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31" yWindow="435" windowWidth="15480" windowHeight="11640" activeTab="0"/>
  </bookViews>
  <sheets>
    <sheet name="Лист1" sheetId="1" r:id="rId1"/>
    <sheet name="Лист2" sheetId="2" r:id="rId2"/>
  </sheets>
  <definedNames>
    <definedName name="_xlnm.Print_Titles" localSheetId="0">'Лист1'!$6:$7</definedName>
  </definedNames>
  <calcPr fullCalcOnLoad="1"/>
</workbook>
</file>

<file path=xl/sharedStrings.xml><?xml version="1.0" encoding="utf-8"?>
<sst xmlns="http://schemas.openxmlformats.org/spreadsheetml/2006/main" count="111" uniqueCount="102">
  <si>
    <t>Факультет математики (Москва)</t>
  </si>
  <si>
    <t>Отделение прикладной математики и информатики факультета бизнес – информатики (Москва)</t>
  </si>
  <si>
    <t>Факультет бизнес-информатики и прикладной математики (Нижний Новгород)</t>
  </si>
  <si>
    <t>Отделение культурологии факультета философии (Москва)</t>
  </si>
  <si>
    <t>Факультет философии (Москва)</t>
  </si>
  <si>
    <t>Отделение востоковедения факультета философии (Москва)</t>
  </si>
  <si>
    <t>Факультет психологии (Москва)</t>
  </si>
  <si>
    <t>Факультет истории (Москва)</t>
  </si>
  <si>
    <t>Факультет менеджмента (Пермь)</t>
  </si>
  <si>
    <t>Факультет права (Москва)</t>
  </si>
  <si>
    <t>Факультет права (Нижний Новгород)</t>
  </si>
  <si>
    <t>Юридический факультет (Санкт-Петербург)</t>
  </si>
  <si>
    <t>Отделение интегрированных коммуникаций факультета прикладной политологии (Москва)</t>
  </si>
  <si>
    <t>Факультет прикладной политологии (Москва)</t>
  </si>
  <si>
    <t>Факультет медиакоммуникаций (Москва)</t>
  </si>
  <si>
    <t>Факультет мировой экономики и мировой политики (Москва)</t>
  </si>
  <si>
    <t>Факультет филологии (Москва)</t>
  </si>
  <si>
    <t>Отделение прикладной политологии факультета менеджмента (Санкт-Петербург)</t>
  </si>
  <si>
    <t>Факультет социологии (Москва)</t>
  </si>
  <si>
    <t>Факультет социологии (Санкт-Петербург)</t>
  </si>
  <si>
    <t>Факультет экономики (Москва)</t>
  </si>
  <si>
    <t>Отделение статистики, анализа данных и демографии факультета экономики (Москва)</t>
  </si>
  <si>
    <t>Отделение "Совместный бакалавриат ВШЭ и РЭШ" факультета экономики (Москва)</t>
  </si>
  <si>
    <t>Факультет экономики (Нижний Новгород)</t>
  </si>
  <si>
    <t>Факультет экономики (Санкт-Петербург)</t>
  </si>
  <si>
    <t>Факультет менеджмента (Москва)</t>
  </si>
  <si>
    <t>Факультет менеджмента (Нижний Новгород)</t>
  </si>
  <si>
    <t>Факультет менеджмента (Санкт-Петербург)</t>
  </si>
  <si>
    <t>Факультет бизнес-информатики (Москва)</t>
  </si>
  <si>
    <t>Отделение программной инженерии факультета бизнес – информатики (Москва)</t>
  </si>
  <si>
    <t>Очное обучение</t>
  </si>
  <si>
    <t>Международный институт экономики и финансов (Москва)</t>
  </si>
  <si>
    <t>Факультет истории (Санкт-Петербург)</t>
  </si>
  <si>
    <t>Факультет прикладной математики и кибернетики МИЭМ НИУ ВШЭ (Москва)</t>
  </si>
  <si>
    <t>Факультет гуманитарных наук (Нижний Новгород)</t>
  </si>
  <si>
    <t>Факультет логистики (Москва)</t>
  </si>
  <si>
    <t>Факультет государственного и муниципального управления (Москва)</t>
  </si>
  <si>
    <t>Факультет электроники и телекоммуникаций МИЭМ НИУ ВШЭ (Москва)</t>
  </si>
  <si>
    <t>Факультет дизайна МИЭМ НИУ ВШЭ (Москва)</t>
  </si>
  <si>
    <t>(Санкт-Петербург)</t>
  </si>
  <si>
    <t xml:space="preserve">Социально-гуманитарный факультет (Пермь) </t>
  </si>
  <si>
    <t>Социально-гуманитарный факультет (Пермь)</t>
  </si>
  <si>
    <t xml:space="preserve">Факультет экономики (Пермь) </t>
  </si>
  <si>
    <t>Факультет бизнес-информатики (Пермь)</t>
  </si>
  <si>
    <t xml:space="preserve">Факультет бизнес-информатики и прикладной математики (Нижний Новгород) </t>
  </si>
  <si>
    <t xml:space="preserve">Факультет бизнес-информатики (Пермь) </t>
  </si>
  <si>
    <t>Факультет / Направление подготовки (специальность)</t>
  </si>
  <si>
    <t>Направление подготовки 01.03.01 Математика</t>
  </si>
  <si>
    <t>01.00.00 Математика и механика</t>
  </si>
  <si>
    <t>09.00.00 Информатика и вычислительная техника</t>
  </si>
  <si>
    <t>10.00.00 Информационная безопасность</t>
  </si>
  <si>
    <t>Направление подготовки 01.03.02 Прикладная математика и информатика</t>
  </si>
  <si>
    <t>Направление подготовки 01.03.04 Прикладная математика</t>
  </si>
  <si>
    <t>Направление подготовки 09.03.01 Информатика и вычислительная техника</t>
  </si>
  <si>
    <t>Направление подготовки 09.03.04 Программная инженерия</t>
  </si>
  <si>
    <t>Направление подготовки 11.03.02 Инфокоммуникационные технологии и системы связи</t>
  </si>
  <si>
    <t>11.00.00 Электроника, радиоэлектроника и системы связи</t>
  </si>
  <si>
    <t>37.00.00 Психологические науки</t>
  </si>
  <si>
    <t>Направление подготовки 37.03.01 Психология</t>
  </si>
  <si>
    <t>Направление подготовки 38.03.01 Экономика</t>
  </si>
  <si>
    <t>38.00.00 Экономика и управление</t>
  </si>
  <si>
    <t>Направление подготовки 38.03.02 Менеджмент</t>
  </si>
  <si>
    <t>Направление подготовки 38.03.04 Государственное и муниципальное управление</t>
  </si>
  <si>
    <t>Направление подготовки 38.03.05 Бизнес-информатика</t>
  </si>
  <si>
    <t>39.00.00 Социология и социальная работа</t>
  </si>
  <si>
    <t>Направление подготовки 39.03.010 Социология</t>
  </si>
  <si>
    <t xml:space="preserve"> 40.00.00 Юриспруденция</t>
  </si>
  <si>
    <t>Направление подготовки 40.03.01 Юриспруденция</t>
  </si>
  <si>
    <t>41.00.00 Политические науки и регионоведение</t>
  </si>
  <si>
    <t>Направление подготовки 41.03.03 Востоковедение и африканистика</t>
  </si>
  <si>
    <t>Направление подготовки 41.03.04 Политология</t>
  </si>
  <si>
    <t>Направление подготовки 41.03.05 Международные отношения</t>
  </si>
  <si>
    <t>42.00.00 Средства массовой информации и информационно-библиотечное дело</t>
  </si>
  <si>
    <t>45.00.00 Языкознание и литературоведение</t>
  </si>
  <si>
    <t>46.00.00 История и археология</t>
  </si>
  <si>
    <t>47.00.00 Философия, этика и религиоведение</t>
  </si>
  <si>
    <t>50.00.00 Искусствознание</t>
  </si>
  <si>
    <t>51.00.00 Культуроведение и социокультурные проекты</t>
  </si>
  <si>
    <t>54.00.00 Изобразительное искусство и прикладные виды искусств</t>
  </si>
  <si>
    <t>Направление подготовки 42.03.01  Реклама и связи с общественностью</t>
  </si>
  <si>
    <t>Направление подготовки 42.03.02 Журналистика</t>
  </si>
  <si>
    <t>Направление подготовки 45.03.01 Филология</t>
  </si>
  <si>
    <t>Направление подготовки 45.03.03 Фундаментальная и прикладная лингвистика</t>
  </si>
  <si>
    <t>Направление подготовки 46.03.01 История</t>
  </si>
  <si>
    <t>Направление подготовки 47.03.01 Философия</t>
  </si>
  <si>
    <t>Направление подготовки 50.03.03 История искусств</t>
  </si>
  <si>
    <t>Направление подготовки 51.03.01 Культурология</t>
  </si>
  <si>
    <t>Направление подготовки 54.03.01 Дизайн</t>
  </si>
  <si>
    <t>прием только платный</t>
  </si>
  <si>
    <t>Факультет информационных технологий и вычислительной техники МИЭМ НИУ ВШЭ (Москва)</t>
  </si>
  <si>
    <t xml:space="preserve">Специальность 10.05.01 Компьютерная безопасность </t>
  </si>
  <si>
    <t>-</t>
  </si>
  <si>
    <t>Справочно: распределение КЦП в 2013 году</t>
  </si>
  <si>
    <t>Распределение КЦП в 2014 году</t>
  </si>
  <si>
    <t>Образовательная программа "Менеджмент", факультет менеджмента (Санкт-Петербург)</t>
  </si>
  <si>
    <t>Образовательная программа "Логистика и управление цепями поставок", факультет менеджмента (Санкт-Петербург)</t>
  </si>
  <si>
    <t xml:space="preserve">Распределение КЦП для поступающих в бакалавриат (на программу подготовки специалиста) Национального исследовательского университета "Высшая школа экономики" в 2014 году </t>
  </si>
  <si>
    <t>КЦП, утвержденные приказом МОН (№ 1424 от 30.12.2013)</t>
  </si>
  <si>
    <t>НИУ ВШЭ</t>
  </si>
  <si>
    <t>от 07 февраля 2014г. №52</t>
  </si>
  <si>
    <t xml:space="preserve">к протоколу ученого совета </t>
  </si>
  <si>
    <t>Приложение 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</si>
</sst>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10" fillId="0" borderId="0" xfId="0" applyFont="1" applyAlignment="1">
      <alignment horizontal="center"/>
    </xf>
    <xf numFmtId="0" fontId="12" fillId="34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11" fillId="33" borderId="12" xfId="0" applyFont="1" applyFill="1" applyBorder="1" applyAlignment="1">
      <alignment horizontal="center" vertical="center" textRotation="90" wrapText="1"/>
    </xf>
    <xf numFmtId="0" fontId="2" fillId="33" borderId="13" xfId="0" applyFont="1" applyFill="1" applyBorder="1" applyAlignment="1">
      <alignment horizontal="center" vertical="center" textRotation="90" wrapText="1"/>
    </xf>
    <xf numFmtId="0" fontId="12" fillId="33" borderId="12" xfId="0" applyFont="1" applyFill="1" applyBorder="1" applyAlignment="1">
      <alignment horizontal="center" vertical="center" textRotation="90" wrapText="1"/>
    </xf>
    <xf numFmtId="0" fontId="12" fillId="33" borderId="13" xfId="0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8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B2" sqref="B2:D2"/>
    </sheetView>
  </sheetViews>
  <sheetFormatPr defaultColWidth="9.00390625" defaultRowHeight="12.75"/>
  <cols>
    <col min="1" max="1" width="59.125" style="16" customWidth="1"/>
    <col min="2" max="2" width="14.625" style="17" customWidth="1"/>
    <col min="3" max="3" width="14.625" style="21" customWidth="1"/>
    <col min="4" max="4" width="10.75390625" style="25" customWidth="1"/>
  </cols>
  <sheetData>
    <row r="1" spans="2:4" ht="13.5" customHeight="1">
      <c r="B1" s="39" t="s">
        <v>101</v>
      </c>
      <c r="C1" s="40"/>
      <c r="D1" s="40"/>
    </row>
    <row r="2" spans="2:4" ht="16.5">
      <c r="B2" s="34" t="s">
        <v>100</v>
      </c>
      <c r="C2" s="35"/>
      <c r="D2" s="35"/>
    </row>
    <row r="3" spans="2:4" ht="16.5">
      <c r="B3" s="36" t="s">
        <v>98</v>
      </c>
      <c r="C3" s="38"/>
      <c r="D3" s="38"/>
    </row>
    <row r="4" spans="2:4" ht="16.5">
      <c r="B4" s="36" t="s">
        <v>99</v>
      </c>
      <c r="C4" s="37"/>
      <c r="D4" s="37"/>
    </row>
    <row r="5" spans="1:4" ht="54.75" customHeight="1">
      <c r="A5" s="42" t="s">
        <v>96</v>
      </c>
      <c r="B5" s="42"/>
      <c r="C5" s="42"/>
      <c r="D5" s="42"/>
    </row>
    <row r="6" spans="1:4" s="1" customFormat="1" ht="15.75" customHeight="1">
      <c r="A6" s="41" t="s">
        <v>46</v>
      </c>
      <c r="B6" s="47" t="s">
        <v>97</v>
      </c>
      <c r="C6" s="43" t="s">
        <v>93</v>
      </c>
      <c r="D6" s="45" t="s">
        <v>92</v>
      </c>
    </row>
    <row r="7" spans="1:4" s="1" customFormat="1" ht="125.25" customHeight="1">
      <c r="A7" s="41"/>
      <c r="B7" s="47"/>
      <c r="C7" s="44"/>
      <c r="D7" s="46"/>
    </row>
    <row r="8" spans="1:4" s="1" customFormat="1" ht="20.25">
      <c r="A8" s="15" t="s">
        <v>30</v>
      </c>
      <c r="B8" s="15">
        <f>B9+B17+B24+B27+B30+B33+B57+B61+B67+B77+B82+B89+B94+B97+B100+B103</f>
        <v>3004</v>
      </c>
      <c r="C8" s="15">
        <f>C9+C17+C24+C27+C30+C33+C57+C61+C67+C77+C82+C89+C94+C97+C100+C103</f>
        <v>3004</v>
      </c>
      <c r="D8" s="26"/>
    </row>
    <row r="9" spans="1:4" s="1" customFormat="1" ht="18.75">
      <c r="A9" s="14" t="s">
        <v>48</v>
      </c>
      <c r="B9" s="14">
        <f>B10+B12+B15</f>
        <v>275</v>
      </c>
      <c r="C9" s="14">
        <f>C10+C15+C12</f>
        <v>275</v>
      </c>
      <c r="D9" s="26"/>
    </row>
    <row r="10" spans="1:4" s="1" customFormat="1" ht="15.75">
      <c r="A10" s="10" t="s">
        <v>47</v>
      </c>
      <c r="B10" s="3">
        <v>60</v>
      </c>
      <c r="C10" s="3">
        <f>C11</f>
        <v>60</v>
      </c>
      <c r="D10" s="27"/>
    </row>
    <row r="11" spans="1:4" s="1" customFormat="1" ht="15.75">
      <c r="A11" s="4" t="s">
        <v>0</v>
      </c>
      <c r="B11" s="22"/>
      <c r="C11" s="13">
        <v>60</v>
      </c>
      <c r="D11" s="28">
        <v>60</v>
      </c>
    </row>
    <row r="12" spans="1:4" s="1" customFormat="1" ht="31.5">
      <c r="A12" s="10" t="s">
        <v>51</v>
      </c>
      <c r="B12" s="23">
        <v>135</v>
      </c>
      <c r="C12" s="12">
        <f>SUM(C13:C14)</f>
        <v>135</v>
      </c>
      <c r="D12" s="29"/>
    </row>
    <row r="13" spans="1:4" s="1" customFormat="1" ht="37.5" customHeight="1">
      <c r="A13" s="4" t="s">
        <v>1</v>
      </c>
      <c r="B13" s="22"/>
      <c r="C13" s="20">
        <v>100</v>
      </c>
      <c r="D13" s="28">
        <v>80</v>
      </c>
    </row>
    <row r="14" spans="1:4" s="1" customFormat="1" ht="31.5">
      <c r="A14" s="4" t="s">
        <v>2</v>
      </c>
      <c r="B14" s="22"/>
      <c r="C14" s="13">
        <v>35</v>
      </c>
      <c r="D14" s="30">
        <v>35</v>
      </c>
    </row>
    <row r="15" spans="1:4" s="1" customFormat="1" ht="31.5">
      <c r="A15" s="7" t="s">
        <v>52</v>
      </c>
      <c r="B15" s="8">
        <v>80</v>
      </c>
      <c r="C15" s="12">
        <f>C16</f>
        <v>80</v>
      </c>
      <c r="D15" s="29"/>
    </row>
    <row r="16" spans="1:4" s="1" customFormat="1" ht="31.5">
      <c r="A16" s="4" t="s">
        <v>33</v>
      </c>
      <c r="B16" s="22"/>
      <c r="C16" s="13">
        <v>80</v>
      </c>
      <c r="D16" s="30">
        <v>20</v>
      </c>
    </row>
    <row r="17" spans="1:4" s="1" customFormat="1" ht="37.5">
      <c r="A17" s="14" t="s">
        <v>49</v>
      </c>
      <c r="B17" s="14">
        <f>B20+B18</f>
        <v>220</v>
      </c>
      <c r="C17" s="14">
        <f>C20+C18</f>
        <v>220</v>
      </c>
      <c r="D17" s="26"/>
    </row>
    <row r="18" spans="1:4" s="1" customFormat="1" ht="31.5">
      <c r="A18" s="7" t="s">
        <v>53</v>
      </c>
      <c r="B18" s="8">
        <v>100</v>
      </c>
      <c r="C18" s="12">
        <v>100</v>
      </c>
      <c r="D18" s="29"/>
    </row>
    <row r="19" spans="1:4" s="1" customFormat="1" ht="31.5">
      <c r="A19" s="6" t="s">
        <v>89</v>
      </c>
      <c r="B19" s="20"/>
      <c r="C19" s="13">
        <v>100</v>
      </c>
      <c r="D19" s="30">
        <v>100</v>
      </c>
    </row>
    <row r="20" spans="1:4" s="1" customFormat="1" ht="31.5">
      <c r="A20" s="2" t="s">
        <v>54</v>
      </c>
      <c r="B20" s="3">
        <v>120</v>
      </c>
      <c r="C20" s="3">
        <f>SUM(C21:C23)</f>
        <v>120</v>
      </c>
      <c r="D20" s="27"/>
    </row>
    <row r="21" spans="1:4" s="1" customFormat="1" ht="31.5">
      <c r="A21" s="4" t="s">
        <v>29</v>
      </c>
      <c r="B21" s="22"/>
      <c r="C21" s="20">
        <v>80</v>
      </c>
      <c r="D21" s="28">
        <v>70</v>
      </c>
    </row>
    <row r="22" spans="1:4" s="1" customFormat="1" ht="31.5">
      <c r="A22" s="4" t="s">
        <v>44</v>
      </c>
      <c r="B22" s="22"/>
      <c r="C22" s="13">
        <v>20</v>
      </c>
      <c r="D22" s="30">
        <v>20</v>
      </c>
    </row>
    <row r="23" spans="1:4" s="1" customFormat="1" ht="15.75">
      <c r="A23" s="6" t="s">
        <v>45</v>
      </c>
      <c r="B23" s="20"/>
      <c r="C23" s="13">
        <v>20</v>
      </c>
      <c r="D23" s="28">
        <v>20</v>
      </c>
    </row>
    <row r="24" spans="1:4" s="1" customFormat="1" ht="18.75">
      <c r="A24" s="14" t="s">
        <v>50</v>
      </c>
      <c r="B24" s="14">
        <f>B25</f>
        <v>30</v>
      </c>
      <c r="C24" s="14">
        <f>C25</f>
        <v>30</v>
      </c>
      <c r="D24" s="26"/>
    </row>
    <row r="25" spans="1:4" s="1" customFormat="1" ht="15.75">
      <c r="A25" s="7" t="s">
        <v>90</v>
      </c>
      <c r="B25" s="8">
        <v>30</v>
      </c>
      <c r="C25" s="8">
        <f>C26</f>
        <v>30</v>
      </c>
      <c r="D25" s="31"/>
    </row>
    <row r="26" spans="1:4" s="1" customFormat="1" ht="31.5">
      <c r="A26" s="4" t="s">
        <v>33</v>
      </c>
      <c r="B26" s="22"/>
      <c r="C26" s="13">
        <v>30</v>
      </c>
      <c r="D26" s="30">
        <v>30</v>
      </c>
    </row>
    <row r="27" spans="1:4" s="1" customFormat="1" ht="37.5">
      <c r="A27" s="14" t="s">
        <v>56</v>
      </c>
      <c r="B27" s="14">
        <f>B28</f>
        <v>50</v>
      </c>
      <c r="C27" s="14">
        <f>C28</f>
        <v>50</v>
      </c>
      <c r="D27" s="26"/>
    </row>
    <row r="28" spans="1:4" s="1" customFormat="1" ht="47.25">
      <c r="A28" s="7" t="s">
        <v>55</v>
      </c>
      <c r="B28" s="8">
        <v>50</v>
      </c>
      <c r="C28" s="8">
        <f>C29</f>
        <v>50</v>
      </c>
      <c r="D28" s="31"/>
    </row>
    <row r="29" spans="1:4" s="1" customFormat="1" ht="31.5">
      <c r="A29" s="6" t="s">
        <v>37</v>
      </c>
      <c r="B29" s="20"/>
      <c r="C29" s="13">
        <v>50</v>
      </c>
      <c r="D29" s="30">
        <v>40</v>
      </c>
    </row>
    <row r="30" spans="1:4" s="1" customFormat="1" ht="18.75">
      <c r="A30" s="14" t="s">
        <v>57</v>
      </c>
      <c r="B30" s="14">
        <f>B31</f>
        <v>60</v>
      </c>
      <c r="C30" s="14">
        <f>C31</f>
        <v>60</v>
      </c>
      <c r="D30" s="26"/>
    </row>
    <row r="31" spans="1:4" s="1" customFormat="1" ht="15.75">
      <c r="A31" s="10" t="s">
        <v>58</v>
      </c>
      <c r="B31" s="3">
        <v>60</v>
      </c>
      <c r="C31" s="12">
        <f>C32</f>
        <v>60</v>
      </c>
      <c r="D31" s="29"/>
    </row>
    <row r="32" spans="1:4" s="1" customFormat="1" ht="15.75">
      <c r="A32" s="11" t="s">
        <v>6</v>
      </c>
      <c r="B32" s="22"/>
      <c r="C32" s="13">
        <v>60</v>
      </c>
      <c r="D32" s="28">
        <v>58</v>
      </c>
    </row>
    <row r="33" spans="1:4" s="1" customFormat="1" ht="18.75">
      <c r="A33" s="14" t="s">
        <v>60</v>
      </c>
      <c r="B33" s="14">
        <f>B34+B43+B50+B53</f>
        <v>1202</v>
      </c>
      <c r="C33" s="14">
        <f>C34+C43+C50+C53</f>
        <v>1202</v>
      </c>
      <c r="D33" s="26"/>
    </row>
    <row r="34" spans="1:4" s="1" customFormat="1" ht="15.75">
      <c r="A34" s="5" t="s">
        <v>59</v>
      </c>
      <c r="B34" s="3">
        <v>561</v>
      </c>
      <c r="C34" s="3">
        <f>SUM(C35:C42)</f>
        <v>561</v>
      </c>
      <c r="D34" s="27"/>
    </row>
    <row r="35" spans="1:4" s="1" customFormat="1" ht="15.75">
      <c r="A35" s="6" t="s">
        <v>20</v>
      </c>
      <c r="B35" s="20"/>
      <c r="C35" s="13">
        <v>171</v>
      </c>
      <c r="D35" s="28">
        <v>160</v>
      </c>
    </row>
    <row r="36" spans="1:4" s="1" customFormat="1" ht="31.5">
      <c r="A36" s="6" t="s">
        <v>21</v>
      </c>
      <c r="B36" s="20"/>
      <c r="C36" s="13">
        <v>40</v>
      </c>
      <c r="D36" s="28">
        <v>40</v>
      </c>
    </row>
    <row r="37" spans="1:4" s="1" customFormat="1" ht="31.5">
      <c r="A37" s="6" t="s">
        <v>22</v>
      </c>
      <c r="B37" s="20"/>
      <c r="C37" s="13">
        <v>40</v>
      </c>
      <c r="D37" s="28">
        <v>40</v>
      </c>
    </row>
    <row r="38" spans="1:4" s="1" customFormat="1" ht="31.5">
      <c r="A38" s="6" t="s">
        <v>15</v>
      </c>
      <c r="B38" s="20"/>
      <c r="C38" s="13">
        <v>50</v>
      </c>
      <c r="D38" s="28">
        <v>50</v>
      </c>
    </row>
    <row r="39" spans="1:4" s="1" customFormat="1" ht="38.25">
      <c r="A39" s="24" t="s">
        <v>31</v>
      </c>
      <c r="B39" s="20" t="s">
        <v>88</v>
      </c>
      <c r="C39" s="13"/>
      <c r="D39" s="32" t="s">
        <v>88</v>
      </c>
    </row>
    <row r="40" spans="1:4" s="1" customFormat="1" ht="15.75">
      <c r="A40" s="6" t="s">
        <v>23</v>
      </c>
      <c r="B40" s="20"/>
      <c r="C40" s="13">
        <v>80</v>
      </c>
      <c r="D40" s="30">
        <v>90</v>
      </c>
    </row>
    <row r="41" spans="1:4" s="1" customFormat="1" ht="15.75">
      <c r="A41" s="6" t="s">
        <v>42</v>
      </c>
      <c r="B41" s="20"/>
      <c r="C41" s="13">
        <v>60</v>
      </c>
      <c r="D41" s="30">
        <v>70</v>
      </c>
    </row>
    <row r="42" spans="1:4" s="1" customFormat="1" ht="15.75">
      <c r="A42" s="6" t="s">
        <v>24</v>
      </c>
      <c r="B42" s="20"/>
      <c r="C42" s="13">
        <v>120</v>
      </c>
      <c r="D42" s="28">
        <v>120</v>
      </c>
    </row>
    <row r="43" spans="1:4" s="1" customFormat="1" ht="15.75">
      <c r="A43" s="2" t="s">
        <v>61</v>
      </c>
      <c r="B43" s="3">
        <v>356</v>
      </c>
      <c r="C43" s="12">
        <f>SUM(C44:C49)</f>
        <v>356</v>
      </c>
      <c r="D43" s="29"/>
    </row>
    <row r="44" spans="1:4" s="1" customFormat="1" ht="15.75">
      <c r="A44" s="6" t="s">
        <v>25</v>
      </c>
      <c r="B44" s="20"/>
      <c r="C44" s="13">
        <v>90</v>
      </c>
      <c r="D44" s="30">
        <v>90</v>
      </c>
    </row>
    <row r="45" spans="1:4" s="1" customFormat="1" ht="15.75">
      <c r="A45" s="6" t="s">
        <v>35</v>
      </c>
      <c r="B45" s="20"/>
      <c r="C45" s="20">
        <v>50</v>
      </c>
      <c r="D45" s="30">
        <v>50</v>
      </c>
    </row>
    <row r="46" spans="1:4" s="1" customFormat="1" ht="15.75">
      <c r="A46" s="6" t="s">
        <v>26</v>
      </c>
      <c r="B46" s="20"/>
      <c r="C46" s="13">
        <v>80</v>
      </c>
      <c r="D46" s="28">
        <v>90</v>
      </c>
    </row>
    <row r="47" spans="1:4" s="1" customFormat="1" ht="15.75">
      <c r="A47" s="6" t="s">
        <v>8</v>
      </c>
      <c r="B47" s="20"/>
      <c r="C47" s="13">
        <v>60</v>
      </c>
      <c r="D47" s="30">
        <v>70</v>
      </c>
    </row>
    <row r="48" spans="1:4" s="1" customFormat="1" ht="31.5">
      <c r="A48" s="6" t="s">
        <v>94</v>
      </c>
      <c r="B48" s="20"/>
      <c r="C48" s="13">
        <v>50</v>
      </c>
      <c r="D48" s="30">
        <v>75</v>
      </c>
    </row>
    <row r="49" spans="1:4" s="1" customFormat="1" ht="47.25">
      <c r="A49" s="6" t="s">
        <v>95</v>
      </c>
      <c r="B49" s="20"/>
      <c r="C49" s="13">
        <v>26</v>
      </c>
      <c r="D49" s="30"/>
    </row>
    <row r="50" spans="1:4" s="1" customFormat="1" ht="31.5">
      <c r="A50" s="2" t="s">
        <v>62</v>
      </c>
      <c r="B50" s="3">
        <v>105</v>
      </c>
      <c r="C50" s="8">
        <f>SUM(C51:C52)</f>
        <v>105</v>
      </c>
      <c r="D50" s="29"/>
    </row>
    <row r="51" spans="1:4" s="1" customFormat="1" ht="31.5">
      <c r="A51" s="6" t="s">
        <v>36</v>
      </c>
      <c r="B51" s="20"/>
      <c r="C51" s="20">
        <v>80</v>
      </c>
      <c r="D51" s="30">
        <v>75</v>
      </c>
    </row>
    <row r="52" spans="1:4" s="1" customFormat="1" ht="15.75">
      <c r="A52" s="6" t="s">
        <v>27</v>
      </c>
      <c r="B52" s="20"/>
      <c r="C52" s="20">
        <v>25</v>
      </c>
      <c r="D52" s="30">
        <v>24</v>
      </c>
    </row>
    <row r="53" spans="1:4" s="1" customFormat="1" ht="31.5">
      <c r="A53" s="7" t="s">
        <v>63</v>
      </c>
      <c r="B53" s="8">
        <v>180</v>
      </c>
      <c r="C53" s="12">
        <f>SUM(C54:C56)</f>
        <v>180</v>
      </c>
      <c r="D53" s="29"/>
    </row>
    <row r="54" spans="1:4" s="1" customFormat="1" ht="15.75">
      <c r="A54" s="6" t="s">
        <v>28</v>
      </c>
      <c r="B54" s="20"/>
      <c r="C54" s="20">
        <v>100</v>
      </c>
      <c r="D54" s="30">
        <v>90</v>
      </c>
    </row>
    <row r="55" spans="1:4" s="1" customFormat="1" ht="31.5">
      <c r="A55" s="4" t="s">
        <v>2</v>
      </c>
      <c r="B55" s="22"/>
      <c r="C55" s="13">
        <v>50</v>
      </c>
      <c r="D55" s="30">
        <v>50</v>
      </c>
    </row>
    <row r="56" spans="1:4" s="1" customFormat="1" ht="15.75">
      <c r="A56" s="6" t="s">
        <v>43</v>
      </c>
      <c r="B56" s="20"/>
      <c r="C56" s="13">
        <v>30</v>
      </c>
      <c r="D56" s="30">
        <v>30</v>
      </c>
    </row>
    <row r="57" spans="1:4" s="1" customFormat="1" ht="18.75">
      <c r="A57" s="14" t="s">
        <v>64</v>
      </c>
      <c r="B57" s="14">
        <f>B58</f>
        <v>147</v>
      </c>
      <c r="C57" s="14">
        <f>C58</f>
        <v>147</v>
      </c>
      <c r="D57" s="26"/>
    </row>
    <row r="58" spans="1:4" s="1" customFormat="1" ht="15.75">
      <c r="A58" s="7" t="s">
        <v>65</v>
      </c>
      <c r="B58" s="8">
        <v>147</v>
      </c>
      <c r="C58" s="8">
        <f>SUM(C59:C60)</f>
        <v>147</v>
      </c>
      <c r="D58" s="31"/>
    </row>
    <row r="59" spans="1:4" s="1" customFormat="1" ht="15.75">
      <c r="A59" s="6" t="s">
        <v>18</v>
      </c>
      <c r="B59" s="20"/>
      <c r="C59" s="13">
        <v>90</v>
      </c>
      <c r="D59" s="30">
        <v>90</v>
      </c>
    </row>
    <row r="60" spans="1:4" s="1" customFormat="1" ht="15.75">
      <c r="A60" s="6" t="s">
        <v>19</v>
      </c>
      <c r="B60" s="20"/>
      <c r="C60" s="13">
        <v>57</v>
      </c>
      <c r="D60" s="30">
        <v>50</v>
      </c>
    </row>
    <row r="61" spans="1:4" s="1" customFormat="1" ht="18.75">
      <c r="A61" s="14" t="s">
        <v>66</v>
      </c>
      <c r="B61" s="18">
        <f>B62</f>
        <v>380</v>
      </c>
      <c r="C61" s="18">
        <f>C62</f>
        <v>380</v>
      </c>
      <c r="D61" s="26"/>
    </row>
    <row r="62" spans="1:4" s="1" customFormat="1" ht="15.75">
      <c r="A62" s="2" t="s">
        <v>67</v>
      </c>
      <c r="B62" s="3">
        <v>380</v>
      </c>
      <c r="C62" s="12">
        <f>SUM(C63:C66)</f>
        <v>380</v>
      </c>
      <c r="D62" s="29"/>
    </row>
    <row r="63" spans="1:4" s="1" customFormat="1" ht="15.75">
      <c r="A63" s="4" t="s">
        <v>9</v>
      </c>
      <c r="B63" s="22"/>
      <c r="C63" s="20">
        <v>190</v>
      </c>
      <c r="D63" s="28">
        <v>162</v>
      </c>
    </row>
    <row r="64" spans="1:4" s="1" customFormat="1" ht="15.75">
      <c r="A64" s="4" t="s">
        <v>10</v>
      </c>
      <c r="B64" s="22"/>
      <c r="C64" s="20">
        <v>60</v>
      </c>
      <c r="D64" s="28">
        <v>60</v>
      </c>
    </row>
    <row r="65" spans="1:4" s="1" customFormat="1" ht="15.75">
      <c r="A65" s="4" t="s">
        <v>40</v>
      </c>
      <c r="B65" s="22"/>
      <c r="C65" s="20">
        <v>30</v>
      </c>
      <c r="D65" s="28">
        <v>25</v>
      </c>
    </row>
    <row r="66" spans="1:4" s="1" customFormat="1" ht="15.75">
      <c r="A66" s="4" t="s">
        <v>11</v>
      </c>
      <c r="B66" s="22"/>
      <c r="C66" s="13">
        <v>100</v>
      </c>
      <c r="D66" s="28">
        <v>80</v>
      </c>
    </row>
    <row r="67" spans="1:4" s="1" customFormat="1" ht="18.75" customHeight="1">
      <c r="A67" s="14" t="s">
        <v>68</v>
      </c>
      <c r="B67" s="14">
        <f>B68+B71+B75</f>
        <v>220</v>
      </c>
      <c r="C67" s="14">
        <f>C68+C71+C75</f>
        <v>220</v>
      </c>
      <c r="D67" s="26"/>
    </row>
    <row r="68" spans="1:4" s="1" customFormat="1" ht="31.5">
      <c r="A68" s="10" t="s">
        <v>69</v>
      </c>
      <c r="B68" s="3">
        <v>70</v>
      </c>
      <c r="C68" s="12">
        <v>70</v>
      </c>
      <c r="D68" s="29"/>
    </row>
    <row r="69" spans="1:4" s="1" customFormat="1" ht="31.5">
      <c r="A69" s="4" t="s">
        <v>5</v>
      </c>
      <c r="B69" s="22"/>
      <c r="C69" s="13">
        <v>50</v>
      </c>
      <c r="D69" s="28">
        <v>40</v>
      </c>
    </row>
    <row r="70" spans="1:4" s="1" customFormat="1" ht="15.75">
      <c r="A70" s="4" t="s">
        <v>39</v>
      </c>
      <c r="B70" s="22"/>
      <c r="C70" s="13">
        <v>20</v>
      </c>
      <c r="D70" s="28" t="s">
        <v>91</v>
      </c>
    </row>
    <row r="71" spans="1:4" s="1" customFormat="1" ht="15.75">
      <c r="A71" s="2" t="s">
        <v>70</v>
      </c>
      <c r="B71" s="3">
        <v>115</v>
      </c>
      <c r="C71" s="12">
        <f>SUM(C72:C74)</f>
        <v>115</v>
      </c>
      <c r="D71" s="29">
        <f>SUM(D72:D74)</f>
        <v>110</v>
      </c>
    </row>
    <row r="72" spans="1:4" s="1" customFormat="1" ht="15.75">
      <c r="A72" s="4" t="s">
        <v>13</v>
      </c>
      <c r="B72" s="22"/>
      <c r="C72" s="20">
        <v>60</v>
      </c>
      <c r="D72" s="28">
        <v>60</v>
      </c>
    </row>
    <row r="73" spans="1:4" s="1" customFormat="1" ht="15.75">
      <c r="A73" s="4" t="s">
        <v>40</v>
      </c>
      <c r="B73" s="22"/>
      <c r="C73" s="13">
        <v>15</v>
      </c>
      <c r="D73" s="28">
        <v>20</v>
      </c>
    </row>
    <row r="74" spans="1:4" s="1" customFormat="1" ht="31.5">
      <c r="A74" s="4" t="s">
        <v>17</v>
      </c>
      <c r="B74" s="22"/>
      <c r="C74" s="13">
        <v>40</v>
      </c>
      <c r="D74" s="28">
        <v>30</v>
      </c>
    </row>
    <row r="75" spans="1:4" s="1" customFormat="1" ht="31.5">
      <c r="A75" s="2" t="s">
        <v>71</v>
      </c>
      <c r="B75" s="3">
        <v>35</v>
      </c>
      <c r="C75" s="12">
        <v>35</v>
      </c>
      <c r="D75" s="29">
        <f>D76</f>
        <v>35</v>
      </c>
    </row>
    <row r="76" spans="1:4" s="1" customFormat="1" ht="31.5">
      <c r="A76" s="4" t="s">
        <v>15</v>
      </c>
      <c r="B76" s="22"/>
      <c r="C76" s="13">
        <v>35</v>
      </c>
      <c r="D76" s="30">
        <v>35</v>
      </c>
    </row>
    <row r="77" spans="1:4" s="1" customFormat="1" ht="37.5" customHeight="1">
      <c r="A77" s="19" t="s">
        <v>72</v>
      </c>
      <c r="B77" s="14">
        <f>B78+B80</f>
        <v>75</v>
      </c>
      <c r="C77" s="14">
        <f>C78+C80</f>
        <v>75</v>
      </c>
      <c r="D77" s="26"/>
    </row>
    <row r="78" spans="1:4" s="1" customFormat="1" ht="31.5">
      <c r="A78" s="2" t="s">
        <v>79</v>
      </c>
      <c r="B78" s="3">
        <v>35</v>
      </c>
      <c r="C78" s="12">
        <f>C79</f>
        <v>35</v>
      </c>
      <c r="D78" s="29"/>
    </row>
    <row r="79" spans="1:4" s="1" customFormat="1" ht="31.5">
      <c r="A79" s="4" t="s">
        <v>12</v>
      </c>
      <c r="B79" s="22"/>
      <c r="C79" s="13">
        <v>35</v>
      </c>
      <c r="D79" s="28">
        <v>35</v>
      </c>
    </row>
    <row r="80" spans="1:4" s="1" customFormat="1" ht="15.75">
      <c r="A80" s="2" t="s">
        <v>80</v>
      </c>
      <c r="B80" s="3">
        <v>40</v>
      </c>
      <c r="C80" s="12">
        <f>C81</f>
        <v>40</v>
      </c>
      <c r="D80" s="29"/>
    </row>
    <row r="81" spans="1:4" s="1" customFormat="1" ht="15.75">
      <c r="A81" s="4" t="s">
        <v>14</v>
      </c>
      <c r="B81" s="22"/>
      <c r="C81" s="13">
        <v>40</v>
      </c>
      <c r="D81" s="28">
        <v>40</v>
      </c>
    </row>
    <row r="82" spans="1:4" s="1" customFormat="1" ht="18.75">
      <c r="A82" s="14" t="s">
        <v>73</v>
      </c>
      <c r="B82" s="14">
        <f>B83+B86</f>
        <v>110</v>
      </c>
      <c r="C82" s="14">
        <f>C83+C86</f>
        <v>110</v>
      </c>
      <c r="D82" s="26"/>
    </row>
    <row r="83" spans="1:4" s="1" customFormat="1" ht="15.75">
      <c r="A83" s="2" t="s">
        <v>81</v>
      </c>
      <c r="B83" s="3">
        <v>50</v>
      </c>
      <c r="C83" s="12">
        <v>50</v>
      </c>
      <c r="D83" s="29"/>
    </row>
    <row r="84" spans="1:4" s="1" customFormat="1" ht="15.75">
      <c r="A84" s="4" t="s">
        <v>16</v>
      </c>
      <c r="B84" s="22"/>
      <c r="C84" s="13">
        <v>35</v>
      </c>
      <c r="D84" s="30">
        <v>35</v>
      </c>
    </row>
    <row r="85" spans="1:4" s="1" customFormat="1" ht="15.75">
      <c r="A85" s="4" t="s">
        <v>34</v>
      </c>
      <c r="B85" s="22"/>
      <c r="C85" s="13">
        <v>15</v>
      </c>
      <c r="D85" s="30">
        <v>15</v>
      </c>
    </row>
    <row r="86" spans="1:4" s="1" customFormat="1" ht="31.5">
      <c r="A86" s="2" t="s">
        <v>82</v>
      </c>
      <c r="B86" s="3">
        <v>60</v>
      </c>
      <c r="C86" s="12">
        <v>60</v>
      </c>
      <c r="D86" s="29"/>
    </row>
    <row r="87" spans="1:4" s="1" customFormat="1" ht="15.75">
      <c r="A87" s="4" t="s">
        <v>16</v>
      </c>
      <c r="B87" s="22"/>
      <c r="C87" s="20">
        <v>40</v>
      </c>
      <c r="D87" s="30">
        <v>40</v>
      </c>
    </row>
    <row r="88" spans="1:4" s="1" customFormat="1" ht="15.75">
      <c r="A88" s="4" t="s">
        <v>34</v>
      </c>
      <c r="B88" s="22"/>
      <c r="C88" s="13">
        <v>20</v>
      </c>
      <c r="D88" s="30">
        <v>20</v>
      </c>
    </row>
    <row r="89" spans="1:4" s="1" customFormat="1" ht="18.75">
      <c r="A89" s="14" t="s">
        <v>74</v>
      </c>
      <c r="B89" s="14">
        <f>B90</f>
        <v>102</v>
      </c>
      <c r="C89" s="14">
        <f>C90</f>
        <v>102</v>
      </c>
      <c r="D89" s="26"/>
    </row>
    <row r="90" spans="1:4" s="1" customFormat="1" ht="15.75">
      <c r="A90" s="10" t="s">
        <v>83</v>
      </c>
      <c r="B90" s="3">
        <v>102</v>
      </c>
      <c r="C90" s="12">
        <f>SUM(C91:C93)</f>
        <v>102</v>
      </c>
      <c r="D90" s="29"/>
    </row>
    <row r="91" spans="1:4" s="1" customFormat="1" ht="15.75">
      <c r="A91" s="4" t="s">
        <v>7</v>
      </c>
      <c r="B91" s="22"/>
      <c r="C91" s="20">
        <v>60</v>
      </c>
      <c r="D91" s="28">
        <v>60</v>
      </c>
    </row>
    <row r="92" spans="1:4" s="1" customFormat="1" ht="15.75">
      <c r="A92" s="4" t="s">
        <v>41</v>
      </c>
      <c r="B92" s="22"/>
      <c r="C92" s="13">
        <v>15</v>
      </c>
      <c r="D92" s="28">
        <v>20</v>
      </c>
    </row>
    <row r="93" spans="1:4" s="1" customFormat="1" ht="15.75">
      <c r="A93" s="4" t="s">
        <v>32</v>
      </c>
      <c r="B93" s="22"/>
      <c r="C93" s="13">
        <v>27</v>
      </c>
      <c r="D93" s="30">
        <v>25</v>
      </c>
    </row>
    <row r="94" spans="1:4" s="1" customFormat="1" ht="17.25" customHeight="1">
      <c r="A94" s="14" t="s">
        <v>75</v>
      </c>
      <c r="B94" s="14">
        <f>B95</f>
        <v>41</v>
      </c>
      <c r="C94" s="14">
        <f>C95</f>
        <v>41</v>
      </c>
      <c r="D94" s="26"/>
    </row>
    <row r="95" spans="1:4" s="1" customFormat="1" ht="15.75">
      <c r="A95" s="2" t="s">
        <v>84</v>
      </c>
      <c r="B95" s="3">
        <v>41</v>
      </c>
      <c r="C95" s="12">
        <f>C96</f>
        <v>41</v>
      </c>
      <c r="D95" s="29"/>
    </row>
    <row r="96" spans="1:4" s="1" customFormat="1" ht="15.75">
      <c r="A96" s="4" t="s">
        <v>4</v>
      </c>
      <c r="B96" s="22"/>
      <c r="C96" s="13">
        <v>41</v>
      </c>
      <c r="D96" s="28">
        <v>40</v>
      </c>
    </row>
    <row r="97" spans="1:4" s="1" customFormat="1" ht="18.75">
      <c r="A97" s="14" t="s">
        <v>76</v>
      </c>
      <c r="B97" s="14">
        <f>B98</f>
        <v>25</v>
      </c>
      <c r="C97" s="14">
        <f>C98</f>
        <v>25</v>
      </c>
      <c r="D97" s="26"/>
    </row>
    <row r="98" spans="1:4" s="1" customFormat="1" ht="15.75">
      <c r="A98" s="2" t="s">
        <v>85</v>
      </c>
      <c r="B98" s="3">
        <v>25</v>
      </c>
      <c r="C98" s="12">
        <v>25</v>
      </c>
      <c r="D98" s="29"/>
    </row>
    <row r="99" spans="1:4" s="1" customFormat="1" ht="15.75">
      <c r="A99" s="4" t="s">
        <v>7</v>
      </c>
      <c r="B99" s="22"/>
      <c r="C99" s="13">
        <v>25</v>
      </c>
      <c r="D99" s="30" t="s">
        <v>91</v>
      </c>
    </row>
    <row r="100" spans="1:4" s="1" customFormat="1" ht="37.5">
      <c r="A100" s="14" t="s">
        <v>77</v>
      </c>
      <c r="B100" s="14">
        <f>B101</f>
        <v>25</v>
      </c>
      <c r="C100" s="14">
        <f>C101</f>
        <v>25</v>
      </c>
      <c r="D100" s="26"/>
    </row>
    <row r="101" spans="1:4" s="1" customFormat="1" ht="15.75">
      <c r="A101" s="2" t="s">
        <v>86</v>
      </c>
      <c r="B101" s="3">
        <v>25</v>
      </c>
      <c r="C101" s="12">
        <f>C102</f>
        <v>25</v>
      </c>
      <c r="D101" s="29"/>
    </row>
    <row r="102" spans="1:4" s="1" customFormat="1" ht="31.5">
      <c r="A102" s="4" t="s">
        <v>3</v>
      </c>
      <c r="B102" s="22"/>
      <c r="C102" s="13">
        <v>25</v>
      </c>
      <c r="D102" s="28">
        <v>26</v>
      </c>
    </row>
    <row r="103" spans="1:4" s="1" customFormat="1" ht="37.5">
      <c r="A103" s="14" t="s">
        <v>78</v>
      </c>
      <c r="B103" s="14">
        <f>B104</f>
        <v>42</v>
      </c>
      <c r="C103" s="14">
        <f>C104</f>
        <v>42</v>
      </c>
      <c r="D103" s="26"/>
    </row>
    <row r="104" spans="1:4" s="1" customFormat="1" ht="15.75">
      <c r="A104" s="7" t="s">
        <v>87</v>
      </c>
      <c r="B104" s="8">
        <v>42</v>
      </c>
      <c r="C104" s="8">
        <f>C105</f>
        <v>42</v>
      </c>
      <c r="D104" s="31"/>
    </row>
    <row r="105" spans="1:4" s="1" customFormat="1" ht="15.75">
      <c r="A105" s="6" t="s">
        <v>38</v>
      </c>
      <c r="B105" s="20"/>
      <c r="C105" s="13">
        <v>42</v>
      </c>
      <c r="D105" s="30">
        <v>50</v>
      </c>
    </row>
    <row r="106" s="9" customFormat="1" ht="18.75">
      <c r="D106" s="33"/>
    </row>
    <row r="107" s="1" customFormat="1" ht="15.75">
      <c r="D107" s="33"/>
    </row>
    <row r="108" s="1" customFormat="1" ht="15.75">
      <c r="D108" s="33"/>
    </row>
  </sheetData>
  <sheetProtection/>
  <mergeCells count="9">
    <mergeCell ref="B2:D2"/>
    <mergeCell ref="B4:D4"/>
    <mergeCell ref="B3:D3"/>
    <mergeCell ref="B1:D1"/>
    <mergeCell ref="A6:A7"/>
    <mergeCell ref="A5:D5"/>
    <mergeCell ref="C6:C7"/>
    <mergeCell ref="D6:D7"/>
    <mergeCell ref="B6:B7"/>
  </mergeCells>
  <printOptions horizontalCentered="1"/>
  <pageMargins left="0.1968503937007874" right="0.15748031496062992" top="0.2755905511811024" bottom="0.15748031496062992" header="0.5118110236220472" footer="0.1968503937007874"/>
  <pageSetup fitToHeight="0" fitToWidth="1" horizontalDpi="600" verticalDpi="600" orientation="portrait" paperSize="9" r:id="rId1"/>
  <rowBreaks count="3" manualBreakCount="3">
    <brk id="29" max="255" man="1"/>
    <brk id="56" max="255" man="1"/>
    <brk id="8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npopova</dc:creator>
  <cp:keywords/>
  <dc:description/>
  <cp:lastModifiedBy>mprokopova</cp:lastModifiedBy>
  <cp:lastPrinted>2014-02-06T08:27:11Z</cp:lastPrinted>
  <dcterms:created xsi:type="dcterms:W3CDTF">2010-03-11T12:45:09Z</dcterms:created>
  <dcterms:modified xsi:type="dcterms:W3CDTF">2014-02-06T13:28:08Z</dcterms:modified>
  <cp:category/>
  <cp:version/>
  <cp:contentType/>
  <cp:contentStatus/>
</cp:coreProperties>
</file>