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0" yWindow="555" windowWidth="15480" windowHeight="10785"/>
  </bookViews>
  <sheets>
    <sheet name="график очная форма" sheetId="2" r:id="rId1"/>
    <sheet name="План ОС" sheetId="1" r:id="rId2"/>
  </sheets>
  <definedNames>
    <definedName name="_xlnm.Print_Area" localSheetId="0">'график очная форма'!$A$1:$BI$29</definedName>
    <definedName name="_xlnm.Print_Area" localSheetId="1">'План ОС'!$A$1:$AH$84</definedName>
  </definedNames>
  <calcPr calcId="125725"/>
</workbook>
</file>

<file path=xl/calcChain.xml><?xml version="1.0" encoding="utf-8"?>
<calcChain xmlns="http://schemas.openxmlformats.org/spreadsheetml/2006/main">
  <c r="BH23" i="2"/>
  <c r="Z13" i="1"/>
  <c r="AE13"/>
  <c r="AF13"/>
  <c r="E14"/>
  <c r="F14"/>
  <c r="D14"/>
  <c r="S30"/>
  <c r="S29"/>
  <c r="S13" s="1"/>
  <c r="S69" s="1"/>
  <c r="J30"/>
  <c r="J29"/>
  <c r="K30"/>
  <c r="K29"/>
  <c r="L30"/>
  <c r="L29"/>
  <c r="N30"/>
  <c r="N29"/>
  <c r="O30"/>
  <c r="O29"/>
  <c r="R30"/>
  <c r="R29"/>
  <c r="I30"/>
  <c r="I29"/>
  <c r="W41"/>
  <c r="X41"/>
  <c r="Y41"/>
  <c r="AA41"/>
  <c r="AB41"/>
  <c r="AD41"/>
  <c r="AD29" s="1"/>
  <c r="AD13" s="1"/>
  <c r="AD69" s="1"/>
  <c r="E30"/>
  <c r="F30"/>
  <c r="D30"/>
  <c r="E41"/>
  <c r="F41"/>
  <c r="D41"/>
  <c r="E52"/>
  <c r="F52"/>
  <c r="D52"/>
  <c r="D29" s="1"/>
  <c r="D13" s="1"/>
  <c r="D69" s="1"/>
  <c r="W52"/>
  <c r="W29" s="1"/>
  <c r="W13" s="1"/>
  <c r="W69" s="1"/>
  <c r="X52"/>
  <c r="Y52"/>
  <c r="Z52"/>
  <c r="AA52"/>
  <c r="AB52"/>
  <c r="AC52"/>
  <c r="AC29"/>
  <c r="AC13" s="1"/>
  <c r="AC69" s="1"/>
  <c r="V52"/>
  <c r="V41"/>
  <c r="E70"/>
  <c r="F70"/>
  <c r="F10"/>
  <c r="E10"/>
  <c r="D70"/>
  <c r="D10"/>
  <c r="U69"/>
  <c r="W70"/>
  <c r="X70"/>
  <c r="Y70"/>
  <c r="Z70"/>
  <c r="AA70"/>
  <c r="AB70"/>
  <c r="AC70"/>
  <c r="AD70"/>
  <c r="V70"/>
  <c r="J70"/>
  <c r="K70"/>
  <c r="L70"/>
  <c r="M70"/>
  <c r="N70"/>
  <c r="O70"/>
  <c r="P70"/>
  <c r="Q70"/>
  <c r="S70"/>
  <c r="I70"/>
  <c r="J14"/>
  <c r="K14"/>
  <c r="L14"/>
  <c r="N14"/>
  <c r="N13" s="1"/>
  <c r="N69" s="1"/>
  <c r="N81" s="1"/>
  <c r="O14"/>
  <c r="P14"/>
  <c r="P13" s="1"/>
  <c r="P69" s="1"/>
  <c r="Q14"/>
  <c r="R14"/>
  <c r="I14"/>
  <c r="J10"/>
  <c r="K10"/>
  <c r="L10"/>
  <c r="N10"/>
  <c r="O10"/>
  <c r="P10"/>
  <c r="Q10"/>
  <c r="R10"/>
  <c r="S10"/>
  <c r="I10"/>
  <c r="I9"/>
  <c r="Z81"/>
  <c r="M81"/>
  <c r="Q13"/>
  <c r="Q69" s="1"/>
  <c r="X29"/>
  <c r="X13" s="1"/>
  <c r="X69" s="1"/>
  <c r="X81" s="1"/>
  <c r="O13"/>
  <c r="O69" s="1"/>
  <c r="O81" s="1"/>
  <c r="J13"/>
  <c r="J69" s="1"/>
  <c r="J81" s="1"/>
  <c r="AB29"/>
  <c r="AB13" s="1"/>
  <c r="AB69" s="1"/>
  <c r="AB81" s="1"/>
  <c r="V29"/>
  <c r="V13"/>
  <c r="V69" s="1"/>
  <c r="V81" s="1"/>
  <c r="F29"/>
  <c r="F13" s="1"/>
  <c r="F69" s="1"/>
  <c r="F81" s="1"/>
  <c r="AA29"/>
  <c r="AA13" s="1"/>
  <c r="AA69" s="1"/>
  <c r="AA81" s="1"/>
  <c r="L13"/>
  <c r="L69" s="1"/>
  <c r="L81" s="1"/>
  <c r="E29"/>
  <c r="E13" s="1"/>
  <c r="E69" s="1"/>
  <c r="E81" s="1"/>
  <c r="Y29"/>
  <c r="Y13" s="1"/>
  <c r="Y69" s="1"/>
  <c r="Y81" s="1"/>
  <c r="R13"/>
  <c r="R69" s="1"/>
  <c r="K13"/>
  <c r="K69" s="1"/>
  <c r="K81" s="1"/>
  <c r="I13"/>
  <c r="I69"/>
  <c r="I81" s="1"/>
  <c r="D81" l="1"/>
  <c r="W81"/>
</calcChain>
</file>

<file path=xl/sharedStrings.xml><?xml version="1.0" encoding="utf-8"?>
<sst xmlns="http://schemas.openxmlformats.org/spreadsheetml/2006/main" count="338" uniqueCount="191">
  <si>
    <t>Код блока,      № п/п</t>
  </si>
  <si>
    <t>Наименование дисциплины</t>
  </si>
  <si>
    <t>Всего часов</t>
  </si>
  <si>
    <t>Аудиторных часов</t>
  </si>
  <si>
    <t>Трудоемкость в зачетных единицах</t>
  </si>
  <si>
    <t>Форма итогового контроля (экзамен, зачет)</t>
  </si>
  <si>
    <t>1 курс</t>
  </si>
  <si>
    <t>2 курс</t>
  </si>
  <si>
    <t>Формы  контроля по модулям</t>
  </si>
  <si>
    <t>Распределение аудиторной  нагрузки по модулям</t>
  </si>
  <si>
    <t>Экзамен</t>
  </si>
  <si>
    <t>Зачет</t>
  </si>
  <si>
    <t>З.Е.</t>
  </si>
  <si>
    <t>В том числе</t>
  </si>
  <si>
    <t>аудиторные</t>
  </si>
  <si>
    <t>из них</t>
  </si>
  <si>
    <t>сам.работа</t>
  </si>
  <si>
    <t>лекции</t>
  </si>
  <si>
    <t>семинары</t>
  </si>
  <si>
    <t>практические</t>
  </si>
  <si>
    <t>Проректор</t>
  </si>
  <si>
    <t>Федеральное государственное автономное образовательное учреждение высшего профессионального образования
 "Национальный исследовательский университет "Высшая школа экономики"</t>
  </si>
  <si>
    <t>"УТВЕРЖДАЮ"</t>
  </si>
  <si>
    <t xml:space="preserve"> БАЗОВЫЙ УЧЕБНЫЙ ПЛАН </t>
  </si>
  <si>
    <t xml:space="preserve">"        " </t>
  </si>
  <si>
    <t>Квалификация (степень) -</t>
  </si>
  <si>
    <t>I. График учебного процесса</t>
  </si>
  <si>
    <t xml:space="preserve">                   II.  Сводные данные по </t>
  </si>
  <si>
    <t xml:space="preserve">              бюджету времени</t>
  </si>
  <si>
    <t xml:space="preserve">Курсы 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</si>
  <si>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</si>
  <si>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</si>
  <si>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</si>
  <si>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</si>
  <si>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</si>
  <si>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</si>
  <si>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</si>
  <si>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</si>
  <si>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</si>
  <si>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</si>
  <si>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</si>
  <si>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</si>
  <si>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Теоретическое      обучение и НИР</t>
  </si>
  <si>
    <t>Итоговая государственная аттестация, включая подготовку и защиту ВКР (магистерской диссертации)</t>
  </si>
  <si>
    <t>Каникулы,включая отпуск после окончания вуза</t>
  </si>
  <si>
    <t>Всего</t>
  </si>
  <si>
    <t>I</t>
  </si>
  <si>
    <t>э</t>
  </si>
  <si>
    <t>к</t>
  </si>
  <si>
    <t>II</t>
  </si>
  <si>
    <t xml:space="preserve">1 модуль </t>
  </si>
  <si>
    <t xml:space="preserve">2 модуль </t>
  </si>
  <si>
    <t xml:space="preserve">  3 модуль</t>
  </si>
  <si>
    <t xml:space="preserve">  4 модуль </t>
  </si>
  <si>
    <t>Всего (в неделях):</t>
  </si>
  <si>
    <t>Условные обозначения:</t>
  </si>
  <si>
    <t>каникулы</t>
  </si>
  <si>
    <t>а</t>
  </si>
  <si>
    <t>итоговая государственная аттестация, включая подготовку и защиту ВКР</t>
  </si>
  <si>
    <t xml:space="preserve">зачетно-экзаменационные недели </t>
  </si>
  <si>
    <t>III. План учебного процесса</t>
  </si>
  <si>
    <t>Зачетные единицы</t>
  </si>
  <si>
    <t>Практики</t>
  </si>
  <si>
    <t>Зачетно-экзаменационные недели</t>
  </si>
  <si>
    <t xml:space="preserve">Распределение по годам обучения </t>
  </si>
  <si>
    <t>Общая трудоемкость основной образовательной программы</t>
  </si>
  <si>
    <t>Магистр</t>
  </si>
  <si>
    <t>Срок обучения: 2 года</t>
  </si>
  <si>
    <t>Цикл дисциплин программы</t>
  </si>
  <si>
    <r>
      <t xml:space="preserve">Форма обучения: </t>
    </r>
    <r>
      <rPr>
        <b/>
        <sz val="10"/>
        <rFont val="Arial Cyr"/>
        <charset val="204"/>
      </rPr>
      <t xml:space="preserve"> очная</t>
    </r>
  </si>
  <si>
    <t>теоретическое обучение и НИР</t>
  </si>
  <si>
    <t>п</t>
  </si>
  <si>
    <t>Компетенции образовательного стандарта НИУ ВШЭ</t>
  </si>
  <si>
    <t>Цикл общих дисциплин направления</t>
  </si>
  <si>
    <t>Практика, научно-исследовательская работа</t>
  </si>
  <si>
    <t>Итоговая государственная аттестация, в том числе подготовка и защита выпусконой квалификационной  работы</t>
  </si>
  <si>
    <t>Базовая часть</t>
  </si>
  <si>
    <t>184</t>
  </si>
  <si>
    <t xml:space="preserve">    Антикризисное управление</t>
  </si>
  <si>
    <t xml:space="preserve">    Развитие критического мышления</t>
  </si>
  <si>
    <t xml:space="preserve">    Риск-менеджмент</t>
  </si>
  <si>
    <t xml:space="preserve">    Стратегии командообразования</t>
  </si>
  <si>
    <t xml:space="preserve">    Правовое регулирование маркетинговой деятельности</t>
  </si>
  <si>
    <t xml:space="preserve">   Дисциплины общего пула  (1 из 5)</t>
  </si>
  <si>
    <t xml:space="preserve"> Всего на теоретическое обучение</t>
  </si>
  <si>
    <t>ю</t>
  </si>
  <si>
    <t xml:space="preserve">  Подготовка и защита выпускной квалификационной работы (магистерской диссертации)</t>
  </si>
  <si>
    <t>экзамен</t>
  </si>
  <si>
    <t>Зает</t>
  </si>
  <si>
    <t xml:space="preserve">    Методология научных исследований в менеджменте</t>
  </si>
  <si>
    <t xml:space="preserve">    Стратегии в менеджменте</t>
  </si>
  <si>
    <t xml:space="preserve">    Экономика и финансы организации</t>
  </si>
  <si>
    <t xml:space="preserve">  Функциональная среда бизнеса</t>
  </si>
  <si>
    <t xml:space="preserve">  Системный анализ и теория систем</t>
  </si>
  <si>
    <t xml:space="preserve">    Маркетинг (продвинутый курс)</t>
  </si>
  <si>
    <t xml:space="preserve">     Слияния и поглощения</t>
  </si>
  <si>
    <t xml:space="preserve">    Управление организационными изменениями</t>
  </si>
  <si>
    <t xml:space="preserve">    Технологии разработки и принятия управленческих решений</t>
  </si>
  <si>
    <t xml:space="preserve">     Ключевые показатели эффективности в стратегическом и корпоративном управлении</t>
  </si>
  <si>
    <t xml:space="preserve">   Экономическая и правовая безопасность управленческой деятельности</t>
  </si>
  <si>
    <t xml:space="preserve">  Научно-исследовательский семинар "Современные методы и технологии стратегического менеджмента"</t>
  </si>
  <si>
    <t xml:space="preserve">  Практика научно-исследовательсткая </t>
  </si>
  <si>
    <t xml:space="preserve">  Курсовая работа </t>
  </si>
  <si>
    <t>Специализация "Стратегический менеджмент"</t>
  </si>
  <si>
    <t>Специализация "Управление человеческими ресурсами"</t>
  </si>
  <si>
    <t>Специализация " Инновационыый менеджмент"</t>
  </si>
  <si>
    <t>Специализация " Предпринимательство"</t>
  </si>
  <si>
    <t>Специализация " Государственное и  муниципальное управление"</t>
  </si>
  <si>
    <t xml:space="preserve">    Технологии управления человеческими ресурсами</t>
  </si>
  <si>
    <t>( 2 из 10 )</t>
  </si>
  <si>
    <t xml:space="preserve">     Менеджмент некоммерческих организаций</t>
  </si>
  <si>
    <t xml:space="preserve">     Взаимодействие государства, бизнеса и гражданского общества</t>
  </si>
  <si>
    <t xml:space="preserve">    Государственное и муниципальное управление</t>
  </si>
  <si>
    <t xml:space="preserve">     Противодействие коррупции: правовые, этические, политические, экономические проблемы</t>
  </si>
  <si>
    <t xml:space="preserve">     Управление государственными закупками</t>
  </si>
  <si>
    <t xml:space="preserve">     Разработка управленческих решений в государственных и муниципальных органах власти</t>
  </si>
  <si>
    <t xml:space="preserve">    Венчурный бизнес и прямые частные инвестиции</t>
  </si>
  <si>
    <t xml:space="preserve">     Бизнес-планирование на посевной стадии инновационного проекта</t>
  </si>
  <si>
    <t xml:space="preserve">     Маркетинг инноваций</t>
  </si>
  <si>
    <t xml:space="preserve">     Риски инновационных проектов</t>
  </si>
  <si>
    <t xml:space="preserve">     Правовые основы инновационной деятельности</t>
  </si>
  <si>
    <t xml:space="preserve">     Развитие личностных компетенций</t>
  </si>
  <si>
    <t xml:space="preserve">     Финансовые рынки и инструменты</t>
  </si>
  <si>
    <t xml:space="preserve">     Власть и политика в организации (изучена на английском языке)</t>
  </si>
  <si>
    <t xml:space="preserve">     Развитие коммуникативной компетентности (тренинг)</t>
  </si>
  <si>
    <t xml:space="preserve">     Правовые основы управления персоналом</t>
  </si>
  <si>
    <t xml:space="preserve">     Диагностика и управление организационной культурой</t>
  </si>
  <si>
    <t xml:space="preserve">     Методы психодиагностики персонала</t>
  </si>
  <si>
    <t xml:space="preserve">    Предпринимательство ( продвинутый курс)</t>
  </si>
  <si>
    <t xml:space="preserve">     Бизнес-моделирование и развитие компании</t>
  </si>
  <si>
    <t xml:space="preserve">     Правовые основы предпринимательской деятельности</t>
  </si>
  <si>
    <t xml:space="preserve">     Организация системы продаж</t>
  </si>
  <si>
    <t xml:space="preserve">     Прикладные маркетинговые исследования</t>
  </si>
  <si>
    <t xml:space="preserve">     Управление человеческими ресурсами в малом бизнесе</t>
  </si>
  <si>
    <t xml:space="preserve">     Предпринимательские финансы</t>
  </si>
  <si>
    <t xml:space="preserve">    Блок 2 (2 из 10 ) </t>
  </si>
  <si>
    <t xml:space="preserve">    Блок 3  ( 2 из 10 )</t>
  </si>
  <si>
    <t>НИУ ВШЭ - Нижний Новгород</t>
  </si>
  <si>
    <t xml:space="preserve"> Направление  080200.68 «Менеджмент» подготовки магистров</t>
  </si>
  <si>
    <t>Магистерская программа "Менеджмент"</t>
  </si>
  <si>
    <t>Факультет менеджмента</t>
  </si>
  <si>
    <t>Годы обучения: 2012/2013 -2013/2014 уч. г.г.</t>
  </si>
  <si>
    <t>З.Е. по  образовательному  стандарту НИУ ВШЭ</t>
  </si>
  <si>
    <t>М.1.</t>
  </si>
  <si>
    <t>М.2.</t>
  </si>
  <si>
    <t>1.</t>
  </si>
  <si>
    <t>4.</t>
  </si>
  <si>
    <t>4.1</t>
  </si>
  <si>
    <t>4.2</t>
  </si>
  <si>
    <t>4.3</t>
  </si>
  <si>
    <t>4.4</t>
  </si>
  <si>
    <t>4.5</t>
  </si>
  <si>
    <t>2.</t>
  </si>
  <si>
    <t>3.</t>
  </si>
  <si>
    <t>5.</t>
  </si>
  <si>
    <t>6.</t>
  </si>
  <si>
    <t>7.</t>
  </si>
  <si>
    <t>8.</t>
  </si>
  <si>
    <t>9.</t>
  </si>
  <si>
    <t>10.</t>
  </si>
  <si>
    <t>2.1.</t>
  </si>
  <si>
    <t>2.2.</t>
  </si>
  <si>
    <t>2.3.</t>
  </si>
  <si>
    <t>2.4.</t>
  </si>
  <si>
    <t>М.3.</t>
  </si>
  <si>
    <t>2.5.</t>
  </si>
  <si>
    <t>М.4.</t>
  </si>
  <si>
    <t>6-20</t>
  </si>
  <si>
    <t>35-55</t>
  </si>
  <si>
    <t>Базовые дисциплины специализаций</t>
  </si>
  <si>
    <t>Вариативная часть</t>
  </si>
  <si>
    <t>10-35</t>
  </si>
  <si>
    <t>(СК-1), (СК-2), (СК-6), (СК-7), (ПК-3), (ПК-6), (ПК-10), (ПК-12), (ПК-14),  (ПК-20), (ПК-21), (ПК-22), (ПК-23), (ПК-24), (ПК-25)</t>
  </si>
  <si>
    <r>
      <t>ошибка</t>
    </r>
    <r>
      <rPr>
        <sz val="10"/>
        <rFont val="Times New Roman Cyr"/>
        <charset val="204"/>
      </rPr>
      <t xml:space="preserve"> ИСПРАВИЛА</t>
    </r>
  </si>
  <si>
    <t>35-40</t>
  </si>
  <si>
    <t>С.Ю. Рощин</t>
  </si>
  <si>
    <t>(СК-1),(СК-2), (СК-3), (СК-4), (СК-5), (СК-6), (СК-7), (СК-8), (ПК-1), (ПК-2), (ПК-3), (ПК-4), (ПК-5), (ПК-6), (ПК-7), (ПК-8), (ПК-9), (ПК-10), (ПК-11), (ПК-12), (ПК-13), (ПК-14), (ПК-15), (ПК-16), (ПК-17), (ПК-18), (ПК-19), (ПК-20), (ПК-21), (ПК-22), (ПК-23), (ПК-24), (ПК-25), (ПК-26), (ПК-27), (ПК-28), (ПК-29)</t>
  </si>
  <si>
    <t>(СК-1),(СК-2), (СК-3), ( СК-4), (СК-5), (СК-6), (СК-7), ( СК-8), ( ПК-1), (ПК-2), (ПК-3) ( ПК-4),(ПК-5),(ПК-6),(ПК-7), (ПК-8), (ПК-9), (ПК-10), (ПК-11), (ПК-12), ( ПК-13), (ПК-14),(ПК-15),(ПК-16),(ПК-17),(ПК-18),(ПК-19),(ПК-20), (ПК-21), (ПК-22), (ПК-23), (ПК-25), (ПК-26), (ПК-27), (ПК-29),(ПК-29)</t>
  </si>
  <si>
    <t xml:space="preserve"> (СК-1),(СК-2), (СК-3), (СК-4), (СК-5), (СК-6), (СК-7), (СК-8),(СК-9), (ПК-1), (ПК-2), (ПК-3), (ПК-4), (ПК-5),(ПК-6), (ПК-7), (ПК-8), (ПК-9),(ПК-10), (ПК-11), (ПК-12), (ПК-13), (ПК-14), (ПК-15), (ПК-16), (ПК-17), (ПК-18), (ПК-19), (ПК-20),(ПК-21), (ПК-22), (ПК-23), (ПК-24), (ПК-25), (ПК-26), (ПК-27),(ПК-28), (ПК-29)</t>
  </si>
  <si>
    <t>Первый проректор</t>
  </si>
  <si>
    <t>В.В.Радаев</t>
  </si>
  <si>
    <t xml:space="preserve">    Бизнес-планирование</t>
  </si>
  <si>
    <t xml:space="preserve">     Правовое обеспечение государственного и муниципального управления</t>
  </si>
  <si>
    <t xml:space="preserve">    Экономика персонала</t>
  </si>
  <si>
    <t xml:space="preserve">  Научно-исследовательский семинар (1 из 5)</t>
  </si>
  <si>
    <t xml:space="preserve">  Научно-исследовательский семинар "Управленческие решения в системе ГМУ" </t>
  </si>
  <si>
    <t xml:space="preserve">  Научно-исследовательский семинар "Менеджмент инновационного проекта" </t>
  </si>
  <si>
    <t xml:space="preserve">  Научно-исследовательский семинар "Исследовательский проект в управлении человеческими ресурсами" </t>
  </si>
  <si>
    <t xml:space="preserve">  Научно-исследовательский семинар "Инновации, технологии и предпринимательство" </t>
  </si>
  <si>
    <t xml:space="preserve">практика </t>
  </si>
  <si>
    <t>2013 г.</t>
  </si>
</sst>
</file>

<file path=xl/styles.xml><?xml version="1.0" encoding="utf-8"?>
<styleSheet xmlns="http://schemas.openxmlformats.org/spreadsheetml/2006/main">
  <fonts count="37">
    <font>
      <sz val="10"/>
      <name val="Times New Roman Cyr"/>
      <charset val="204"/>
    </font>
    <font>
      <b/>
      <sz val="12"/>
      <name val="Times New Roman Cyr"/>
      <charset val="204"/>
    </font>
    <font>
      <b/>
      <sz val="12"/>
      <name val="Times New Roman Cyr"/>
      <family val="1"/>
      <charset val="204"/>
    </font>
    <font>
      <b/>
      <sz val="10"/>
      <name val="Times New Roman Cyr"/>
      <charset val="204"/>
    </font>
    <font>
      <b/>
      <sz val="10"/>
      <name val="Times New Roman Cyr"/>
      <family val="1"/>
      <charset val="204"/>
    </font>
    <font>
      <sz val="22"/>
      <name val="Times New Roman Cyr"/>
      <charset val="204"/>
    </font>
    <font>
      <sz val="14"/>
      <name val="Times New Roman Cyr"/>
      <charset val="204"/>
    </font>
    <font>
      <i/>
      <sz val="10"/>
      <name val="Times New Roman Cyr"/>
      <family val="1"/>
      <charset val="204"/>
    </font>
    <font>
      <b/>
      <sz val="11"/>
      <name val="Times New Roman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b/>
      <sz val="10"/>
      <color indexed="10"/>
      <name val="Arial Cyr"/>
      <charset val="204"/>
    </font>
    <font>
      <sz val="10"/>
      <name val="Arial Cyr"/>
      <charset val="204"/>
    </font>
    <font>
      <sz val="10"/>
      <color indexed="10"/>
      <name val="Arial Cyr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sz val="7"/>
      <name val="Arial Cyr"/>
      <charset val="204"/>
    </font>
    <font>
      <sz val="6"/>
      <name val="Arial Cyr"/>
      <charset val="204"/>
    </font>
    <font>
      <sz val="9"/>
      <name val="Arial Cyr"/>
      <charset val="204"/>
    </font>
    <font>
      <b/>
      <sz val="20"/>
      <name val="Times New Roman Cyr"/>
      <family val="1"/>
      <charset val="204"/>
    </font>
    <font>
      <sz val="20"/>
      <name val="Times New Roman Cyr"/>
      <family val="1"/>
      <charset val="204"/>
    </font>
    <font>
      <sz val="10"/>
      <color indexed="10"/>
      <name val="Arial Cyr"/>
      <charset val="204"/>
    </font>
    <font>
      <sz val="8"/>
      <name val="Times New Roman Cyr"/>
      <charset val="204"/>
    </font>
    <font>
      <sz val="16"/>
      <name val="Times New Roman Cyr"/>
      <charset val="204"/>
    </font>
    <font>
      <b/>
      <sz val="16"/>
      <name val="Times New Roman Cyr"/>
      <charset val="204"/>
    </font>
    <font>
      <sz val="10"/>
      <color indexed="10"/>
      <name val="Arial Cyr"/>
      <charset val="204"/>
    </font>
    <font>
      <b/>
      <sz val="20"/>
      <color indexed="10"/>
      <name val="Times New Roman Cyr"/>
      <family val="1"/>
      <charset val="204"/>
    </font>
    <font>
      <sz val="10"/>
      <color indexed="10"/>
      <name val="Times New Roman Cyr"/>
      <charset val="204"/>
    </font>
    <font>
      <i/>
      <sz val="10"/>
      <color indexed="10"/>
      <name val="Times New Roman Cyr"/>
      <charset val="204"/>
    </font>
    <font>
      <b/>
      <sz val="12"/>
      <color indexed="10"/>
      <name val="Times New Roman Cyr"/>
      <charset val="204"/>
    </font>
    <font>
      <b/>
      <sz val="18"/>
      <name val="Times New Roman Cyr"/>
      <family val="1"/>
      <charset val="204"/>
    </font>
    <font>
      <sz val="18"/>
      <name val="Times New Roman Cyr"/>
      <family val="1"/>
      <charset val="204"/>
    </font>
    <font>
      <b/>
      <sz val="18"/>
      <color indexed="10"/>
      <name val="Times New Roman Cyr"/>
      <charset val="204"/>
    </font>
    <font>
      <b/>
      <sz val="12"/>
      <name val="Arial Cyr"/>
      <charset val="204"/>
    </font>
    <font>
      <sz val="12"/>
      <name val="Times New Roman Cyr"/>
      <charset val="204"/>
    </font>
    <font>
      <b/>
      <sz val="12"/>
      <name val="Times New Roman"/>
      <family val="1"/>
      <charset val="204"/>
    </font>
    <font>
      <sz val="12"/>
      <name val="Wingdings"/>
      <charset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/>
  </cellStyleXfs>
  <cellXfs count="286">
    <xf numFmtId="0" fontId="0" fillId="0" borderId="0" xfId="0"/>
    <xf numFmtId="0" fontId="10" fillId="0" borderId="0" xfId="0" applyFont="1" applyBorder="1"/>
    <xf numFmtId="0" fontId="10" fillId="0" borderId="0" xfId="0" applyFont="1"/>
    <xf numFmtId="0" fontId="10" fillId="0" borderId="0" xfId="0" applyFont="1" applyFill="1" applyBorder="1"/>
    <xf numFmtId="0" fontId="10" fillId="0" borderId="0" xfId="0" applyFont="1" applyFill="1"/>
    <xf numFmtId="0" fontId="10" fillId="0" borderId="16" xfId="0" applyFont="1" applyFill="1" applyBorder="1"/>
    <xf numFmtId="0" fontId="10" fillId="0" borderId="17" xfId="0" applyFont="1" applyFill="1" applyBorder="1"/>
    <xf numFmtId="0" fontId="10" fillId="0" borderId="17" xfId="0" applyFont="1" applyBorder="1"/>
    <xf numFmtId="0" fontId="10" fillId="0" borderId="16" xfId="0" applyFont="1" applyBorder="1"/>
    <xf numFmtId="0" fontId="10" fillId="0" borderId="0" xfId="0" applyFont="1" applyAlignment="1"/>
    <xf numFmtId="0" fontId="9" fillId="0" borderId="0" xfId="0" applyFont="1" applyFill="1"/>
    <xf numFmtId="0" fontId="0" fillId="0" borderId="0" xfId="0" applyFill="1"/>
    <xf numFmtId="0" fontId="12" fillId="0" borderId="9" xfId="0" applyFont="1" applyBorder="1" applyAlignment="1">
      <alignment horizontal="center" shrinkToFit="1"/>
    </xf>
    <xf numFmtId="0" fontId="12" fillId="0" borderId="9" xfId="0" applyFont="1" applyBorder="1"/>
    <xf numFmtId="0" fontId="0" fillId="0" borderId="0" xfId="0" applyFill="1" applyBorder="1"/>
    <xf numFmtId="0" fontId="13" fillId="0" borderId="0" xfId="0" applyFont="1"/>
    <xf numFmtId="0" fontId="14" fillId="0" borderId="0" xfId="0" applyFont="1" applyFill="1"/>
    <xf numFmtId="0" fontId="10" fillId="0" borderId="0" xfId="0" applyFont="1" applyAlignment="1">
      <alignment horizontal="left"/>
    </xf>
    <xf numFmtId="0" fontId="12" fillId="0" borderId="0" xfId="0" applyFont="1"/>
    <xf numFmtId="0" fontId="10" fillId="0" borderId="0" xfId="0" applyFont="1" applyFill="1" applyAlignment="1">
      <alignment horizontal="left"/>
    </xf>
    <xf numFmtId="0" fontId="12" fillId="0" borderId="0" xfId="0" applyFont="1" applyFill="1"/>
    <xf numFmtId="0" fontId="10" fillId="0" borderId="0" xfId="0" applyFont="1" applyFill="1" applyAlignment="1"/>
    <xf numFmtId="0" fontId="16" fillId="0" borderId="9" xfId="0" applyFont="1" applyBorder="1"/>
    <xf numFmtId="0" fontId="16" fillId="0" borderId="18" xfId="0" applyFont="1" applyBorder="1"/>
    <xf numFmtId="0" fontId="10" fillId="0" borderId="9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9" xfId="0" applyFont="1" applyBorder="1" applyAlignment="1"/>
    <xf numFmtId="0" fontId="18" fillId="0" borderId="9" xfId="0" applyFont="1" applyFill="1" applyBorder="1" applyAlignment="1">
      <alignment horizontal="center"/>
    </xf>
    <xf numFmtId="0" fontId="12" fillId="0" borderId="0" xfId="0" applyFont="1" applyBorder="1"/>
    <xf numFmtId="0" fontId="12" fillId="0" borderId="0" xfId="0" applyFont="1" applyFill="1" applyBorder="1"/>
    <xf numFmtId="0" fontId="18" fillId="0" borderId="0" xfId="0" applyFont="1" applyFill="1" applyBorder="1" applyAlignment="1">
      <alignment horizontal="right"/>
    </xf>
    <xf numFmtId="0" fontId="21" fillId="0" borderId="0" xfId="0" applyFont="1"/>
    <xf numFmtId="0" fontId="11" fillId="0" borderId="0" xfId="0" applyFont="1" applyFill="1"/>
    <xf numFmtId="0" fontId="10" fillId="0" borderId="0" xfId="0" applyFont="1" applyFill="1" applyBorder="1" applyAlignment="1"/>
    <xf numFmtId="0" fontId="12" fillId="0" borderId="0" xfId="0" applyFont="1" applyAlignment="1"/>
    <xf numFmtId="0" fontId="25" fillId="0" borderId="0" xfId="0" applyFont="1"/>
    <xf numFmtId="0" fontId="12" fillId="2" borderId="9" xfId="0" applyNumberFormat="1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8" fillId="0" borderId="9" xfId="0" applyFont="1" applyFill="1" applyBorder="1" applyAlignment="1">
      <alignment horizontal="right"/>
    </xf>
    <xf numFmtId="0" fontId="12" fillId="0" borderId="9" xfId="0" applyFont="1" applyFill="1" applyBorder="1" applyAlignment="1">
      <alignment horizontal="center"/>
    </xf>
    <xf numFmtId="0" fontId="27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27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6" fillId="3" borderId="15" xfId="0" applyFont="1" applyFill="1" applyBorder="1" applyAlignment="1">
      <alignment vertical="center" textRotation="90" wrapText="1"/>
    </xf>
    <xf numFmtId="0" fontId="0" fillId="3" borderId="3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28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32" xfId="0" applyFont="1" applyFill="1" applyBorder="1" applyAlignment="1">
      <alignment horizontal="center" vertical="center" wrapText="1"/>
    </xf>
    <xf numFmtId="49" fontId="1" fillId="3" borderId="29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33" fillId="3" borderId="10" xfId="0" applyFont="1" applyFill="1" applyBorder="1" applyAlignment="1">
      <alignment horizontal="center" vertical="center"/>
    </xf>
    <xf numFmtId="0" fontId="33" fillId="3" borderId="11" xfId="0" applyFont="1" applyFill="1" applyBorder="1" applyAlignment="1">
      <alignment horizontal="center" vertical="center"/>
    </xf>
    <xf numFmtId="0" fontId="33" fillId="3" borderId="18" xfId="0" applyFont="1" applyFill="1" applyBorder="1" applyAlignment="1">
      <alignment horizontal="center" vertical="center"/>
    </xf>
    <xf numFmtId="0" fontId="33" fillId="3" borderId="9" xfId="0" applyFont="1" applyFill="1" applyBorder="1" applyAlignment="1">
      <alignment horizontal="center" vertical="center"/>
    </xf>
    <xf numFmtId="49" fontId="33" fillId="3" borderId="9" xfId="0" applyNumberFormat="1" applyFont="1" applyFill="1" applyBorder="1" applyAlignment="1">
      <alignment horizontal="center" vertical="center"/>
    </xf>
    <xf numFmtId="0" fontId="33" fillId="3" borderId="12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27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34" fillId="3" borderId="12" xfId="0" applyNumberFormat="1" applyFont="1" applyFill="1" applyBorder="1" applyAlignment="1">
      <alignment horizontal="center" vertical="center"/>
    </xf>
    <xf numFmtId="0" fontId="1" fillId="3" borderId="46" xfId="0" applyNumberFormat="1" applyFont="1" applyFill="1" applyBorder="1" applyAlignment="1">
      <alignment horizontal="center" vertical="center"/>
    </xf>
    <xf numFmtId="49" fontId="1" fillId="3" borderId="18" xfId="0" applyNumberFormat="1" applyFont="1" applyFill="1" applyBorder="1" applyAlignment="1">
      <alignment horizontal="center" vertical="center" wrapText="1"/>
    </xf>
    <xf numFmtId="0" fontId="34" fillId="3" borderId="9" xfId="0" applyFont="1" applyFill="1" applyBorder="1" applyAlignment="1">
      <alignment horizontal="center" vertical="center" wrapText="1"/>
    </xf>
    <xf numFmtId="0" fontId="34" fillId="3" borderId="12" xfId="0" applyFont="1" applyFill="1" applyBorder="1" applyAlignment="1">
      <alignment horizontal="center" vertical="center" wrapText="1"/>
    </xf>
    <xf numFmtId="0" fontId="34" fillId="3" borderId="10" xfId="0" applyFont="1" applyFill="1" applyBorder="1" applyAlignment="1">
      <alignment vertical="top"/>
    </xf>
    <xf numFmtId="0" fontId="34" fillId="3" borderId="11" xfId="0" applyFont="1" applyFill="1" applyBorder="1" applyAlignment="1">
      <alignment vertical="top"/>
    </xf>
    <xf numFmtId="0" fontId="34" fillId="3" borderId="18" xfId="0" applyFont="1" applyFill="1" applyBorder="1" applyAlignment="1">
      <alignment horizontal="right" vertical="top"/>
    </xf>
    <xf numFmtId="0" fontId="34" fillId="3" borderId="9" xfId="0" applyFont="1" applyFill="1" applyBorder="1" applyAlignment="1">
      <alignment horizontal="right" vertical="top"/>
    </xf>
    <xf numFmtId="0" fontId="34" fillId="3" borderId="12" xfId="0" applyFont="1" applyFill="1" applyBorder="1" applyAlignment="1">
      <alignment horizontal="right" vertical="top"/>
    </xf>
    <xf numFmtId="0" fontId="34" fillId="3" borderId="10" xfId="0" applyFont="1" applyFill="1" applyBorder="1" applyAlignment="1">
      <alignment horizontal="right" vertical="top"/>
    </xf>
    <xf numFmtId="0" fontId="34" fillId="3" borderId="11" xfId="0" applyFont="1" applyFill="1" applyBorder="1" applyAlignment="1">
      <alignment horizontal="right" vertical="top"/>
    </xf>
    <xf numFmtId="0" fontId="34" fillId="3" borderId="18" xfId="0" applyFont="1" applyFill="1" applyBorder="1" applyAlignment="1">
      <alignment horizontal="center" vertical="center" wrapText="1"/>
    </xf>
    <xf numFmtId="0" fontId="34" fillId="3" borderId="10" xfId="0" applyFont="1" applyFill="1" applyBorder="1" applyAlignment="1">
      <alignment horizontal="center" vertical="center" wrapText="1"/>
    </xf>
    <xf numFmtId="0" fontId="34" fillId="3" borderId="11" xfId="0" applyFont="1" applyFill="1" applyBorder="1" applyAlignment="1">
      <alignment horizontal="center" vertical="center" wrapText="1"/>
    </xf>
    <xf numFmtId="0" fontId="0" fillId="3" borderId="46" xfId="0" applyFont="1" applyFill="1" applyBorder="1" applyAlignment="1">
      <alignment horizontal="center" vertical="center" wrapText="1"/>
    </xf>
    <xf numFmtId="0" fontId="34" fillId="3" borderId="46" xfId="0" applyFont="1" applyFill="1" applyBorder="1" applyAlignment="1">
      <alignment vertical="top" wrapText="1"/>
    </xf>
    <xf numFmtId="0" fontId="34" fillId="3" borderId="10" xfId="0" applyFont="1" applyFill="1" applyBorder="1" applyAlignment="1">
      <alignment horizontal="center" vertical="center"/>
    </xf>
    <xf numFmtId="0" fontId="34" fillId="3" borderId="11" xfId="0" applyFont="1" applyFill="1" applyBorder="1" applyAlignment="1">
      <alignment horizontal="center" vertical="center"/>
    </xf>
    <xf numFmtId="0" fontId="34" fillId="3" borderId="18" xfId="0" applyFont="1" applyFill="1" applyBorder="1" applyAlignment="1">
      <alignment horizontal="center" vertical="center"/>
    </xf>
    <xf numFmtId="0" fontId="34" fillId="3" borderId="9" xfId="0" applyFont="1" applyFill="1" applyBorder="1" applyAlignment="1">
      <alignment horizontal="center" vertical="center"/>
    </xf>
    <xf numFmtId="0" fontId="34" fillId="3" borderId="12" xfId="0" applyFont="1" applyFill="1" applyBorder="1" applyAlignment="1">
      <alignment horizontal="center" vertical="center"/>
    </xf>
    <xf numFmtId="0" fontId="23" fillId="3" borderId="46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3" borderId="24" xfId="0" applyNumberFormat="1" applyFont="1" applyFill="1" applyBorder="1" applyAlignment="1">
      <alignment horizontal="center" vertical="center" wrapText="1"/>
    </xf>
    <xf numFmtId="0" fontId="1" fillId="3" borderId="23" xfId="0" applyNumberFormat="1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24" fillId="3" borderId="20" xfId="0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center" vertical="center" wrapText="1"/>
    </xf>
    <xf numFmtId="0" fontId="27" fillId="3" borderId="0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1" fillId="3" borderId="12" xfId="0" applyNumberFormat="1" applyFont="1" applyFill="1" applyBorder="1" applyAlignment="1">
      <alignment horizontal="center" vertical="center"/>
    </xf>
    <xf numFmtId="0" fontId="1" fillId="3" borderId="46" xfId="0" applyFont="1" applyFill="1" applyBorder="1" applyAlignment="1">
      <alignment horizontal="center" vertical="center" wrapText="1"/>
    </xf>
    <xf numFmtId="0" fontId="28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49" fontId="34" fillId="3" borderId="12" xfId="0" applyNumberFormat="1" applyFont="1" applyFill="1" applyBorder="1" applyAlignment="1">
      <alignment horizontal="center" vertical="center"/>
    </xf>
    <xf numFmtId="0" fontId="1" fillId="3" borderId="46" xfId="0" applyFont="1" applyFill="1" applyBorder="1" applyAlignment="1">
      <alignment vertical="center" wrapText="1"/>
    </xf>
    <xf numFmtId="16" fontId="1" fillId="3" borderId="18" xfId="0" applyNumberFormat="1" applyFont="1" applyFill="1" applyBorder="1" applyAlignment="1">
      <alignment horizontal="center" vertical="center" wrapText="1"/>
    </xf>
    <xf numFmtId="0" fontId="34" fillId="3" borderId="17" xfId="0" applyFont="1" applyFill="1" applyBorder="1" applyAlignment="1">
      <alignment horizontal="center" vertical="center" wrapText="1"/>
    </xf>
    <xf numFmtId="0" fontId="34" fillId="3" borderId="13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34" fillId="3" borderId="18" xfId="0" applyFont="1" applyFill="1" applyBorder="1" applyAlignment="1">
      <alignment vertical="top"/>
    </xf>
    <xf numFmtId="0" fontId="34" fillId="3" borderId="13" xfId="0" applyFont="1" applyFill="1" applyBorder="1" applyAlignment="1">
      <alignment horizontal="center" vertical="center"/>
    </xf>
    <xf numFmtId="0" fontId="34" fillId="3" borderId="17" xfId="0" applyFont="1" applyFill="1" applyBorder="1" applyAlignment="1">
      <alignment horizontal="right" vertical="top"/>
    </xf>
    <xf numFmtId="0" fontId="34" fillId="3" borderId="9" xfId="0" applyFont="1" applyFill="1" applyBorder="1" applyAlignment="1">
      <alignment vertical="top"/>
    </xf>
    <xf numFmtId="0" fontId="34" fillId="3" borderId="12" xfId="0" applyFont="1" applyFill="1" applyBorder="1" applyAlignment="1">
      <alignment vertical="top"/>
    </xf>
    <xf numFmtId="0" fontId="1" fillId="3" borderId="12" xfId="0" applyFont="1" applyFill="1" applyBorder="1" applyAlignment="1">
      <alignment horizontal="center" vertical="center"/>
    </xf>
    <xf numFmtId="0" fontId="35" fillId="3" borderId="46" xfId="0" applyFont="1" applyFill="1" applyBorder="1" applyAlignment="1">
      <alignment vertical="top" wrapText="1"/>
    </xf>
    <xf numFmtId="0" fontId="35" fillId="3" borderId="18" xfId="0" applyFont="1" applyFill="1" applyBorder="1" applyAlignment="1">
      <alignment vertical="top"/>
    </xf>
    <xf numFmtId="0" fontId="35" fillId="3" borderId="9" xfId="0" applyFont="1" applyFill="1" applyBorder="1" applyAlignment="1">
      <alignment vertical="top"/>
    </xf>
    <xf numFmtId="0" fontId="35" fillId="3" borderId="12" xfId="0" applyFont="1" applyFill="1" applyBorder="1" applyAlignment="1">
      <alignment vertical="top"/>
    </xf>
    <xf numFmtId="0" fontId="35" fillId="3" borderId="18" xfId="0" applyFont="1" applyFill="1" applyBorder="1" applyAlignment="1">
      <alignment horizontal="center" vertical="center"/>
    </xf>
    <xf numFmtId="0" fontId="35" fillId="3" borderId="9" xfId="0" applyFont="1" applyFill="1" applyBorder="1" applyAlignment="1">
      <alignment horizontal="center" vertical="center"/>
    </xf>
    <xf numFmtId="0" fontId="35" fillId="3" borderId="12" xfId="0" applyFont="1" applyFill="1" applyBorder="1" applyAlignment="1">
      <alignment horizontal="center" vertical="center"/>
    </xf>
    <xf numFmtId="0" fontId="35" fillId="3" borderId="10" xfId="0" applyFont="1" applyFill="1" applyBorder="1" applyAlignment="1">
      <alignment horizontal="center" vertical="center"/>
    </xf>
    <xf numFmtId="0" fontId="35" fillId="3" borderId="11" xfId="0" applyFont="1" applyFill="1" applyBorder="1" applyAlignment="1">
      <alignment horizontal="center" vertical="center"/>
    </xf>
    <xf numFmtId="0" fontId="33" fillId="3" borderId="31" xfId="0" applyFont="1" applyFill="1" applyBorder="1" applyAlignment="1">
      <alignment vertical="top"/>
    </xf>
    <xf numFmtId="0" fontId="33" fillId="3" borderId="25" xfId="0" applyFont="1" applyFill="1" applyBorder="1" applyAlignment="1">
      <alignment vertical="top"/>
    </xf>
    <xf numFmtId="0" fontId="33" fillId="3" borderId="28" xfId="0" applyFont="1" applyFill="1" applyBorder="1" applyAlignment="1">
      <alignment horizontal="right" vertical="top"/>
    </xf>
    <xf numFmtId="0" fontId="33" fillId="3" borderId="24" xfId="0" applyFont="1" applyFill="1" applyBorder="1" applyAlignment="1">
      <alignment horizontal="right" vertical="top"/>
    </xf>
    <xf numFmtId="0" fontId="33" fillId="3" borderId="23" xfId="0" applyFont="1" applyFill="1" applyBorder="1" applyAlignment="1">
      <alignment horizontal="right" vertical="top"/>
    </xf>
    <xf numFmtId="0" fontId="33" fillId="3" borderId="31" xfId="0" applyFont="1" applyFill="1" applyBorder="1" applyAlignment="1">
      <alignment horizontal="right" vertical="top"/>
    </xf>
    <xf numFmtId="0" fontId="33" fillId="3" borderId="25" xfId="0" applyFont="1" applyFill="1" applyBorder="1" applyAlignment="1">
      <alignment horizontal="right" vertical="top"/>
    </xf>
    <xf numFmtId="0" fontId="35" fillId="3" borderId="28" xfId="0" applyFont="1" applyFill="1" applyBorder="1" applyAlignment="1">
      <alignment vertical="top"/>
    </xf>
    <xf numFmtId="0" fontId="35" fillId="3" borderId="23" xfId="0" applyFont="1" applyFill="1" applyBorder="1" applyAlignment="1">
      <alignment horizontal="center" vertical="center"/>
    </xf>
    <xf numFmtId="0" fontId="35" fillId="3" borderId="31" xfId="0" applyFont="1" applyFill="1" applyBorder="1" applyAlignment="1">
      <alignment horizontal="center" vertical="center"/>
    </xf>
    <xf numFmtId="0" fontId="35" fillId="3" borderId="24" xfId="0" applyFont="1" applyFill="1" applyBorder="1" applyAlignment="1">
      <alignment horizontal="center" vertical="center"/>
    </xf>
    <xf numFmtId="0" fontId="35" fillId="3" borderId="25" xfId="0" applyFont="1" applyFill="1" applyBorder="1" applyAlignment="1">
      <alignment horizontal="center" vertical="center"/>
    </xf>
    <xf numFmtId="0" fontId="35" fillId="3" borderId="28" xfId="0" applyFont="1" applyFill="1" applyBorder="1" applyAlignment="1">
      <alignment horizontal="center" vertical="center"/>
    </xf>
    <xf numFmtId="0" fontId="36" fillId="3" borderId="9" xfId="0" applyFont="1" applyFill="1" applyBorder="1" applyAlignment="1">
      <alignment horizontal="center" vertical="center"/>
    </xf>
    <xf numFmtId="0" fontId="34" fillId="3" borderId="9" xfId="0" applyFont="1" applyFill="1" applyBorder="1" applyAlignment="1">
      <alignment vertical="center" wrapText="1"/>
    </xf>
    <xf numFmtId="0" fontId="34" fillId="3" borderId="10" xfId="0" applyFont="1" applyFill="1" applyBorder="1" applyAlignment="1">
      <alignment vertical="center"/>
    </xf>
    <xf numFmtId="0" fontId="34" fillId="3" borderId="11" xfId="0" applyFont="1" applyFill="1" applyBorder="1" applyAlignment="1">
      <alignment vertical="center"/>
    </xf>
    <xf numFmtId="0" fontId="34" fillId="3" borderId="18" xfId="0" applyFont="1" applyFill="1" applyBorder="1" applyAlignment="1">
      <alignment vertical="center"/>
    </xf>
    <xf numFmtId="0" fontId="34" fillId="3" borderId="9" xfId="0" applyFont="1" applyFill="1" applyBorder="1" applyAlignment="1">
      <alignment vertical="center"/>
    </xf>
    <xf numFmtId="0" fontId="34" fillId="3" borderId="12" xfId="0" applyFont="1" applyFill="1" applyBorder="1" applyAlignment="1">
      <alignment vertical="center"/>
    </xf>
    <xf numFmtId="0" fontId="1" fillId="3" borderId="44" xfId="0" applyFont="1" applyFill="1" applyBorder="1" applyAlignment="1">
      <alignment horizontal="center" vertical="center" wrapText="1"/>
    </xf>
    <xf numFmtId="0" fontId="1" fillId="3" borderId="31" xfId="0" quotePrefix="1" applyFont="1" applyFill="1" applyBorder="1" applyAlignment="1">
      <alignment horizontal="center" vertical="center" wrapText="1"/>
    </xf>
    <xf numFmtId="0" fontId="1" fillId="3" borderId="25" xfId="0" quotePrefix="1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/>
    </xf>
    <xf numFmtId="0" fontId="34" fillId="3" borderId="31" xfId="0" applyFont="1" applyFill="1" applyBorder="1" applyAlignment="1">
      <alignment horizontal="center" vertical="center"/>
    </xf>
    <xf numFmtId="0" fontId="34" fillId="3" borderId="24" xfId="0" applyFont="1" applyFill="1" applyBorder="1" applyAlignment="1">
      <alignment horizontal="center" vertical="center"/>
    </xf>
    <xf numFmtId="0" fontId="34" fillId="3" borderId="25" xfId="0" applyFont="1" applyFill="1" applyBorder="1" applyAlignment="1">
      <alignment horizontal="center" vertical="center"/>
    </xf>
    <xf numFmtId="0" fontId="34" fillId="3" borderId="45" xfId="0" applyFont="1" applyFill="1" applyBorder="1" applyAlignment="1">
      <alignment horizontal="center" vertical="center"/>
    </xf>
    <xf numFmtId="0" fontId="34" fillId="3" borderId="47" xfId="0" applyFont="1" applyFill="1" applyBorder="1" applyAlignment="1">
      <alignment vertical="top" wrapText="1"/>
    </xf>
    <xf numFmtId="0" fontId="1" fillId="3" borderId="10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vertical="center" wrapText="1"/>
    </xf>
    <xf numFmtId="0" fontId="1" fillId="3" borderId="18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vertical="center" wrapText="1"/>
    </xf>
    <xf numFmtId="0" fontId="1" fillId="3" borderId="12" xfId="0" applyFont="1" applyFill="1" applyBorder="1" applyAlignment="1">
      <alignment vertical="center" wrapText="1"/>
    </xf>
    <xf numFmtId="0" fontId="36" fillId="3" borderId="12" xfId="0" applyFont="1" applyFill="1" applyBorder="1" applyAlignment="1">
      <alignment horizontal="center" vertical="center"/>
    </xf>
    <xf numFmtId="0" fontId="24" fillId="3" borderId="46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48" xfId="0" applyFont="1" applyFill="1" applyBorder="1" applyAlignment="1">
      <alignment horizontal="center" vertical="center" wrapText="1"/>
    </xf>
    <xf numFmtId="0" fontId="1" fillId="3" borderId="49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1" fillId="3" borderId="36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29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0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27" fillId="3" borderId="0" xfId="0" applyFont="1" applyFill="1" applyAlignment="1">
      <alignment horizontal="center" vertical="center" wrapText="1"/>
    </xf>
    <xf numFmtId="0" fontId="19" fillId="3" borderId="0" xfId="0" applyFont="1" applyFill="1" applyAlignment="1">
      <alignment horizontal="left" vertical="center"/>
    </xf>
    <xf numFmtId="0" fontId="19" fillId="3" borderId="0" xfId="0" applyFont="1" applyFill="1" applyAlignment="1">
      <alignment horizontal="center" vertical="center" wrapText="1"/>
    </xf>
    <xf numFmtId="0" fontId="20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left" vertical="center"/>
    </xf>
    <xf numFmtId="0" fontId="0" fillId="3" borderId="0" xfId="0" applyFont="1" applyFill="1" applyAlignment="1">
      <alignment horizontal="left" vertical="center" wrapText="1"/>
    </xf>
    <xf numFmtId="0" fontId="26" fillId="3" borderId="0" xfId="0" applyFont="1" applyFill="1" applyAlignment="1">
      <alignment horizontal="left" vertical="center"/>
    </xf>
    <xf numFmtId="0" fontId="30" fillId="3" borderId="0" xfId="0" applyFont="1" applyFill="1" applyAlignment="1">
      <alignment horizontal="left" vertical="center"/>
    </xf>
    <xf numFmtId="0" fontId="32" fillId="3" borderId="0" xfId="0" applyFont="1" applyFill="1" applyAlignment="1">
      <alignment horizontal="left" vertical="center"/>
    </xf>
    <xf numFmtId="0" fontId="31" fillId="3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49" fontId="0" fillId="3" borderId="0" xfId="0" applyNumberFormat="1" applyFill="1" applyAlignment="1">
      <alignment vertical="center"/>
    </xf>
    <xf numFmtId="49" fontId="0" fillId="3" borderId="0" xfId="0" applyNumberFormat="1" applyFont="1" applyFill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17" fillId="0" borderId="33" xfId="0" applyFont="1" applyBorder="1" applyAlignment="1">
      <alignment textRotation="90" wrapText="1"/>
    </xf>
    <xf numFmtId="0" fontId="17" fillId="0" borderId="24" xfId="0" applyFont="1" applyBorder="1" applyAlignment="1">
      <alignment textRotation="90" wrapText="1"/>
    </xf>
    <xf numFmtId="0" fontId="16" fillId="0" borderId="33" xfId="0" applyFont="1" applyBorder="1" applyAlignment="1">
      <alignment textRotation="90" wrapText="1"/>
    </xf>
    <xf numFmtId="0" fontId="16" fillId="0" borderId="24" xfId="0" applyFont="1" applyBorder="1" applyAlignment="1">
      <alignment textRotation="90" wrapText="1"/>
    </xf>
    <xf numFmtId="0" fontId="12" fillId="0" borderId="12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6" fillId="0" borderId="33" xfId="0" applyFont="1" applyBorder="1" applyAlignment="1">
      <alignment horizontal="center" textRotation="90" wrapText="1"/>
    </xf>
    <xf numFmtId="0" fontId="16" fillId="0" borderId="24" xfId="0" applyFont="1" applyBorder="1" applyAlignment="1">
      <alignment horizontal="center" textRotation="90" wrapText="1"/>
    </xf>
    <xf numFmtId="0" fontId="10" fillId="0" borderId="0" xfId="0" applyFont="1" applyAlignment="1">
      <alignment horizontal="center" wrapText="1"/>
    </xf>
    <xf numFmtId="0" fontId="15" fillId="0" borderId="33" xfId="0" applyFont="1" applyBorder="1" applyAlignment="1">
      <alignment textRotation="90"/>
    </xf>
    <xf numFmtId="0" fontId="15" fillId="0" borderId="24" xfId="0" applyFont="1" applyBorder="1" applyAlignment="1">
      <alignment textRotation="90"/>
    </xf>
    <xf numFmtId="0" fontId="15" fillId="0" borderId="12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2" fillId="0" borderId="33" xfId="0" applyFont="1" applyBorder="1" applyAlignment="1">
      <alignment horizontal="center" textRotation="90" wrapText="1"/>
    </xf>
    <xf numFmtId="0" fontId="12" fillId="0" borderId="24" xfId="0" applyFont="1" applyBorder="1" applyAlignment="1">
      <alignment horizontal="center" textRotation="90" wrapText="1"/>
    </xf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6" fillId="0" borderId="34" xfId="0" applyFont="1" applyBorder="1" applyAlignment="1">
      <alignment horizontal="center" textRotation="90" wrapText="1"/>
    </xf>
    <xf numFmtId="0" fontId="16" fillId="0" borderId="35" xfId="0" applyFont="1" applyBorder="1" applyAlignment="1">
      <alignment horizontal="center" textRotation="90" wrapText="1"/>
    </xf>
    <xf numFmtId="0" fontId="16" fillId="0" borderId="23" xfId="0" applyFont="1" applyBorder="1" applyAlignment="1">
      <alignment horizontal="center" textRotation="90" wrapText="1"/>
    </xf>
    <xf numFmtId="0" fontId="16" fillId="0" borderId="28" xfId="0" applyFont="1" applyBorder="1" applyAlignment="1">
      <alignment horizontal="center" textRotation="90" wrapText="1"/>
    </xf>
    <xf numFmtId="0" fontId="10" fillId="0" borderId="12" xfId="0" applyFont="1" applyFill="1" applyBorder="1" applyAlignment="1">
      <alignment horizontal="center" shrinkToFit="1"/>
    </xf>
    <xf numFmtId="0" fontId="10" fillId="0" borderId="17" xfId="0" applyFont="1" applyFill="1" applyBorder="1" applyAlignment="1">
      <alignment horizontal="center" shrinkToFit="1"/>
    </xf>
    <xf numFmtId="0" fontId="10" fillId="0" borderId="18" xfId="0" applyFont="1" applyFill="1" applyBorder="1" applyAlignment="1">
      <alignment horizontal="center" shrinkToFit="1"/>
    </xf>
    <xf numFmtId="0" fontId="1" fillId="3" borderId="43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6" fillId="3" borderId="37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textRotation="90" wrapText="1"/>
    </xf>
    <xf numFmtId="0" fontId="6" fillId="3" borderId="36" xfId="0" applyFont="1" applyFill="1" applyBorder="1" applyAlignment="1">
      <alignment horizontal="center" vertical="center" textRotation="90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1" xfId="0" applyFont="1" applyFill="1" applyBorder="1" applyAlignment="1">
      <alignment horizontal="center" vertical="center" wrapText="1"/>
    </xf>
    <xf numFmtId="0" fontId="6" fillId="3" borderId="4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textRotation="90" wrapText="1"/>
    </xf>
    <xf numFmtId="0" fontId="6" fillId="3" borderId="41" xfId="0" applyFont="1" applyFill="1" applyBorder="1" applyAlignment="1">
      <alignment horizontal="center" vertical="center" textRotation="90" wrapText="1"/>
    </xf>
    <xf numFmtId="0" fontId="6" fillId="3" borderId="42" xfId="0" applyFont="1" applyFill="1" applyBorder="1" applyAlignment="1">
      <alignment horizontal="center" vertical="center" textRotation="90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41" xfId="0" applyFont="1" applyFill="1" applyBorder="1" applyAlignment="1">
      <alignment horizontal="center" vertical="center" wrapText="1"/>
    </xf>
    <xf numFmtId="0" fontId="0" fillId="3" borderId="4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43" xfId="0" applyFont="1" applyFill="1" applyBorder="1" applyAlignment="1">
      <alignment horizontal="center" vertical="center" wrapText="1"/>
    </xf>
    <xf numFmtId="0" fontId="6" fillId="3" borderId="39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21" xfId="0" applyFont="1" applyFill="1" applyBorder="1" applyAlignment="1">
      <alignment horizontal="center" vertical="center" wrapText="1"/>
    </xf>
    <xf numFmtId="0" fontId="0" fillId="3" borderId="36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textRotation="90" wrapText="1"/>
    </xf>
    <xf numFmtId="0" fontId="23" fillId="3" borderId="38" xfId="0" applyFont="1" applyFill="1" applyBorder="1" applyAlignment="1">
      <alignment horizontal="center" vertical="center" textRotation="90" wrapText="1"/>
    </xf>
    <xf numFmtId="0" fontId="23" fillId="3" borderId="14" xfId="0" applyFont="1" applyFill="1" applyBorder="1" applyAlignment="1">
      <alignment horizontal="center" vertical="center" textRotation="90" wrapText="1"/>
    </xf>
    <xf numFmtId="0" fontId="4" fillId="3" borderId="0" xfId="0" applyFont="1" applyFill="1" applyAlignment="1">
      <alignment horizontal="left" vertical="center"/>
    </xf>
    <xf numFmtId="0" fontId="6" fillId="3" borderId="21" xfId="0" applyFont="1" applyFill="1" applyBorder="1" applyAlignment="1">
      <alignment horizontal="center" vertical="center" textRotation="90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3" borderId="36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textRotation="90" wrapText="1"/>
    </xf>
    <xf numFmtId="0" fontId="6" fillId="3" borderId="38" xfId="0" applyFont="1" applyFill="1" applyBorder="1" applyAlignment="1">
      <alignment horizontal="center" vertical="center" textRotation="90" wrapText="1"/>
    </xf>
    <xf numFmtId="0" fontId="6" fillId="3" borderId="14" xfId="0" applyFont="1" applyFill="1" applyBorder="1" applyAlignment="1">
      <alignment horizontal="center" vertical="center" textRotation="90" wrapText="1"/>
    </xf>
    <xf numFmtId="0" fontId="5" fillId="3" borderId="43" xfId="0" applyFont="1" applyFill="1" applyBorder="1" applyAlignment="1">
      <alignment horizontal="center"/>
    </xf>
    <xf numFmtId="0" fontId="0" fillId="3" borderId="37" xfId="0" applyFont="1" applyFill="1" applyBorder="1" applyAlignment="1">
      <alignment horizontal="center" vertical="center" wrapText="1"/>
    </xf>
    <xf numFmtId="0" fontId="0" fillId="3" borderId="39" xfId="0" applyFont="1" applyFill="1" applyBorder="1" applyAlignment="1">
      <alignment horizontal="center" vertical="center" wrapText="1"/>
    </xf>
    <xf numFmtId="0" fontId="0" fillId="3" borderId="40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 textRotation="90" wrapText="1"/>
    </xf>
    <xf numFmtId="0" fontId="23" fillId="3" borderId="0" xfId="0" applyFont="1" applyFill="1" applyBorder="1" applyAlignment="1">
      <alignment horizontal="center" vertical="center" textRotation="90" wrapText="1"/>
    </xf>
    <xf numFmtId="0" fontId="23" fillId="3" borderId="43" xfId="0" applyFont="1" applyFill="1" applyBorder="1" applyAlignment="1">
      <alignment horizontal="center" vertical="center" textRotation="90" wrapText="1"/>
    </xf>
    <xf numFmtId="0" fontId="23" fillId="3" borderId="3" xfId="0" applyFont="1" applyFill="1" applyBorder="1" applyAlignment="1">
      <alignment horizontal="center" vertical="center" textRotation="90" wrapText="1"/>
    </xf>
    <xf numFmtId="0" fontId="23" fillId="3" borderId="41" xfId="0" applyFont="1" applyFill="1" applyBorder="1" applyAlignment="1">
      <alignment horizontal="center" vertical="center" textRotation="90" wrapText="1"/>
    </xf>
    <xf numFmtId="0" fontId="23" fillId="3" borderId="42" xfId="0" applyFont="1" applyFill="1" applyBorder="1" applyAlignment="1">
      <alignment horizontal="center" vertical="center" textRotation="90" wrapText="1"/>
    </xf>
    <xf numFmtId="0" fontId="6" fillId="3" borderId="40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textRotation="90" wrapText="1"/>
    </xf>
    <xf numFmtId="0" fontId="6" fillId="3" borderId="0" xfId="0" applyFont="1" applyFill="1" applyBorder="1" applyAlignment="1">
      <alignment horizontal="center" vertical="center" textRotation="90" wrapText="1"/>
    </xf>
    <xf numFmtId="0" fontId="6" fillId="3" borderId="43" xfId="0" applyFont="1" applyFill="1" applyBorder="1" applyAlignment="1">
      <alignment horizontal="center" vertical="center" textRotation="90" wrapText="1"/>
    </xf>
    <xf numFmtId="0" fontId="0" fillId="3" borderId="1" xfId="0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3" borderId="36" xfId="0" applyFill="1" applyBorder="1" applyAlignment="1">
      <alignment horizontal="center" vertical="center" wrapText="1"/>
    </xf>
    <xf numFmtId="0" fontId="0" fillId="3" borderId="50" xfId="0" applyFill="1" applyBorder="1" applyAlignment="1">
      <alignment horizontal="center" vertical="center" wrapText="1"/>
    </xf>
    <xf numFmtId="0" fontId="0" fillId="3" borderId="38" xfId="0" applyFont="1" applyFill="1" applyBorder="1" applyAlignment="1">
      <alignment horizontal="center" vertical="center" wrapText="1"/>
    </xf>
    <xf numFmtId="0" fontId="0" fillId="3" borderId="30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textRotation="90" wrapText="1"/>
    </xf>
    <xf numFmtId="0" fontId="23" fillId="3" borderId="21" xfId="0" applyFont="1" applyFill="1" applyBorder="1" applyAlignment="1">
      <alignment horizontal="center" vertical="center" textRotation="90" wrapText="1"/>
    </xf>
    <xf numFmtId="0" fontId="5" fillId="3" borderId="37" xfId="0" applyNumberFormat="1" applyFont="1" applyFill="1" applyBorder="1" applyAlignment="1">
      <alignment horizontal="center" vertical="center" wrapText="1"/>
    </xf>
    <xf numFmtId="0" fontId="6" fillId="3" borderId="39" xfId="0" applyNumberFormat="1" applyFont="1" applyFill="1" applyBorder="1" applyAlignment="1">
      <alignment horizontal="center" vertical="center" wrapText="1"/>
    </xf>
    <xf numFmtId="0" fontId="6" fillId="3" borderId="37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31"/>
  <sheetViews>
    <sheetView tabSelected="1" zoomScaleNormal="100" zoomScaleSheetLayoutView="100" workbookViewId="0">
      <selection activeCell="AX31" sqref="AX31"/>
    </sheetView>
  </sheetViews>
  <sheetFormatPr defaultRowHeight="12.75"/>
  <cols>
    <col min="1" max="1" width="5.1640625" customWidth="1"/>
    <col min="2" max="53" width="2.83203125" customWidth="1"/>
    <col min="54" max="54" width="4.6640625" customWidth="1"/>
    <col min="55" max="55" width="6.1640625" customWidth="1"/>
    <col min="56" max="56" width="2.6640625" customWidth="1"/>
    <col min="57" max="57" width="2.1640625" customWidth="1"/>
    <col min="58" max="58" width="7.5" customWidth="1"/>
    <col min="59" max="59" width="7.6640625" customWidth="1"/>
    <col min="60" max="60" width="4.6640625" customWidth="1"/>
    <col min="61" max="61" width="6" customWidth="1"/>
  </cols>
  <sheetData>
    <row r="1" spans="1:67" ht="12.75" customHeight="1">
      <c r="A1" s="206" t="s">
        <v>21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  <c r="AR1" s="206"/>
      <c r="AS1" s="206"/>
      <c r="AT1" s="206"/>
      <c r="AU1" s="206"/>
      <c r="AV1" s="206"/>
      <c r="AW1" s="206"/>
      <c r="AX1" s="206"/>
      <c r="AY1" s="206"/>
      <c r="AZ1" s="206"/>
      <c r="BA1" s="206"/>
      <c r="BB1" s="206"/>
      <c r="BC1" s="206"/>
      <c r="BD1" s="206"/>
      <c r="BE1" s="206"/>
      <c r="BF1" s="206"/>
      <c r="BG1" s="206"/>
      <c r="BH1" s="206"/>
      <c r="BI1" s="206"/>
    </row>
    <row r="2" spans="1:67">
      <c r="A2" s="206"/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  <c r="AM2" s="206"/>
      <c r="AN2" s="206"/>
      <c r="AO2" s="206"/>
      <c r="AP2" s="206"/>
      <c r="AQ2" s="206"/>
      <c r="AR2" s="206"/>
      <c r="AS2" s="206"/>
      <c r="AT2" s="206"/>
      <c r="AU2" s="206"/>
      <c r="AV2" s="206"/>
      <c r="AW2" s="206"/>
      <c r="AX2" s="206"/>
      <c r="AY2" s="206"/>
      <c r="AZ2" s="206"/>
      <c r="BA2" s="206"/>
      <c r="BB2" s="206"/>
      <c r="BC2" s="206"/>
      <c r="BD2" s="206"/>
      <c r="BE2" s="206"/>
      <c r="BF2" s="206"/>
      <c r="BG2" s="206"/>
      <c r="BH2" s="206"/>
      <c r="BI2" s="206"/>
    </row>
    <row r="3" spans="1:67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Q3" s="206"/>
      <c r="AR3" s="206"/>
      <c r="AS3" s="206"/>
      <c r="AT3" s="206"/>
      <c r="AU3" s="206"/>
      <c r="AV3" s="206"/>
      <c r="AW3" s="206"/>
      <c r="AX3" s="206"/>
      <c r="AY3" s="206"/>
      <c r="AZ3" s="206"/>
      <c r="BA3" s="206"/>
      <c r="BB3" s="206"/>
      <c r="BC3" s="206"/>
      <c r="BD3" s="206"/>
      <c r="BE3" s="206"/>
      <c r="BF3" s="206"/>
      <c r="BG3" s="206"/>
      <c r="BH3" s="206"/>
      <c r="BI3" s="206"/>
    </row>
    <row r="4" spans="1:67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"/>
      <c r="Q4" s="2"/>
      <c r="R4" s="2"/>
      <c r="S4" s="2"/>
      <c r="T4" s="2"/>
      <c r="U4" s="2"/>
      <c r="V4" s="2"/>
      <c r="W4" s="2"/>
      <c r="X4" s="2"/>
      <c r="Y4" s="17"/>
      <c r="Z4" s="2"/>
      <c r="AA4" s="2" t="s">
        <v>137</v>
      </c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 t="s">
        <v>22</v>
      </c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</row>
    <row r="5" spans="1:67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1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4" t="s">
        <v>179</v>
      </c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2"/>
    </row>
    <row r="6" spans="1:67" ht="33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1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5"/>
      <c r="BB6" s="5"/>
      <c r="BC6" s="5"/>
      <c r="BD6" s="5"/>
      <c r="BE6" s="5"/>
      <c r="BF6" s="5"/>
      <c r="BG6" s="5" t="s">
        <v>180</v>
      </c>
      <c r="BH6" s="5"/>
      <c r="BI6" s="3"/>
      <c r="BJ6" s="3"/>
      <c r="BK6" s="3"/>
      <c r="BL6" s="3"/>
      <c r="BM6" s="3"/>
      <c r="BN6" s="3"/>
      <c r="BO6" s="1"/>
    </row>
    <row r="7" spans="1:67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"/>
      <c r="Q7" s="2"/>
      <c r="R7" s="2"/>
      <c r="S7" s="2"/>
      <c r="T7" s="2"/>
      <c r="U7" s="2"/>
      <c r="V7" s="2"/>
      <c r="W7" s="2"/>
      <c r="X7" s="2"/>
      <c r="Y7" s="2" t="s">
        <v>23</v>
      </c>
      <c r="Z7" s="18"/>
      <c r="AA7" s="2"/>
      <c r="AB7" s="18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6" t="s">
        <v>24</v>
      </c>
      <c r="BB7" s="7"/>
      <c r="BC7" s="7"/>
      <c r="BD7" s="7"/>
      <c r="BE7" s="7"/>
      <c r="BF7" s="7"/>
      <c r="BG7" s="7" t="s">
        <v>190</v>
      </c>
      <c r="BH7" s="8"/>
      <c r="BI7" s="1"/>
      <c r="BJ7" s="1"/>
      <c r="BK7" s="1"/>
      <c r="BL7" s="1"/>
      <c r="BM7" s="1"/>
      <c r="BN7" s="1"/>
      <c r="BO7" s="1"/>
    </row>
    <row r="8" spans="1:67">
      <c r="A8" s="1"/>
      <c r="B8" s="1"/>
      <c r="C8" s="1"/>
      <c r="D8" s="1"/>
      <c r="E8" s="1"/>
      <c r="F8" s="1"/>
      <c r="G8" s="1"/>
      <c r="H8" s="1"/>
      <c r="I8" s="1"/>
      <c r="J8" s="1"/>
      <c r="K8" s="33"/>
      <c r="L8" s="33"/>
      <c r="M8" s="33"/>
      <c r="N8" s="33"/>
      <c r="O8" s="33"/>
      <c r="P8" s="33"/>
      <c r="Q8" s="214" t="s">
        <v>138</v>
      </c>
      <c r="R8" s="214"/>
      <c r="S8" s="214"/>
      <c r="T8" s="214"/>
      <c r="U8" s="214"/>
      <c r="V8" s="214"/>
      <c r="W8" s="214"/>
      <c r="X8" s="214"/>
      <c r="Y8" s="214"/>
      <c r="Z8" s="214"/>
      <c r="AA8" s="214"/>
      <c r="AB8" s="214"/>
      <c r="AC8" s="214"/>
      <c r="AD8" s="214"/>
      <c r="AE8" s="214"/>
      <c r="AF8" s="214"/>
      <c r="AG8" s="214"/>
      <c r="AH8" s="214"/>
      <c r="AI8" s="214"/>
      <c r="AJ8" s="214"/>
      <c r="AK8" s="214"/>
      <c r="AL8" s="214"/>
      <c r="AM8" s="214"/>
      <c r="AN8" s="214"/>
      <c r="AO8" s="214"/>
      <c r="AP8" s="214"/>
      <c r="AQ8" s="214"/>
      <c r="AR8" s="33"/>
      <c r="AS8" s="33"/>
      <c r="AT8" s="33"/>
      <c r="AU8" s="33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2"/>
      <c r="BH8" s="2"/>
      <c r="BI8" s="1"/>
      <c r="BJ8" s="1"/>
      <c r="BK8" s="2"/>
      <c r="BL8" s="2"/>
      <c r="BM8" s="2"/>
      <c r="BN8" s="2"/>
      <c r="BO8" s="2"/>
    </row>
    <row r="9" spans="1:6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3"/>
      <c r="P9" s="4"/>
      <c r="Q9" s="215" t="s">
        <v>139</v>
      </c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15"/>
      <c r="AN9" s="215"/>
      <c r="AO9" s="215"/>
      <c r="AP9" s="215"/>
      <c r="AQ9" s="215"/>
      <c r="AR9" s="4"/>
      <c r="AS9" s="20"/>
      <c r="AT9" s="20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2"/>
      <c r="BI9" s="1"/>
      <c r="BJ9" s="1"/>
      <c r="BK9" s="2"/>
      <c r="BL9" s="2"/>
      <c r="BM9" s="2"/>
      <c r="BN9" s="2"/>
      <c r="BO9" s="2"/>
    </row>
    <row r="10" spans="1:67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1"/>
      <c r="R10" s="21"/>
      <c r="S10" s="4"/>
      <c r="T10" s="4"/>
      <c r="U10" s="4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0"/>
      <c r="AT10" s="20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</row>
    <row r="11" spans="1:67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1"/>
      <c r="R11" s="21"/>
      <c r="S11" s="4"/>
      <c r="T11" s="4"/>
      <c r="U11" s="4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0"/>
      <c r="AT11" s="20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</row>
    <row r="12" spans="1:67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15" t="s">
        <v>140</v>
      </c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  <c r="AF12" s="215"/>
      <c r="AG12" s="215"/>
      <c r="AH12" s="215"/>
      <c r="AI12" s="215"/>
      <c r="AJ12" s="215"/>
      <c r="AK12" s="215"/>
      <c r="AL12" s="215"/>
      <c r="AM12" s="215"/>
      <c r="AN12" s="215"/>
      <c r="AO12" s="215"/>
      <c r="AP12" s="215"/>
      <c r="AQ12" s="215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18"/>
      <c r="BH12" s="18"/>
      <c r="BI12" s="18"/>
    </row>
    <row r="13" spans="1:67">
      <c r="A13" s="2"/>
      <c r="B13" s="9" t="s">
        <v>141</v>
      </c>
      <c r="C13" s="9"/>
      <c r="D13" s="9"/>
      <c r="E13" s="9"/>
      <c r="F13" s="9"/>
      <c r="G13" s="9"/>
      <c r="H13" s="21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</row>
    <row r="14" spans="1:67">
      <c r="A14" s="2"/>
      <c r="B14" s="9" t="s">
        <v>69</v>
      </c>
      <c r="C14" s="9"/>
      <c r="D14" s="9"/>
      <c r="E14" s="9"/>
      <c r="F14" s="9"/>
      <c r="G14" s="9"/>
      <c r="H14" s="21"/>
      <c r="I14" s="4"/>
      <c r="J14" s="4"/>
      <c r="K14" s="4"/>
      <c r="L14" s="4"/>
      <c r="M14" s="4"/>
      <c r="N14" s="2"/>
      <c r="O14" s="2"/>
      <c r="P14" s="2"/>
      <c r="Q14" s="2"/>
      <c r="R14" s="2"/>
      <c r="S14" s="2"/>
      <c r="T14" s="2"/>
      <c r="U14" s="2"/>
      <c r="V14" s="2"/>
      <c r="W14" s="34"/>
      <c r="X14" s="34"/>
      <c r="Y14" s="34"/>
      <c r="Z14" s="34"/>
      <c r="AA14" s="34"/>
      <c r="AB14" s="34"/>
      <c r="AC14" s="34"/>
      <c r="AD14" s="34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2"/>
      <c r="BH14" s="2"/>
      <c r="BI14" s="2"/>
    </row>
    <row r="15" spans="1:67">
      <c r="A15" s="2"/>
      <c r="B15" s="19" t="s">
        <v>25</v>
      </c>
      <c r="C15" s="4"/>
      <c r="D15" s="4"/>
      <c r="E15" s="4"/>
      <c r="F15" s="4"/>
      <c r="G15" s="4"/>
      <c r="H15" s="4"/>
      <c r="I15" s="4"/>
      <c r="J15" s="4"/>
      <c r="K15" s="4"/>
      <c r="L15" s="4" t="s">
        <v>66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18"/>
      <c r="AX15" s="18"/>
      <c r="AY15" s="4"/>
      <c r="AZ15" s="4"/>
      <c r="BA15" s="4"/>
      <c r="BB15" s="4"/>
      <c r="BC15" s="4"/>
      <c r="BD15" s="4"/>
      <c r="BE15" s="4"/>
      <c r="BF15" s="4"/>
      <c r="BG15" s="2"/>
      <c r="BH15" s="2"/>
      <c r="BI15" s="18"/>
    </row>
    <row r="16" spans="1:67">
      <c r="A16" s="2"/>
      <c r="B16" s="19" t="s">
        <v>67</v>
      </c>
      <c r="C16" s="4"/>
      <c r="D16" s="4"/>
      <c r="E16" s="4"/>
      <c r="F16" s="4"/>
      <c r="G16" s="4"/>
      <c r="H16" s="4"/>
      <c r="I16" s="4"/>
      <c r="J16" s="4"/>
      <c r="K16" s="4"/>
      <c r="L16" s="32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18"/>
      <c r="AX16" s="18"/>
      <c r="AY16" s="4"/>
      <c r="AZ16" s="4"/>
      <c r="BA16" s="4"/>
      <c r="BB16" s="4"/>
      <c r="BC16" s="4"/>
      <c r="BD16" s="4"/>
      <c r="BE16" s="4"/>
      <c r="BF16" s="4"/>
      <c r="BG16" s="2"/>
      <c r="BH16" s="2"/>
      <c r="BI16" s="18"/>
    </row>
    <row r="17" spans="1:61">
      <c r="A17" s="2"/>
      <c r="B17" s="19"/>
      <c r="C17" s="4"/>
      <c r="D17" s="4"/>
      <c r="E17" s="4"/>
      <c r="F17" s="4"/>
      <c r="G17" s="4"/>
      <c r="H17" s="4"/>
      <c r="I17" s="4"/>
      <c r="J17" s="4"/>
      <c r="K17" s="4"/>
      <c r="L17" s="32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18"/>
      <c r="AX17" s="18"/>
      <c r="AY17" s="4" t="s">
        <v>27</v>
      </c>
      <c r="AZ17" s="4"/>
      <c r="BA17" s="4"/>
      <c r="BB17" s="4"/>
      <c r="BC17" s="4"/>
      <c r="BD17" s="4"/>
      <c r="BE17" s="4"/>
      <c r="BF17" s="4"/>
      <c r="BG17" s="2"/>
      <c r="BH17" s="2"/>
      <c r="BI17" s="18"/>
    </row>
    <row r="18" spans="1:61">
      <c r="A18" s="2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2"/>
      <c r="T18" s="2"/>
      <c r="U18" s="2"/>
      <c r="V18" s="2"/>
      <c r="W18" s="2"/>
      <c r="X18" s="2"/>
      <c r="Y18" s="2" t="s">
        <v>26</v>
      </c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18"/>
      <c r="AX18" s="18"/>
      <c r="AY18" s="20"/>
      <c r="AZ18" s="21" t="s">
        <v>28</v>
      </c>
      <c r="BA18" s="4"/>
      <c r="BB18" s="4"/>
      <c r="BC18" s="4"/>
      <c r="BD18" s="4"/>
      <c r="BE18" s="4"/>
      <c r="BF18" s="4"/>
      <c r="BG18" s="2"/>
      <c r="BH18" s="2"/>
      <c r="BI18" s="18"/>
    </row>
    <row r="19" spans="1:61" ht="12.75" customHeight="1">
      <c r="A19" s="207" t="s">
        <v>29</v>
      </c>
      <c r="B19" s="209" t="s">
        <v>30</v>
      </c>
      <c r="C19" s="210"/>
      <c r="D19" s="210"/>
      <c r="E19" s="211"/>
      <c r="F19" s="201" t="s">
        <v>31</v>
      </c>
      <c r="G19" s="202"/>
      <c r="H19" s="202"/>
      <c r="I19" s="202"/>
      <c r="J19" s="203"/>
      <c r="K19" s="201" t="s">
        <v>32</v>
      </c>
      <c r="L19" s="202"/>
      <c r="M19" s="202"/>
      <c r="N19" s="203"/>
      <c r="O19" s="201" t="s">
        <v>33</v>
      </c>
      <c r="P19" s="202"/>
      <c r="Q19" s="202"/>
      <c r="R19" s="202"/>
      <c r="S19" s="203"/>
      <c r="T19" s="201" t="s">
        <v>34</v>
      </c>
      <c r="U19" s="202"/>
      <c r="V19" s="202"/>
      <c r="W19" s="202"/>
      <c r="X19" s="203"/>
      <c r="Y19" s="201" t="s">
        <v>35</v>
      </c>
      <c r="Z19" s="202"/>
      <c r="AA19" s="202"/>
      <c r="AB19" s="203"/>
      <c r="AC19" s="201" t="s">
        <v>36</v>
      </c>
      <c r="AD19" s="202"/>
      <c r="AE19" s="202"/>
      <c r="AF19" s="203"/>
      <c r="AG19" s="201" t="s">
        <v>37</v>
      </c>
      <c r="AH19" s="202"/>
      <c r="AI19" s="202"/>
      <c r="AJ19" s="203"/>
      <c r="AK19" s="201" t="s">
        <v>38</v>
      </c>
      <c r="AL19" s="202"/>
      <c r="AM19" s="202"/>
      <c r="AN19" s="202"/>
      <c r="AO19" s="203"/>
      <c r="AP19" s="201" t="s">
        <v>39</v>
      </c>
      <c r="AQ19" s="202"/>
      <c r="AR19" s="202"/>
      <c r="AS19" s="203"/>
      <c r="AT19" s="201" t="s">
        <v>40</v>
      </c>
      <c r="AU19" s="202"/>
      <c r="AV19" s="202"/>
      <c r="AW19" s="203"/>
      <c r="AX19" s="201" t="s">
        <v>41</v>
      </c>
      <c r="AY19" s="202"/>
      <c r="AZ19" s="202"/>
      <c r="BA19" s="203"/>
      <c r="BB19" s="199" t="s">
        <v>42</v>
      </c>
      <c r="BC19" s="204" t="s">
        <v>63</v>
      </c>
      <c r="BD19" s="218" t="s">
        <v>62</v>
      </c>
      <c r="BE19" s="219"/>
      <c r="BF19" s="197" t="s">
        <v>43</v>
      </c>
      <c r="BG19" s="199" t="s">
        <v>44</v>
      </c>
      <c r="BH19" s="199" t="s">
        <v>45</v>
      </c>
      <c r="BI19" s="212" t="s">
        <v>61</v>
      </c>
    </row>
    <row r="20" spans="1:61" ht="67.5" customHeight="1">
      <c r="A20" s="208"/>
      <c r="B20" s="22">
        <v>1</v>
      </c>
      <c r="C20" s="22">
        <v>2</v>
      </c>
      <c r="D20" s="22">
        <v>3</v>
      </c>
      <c r="E20" s="22">
        <v>4</v>
      </c>
      <c r="F20" s="22">
        <v>5</v>
      </c>
      <c r="G20" s="22">
        <v>6</v>
      </c>
      <c r="H20" s="22">
        <v>7</v>
      </c>
      <c r="I20" s="22">
        <v>8</v>
      </c>
      <c r="J20" s="22">
        <v>9</v>
      </c>
      <c r="K20" s="22">
        <v>10</v>
      </c>
      <c r="L20" s="22">
        <v>11</v>
      </c>
      <c r="M20" s="22">
        <v>12</v>
      </c>
      <c r="N20" s="22">
        <v>13</v>
      </c>
      <c r="O20" s="22">
        <v>14</v>
      </c>
      <c r="P20" s="22">
        <v>15</v>
      </c>
      <c r="Q20" s="22">
        <v>16</v>
      </c>
      <c r="R20" s="22">
        <v>17</v>
      </c>
      <c r="S20" s="22">
        <v>18</v>
      </c>
      <c r="T20" s="22">
        <v>19</v>
      </c>
      <c r="U20" s="22">
        <v>20</v>
      </c>
      <c r="V20" s="22">
        <v>21</v>
      </c>
      <c r="W20" s="22">
        <v>22</v>
      </c>
      <c r="X20" s="22">
        <v>23</v>
      </c>
      <c r="Y20" s="22">
        <v>24</v>
      </c>
      <c r="Z20" s="22">
        <v>25</v>
      </c>
      <c r="AA20" s="22">
        <v>26</v>
      </c>
      <c r="AB20" s="22">
        <v>27</v>
      </c>
      <c r="AC20" s="22">
        <v>28</v>
      </c>
      <c r="AD20" s="22">
        <v>29</v>
      </c>
      <c r="AE20" s="22">
        <v>30</v>
      </c>
      <c r="AF20" s="22">
        <v>31</v>
      </c>
      <c r="AG20" s="22">
        <v>32</v>
      </c>
      <c r="AH20" s="22">
        <v>33</v>
      </c>
      <c r="AI20" s="22">
        <v>34</v>
      </c>
      <c r="AJ20" s="22">
        <v>35</v>
      </c>
      <c r="AK20" s="22">
        <v>36</v>
      </c>
      <c r="AL20" s="22">
        <v>37</v>
      </c>
      <c r="AM20" s="22">
        <v>38</v>
      </c>
      <c r="AN20" s="22">
        <v>39</v>
      </c>
      <c r="AO20" s="22">
        <v>40</v>
      </c>
      <c r="AP20" s="23">
        <v>41</v>
      </c>
      <c r="AQ20" s="22">
        <v>42</v>
      </c>
      <c r="AR20" s="22">
        <v>43</v>
      </c>
      <c r="AS20" s="22">
        <v>44</v>
      </c>
      <c r="AT20" s="22">
        <v>45</v>
      </c>
      <c r="AU20" s="22">
        <v>46</v>
      </c>
      <c r="AV20" s="22">
        <v>47</v>
      </c>
      <c r="AW20" s="22">
        <v>48</v>
      </c>
      <c r="AX20" s="22">
        <v>49</v>
      </c>
      <c r="AY20" s="22">
        <v>50</v>
      </c>
      <c r="AZ20" s="22">
        <v>51</v>
      </c>
      <c r="BA20" s="22">
        <v>52</v>
      </c>
      <c r="BB20" s="200"/>
      <c r="BC20" s="205"/>
      <c r="BD20" s="220"/>
      <c r="BE20" s="221"/>
      <c r="BF20" s="198"/>
      <c r="BG20" s="200"/>
      <c r="BH20" s="200"/>
      <c r="BI20" s="213"/>
    </row>
    <row r="21" spans="1:61">
      <c r="A21" s="24" t="s">
        <v>46</v>
      </c>
      <c r="B21" s="25"/>
      <c r="C21" s="25"/>
      <c r="D21" s="25"/>
      <c r="E21" s="25"/>
      <c r="F21" s="25"/>
      <c r="G21" s="25"/>
      <c r="H21" s="25"/>
      <c r="I21" s="25"/>
      <c r="J21" s="25" t="s">
        <v>47</v>
      </c>
      <c r="K21" s="25"/>
      <c r="L21" s="25"/>
      <c r="M21" s="25"/>
      <c r="N21" s="25"/>
      <c r="O21" s="25"/>
      <c r="P21" s="25"/>
      <c r="Q21" s="25"/>
      <c r="R21" s="25"/>
      <c r="S21" s="25" t="s">
        <v>47</v>
      </c>
      <c r="T21" s="12" t="s">
        <v>48</v>
      </c>
      <c r="U21" s="12" t="s">
        <v>48</v>
      </c>
      <c r="V21" s="12"/>
      <c r="W21" s="25"/>
      <c r="X21" s="25"/>
      <c r="Y21" s="26"/>
      <c r="Z21" s="26"/>
      <c r="AA21" s="25"/>
      <c r="AB21" s="25"/>
      <c r="AC21" s="25"/>
      <c r="AD21" s="25"/>
      <c r="AE21" s="25"/>
      <c r="AF21" s="25" t="s">
        <v>47</v>
      </c>
      <c r="AG21" s="25"/>
      <c r="AH21" s="25"/>
      <c r="AI21" s="25"/>
      <c r="AJ21" s="25"/>
      <c r="AK21" s="12"/>
      <c r="AL21" s="13"/>
      <c r="AM21" s="25"/>
      <c r="AN21" s="25"/>
      <c r="AO21" s="25"/>
      <c r="AP21" s="25"/>
      <c r="AQ21" s="25"/>
      <c r="AR21" s="25" t="s">
        <v>47</v>
      </c>
      <c r="AS21" s="25" t="s">
        <v>47</v>
      </c>
      <c r="AT21" s="12" t="s">
        <v>48</v>
      </c>
      <c r="AU21" s="12" t="s">
        <v>48</v>
      </c>
      <c r="AV21" s="12" t="s">
        <v>48</v>
      </c>
      <c r="AW21" s="12" t="s">
        <v>48</v>
      </c>
      <c r="AX21" s="12" t="s">
        <v>48</v>
      </c>
      <c r="AY21" s="12" t="s">
        <v>48</v>
      </c>
      <c r="AZ21" s="12" t="s">
        <v>48</v>
      </c>
      <c r="BA21" s="12" t="s">
        <v>48</v>
      </c>
      <c r="BB21" s="38">
        <v>37</v>
      </c>
      <c r="BC21" s="27">
        <v>5</v>
      </c>
      <c r="BD21" s="216"/>
      <c r="BE21" s="217"/>
      <c r="BF21" s="27"/>
      <c r="BG21" s="27">
        <v>10</v>
      </c>
      <c r="BH21" s="27">
        <v>52</v>
      </c>
      <c r="BI21" s="39">
        <v>60</v>
      </c>
    </row>
    <row r="22" spans="1:61">
      <c r="A22" s="24" t="s">
        <v>49</v>
      </c>
      <c r="B22" s="25"/>
      <c r="C22" s="25"/>
      <c r="D22" s="25"/>
      <c r="E22" s="25"/>
      <c r="F22" s="25"/>
      <c r="G22" s="25"/>
      <c r="H22" s="25"/>
      <c r="I22" s="25"/>
      <c r="J22" s="25" t="s">
        <v>47</v>
      </c>
      <c r="K22" s="25"/>
      <c r="L22" s="25"/>
      <c r="M22" s="25"/>
      <c r="N22" s="25"/>
      <c r="O22" s="25"/>
      <c r="P22" s="25"/>
      <c r="Q22" s="25"/>
      <c r="R22" s="25" t="s">
        <v>71</v>
      </c>
      <c r="S22" s="25" t="s">
        <v>47</v>
      </c>
      <c r="T22" s="12" t="s">
        <v>48</v>
      </c>
      <c r="U22" s="12" t="s">
        <v>48</v>
      </c>
      <c r="V22" s="12" t="s">
        <v>71</v>
      </c>
      <c r="W22" s="25" t="s">
        <v>71</v>
      </c>
      <c r="X22" s="25" t="s">
        <v>71</v>
      </c>
      <c r="Y22" s="26" t="s">
        <v>71</v>
      </c>
      <c r="Z22" s="26" t="s">
        <v>71</v>
      </c>
      <c r="AA22" s="25" t="s">
        <v>71</v>
      </c>
      <c r="AB22" s="25" t="s">
        <v>71</v>
      </c>
      <c r="AC22" s="25" t="s">
        <v>47</v>
      </c>
      <c r="AD22" s="25" t="s">
        <v>57</v>
      </c>
      <c r="AE22" s="25" t="s">
        <v>57</v>
      </c>
      <c r="AF22" s="37" t="s">
        <v>57</v>
      </c>
      <c r="AG22" s="36" t="s">
        <v>57</v>
      </c>
      <c r="AH22" s="25" t="s">
        <v>57</v>
      </c>
      <c r="AI22" s="25" t="s">
        <v>57</v>
      </c>
      <c r="AJ22" s="25" t="s">
        <v>57</v>
      </c>
      <c r="AK22" s="12" t="s">
        <v>57</v>
      </c>
      <c r="AL22" s="13" t="s">
        <v>57</v>
      </c>
      <c r="AM22" s="25" t="s">
        <v>57</v>
      </c>
      <c r="AN22" s="25" t="s">
        <v>57</v>
      </c>
      <c r="AO22" s="25" t="s">
        <v>57</v>
      </c>
      <c r="AP22" s="25" t="s">
        <v>57</v>
      </c>
      <c r="AQ22" s="25" t="s">
        <v>57</v>
      </c>
      <c r="AR22" s="25" t="s">
        <v>57</v>
      </c>
      <c r="AS22" s="25" t="s">
        <v>57</v>
      </c>
      <c r="AT22" s="12" t="s">
        <v>48</v>
      </c>
      <c r="AU22" s="12" t="s">
        <v>48</v>
      </c>
      <c r="AV22" s="12" t="s">
        <v>48</v>
      </c>
      <c r="AW22" s="12" t="s">
        <v>48</v>
      </c>
      <c r="AX22" s="12" t="s">
        <v>48</v>
      </c>
      <c r="AY22" s="12" t="s">
        <v>48</v>
      </c>
      <c r="AZ22" s="12" t="s">
        <v>48</v>
      </c>
      <c r="BA22" s="12" t="s">
        <v>48</v>
      </c>
      <c r="BB22" s="38">
        <v>15</v>
      </c>
      <c r="BC22" s="27">
        <v>3</v>
      </c>
      <c r="BD22" s="216">
        <v>8</v>
      </c>
      <c r="BE22" s="217"/>
      <c r="BF22" s="27">
        <v>16</v>
      </c>
      <c r="BG22" s="27">
        <v>10</v>
      </c>
      <c r="BH22" s="27">
        <v>52</v>
      </c>
      <c r="BI22" s="39">
        <v>60</v>
      </c>
    </row>
    <row r="23" spans="1:61">
      <c r="A23" s="13"/>
      <c r="B23" s="201" t="s">
        <v>50</v>
      </c>
      <c r="C23" s="202"/>
      <c r="D23" s="202"/>
      <c r="E23" s="202"/>
      <c r="F23" s="202"/>
      <c r="G23" s="202"/>
      <c r="H23" s="202"/>
      <c r="I23" s="202"/>
      <c r="J23" s="203"/>
      <c r="K23" s="201" t="s">
        <v>51</v>
      </c>
      <c r="L23" s="202"/>
      <c r="M23" s="202"/>
      <c r="N23" s="202"/>
      <c r="O23" s="202"/>
      <c r="P23" s="202"/>
      <c r="Q23" s="202"/>
      <c r="R23" s="202"/>
      <c r="S23" s="203"/>
      <c r="T23" s="26"/>
      <c r="U23" s="13"/>
      <c r="V23" s="201" t="s">
        <v>52</v>
      </c>
      <c r="W23" s="202"/>
      <c r="X23" s="202"/>
      <c r="Y23" s="202"/>
      <c r="Z23" s="202"/>
      <c r="AA23" s="202"/>
      <c r="AB23" s="202"/>
      <c r="AC23" s="202"/>
      <c r="AD23" s="202"/>
      <c r="AE23" s="202"/>
      <c r="AF23" s="203"/>
      <c r="AG23" s="201" t="s">
        <v>53</v>
      </c>
      <c r="AH23" s="202"/>
      <c r="AI23" s="202"/>
      <c r="AJ23" s="202"/>
      <c r="AK23" s="202"/>
      <c r="AL23" s="202"/>
      <c r="AM23" s="202"/>
      <c r="AN23" s="202"/>
      <c r="AO23" s="202"/>
      <c r="AP23" s="202"/>
      <c r="AQ23" s="202"/>
      <c r="AR23" s="202"/>
      <c r="AS23" s="203"/>
      <c r="AT23" s="222" t="s">
        <v>54</v>
      </c>
      <c r="AU23" s="223"/>
      <c r="AV23" s="223"/>
      <c r="AW23" s="223"/>
      <c r="AX23" s="223"/>
      <c r="AY23" s="223"/>
      <c r="AZ23" s="223"/>
      <c r="BA23" s="224"/>
      <c r="BB23" s="38">
        <v>52</v>
      </c>
      <c r="BC23" s="27">
        <v>8</v>
      </c>
      <c r="BD23" s="216">
        <v>8</v>
      </c>
      <c r="BE23" s="217"/>
      <c r="BF23" s="27">
        <v>16</v>
      </c>
      <c r="BG23" s="27">
        <v>20</v>
      </c>
      <c r="BH23" s="27">
        <f>SUM(BB23:BG23)</f>
        <v>104</v>
      </c>
      <c r="BI23" s="39">
        <v>120</v>
      </c>
    </row>
    <row r="24" spans="1:6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35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28"/>
      <c r="AU24" s="28"/>
      <c r="AV24" s="28"/>
      <c r="AW24" s="28"/>
      <c r="AX24" s="18"/>
      <c r="AY24" s="18"/>
      <c r="AZ24" s="18"/>
      <c r="BA24" s="18"/>
      <c r="BB24" s="20"/>
      <c r="BC24" s="20"/>
      <c r="BD24" s="20"/>
      <c r="BE24" s="20"/>
      <c r="BF24" s="20"/>
      <c r="BG24" s="20"/>
      <c r="BH24" s="20"/>
      <c r="BI24" s="20"/>
    </row>
    <row r="25" spans="1:61">
      <c r="A25" s="18"/>
      <c r="B25" s="18"/>
      <c r="C25" s="18"/>
      <c r="D25" s="18" t="s">
        <v>55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3"/>
      <c r="Q25" s="18"/>
      <c r="R25" s="18"/>
      <c r="S25" s="18" t="s">
        <v>70</v>
      </c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29"/>
      <c r="AV25" s="18"/>
      <c r="AW25" s="18"/>
      <c r="AX25" s="18"/>
      <c r="AY25" s="18"/>
      <c r="AZ25" s="18"/>
      <c r="BA25" s="18"/>
      <c r="BB25" s="30"/>
      <c r="BC25" s="20"/>
      <c r="BD25" s="20"/>
      <c r="BE25" s="20"/>
      <c r="BF25" s="20"/>
      <c r="BG25" s="20"/>
      <c r="BH25" s="20"/>
      <c r="BI25" s="20"/>
    </row>
    <row r="26" spans="1:6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3" t="s">
        <v>48</v>
      </c>
      <c r="Q26" s="18"/>
      <c r="R26" s="18"/>
      <c r="S26" s="18" t="s">
        <v>56</v>
      </c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29"/>
      <c r="AV26" s="18"/>
      <c r="AW26" s="18"/>
      <c r="AX26" s="18"/>
      <c r="AY26" s="18"/>
      <c r="AZ26" s="18"/>
      <c r="BA26" s="18"/>
      <c r="BB26" s="30"/>
      <c r="BC26" s="18"/>
      <c r="BD26" s="18"/>
      <c r="BE26" s="18"/>
      <c r="BF26" s="18"/>
      <c r="BG26" s="18"/>
      <c r="BH26" s="18"/>
      <c r="BI26" s="18"/>
    </row>
    <row r="27" spans="1:6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3" t="s">
        <v>71</v>
      </c>
      <c r="Q27" s="18"/>
      <c r="R27" s="18"/>
      <c r="S27" s="18" t="s">
        <v>189</v>
      </c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29"/>
      <c r="AV27" s="18"/>
      <c r="AW27" s="18"/>
      <c r="AX27" s="18"/>
      <c r="AY27" s="18"/>
      <c r="AZ27" s="18"/>
      <c r="BA27" s="18"/>
      <c r="BB27" s="30"/>
      <c r="BC27" s="18"/>
      <c r="BD27" s="18"/>
      <c r="BE27" s="18"/>
      <c r="BF27" s="18"/>
      <c r="BG27" s="18"/>
      <c r="BH27" s="18"/>
      <c r="BI27" s="18"/>
    </row>
    <row r="28" spans="1:6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3" t="s">
        <v>57</v>
      </c>
      <c r="Q28" s="18"/>
      <c r="R28" s="18"/>
      <c r="S28" s="18" t="s">
        <v>58</v>
      </c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20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29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</row>
    <row r="29" spans="1:6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3" t="s">
        <v>47</v>
      </c>
      <c r="Q29" s="18"/>
      <c r="R29" s="18"/>
      <c r="S29" s="18" t="s">
        <v>59</v>
      </c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29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5"/>
      <c r="BG29" s="18"/>
      <c r="BH29" s="18"/>
      <c r="BI29" s="18"/>
    </row>
    <row r="30" spans="1:61">
      <c r="AU30" s="14"/>
    </row>
    <row r="31" spans="1:61">
      <c r="C31" s="11"/>
      <c r="D31" s="16"/>
      <c r="E31" s="10"/>
      <c r="F31" s="10"/>
      <c r="G31" s="10"/>
      <c r="H31" s="10"/>
      <c r="I31" s="10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U31" s="14"/>
    </row>
  </sheetData>
  <mergeCells count="32">
    <mergeCell ref="BD21:BE21"/>
    <mergeCell ref="BD19:BE20"/>
    <mergeCell ref="BD22:BE22"/>
    <mergeCell ref="B23:J23"/>
    <mergeCell ref="K23:S23"/>
    <mergeCell ref="V23:AF23"/>
    <mergeCell ref="AG23:AS23"/>
    <mergeCell ref="AT23:BA23"/>
    <mergeCell ref="BD23:BE23"/>
    <mergeCell ref="A1:BI3"/>
    <mergeCell ref="A19:A20"/>
    <mergeCell ref="B19:E19"/>
    <mergeCell ref="F19:J19"/>
    <mergeCell ref="K19:N19"/>
    <mergeCell ref="O19:S19"/>
    <mergeCell ref="T19:X19"/>
    <mergeCell ref="AP19:AS19"/>
    <mergeCell ref="Y19:AB19"/>
    <mergeCell ref="BI19:BI20"/>
    <mergeCell ref="Q8:AQ8"/>
    <mergeCell ref="Q9:AQ9"/>
    <mergeCell ref="Q12:AQ12"/>
    <mergeCell ref="BH19:BH20"/>
    <mergeCell ref="AT19:AW19"/>
    <mergeCell ref="BB19:BB20"/>
    <mergeCell ref="BF19:BF20"/>
    <mergeCell ref="BG19:BG20"/>
    <mergeCell ref="AC19:AF19"/>
    <mergeCell ref="AG19:AJ19"/>
    <mergeCell ref="AK19:AO19"/>
    <mergeCell ref="BC19:BC20"/>
    <mergeCell ref="AX19:BA19"/>
  </mergeCells>
  <phoneticPr fontId="22" type="noConversion"/>
  <pageMargins left="0.25" right="0.25" top="0.75" bottom="0.75" header="0.3" footer="0.3"/>
  <pageSetup paperSize="9" scale="8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AM116"/>
  <sheetViews>
    <sheetView view="pageBreakPreview" topLeftCell="A54" zoomScale="60" zoomScaleNormal="55" workbookViewId="0">
      <selection activeCell="E77" sqref="E77"/>
    </sheetView>
  </sheetViews>
  <sheetFormatPr defaultRowHeight="12.75"/>
  <cols>
    <col min="1" max="1" width="7.83203125" style="44" customWidth="1"/>
    <col min="2" max="2" width="53.6640625" style="180" customWidth="1"/>
    <col min="3" max="3" width="10.1640625" style="181" customWidth="1"/>
    <col min="4" max="4" width="12.6640625" style="181" customWidth="1"/>
    <col min="5" max="5" width="8.33203125" style="181" customWidth="1"/>
    <col min="6" max="6" width="9.6640625" style="181" customWidth="1"/>
    <col min="7" max="7" width="7" style="181" customWidth="1"/>
    <col min="8" max="8" width="8.83203125" style="181" customWidth="1"/>
    <col min="9" max="9" width="7.6640625" style="181" customWidth="1"/>
    <col min="10" max="10" width="8.6640625" style="181" customWidth="1"/>
    <col min="11" max="11" width="9.1640625" style="181" customWidth="1"/>
    <col min="12" max="12" width="8" style="181" customWidth="1"/>
    <col min="13" max="13" width="7.1640625" style="181" customWidth="1"/>
    <col min="14" max="14" width="8" style="181" customWidth="1"/>
    <col min="15" max="15" width="9.5" style="181" customWidth="1"/>
    <col min="16" max="16" width="7.6640625" style="181" customWidth="1"/>
    <col min="17" max="17" width="6.83203125" style="181" customWidth="1"/>
    <col min="18" max="18" width="7" style="181" customWidth="1"/>
    <col min="19" max="19" width="7.6640625" style="181" customWidth="1"/>
    <col min="20" max="20" width="8.33203125" style="181" customWidth="1"/>
    <col min="21" max="21" width="7.33203125" style="181" customWidth="1"/>
    <col min="22" max="22" width="8.83203125" style="181" customWidth="1"/>
    <col min="23" max="23" width="8.6640625" style="181" customWidth="1"/>
    <col min="24" max="24" width="9.83203125" style="181" customWidth="1"/>
    <col min="25" max="25" width="8.83203125" style="181" customWidth="1"/>
    <col min="26" max="27" width="7.6640625" style="181" customWidth="1"/>
    <col min="28" max="28" width="9.5" style="181" customWidth="1"/>
    <col min="29" max="29" width="7" style="181" customWidth="1"/>
    <col min="30" max="30" width="7.6640625" style="181" customWidth="1"/>
    <col min="31" max="31" width="5.6640625" style="181" customWidth="1"/>
    <col min="32" max="32" width="7.33203125" style="181" customWidth="1"/>
    <col min="33" max="33" width="18.33203125" style="180" customWidth="1"/>
    <col min="34" max="34" width="15.33203125" style="180" customWidth="1"/>
    <col min="35" max="35" width="9.33203125" style="65"/>
    <col min="36" max="16384" width="9.33203125" style="66"/>
  </cols>
  <sheetData>
    <row r="1" spans="1:39" s="42" customFormat="1" ht="36" customHeight="1" thickBot="1">
      <c r="A1" s="257" t="s">
        <v>60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40"/>
      <c r="AJ1" s="41"/>
      <c r="AK1" s="41"/>
      <c r="AL1" s="41"/>
      <c r="AM1" s="41"/>
    </row>
    <row r="2" spans="1:39" s="44" customFormat="1" ht="39" customHeight="1" thickBot="1">
      <c r="A2" s="236" t="s">
        <v>0</v>
      </c>
      <c r="B2" s="243" t="s">
        <v>1</v>
      </c>
      <c r="C2" s="246" t="s">
        <v>142</v>
      </c>
      <c r="D2" s="261" t="s">
        <v>2</v>
      </c>
      <c r="E2" s="264" t="s">
        <v>3</v>
      </c>
      <c r="F2" s="281" t="s">
        <v>4</v>
      </c>
      <c r="G2" s="283" t="s">
        <v>64</v>
      </c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283"/>
      <c r="AC2" s="283"/>
      <c r="AD2" s="283"/>
      <c r="AE2" s="283"/>
      <c r="AF2" s="283"/>
      <c r="AG2" s="251" t="s">
        <v>5</v>
      </c>
      <c r="AH2" s="254" t="s">
        <v>72</v>
      </c>
      <c r="AI2" s="43"/>
    </row>
    <row r="3" spans="1:39" s="44" customFormat="1" ht="27" customHeight="1" thickBot="1">
      <c r="A3" s="237"/>
      <c r="B3" s="244"/>
      <c r="C3" s="247"/>
      <c r="D3" s="262"/>
      <c r="E3" s="265"/>
      <c r="F3" s="282"/>
      <c r="G3" s="242" t="s">
        <v>6</v>
      </c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67"/>
      <c r="T3" s="284" t="s">
        <v>7</v>
      </c>
      <c r="U3" s="285"/>
      <c r="V3" s="285"/>
      <c r="W3" s="285"/>
      <c r="X3" s="285"/>
      <c r="Y3" s="285"/>
      <c r="Z3" s="285"/>
      <c r="AA3" s="285"/>
      <c r="AB3" s="285"/>
      <c r="AC3" s="285"/>
      <c r="AD3" s="285"/>
      <c r="AE3" s="285"/>
      <c r="AF3" s="285"/>
      <c r="AG3" s="252"/>
      <c r="AH3" s="255"/>
      <c r="AI3" s="43"/>
    </row>
    <row r="4" spans="1:39" s="44" customFormat="1" ht="57" customHeight="1" thickBot="1">
      <c r="A4" s="237"/>
      <c r="B4" s="244"/>
      <c r="C4" s="247"/>
      <c r="D4" s="262"/>
      <c r="E4" s="265"/>
      <c r="F4" s="265"/>
      <c r="G4" s="259" t="s">
        <v>8</v>
      </c>
      <c r="H4" s="260"/>
      <c r="I4" s="258"/>
      <c r="J4" s="258"/>
      <c r="K4" s="258"/>
      <c r="L4" s="258"/>
      <c r="M4" s="258"/>
      <c r="N4" s="258"/>
      <c r="O4" s="258"/>
      <c r="P4" s="259" t="s">
        <v>9</v>
      </c>
      <c r="Q4" s="258"/>
      <c r="R4" s="258"/>
      <c r="S4" s="260"/>
      <c r="T4" s="258" t="s">
        <v>8</v>
      </c>
      <c r="U4" s="258"/>
      <c r="V4" s="259"/>
      <c r="W4" s="258"/>
      <c r="X4" s="258"/>
      <c r="Y4" s="258"/>
      <c r="Z4" s="258"/>
      <c r="AA4" s="258"/>
      <c r="AB4" s="260"/>
      <c r="AC4" s="258" t="s">
        <v>9</v>
      </c>
      <c r="AD4" s="258"/>
      <c r="AE4" s="258"/>
      <c r="AF4" s="258"/>
      <c r="AG4" s="252"/>
      <c r="AH4" s="255"/>
      <c r="AI4" s="43"/>
    </row>
    <row r="5" spans="1:39" s="44" customFormat="1" ht="24" customHeight="1" thickBot="1">
      <c r="A5" s="237"/>
      <c r="B5" s="244"/>
      <c r="C5" s="247"/>
      <c r="D5" s="262"/>
      <c r="E5" s="265"/>
      <c r="F5" s="265"/>
      <c r="G5" s="233" t="s">
        <v>10</v>
      </c>
      <c r="H5" s="228" t="s">
        <v>11</v>
      </c>
      <c r="I5" s="254" t="s">
        <v>12</v>
      </c>
      <c r="J5" s="254" t="s">
        <v>2</v>
      </c>
      <c r="K5" s="242" t="s">
        <v>13</v>
      </c>
      <c r="L5" s="227"/>
      <c r="M5" s="227"/>
      <c r="N5" s="227"/>
      <c r="O5" s="227"/>
      <c r="P5" s="230">
        <v>1</v>
      </c>
      <c r="Q5" s="251">
        <v>2</v>
      </c>
      <c r="R5" s="239">
        <v>3</v>
      </c>
      <c r="S5" s="251">
        <v>4</v>
      </c>
      <c r="T5" s="268" t="s">
        <v>10</v>
      </c>
      <c r="U5" s="233" t="s">
        <v>11</v>
      </c>
      <c r="V5" s="228" t="s">
        <v>12</v>
      </c>
      <c r="W5" s="254" t="s">
        <v>2</v>
      </c>
      <c r="X5" s="242" t="s">
        <v>13</v>
      </c>
      <c r="Y5" s="227"/>
      <c r="Z5" s="227"/>
      <c r="AA5" s="227"/>
      <c r="AB5" s="267"/>
      <c r="AC5" s="239">
        <v>1</v>
      </c>
      <c r="AD5" s="251">
        <v>2</v>
      </c>
      <c r="AE5" s="239">
        <v>3</v>
      </c>
      <c r="AF5" s="230">
        <v>4</v>
      </c>
      <c r="AG5" s="252"/>
      <c r="AH5" s="255"/>
      <c r="AI5" s="43"/>
    </row>
    <row r="6" spans="1:39" s="44" customFormat="1" ht="20.25" customHeight="1" thickBot="1">
      <c r="A6" s="237"/>
      <c r="B6" s="244"/>
      <c r="C6" s="247"/>
      <c r="D6" s="262"/>
      <c r="E6" s="265"/>
      <c r="F6" s="265"/>
      <c r="G6" s="234"/>
      <c r="H6" s="250"/>
      <c r="I6" s="255"/>
      <c r="J6" s="255"/>
      <c r="K6" s="228" t="s">
        <v>14</v>
      </c>
      <c r="L6" s="227" t="s">
        <v>15</v>
      </c>
      <c r="M6" s="227"/>
      <c r="N6" s="227"/>
      <c r="O6" s="233" t="s">
        <v>16</v>
      </c>
      <c r="P6" s="231"/>
      <c r="Q6" s="252"/>
      <c r="R6" s="240"/>
      <c r="S6" s="252"/>
      <c r="T6" s="269"/>
      <c r="U6" s="234"/>
      <c r="V6" s="250"/>
      <c r="W6" s="255"/>
      <c r="X6" s="228" t="s">
        <v>14</v>
      </c>
      <c r="Y6" s="227" t="s">
        <v>15</v>
      </c>
      <c r="Z6" s="227"/>
      <c r="AA6" s="227"/>
      <c r="AB6" s="228" t="s">
        <v>16</v>
      </c>
      <c r="AC6" s="240"/>
      <c r="AD6" s="252"/>
      <c r="AE6" s="240"/>
      <c r="AF6" s="231"/>
      <c r="AG6" s="252"/>
      <c r="AH6" s="255"/>
      <c r="AI6" s="43"/>
    </row>
    <row r="7" spans="1:39" s="44" customFormat="1" ht="108.75" customHeight="1" thickBot="1">
      <c r="A7" s="238"/>
      <c r="B7" s="245"/>
      <c r="C7" s="248"/>
      <c r="D7" s="263"/>
      <c r="E7" s="266"/>
      <c r="F7" s="266"/>
      <c r="G7" s="235"/>
      <c r="H7" s="229"/>
      <c r="I7" s="256"/>
      <c r="J7" s="256"/>
      <c r="K7" s="229"/>
      <c r="L7" s="45" t="s">
        <v>17</v>
      </c>
      <c r="M7" s="45" t="s">
        <v>18</v>
      </c>
      <c r="N7" s="45" t="s">
        <v>19</v>
      </c>
      <c r="O7" s="235"/>
      <c r="P7" s="232"/>
      <c r="Q7" s="253"/>
      <c r="R7" s="241"/>
      <c r="S7" s="253"/>
      <c r="T7" s="270"/>
      <c r="U7" s="235"/>
      <c r="V7" s="229"/>
      <c r="W7" s="256"/>
      <c r="X7" s="229"/>
      <c r="Y7" s="45" t="s">
        <v>17</v>
      </c>
      <c r="Z7" s="45" t="s">
        <v>18</v>
      </c>
      <c r="AA7" s="45" t="s">
        <v>19</v>
      </c>
      <c r="AB7" s="229"/>
      <c r="AC7" s="241"/>
      <c r="AD7" s="253"/>
      <c r="AE7" s="241"/>
      <c r="AF7" s="232"/>
      <c r="AG7" s="253"/>
      <c r="AH7" s="256"/>
      <c r="AI7" s="43"/>
    </row>
    <row r="8" spans="1:39" s="50" customFormat="1" ht="13.5" thickBot="1">
      <c r="A8" s="46">
        <v>1</v>
      </c>
      <c r="B8" s="47">
        <v>2</v>
      </c>
      <c r="C8" s="48">
        <v>3</v>
      </c>
      <c r="D8" s="46">
        <v>4</v>
      </c>
      <c r="E8" s="47">
        <v>5</v>
      </c>
      <c r="F8" s="48">
        <v>6</v>
      </c>
      <c r="G8" s="46">
        <v>7</v>
      </c>
      <c r="H8" s="47">
        <v>8</v>
      </c>
      <c r="I8" s="48">
        <v>9</v>
      </c>
      <c r="J8" s="46">
        <v>10</v>
      </c>
      <c r="K8" s="47">
        <v>11</v>
      </c>
      <c r="L8" s="48">
        <v>12</v>
      </c>
      <c r="M8" s="46">
        <v>13</v>
      </c>
      <c r="N8" s="47">
        <v>14</v>
      </c>
      <c r="O8" s="48">
        <v>15</v>
      </c>
      <c r="P8" s="46">
        <v>16</v>
      </c>
      <c r="Q8" s="47">
        <v>17</v>
      </c>
      <c r="R8" s="48">
        <v>18</v>
      </c>
      <c r="S8" s="46">
        <v>19</v>
      </c>
      <c r="T8" s="47">
        <v>20</v>
      </c>
      <c r="U8" s="48">
        <v>21</v>
      </c>
      <c r="V8" s="46">
        <v>22</v>
      </c>
      <c r="W8" s="47">
        <v>23</v>
      </c>
      <c r="X8" s="48">
        <v>24</v>
      </c>
      <c r="Y8" s="46">
        <v>25</v>
      </c>
      <c r="Z8" s="47">
        <v>26</v>
      </c>
      <c r="AA8" s="48">
        <v>27</v>
      </c>
      <c r="AB8" s="46">
        <v>28</v>
      </c>
      <c r="AC8" s="47">
        <v>29</v>
      </c>
      <c r="AD8" s="48">
        <v>30</v>
      </c>
      <c r="AE8" s="46">
        <v>31</v>
      </c>
      <c r="AF8" s="47">
        <v>32</v>
      </c>
      <c r="AG8" s="48">
        <v>33</v>
      </c>
      <c r="AH8" s="46">
        <v>34</v>
      </c>
      <c r="AI8" s="49"/>
    </row>
    <row r="9" spans="1:39" ht="56.25" customHeight="1">
      <c r="A9" s="51" t="s">
        <v>143</v>
      </c>
      <c r="B9" s="52" t="s">
        <v>73</v>
      </c>
      <c r="C9" s="53" t="s">
        <v>167</v>
      </c>
      <c r="D9" s="54">
        <v>432</v>
      </c>
      <c r="E9" s="54">
        <v>184</v>
      </c>
      <c r="F9" s="51">
        <v>12</v>
      </c>
      <c r="G9" s="55">
        <v>2</v>
      </c>
      <c r="H9" s="56">
        <v>2</v>
      </c>
      <c r="I9" s="57">
        <f>I10</f>
        <v>12</v>
      </c>
      <c r="J9" s="58">
        <v>432</v>
      </c>
      <c r="K9" s="59" t="s">
        <v>77</v>
      </c>
      <c r="L9" s="58">
        <v>52</v>
      </c>
      <c r="M9" s="58"/>
      <c r="N9" s="58">
        <v>132</v>
      </c>
      <c r="O9" s="60">
        <v>248</v>
      </c>
      <c r="P9" s="55">
        <v>32</v>
      </c>
      <c r="Q9" s="58">
        <v>32</v>
      </c>
      <c r="R9" s="58">
        <v>40</v>
      </c>
      <c r="S9" s="56">
        <v>80</v>
      </c>
      <c r="T9" s="61"/>
      <c r="U9" s="51"/>
      <c r="V9" s="62"/>
      <c r="W9" s="54"/>
      <c r="X9" s="54"/>
      <c r="Y9" s="54"/>
      <c r="Z9" s="54"/>
      <c r="AA9" s="54"/>
      <c r="AB9" s="63"/>
      <c r="AC9" s="61"/>
      <c r="AD9" s="54"/>
      <c r="AE9" s="54"/>
      <c r="AF9" s="51"/>
      <c r="AG9" s="64"/>
      <c r="AH9" s="271" t="s">
        <v>176</v>
      </c>
    </row>
    <row r="10" spans="1:39" ht="55.5" customHeight="1">
      <c r="A10" s="67" t="s">
        <v>145</v>
      </c>
      <c r="B10" s="68" t="s">
        <v>76</v>
      </c>
      <c r="C10" s="69"/>
      <c r="D10" s="70">
        <f>SUM(D11+D12)</f>
        <v>432</v>
      </c>
      <c r="E10" s="70">
        <f>SUM(E11+E12)</f>
        <v>184</v>
      </c>
      <c r="F10" s="71">
        <f>SUM(F11+F12)</f>
        <v>12</v>
      </c>
      <c r="G10" s="72">
        <v>2</v>
      </c>
      <c r="H10" s="73">
        <v>2</v>
      </c>
      <c r="I10" s="74">
        <f>SUM(I11+I12)</f>
        <v>12</v>
      </c>
      <c r="J10" s="75">
        <f t="shared" ref="J10:S10" si="0">SUM(J11+J12)</f>
        <v>432</v>
      </c>
      <c r="K10" s="75">
        <f t="shared" si="0"/>
        <v>184</v>
      </c>
      <c r="L10" s="75">
        <f t="shared" si="0"/>
        <v>52</v>
      </c>
      <c r="M10" s="75"/>
      <c r="N10" s="75">
        <f t="shared" si="0"/>
        <v>132</v>
      </c>
      <c r="O10" s="76">
        <f t="shared" si="0"/>
        <v>248</v>
      </c>
      <c r="P10" s="77">
        <f t="shared" si="0"/>
        <v>32</v>
      </c>
      <c r="Q10" s="75">
        <f t="shared" si="0"/>
        <v>32</v>
      </c>
      <c r="R10" s="75">
        <f t="shared" si="0"/>
        <v>40</v>
      </c>
      <c r="S10" s="78">
        <f t="shared" si="0"/>
        <v>80</v>
      </c>
      <c r="T10" s="79"/>
      <c r="U10" s="71"/>
      <c r="V10" s="80"/>
      <c r="W10" s="70"/>
      <c r="X10" s="70"/>
      <c r="Y10" s="70"/>
      <c r="Z10" s="70"/>
      <c r="AA10" s="70"/>
      <c r="AB10" s="81"/>
      <c r="AC10" s="79"/>
      <c r="AD10" s="70"/>
      <c r="AE10" s="70"/>
      <c r="AF10" s="71"/>
      <c r="AG10" s="82"/>
      <c r="AH10" s="272"/>
    </row>
    <row r="11" spans="1:39" ht="90" customHeight="1">
      <c r="A11" s="67">
        <v>1</v>
      </c>
      <c r="B11" s="83" t="s">
        <v>89</v>
      </c>
      <c r="C11" s="79"/>
      <c r="D11" s="70">
        <v>216</v>
      </c>
      <c r="E11" s="70">
        <v>92</v>
      </c>
      <c r="F11" s="71">
        <v>6</v>
      </c>
      <c r="G11" s="84">
        <v>4</v>
      </c>
      <c r="H11" s="85">
        <v>2</v>
      </c>
      <c r="I11" s="86">
        <v>6</v>
      </c>
      <c r="J11" s="87">
        <v>216</v>
      </c>
      <c r="K11" s="87">
        <v>92</v>
      </c>
      <c r="L11" s="87">
        <v>26</v>
      </c>
      <c r="M11" s="87"/>
      <c r="N11" s="87">
        <v>66</v>
      </c>
      <c r="O11" s="88">
        <v>124</v>
      </c>
      <c r="P11" s="84">
        <v>16</v>
      </c>
      <c r="Q11" s="87">
        <v>16</v>
      </c>
      <c r="R11" s="87">
        <v>20</v>
      </c>
      <c r="S11" s="85">
        <v>40</v>
      </c>
      <c r="T11" s="79"/>
      <c r="U11" s="71"/>
      <c r="V11" s="80"/>
      <c r="W11" s="70"/>
      <c r="X11" s="70"/>
      <c r="Y11" s="70"/>
      <c r="Z11" s="70"/>
      <c r="AA11" s="70"/>
      <c r="AB11" s="81"/>
      <c r="AC11" s="79"/>
      <c r="AD11" s="70"/>
      <c r="AE11" s="70"/>
      <c r="AF11" s="71"/>
      <c r="AG11" s="89" t="s">
        <v>10</v>
      </c>
      <c r="AH11" s="272"/>
    </row>
    <row r="12" spans="1:39" ht="98.25" customHeight="1">
      <c r="A12" s="67">
        <v>2</v>
      </c>
      <c r="B12" s="83" t="s">
        <v>90</v>
      </c>
      <c r="C12" s="79"/>
      <c r="D12" s="70">
        <v>216</v>
      </c>
      <c r="E12" s="70">
        <v>92</v>
      </c>
      <c r="F12" s="71">
        <v>6</v>
      </c>
      <c r="G12" s="84">
        <v>4</v>
      </c>
      <c r="H12" s="85">
        <v>2</v>
      </c>
      <c r="I12" s="86">
        <v>6</v>
      </c>
      <c r="J12" s="87">
        <v>216</v>
      </c>
      <c r="K12" s="87">
        <v>92</v>
      </c>
      <c r="L12" s="87">
        <v>26</v>
      </c>
      <c r="M12" s="87"/>
      <c r="N12" s="87">
        <v>66</v>
      </c>
      <c r="O12" s="88">
        <v>124</v>
      </c>
      <c r="P12" s="84">
        <v>16</v>
      </c>
      <c r="Q12" s="87">
        <v>16</v>
      </c>
      <c r="R12" s="87">
        <v>20</v>
      </c>
      <c r="S12" s="85">
        <v>40</v>
      </c>
      <c r="T12" s="79"/>
      <c r="U12" s="71"/>
      <c r="V12" s="80"/>
      <c r="W12" s="70"/>
      <c r="X12" s="70"/>
      <c r="Y12" s="70"/>
      <c r="Z12" s="70"/>
      <c r="AA12" s="70"/>
      <c r="AB12" s="81"/>
      <c r="AC12" s="79"/>
      <c r="AD12" s="70"/>
      <c r="AE12" s="70"/>
      <c r="AF12" s="71"/>
      <c r="AG12" s="89" t="s">
        <v>10</v>
      </c>
      <c r="AH12" s="273"/>
    </row>
    <row r="13" spans="1:39" s="103" customFormat="1" ht="38.25" customHeight="1">
      <c r="A13" s="90" t="s">
        <v>144</v>
      </c>
      <c r="B13" s="91" t="s">
        <v>68</v>
      </c>
      <c r="C13" s="92" t="s">
        <v>168</v>
      </c>
      <c r="D13" s="93">
        <f>SUM(D14+D29)</f>
        <v>1728</v>
      </c>
      <c r="E13" s="93">
        <f>SUM(E14+E29)</f>
        <v>570</v>
      </c>
      <c r="F13" s="94">
        <f>SUM(F14+F29)</f>
        <v>48</v>
      </c>
      <c r="G13" s="95">
        <v>4</v>
      </c>
      <c r="H13" s="96">
        <v>3</v>
      </c>
      <c r="I13" s="92">
        <f>SUM(I14+I29)</f>
        <v>33</v>
      </c>
      <c r="J13" s="97">
        <f t="shared" ref="J13:S13" si="1">SUM(J14+J29)</f>
        <v>1188</v>
      </c>
      <c r="K13" s="97">
        <f t="shared" si="1"/>
        <v>392</v>
      </c>
      <c r="L13" s="97">
        <f t="shared" si="1"/>
        <v>112</v>
      </c>
      <c r="M13" s="97"/>
      <c r="N13" s="97">
        <f t="shared" si="1"/>
        <v>280</v>
      </c>
      <c r="O13" s="90">
        <f t="shared" si="1"/>
        <v>796</v>
      </c>
      <c r="P13" s="95">
        <f t="shared" si="1"/>
        <v>96</v>
      </c>
      <c r="Q13" s="97">
        <f t="shared" si="1"/>
        <v>96</v>
      </c>
      <c r="R13" s="97">
        <f t="shared" si="1"/>
        <v>120</v>
      </c>
      <c r="S13" s="96">
        <f t="shared" si="1"/>
        <v>80</v>
      </c>
      <c r="T13" s="92"/>
      <c r="U13" s="90">
        <v>5</v>
      </c>
      <c r="V13" s="95">
        <f t="shared" ref="V13:AF13" si="2">SUM(V14+V29)</f>
        <v>15</v>
      </c>
      <c r="W13" s="92">
        <f t="shared" si="2"/>
        <v>540</v>
      </c>
      <c r="X13" s="92">
        <f t="shared" si="2"/>
        <v>256</v>
      </c>
      <c r="Y13" s="92">
        <f t="shared" si="2"/>
        <v>130</v>
      </c>
      <c r="Z13" s="92">
        <f t="shared" si="2"/>
        <v>0</v>
      </c>
      <c r="AA13" s="92">
        <f t="shared" si="2"/>
        <v>166</v>
      </c>
      <c r="AB13" s="98">
        <f t="shared" si="2"/>
        <v>284</v>
      </c>
      <c r="AC13" s="92">
        <f t="shared" si="2"/>
        <v>128</v>
      </c>
      <c r="AD13" s="92">
        <f t="shared" si="2"/>
        <v>128</v>
      </c>
      <c r="AE13" s="92">
        <f t="shared" si="2"/>
        <v>0</v>
      </c>
      <c r="AF13" s="99">
        <f t="shared" si="2"/>
        <v>0</v>
      </c>
      <c r="AG13" s="100"/>
      <c r="AH13" s="101"/>
      <c r="AI13" s="102"/>
    </row>
    <row r="14" spans="1:39" ht="20.25">
      <c r="A14" s="104" t="s">
        <v>145</v>
      </c>
      <c r="B14" s="105" t="s">
        <v>76</v>
      </c>
      <c r="C14" s="69" t="s">
        <v>171</v>
      </c>
      <c r="D14" s="70">
        <f>SUM(D15+D16+D17+D18)</f>
        <v>972</v>
      </c>
      <c r="E14" s="70">
        <f>SUM(E15+E16+E17+E18)</f>
        <v>272</v>
      </c>
      <c r="F14" s="71">
        <f>SUM(F15+F16+F17+F18)</f>
        <v>27</v>
      </c>
      <c r="G14" s="72">
        <v>4</v>
      </c>
      <c r="H14" s="73"/>
      <c r="I14" s="74">
        <f>SUM(I15+I16+I17+I20)</f>
        <v>24</v>
      </c>
      <c r="J14" s="75">
        <f t="shared" ref="J14:R14" si="3">SUM(J15+J16+J17+J20)</f>
        <v>864</v>
      </c>
      <c r="K14" s="75">
        <f t="shared" si="3"/>
        <v>272</v>
      </c>
      <c r="L14" s="75">
        <f t="shared" si="3"/>
        <v>76</v>
      </c>
      <c r="M14" s="75"/>
      <c r="N14" s="75">
        <f t="shared" si="3"/>
        <v>196</v>
      </c>
      <c r="O14" s="76">
        <f t="shared" si="3"/>
        <v>592</v>
      </c>
      <c r="P14" s="77">
        <f t="shared" si="3"/>
        <v>96</v>
      </c>
      <c r="Q14" s="75">
        <f t="shared" si="3"/>
        <v>96</v>
      </c>
      <c r="R14" s="75">
        <f t="shared" si="3"/>
        <v>80</v>
      </c>
      <c r="S14" s="78"/>
      <c r="T14" s="79"/>
      <c r="U14" s="71">
        <v>1</v>
      </c>
      <c r="V14" s="80">
        <v>3</v>
      </c>
      <c r="W14" s="70">
        <v>108</v>
      </c>
      <c r="X14" s="70">
        <v>78</v>
      </c>
      <c r="Y14" s="70">
        <v>78</v>
      </c>
      <c r="Z14" s="70"/>
      <c r="AA14" s="70">
        <v>40</v>
      </c>
      <c r="AB14" s="81">
        <v>30</v>
      </c>
      <c r="AC14" s="79">
        <v>48</v>
      </c>
      <c r="AD14" s="70">
        <v>30</v>
      </c>
      <c r="AE14" s="70"/>
      <c r="AF14" s="71"/>
      <c r="AG14" s="89"/>
      <c r="AH14" s="278" t="s">
        <v>177</v>
      </c>
    </row>
    <row r="15" spans="1:39" ht="20.25">
      <c r="A15" s="88">
        <v>1</v>
      </c>
      <c r="B15" s="83" t="s">
        <v>91</v>
      </c>
      <c r="C15" s="86"/>
      <c r="D15" s="70">
        <v>216</v>
      </c>
      <c r="E15" s="70">
        <v>64</v>
      </c>
      <c r="F15" s="71">
        <v>6</v>
      </c>
      <c r="G15" s="84">
        <v>2</v>
      </c>
      <c r="H15" s="85"/>
      <c r="I15" s="86">
        <v>6</v>
      </c>
      <c r="J15" s="87">
        <v>216</v>
      </c>
      <c r="K15" s="87">
        <v>64</v>
      </c>
      <c r="L15" s="87">
        <v>18</v>
      </c>
      <c r="M15" s="87"/>
      <c r="N15" s="87">
        <v>46</v>
      </c>
      <c r="O15" s="88">
        <v>152</v>
      </c>
      <c r="P15" s="84">
        <v>32</v>
      </c>
      <c r="Q15" s="87">
        <v>32</v>
      </c>
      <c r="R15" s="87"/>
      <c r="S15" s="85"/>
      <c r="T15" s="79"/>
      <c r="U15" s="71"/>
      <c r="V15" s="80"/>
      <c r="W15" s="70"/>
      <c r="X15" s="70"/>
      <c r="Y15" s="70"/>
      <c r="Z15" s="70"/>
      <c r="AA15" s="70"/>
      <c r="AB15" s="81"/>
      <c r="AC15" s="79"/>
      <c r="AD15" s="70"/>
      <c r="AE15" s="70"/>
      <c r="AF15" s="71"/>
      <c r="AG15" s="89" t="s">
        <v>10</v>
      </c>
      <c r="AH15" s="279"/>
    </row>
    <row r="16" spans="1:39" ht="42" customHeight="1">
      <c r="A16" s="88">
        <v>2</v>
      </c>
      <c r="B16" s="83" t="s">
        <v>94</v>
      </c>
      <c r="C16" s="79"/>
      <c r="D16" s="70">
        <v>216</v>
      </c>
      <c r="E16" s="70">
        <v>64</v>
      </c>
      <c r="F16" s="71">
        <v>6</v>
      </c>
      <c r="G16" s="84">
        <v>2</v>
      </c>
      <c r="H16" s="85"/>
      <c r="I16" s="86">
        <v>6</v>
      </c>
      <c r="J16" s="87">
        <v>216</v>
      </c>
      <c r="K16" s="87">
        <v>64</v>
      </c>
      <c r="L16" s="87">
        <v>18</v>
      </c>
      <c r="M16" s="87"/>
      <c r="N16" s="87">
        <v>46</v>
      </c>
      <c r="O16" s="88">
        <v>152</v>
      </c>
      <c r="P16" s="84">
        <v>32</v>
      </c>
      <c r="Q16" s="87">
        <v>32</v>
      </c>
      <c r="R16" s="87"/>
      <c r="S16" s="85"/>
      <c r="T16" s="79"/>
      <c r="U16" s="71"/>
      <c r="V16" s="80"/>
      <c r="W16" s="70"/>
      <c r="X16" s="70"/>
      <c r="Y16" s="70"/>
      <c r="Z16" s="70"/>
      <c r="AA16" s="70"/>
      <c r="AB16" s="81"/>
      <c r="AC16" s="79"/>
      <c r="AD16" s="70"/>
      <c r="AE16" s="70"/>
      <c r="AF16" s="71"/>
      <c r="AG16" s="89" t="s">
        <v>10</v>
      </c>
      <c r="AH16" s="279"/>
    </row>
    <row r="17" spans="1:35" s="107" customFormat="1" ht="20.25">
      <c r="A17" s="88">
        <v>3</v>
      </c>
      <c r="B17" s="83" t="s">
        <v>93</v>
      </c>
      <c r="C17" s="79"/>
      <c r="D17" s="70">
        <v>216</v>
      </c>
      <c r="E17" s="70">
        <v>72</v>
      </c>
      <c r="F17" s="71">
        <v>6</v>
      </c>
      <c r="G17" s="84">
        <v>3</v>
      </c>
      <c r="H17" s="85"/>
      <c r="I17" s="86">
        <v>6</v>
      </c>
      <c r="J17" s="87">
        <v>216</v>
      </c>
      <c r="K17" s="87">
        <v>72</v>
      </c>
      <c r="L17" s="87">
        <v>20</v>
      </c>
      <c r="M17" s="87"/>
      <c r="N17" s="87">
        <v>52</v>
      </c>
      <c r="O17" s="88">
        <v>144</v>
      </c>
      <c r="P17" s="84">
        <v>16</v>
      </c>
      <c r="Q17" s="87">
        <v>16</v>
      </c>
      <c r="R17" s="87">
        <v>40</v>
      </c>
      <c r="S17" s="85"/>
      <c r="T17" s="79"/>
      <c r="U17" s="71"/>
      <c r="V17" s="80"/>
      <c r="W17" s="70"/>
      <c r="X17" s="70"/>
      <c r="Y17" s="70"/>
      <c r="Z17" s="70"/>
      <c r="AA17" s="70"/>
      <c r="AB17" s="81"/>
      <c r="AC17" s="79"/>
      <c r="AD17" s="70"/>
      <c r="AE17" s="70"/>
      <c r="AF17" s="71"/>
      <c r="AG17" s="89" t="s">
        <v>87</v>
      </c>
      <c r="AH17" s="279"/>
      <c r="AI17" s="106"/>
    </row>
    <row r="18" spans="1:35" s="107" customFormat="1" ht="20.25">
      <c r="A18" s="88" t="s">
        <v>146</v>
      </c>
      <c r="B18" s="105" t="s">
        <v>169</v>
      </c>
      <c r="C18" s="79"/>
      <c r="D18" s="70">
        <v>324</v>
      </c>
      <c r="E18" s="70">
        <v>72</v>
      </c>
      <c r="F18" s="71">
        <v>9</v>
      </c>
      <c r="G18" s="84"/>
      <c r="H18" s="85"/>
      <c r="I18" s="86"/>
      <c r="J18" s="87"/>
      <c r="K18" s="87"/>
      <c r="L18" s="87"/>
      <c r="M18" s="87"/>
      <c r="N18" s="87"/>
      <c r="O18" s="88"/>
      <c r="P18" s="84"/>
      <c r="Q18" s="87"/>
      <c r="R18" s="87"/>
      <c r="S18" s="85"/>
      <c r="T18" s="79"/>
      <c r="U18" s="71"/>
      <c r="V18" s="80"/>
      <c r="W18" s="70"/>
      <c r="X18" s="70"/>
      <c r="Y18" s="70"/>
      <c r="Z18" s="70"/>
      <c r="AA18" s="70"/>
      <c r="AB18" s="81"/>
      <c r="AC18" s="79"/>
      <c r="AD18" s="70"/>
      <c r="AE18" s="70"/>
      <c r="AF18" s="71"/>
      <c r="AG18" s="89"/>
      <c r="AH18" s="279"/>
      <c r="AI18" s="106"/>
    </row>
    <row r="19" spans="1:35" s="107" customFormat="1" ht="31.5">
      <c r="A19" s="88"/>
      <c r="B19" s="105" t="s">
        <v>103</v>
      </c>
      <c r="C19" s="79"/>
      <c r="D19" s="70"/>
      <c r="E19" s="70"/>
      <c r="F19" s="71"/>
      <c r="G19" s="84"/>
      <c r="H19" s="85"/>
      <c r="I19" s="86"/>
      <c r="J19" s="87"/>
      <c r="K19" s="87"/>
      <c r="L19" s="87"/>
      <c r="M19" s="87"/>
      <c r="N19" s="87"/>
      <c r="O19" s="88"/>
      <c r="P19" s="84"/>
      <c r="Q19" s="87"/>
      <c r="R19" s="87"/>
      <c r="S19" s="85"/>
      <c r="T19" s="79"/>
      <c r="U19" s="71"/>
      <c r="V19" s="80"/>
      <c r="W19" s="70"/>
      <c r="X19" s="70"/>
      <c r="Y19" s="70"/>
      <c r="Z19" s="70"/>
      <c r="AA19" s="70"/>
      <c r="AB19" s="81"/>
      <c r="AC19" s="79"/>
      <c r="AD19" s="70"/>
      <c r="AE19" s="70"/>
      <c r="AF19" s="71"/>
      <c r="AG19" s="89"/>
      <c r="AH19" s="279"/>
      <c r="AI19" s="106"/>
    </row>
    <row r="20" spans="1:35" s="107" customFormat="1" ht="20.25">
      <c r="A20" s="108" t="s">
        <v>147</v>
      </c>
      <c r="B20" s="83" t="s">
        <v>92</v>
      </c>
      <c r="C20" s="79"/>
      <c r="D20" s="70">
        <v>324</v>
      </c>
      <c r="E20" s="70">
        <v>72</v>
      </c>
      <c r="F20" s="71">
        <v>9</v>
      </c>
      <c r="G20" s="84">
        <v>3</v>
      </c>
      <c r="H20" s="85"/>
      <c r="I20" s="86">
        <v>6</v>
      </c>
      <c r="J20" s="87">
        <v>216</v>
      </c>
      <c r="K20" s="87">
        <v>72</v>
      </c>
      <c r="L20" s="87">
        <v>20</v>
      </c>
      <c r="M20" s="87"/>
      <c r="N20" s="87">
        <v>52</v>
      </c>
      <c r="O20" s="88">
        <v>144</v>
      </c>
      <c r="P20" s="84">
        <v>16</v>
      </c>
      <c r="Q20" s="87">
        <v>16</v>
      </c>
      <c r="R20" s="87">
        <v>40</v>
      </c>
      <c r="S20" s="85"/>
      <c r="T20" s="86"/>
      <c r="U20" s="88">
        <v>2</v>
      </c>
      <c r="V20" s="84">
        <v>3</v>
      </c>
      <c r="W20" s="87">
        <v>108</v>
      </c>
      <c r="X20" s="87">
        <v>78</v>
      </c>
      <c r="Y20" s="87">
        <v>38</v>
      </c>
      <c r="Z20" s="87"/>
      <c r="AA20" s="87">
        <v>40</v>
      </c>
      <c r="AB20" s="85">
        <v>30</v>
      </c>
      <c r="AC20" s="86">
        <v>48</v>
      </c>
      <c r="AD20" s="87">
        <v>30</v>
      </c>
      <c r="AE20" s="87"/>
      <c r="AF20" s="88"/>
      <c r="AG20" s="89" t="s">
        <v>87</v>
      </c>
      <c r="AH20" s="279"/>
      <c r="AI20" s="106"/>
    </row>
    <row r="21" spans="1:35" s="107" customFormat="1" ht="31.5">
      <c r="A21" s="88"/>
      <c r="B21" s="109" t="s">
        <v>104</v>
      </c>
      <c r="C21" s="79"/>
      <c r="D21" s="70"/>
      <c r="E21" s="70"/>
      <c r="F21" s="71"/>
      <c r="G21" s="84"/>
      <c r="H21" s="85"/>
      <c r="I21" s="86"/>
      <c r="J21" s="87"/>
      <c r="K21" s="87"/>
      <c r="L21" s="87"/>
      <c r="M21" s="87"/>
      <c r="N21" s="87"/>
      <c r="O21" s="88"/>
      <c r="P21" s="84"/>
      <c r="Q21" s="87"/>
      <c r="R21" s="87"/>
      <c r="S21" s="85"/>
      <c r="T21" s="86"/>
      <c r="U21" s="88"/>
      <c r="V21" s="84"/>
      <c r="W21" s="87"/>
      <c r="X21" s="87"/>
      <c r="Y21" s="87"/>
      <c r="Z21" s="87"/>
      <c r="AA21" s="87"/>
      <c r="AB21" s="85"/>
      <c r="AC21" s="86"/>
      <c r="AD21" s="87"/>
      <c r="AE21" s="87"/>
      <c r="AF21" s="88"/>
      <c r="AG21" s="89"/>
      <c r="AH21" s="279"/>
      <c r="AI21" s="106"/>
    </row>
    <row r="22" spans="1:35" s="107" customFormat="1" ht="31.5">
      <c r="A22" s="108" t="s">
        <v>148</v>
      </c>
      <c r="B22" s="83" t="s">
        <v>108</v>
      </c>
      <c r="C22" s="79"/>
      <c r="D22" s="70">
        <v>324</v>
      </c>
      <c r="E22" s="70">
        <v>72</v>
      </c>
      <c r="F22" s="71">
        <v>9</v>
      </c>
      <c r="G22" s="84">
        <v>3</v>
      </c>
      <c r="H22" s="85"/>
      <c r="I22" s="86">
        <v>6</v>
      </c>
      <c r="J22" s="87">
        <v>216</v>
      </c>
      <c r="K22" s="87">
        <v>72</v>
      </c>
      <c r="L22" s="87">
        <v>20</v>
      </c>
      <c r="M22" s="87"/>
      <c r="N22" s="87">
        <v>52</v>
      </c>
      <c r="O22" s="88">
        <v>144</v>
      </c>
      <c r="P22" s="84">
        <v>16</v>
      </c>
      <c r="Q22" s="87">
        <v>16</v>
      </c>
      <c r="R22" s="87">
        <v>40</v>
      </c>
      <c r="S22" s="85"/>
      <c r="T22" s="86"/>
      <c r="U22" s="88">
        <v>2</v>
      </c>
      <c r="V22" s="84">
        <v>3</v>
      </c>
      <c r="W22" s="87">
        <v>108</v>
      </c>
      <c r="X22" s="87">
        <v>78</v>
      </c>
      <c r="Y22" s="87">
        <v>38</v>
      </c>
      <c r="Z22" s="87"/>
      <c r="AA22" s="87">
        <v>40</v>
      </c>
      <c r="AB22" s="85">
        <v>30</v>
      </c>
      <c r="AC22" s="86">
        <v>48</v>
      </c>
      <c r="AD22" s="87">
        <v>30</v>
      </c>
      <c r="AE22" s="87"/>
      <c r="AF22" s="88"/>
      <c r="AG22" s="89" t="s">
        <v>87</v>
      </c>
      <c r="AH22" s="279"/>
      <c r="AI22" s="106"/>
    </row>
    <row r="23" spans="1:35" s="107" customFormat="1" ht="49.5" customHeight="1">
      <c r="A23" s="88"/>
      <c r="B23" s="105" t="s">
        <v>105</v>
      </c>
      <c r="C23" s="79"/>
      <c r="D23" s="70"/>
      <c r="E23" s="70"/>
      <c r="F23" s="71"/>
      <c r="G23" s="84"/>
      <c r="H23" s="85"/>
      <c r="I23" s="86"/>
      <c r="J23" s="87"/>
      <c r="K23" s="87"/>
      <c r="L23" s="87"/>
      <c r="M23" s="87"/>
      <c r="N23" s="87"/>
      <c r="O23" s="88"/>
      <c r="P23" s="84"/>
      <c r="Q23" s="87"/>
      <c r="R23" s="87"/>
      <c r="S23" s="85"/>
      <c r="T23" s="86"/>
      <c r="U23" s="88"/>
      <c r="V23" s="84"/>
      <c r="W23" s="87"/>
      <c r="X23" s="87"/>
      <c r="Y23" s="87"/>
      <c r="Z23" s="87"/>
      <c r="AA23" s="87"/>
      <c r="AB23" s="85"/>
      <c r="AC23" s="86"/>
      <c r="AD23" s="87"/>
      <c r="AE23" s="87"/>
      <c r="AF23" s="88"/>
      <c r="AG23" s="89"/>
      <c r="AH23" s="279"/>
      <c r="AI23" s="106"/>
    </row>
    <row r="24" spans="1:35" s="107" customFormat="1" ht="31.5">
      <c r="A24" s="108" t="s">
        <v>149</v>
      </c>
      <c r="B24" s="83" t="s">
        <v>116</v>
      </c>
      <c r="C24" s="79"/>
      <c r="D24" s="70">
        <v>324</v>
      </c>
      <c r="E24" s="70">
        <v>72</v>
      </c>
      <c r="F24" s="71">
        <v>9</v>
      </c>
      <c r="G24" s="84">
        <v>3</v>
      </c>
      <c r="H24" s="85"/>
      <c r="I24" s="86">
        <v>6</v>
      </c>
      <c r="J24" s="87">
        <v>216</v>
      </c>
      <c r="K24" s="87">
        <v>72</v>
      </c>
      <c r="L24" s="87">
        <v>20</v>
      </c>
      <c r="M24" s="87"/>
      <c r="N24" s="87">
        <v>52</v>
      </c>
      <c r="O24" s="88">
        <v>144</v>
      </c>
      <c r="P24" s="84">
        <v>16</v>
      </c>
      <c r="Q24" s="87">
        <v>16</v>
      </c>
      <c r="R24" s="87">
        <v>40</v>
      </c>
      <c r="S24" s="85"/>
      <c r="T24" s="86"/>
      <c r="U24" s="88">
        <v>2</v>
      </c>
      <c r="V24" s="84">
        <v>3</v>
      </c>
      <c r="W24" s="87">
        <v>108</v>
      </c>
      <c r="X24" s="87">
        <v>78</v>
      </c>
      <c r="Y24" s="87">
        <v>38</v>
      </c>
      <c r="Z24" s="87"/>
      <c r="AA24" s="87">
        <v>40</v>
      </c>
      <c r="AB24" s="85">
        <v>30</v>
      </c>
      <c r="AC24" s="86">
        <v>48</v>
      </c>
      <c r="AD24" s="87">
        <v>30</v>
      </c>
      <c r="AE24" s="87"/>
      <c r="AF24" s="88"/>
      <c r="AG24" s="89"/>
      <c r="AH24" s="279"/>
      <c r="AI24" s="106"/>
    </row>
    <row r="25" spans="1:35" s="107" customFormat="1" ht="20.25">
      <c r="A25" s="88"/>
      <c r="B25" s="105" t="s">
        <v>106</v>
      </c>
      <c r="C25" s="79"/>
      <c r="D25" s="70"/>
      <c r="E25" s="70"/>
      <c r="F25" s="71"/>
      <c r="G25" s="84"/>
      <c r="H25" s="85"/>
      <c r="I25" s="86"/>
      <c r="J25" s="87"/>
      <c r="K25" s="87"/>
      <c r="L25" s="87"/>
      <c r="M25" s="87"/>
      <c r="N25" s="87"/>
      <c r="O25" s="88"/>
      <c r="P25" s="84"/>
      <c r="Q25" s="87"/>
      <c r="R25" s="87"/>
      <c r="S25" s="85"/>
      <c r="T25" s="86"/>
      <c r="U25" s="88"/>
      <c r="V25" s="84"/>
      <c r="W25" s="87"/>
      <c r="X25" s="87"/>
      <c r="Y25" s="87"/>
      <c r="Z25" s="87"/>
      <c r="AA25" s="87"/>
      <c r="AB25" s="85"/>
      <c r="AC25" s="86"/>
      <c r="AD25" s="87"/>
      <c r="AE25" s="87"/>
      <c r="AF25" s="88"/>
      <c r="AG25" s="89"/>
      <c r="AH25" s="279"/>
      <c r="AI25" s="106"/>
    </row>
    <row r="26" spans="1:35" s="107" customFormat="1" ht="31.5">
      <c r="A26" s="108" t="s">
        <v>150</v>
      </c>
      <c r="B26" s="83" t="s">
        <v>128</v>
      </c>
      <c r="C26" s="79"/>
      <c r="D26" s="70">
        <v>324</v>
      </c>
      <c r="E26" s="70">
        <v>72</v>
      </c>
      <c r="F26" s="71">
        <v>9</v>
      </c>
      <c r="G26" s="84">
        <v>3</v>
      </c>
      <c r="H26" s="85"/>
      <c r="I26" s="86">
        <v>6</v>
      </c>
      <c r="J26" s="87">
        <v>216</v>
      </c>
      <c r="K26" s="87">
        <v>72</v>
      </c>
      <c r="L26" s="87">
        <v>20</v>
      </c>
      <c r="M26" s="87"/>
      <c r="N26" s="87">
        <v>52</v>
      </c>
      <c r="O26" s="88">
        <v>144</v>
      </c>
      <c r="P26" s="84">
        <v>16</v>
      </c>
      <c r="Q26" s="87">
        <v>16</v>
      </c>
      <c r="R26" s="87">
        <v>40</v>
      </c>
      <c r="S26" s="85"/>
      <c r="T26" s="86"/>
      <c r="U26" s="88">
        <v>2</v>
      </c>
      <c r="V26" s="84">
        <v>3</v>
      </c>
      <c r="W26" s="87">
        <v>108</v>
      </c>
      <c r="X26" s="87">
        <v>78</v>
      </c>
      <c r="Y26" s="87">
        <v>38</v>
      </c>
      <c r="Z26" s="87"/>
      <c r="AA26" s="87">
        <v>40</v>
      </c>
      <c r="AB26" s="85">
        <v>30</v>
      </c>
      <c r="AC26" s="86">
        <v>48</v>
      </c>
      <c r="AD26" s="87">
        <v>30</v>
      </c>
      <c r="AE26" s="87"/>
      <c r="AF26" s="88"/>
      <c r="AG26" s="89" t="s">
        <v>87</v>
      </c>
      <c r="AH26" s="279"/>
      <c r="AI26" s="106"/>
    </row>
    <row r="27" spans="1:35" s="107" customFormat="1" ht="31.5">
      <c r="A27" s="88"/>
      <c r="B27" s="105" t="s">
        <v>107</v>
      </c>
      <c r="C27" s="79"/>
      <c r="D27" s="70"/>
      <c r="E27" s="70"/>
      <c r="F27" s="71"/>
      <c r="G27" s="84"/>
      <c r="H27" s="85"/>
      <c r="I27" s="86"/>
      <c r="J27" s="87"/>
      <c r="K27" s="87"/>
      <c r="L27" s="87"/>
      <c r="M27" s="87"/>
      <c r="N27" s="87"/>
      <c r="O27" s="88"/>
      <c r="P27" s="84"/>
      <c r="Q27" s="87"/>
      <c r="R27" s="87"/>
      <c r="S27" s="85"/>
      <c r="T27" s="86"/>
      <c r="U27" s="88"/>
      <c r="V27" s="84"/>
      <c r="W27" s="87"/>
      <c r="X27" s="87"/>
      <c r="Y27" s="87"/>
      <c r="Z27" s="87"/>
      <c r="AA27" s="87"/>
      <c r="AB27" s="85"/>
      <c r="AC27" s="86"/>
      <c r="AD27" s="87"/>
      <c r="AE27" s="87"/>
      <c r="AF27" s="88"/>
      <c r="AG27" s="89"/>
      <c r="AH27" s="279"/>
      <c r="AI27" s="106"/>
    </row>
    <row r="28" spans="1:35" s="107" customFormat="1" ht="31.5">
      <c r="A28" s="108" t="s">
        <v>151</v>
      </c>
      <c r="B28" s="83" t="s">
        <v>112</v>
      </c>
      <c r="C28" s="79"/>
      <c r="D28" s="70">
        <v>324</v>
      </c>
      <c r="E28" s="70">
        <v>72</v>
      </c>
      <c r="F28" s="71">
        <v>9</v>
      </c>
      <c r="G28" s="84">
        <v>3</v>
      </c>
      <c r="H28" s="85"/>
      <c r="I28" s="86">
        <v>6</v>
      </c>
      <c r="J28" s="87">
        <v>216</v>
      </c>
      <c r="K28" s="87">
        <v>72</v>
      </c>
      <c r="L28" s="87">
        <v>20</v>
      </c>
      <c r="M28" s="87"/>
      <c r="N28" s="87">
        <v>52</v>
      </c>
      <c r="O28" s="88">
        <v>144</v>
      </c>
      <c r="P28" s="84">
        <v>16</v>
      </c>
      <c r="Q28" s="87">
        <v>16</v>
      </c>
      <c r="R28" s="87">
        <v>40</v>
      </c>
      <c r="S28" s="85"/>
      <c r="T28" s="86"/>
      <c r="U28" s="88">
        <v>2</v>
      </c>
      <c r="V28" s="84">
        <v>3</v>
      </c>
      <c r="W28" s="87">
        <v>108</v>
      </c>
      <c r="X28" s="87">
        <v>78</v>
      </c>
      <c r="Y28" s="87">
        <v>38</v>
      </c>
      <c r="Z28" s="87"/>
      <c r="AA28" s="87">
        <v>40</v>
      </c>
      <c r="AB28" s="85">
        <v>30</v>
      </c>
      <c r="AC28" s="86">
        <v>48</v>
      </c>
      <c r="AD28" s="87">
        <v>30</v>
      </c>
      <c r="AE28" s="87"/>
      <c r="AF28" s="88"/>
      <c r="AG28" s="89" t="s">
        <v>87</v>
      </c>
      <c r="AH28" s="279"/>
      <c r="AI28" s="106"/>
    </row>
    <row r="29" spans="1:35" s="107" customFormat="1" ht="20.25">
      <c r="A29" s="104" t="s">
        <v>152</v>
      </c>
      <c r="B29" s="105" t="s">
        <v>170</v>
      </c>
      <c r="C29" s="110"/>
      <c r="D29" s="70">
        <f>SUM(D30+D41+D52+D63)</f>
        <v>756</v>
      </c>
      <c r="E29" s="70">
        <f>SUM(E30+E41+E52+E63)</f>
        <v>298</v>
      </c>
      <c r="F29" s="71">
        <f>SUM(F30+F41+F52+F63)</f>
        <v>21</v>
      </c>
      <c r="G29" s="80"/>
      <c r="H29" s="81">
        <v>3</v>
      </c>
      <c r="I29" s="79">
        <f>SUM(I30+I63)</f>
        <v>9</v>
      </c>
      <c r="J29" s="79">
        <f>SUM(J30+J63)</f>
        <v>324</v>
      </c>
      <c r="K29" s="79">
        <f t="shared" ref="K29:R29" si="4">SUM(K30+K63)</f>
        <v>120</v>
      </c>
      <c r="L29" s="79">
        <f t="shared" si="4"/>
        <v>36</v>
      </c>
      <c r="M29" s="79"/>
      <c r="N29" s="79">
        <f t="shared" si="4"/>
        <v>84</v>
      </c>
      <c r="O29" s="111">
        <f t="shared" si="4"/>
        <v>204</v>
      </c>
      <c r="P29" s="80"/>
      <c r="Q29" s="79"/>
      <c r="R29" s="79">
        <f t="shared" si="4"/>
        <v>40</v>
      </c>
      <c r="S29" s="112">
        <f>SUM(S30+S63)</f>
        <v>80</v>
      </c>
      <c r="T29" s="79"/>
      <c r="U29" s="71">
        <v>4</v>
      </c>
      <c r="V29" s="80">
        <f>SUM(V30+V41+V52)</f>
        <v>12</v>
      </c>
      <c r="W29" s="70">
        <f>SUM(W30+W41+W52)</f>
        <v>432</v>
      </c>
      <c r="X29" s="70">
        <f t="shared" ref="X29:AD29" si="5">SUM(X30+X41+X52)</f>
        <v>178</v>
      </c>
      <c r="Y29" s="70">
        <f t="shared" si="5"/>
        <v>52</v>
      </c>
      <c r="Z29" s="70"/>
      <c r="AA29" s="70">
        <f t="shared" si="5"/>
        <v>126</v>
      </c>
      <c r="AB29" s="81">
        <f t="shared" si="5"/>
        <v>254</v>
      </c>
      <c r="AC29" s="79">
        <f t="shared" si="5"/>
        <v>80</v>
      </c>
      <c r="AD29" s="70">
        <f t="shared" si="5"/>
        <v>98</v>
      </c>
      <c r="AE29" s="70"/>
      <c r="AF29" s="71"/>
      <c r="AG29" s="89"/>
      <c r="AH29" s="279"/>
      <c r="AI29" s="106"/>
    </row>
    <row r="30" spans="1:35" s="107" customFormat="1" ht="20.25">
      <c r="A30" s="104" t="s">
        <v>160</v>
      </c>
      <c r="B30" s="105" t="s">
        <v>109</v>
      </c>
      <c r="C30" s="110"/>
      <c r="D30" s="71">
        <f>SUM(D31+D32)</f>
        <v>216</v>
      </c>
      <c r="E30" s="71">
        <f>SUM(E31+E32)</f>
        <v>80</v>
      </c>
      <c r="F30" s="71">
        <f>SUM(F31+F32)</f>
        <v>6</v>
      </c>
      <c r="G30" s="80"/>
      <c r="H30" s="81"/>
      <c r="I30" s="79">
        <f>SUM(I31+I32)</f>
        <v>6</v>
      </c>
      <c r="J30" s="79">
        <f t="shared" ref="J30:R30" si="6">SUM(J31+J32)</f>
        <v>216</v>
      </c>
      <c r="K30" s="79">
        <f t="shared" si="6"/>
        <v>80</v>
      </c>
      <c r="L30" s="79">
        <f t="shared" si="6"/>
        <v>24</v>
      </c>
      <c r="M30" s="79"/>
      <c r="N30" s="79">
        <f t="shared" si="6"/>
        <v>56</v>
      </c>
      <c r="O30" s="111">
        <f t="shared" si="6"/>
        <v>136</v>
      </c>
      <c r="P30" s="80"/>
      <c r="Q30" s="79"/>
      <c r="R30" s="79">
        <f t="shared" si="6"/>
        <v>40</v>
      </c>
      <c r="S30" s="112">
        <f>SUM(S31+S32)</f>
        <v>40</v>
      </c>
      <c r="T30" s="79"/>
      <c r="U30" s="71"/>
      <c r="V30" s="80"/>
      <c r="W30" s="70"/>
      <c r="X30" s="70"/>
      <c r="Y30" s="70"/>
      <c r="Z30" s="70"/>
      <c r="AA30" s="70"/>
      <c r="AB30" s="81"/>
      <c r="AC30" s="79"/>
      <c r="AD30" s="70"/>
      <c r="AE30" s="70"/>
      <c r="AF30" s="71"/>
      <c r="AG30" s="89"/>
      <c r="AH30" s="279"/>
      <c r="AI30" s="106"/>
    </row>
    <row r="31" spans="1:35" s="107" customFormat="1" ht="20.25" customHeight="1">
      <c r="A31" s="67" t="s">
        <v>145</v>
      </c>
      <c r="B31" s="83" t="s">
        <v>95</v>
      </c>
      <c r="C31" s="113"/>
      <c r="D31" s="70">
        <v>108</v>
      </c>
      <c r="E31" s="70">
        <v>40</v>
      </c>
      <c r="F31" s="71">
        <v>3</v>
      </c>
      <c r="G31" s="84"/>
      <c r="H31" s="85">
        <v>4</v>
      </c>
      <c r="I31" s="86">
        <v>3</v>
      </c>
      <c r="J31" s="87">
        <v>108</v>
      </c>
      <c r="K31" s="87">
        <v>40</v>
      </c>
      <c r="L31" s="87">
        <v>12</v>
      </c>
      <c r="M31" s="87"/>
      <c r="N31" s="87">
        <v>28</v>
      </c>
      <c r="O31" s="88">
        <v>68</v>
      </c>
      <c r="P31" s="84"/>
      <c r="Q31" s="87"/>
      <c r="R31" s="87">
        <v>20</v>
      </c>
      <c r="S31" s="85">
        <v>20</v>
      </c>
      <c r="T31" s="113"/>
      <c r="U31" s="114"/>
      <c r="V31" s="115"/>
      <c r="W31" s="116"/>
      <c r="X31" s="116"/>
      <c r="Y31" s="116"/>
      <c r="Z31" s="116"/>
      <c r="AA31" s="116"/>
      <c r="AB31" s="117"/>
      <c r="AC31" s="113"/>
      <c r="AD31" s="116"/>
      <c r="AE31" s="116"/>
      <c r="AF31" s="114"/>
      <c r="AG31" s="89" t="s">
        <v>11</v>
      </c>
      <c r="AH31" s="279"/>
      <c r="AI31" s="106"/>
    </row>
    <row r="32" spans="1:35" s="107" customFormat="1" ht="43.5" customHeight="1">
      <c r="A32" s="67" t="s">
        <v>152</v>
      </c>
      <c r="B32" s="83" t="s">
        <v>96</v>
      </c>
      <c r="C32" s="79"/>
      <c r="D32" s="70">
        <v>108</v>
      </c>
      <c r="E32" s="70">
        <v>40</v>
      </c>
      <c r="F32" s="71">
        <v>3</v>
      </c>
      <c r="G32" s="84"/>
      <c r="H32" s="85">
        <v>4</v>
      </c>
      <c r="I32" s="86">
        <v>3</v>
      </c>
      <c r="J32" s="87">
        <v>108</v>
      </c>
      <c r="K32" s="87">
        <v>40</v>
      </c>
      <c r="L32" s="87">
        <v>12</v>
      </c>
      <c r="M32" s="87"/>
      <c r="N32" s="87">
        <v>28</v>
      </c>
      <c r="O32" s="88">
        <v>68</v>
      </c>
      <c r="P32" s="84"/>
      <c r="Q32" s="87"/>
      <c r="R32" s="87">
        <v>20</v>
      </c>
      <c r="S32" s="85">
        <v>20</v>
      </c>
      <c r="T32" s="79"/>
      <c r="U32" s="71"/>
      <c r="V32" s="80"/>
      <c r="W32" s="70"/>
      <c r="X32" s="70"/>
      <c r="Y32" s="70"/>
      <c r="Z32" s="70"/>
      <c r="AA32" s="70"/>
      <c r="AB32" s="81"/>
      <c r="AC32" s="79"/>
      <c r="AD32" s="70"/>
      <c r="AE32" s="70"/>
      <c r="AF32" s="71"/>
      <c r="AG32" s="89" t="s">
        <v>11</v>
      </c>
      <c r="AH32" s="279"/>
      <c r="AI32" s="106"/>
    </row>
    <row r="33" spans="1:35" s="107" customFormat="1" ht="43.5" customHeight="1">
      <c r="A33" s="67" t="s">
        <v>153</v>
      </c>
      <c r="B33" s="83" t="s">
        <v>110</v>
      </c>
      <c r="C33" s="79"/>
      <c r="D33" s="70">
        <v>108</v>
      </c>
      <c r="E33" s="70">
        <v>40</v>
      </c>
      <c r="F33" s="71">
        <v>3</v>
      </c>
      <c r="G33" s="84"/>
      <c r="H33" s="85">
        <v>4</v>
      </c>
      <c r="I33" s="86">
        <v>3</v>
      </c>
      <c r="J33" s="87">
        <v>108</v>
      </c>
      <c r="K33" s="87">
        <v>40</v>
      </c>
      <c r="L33" s="87">
        <v>12</v>
      </c>
      <c r="M33" s="87"/>
      <c r="N33" s="87">
        <v>28</v>
      </c>
      <c r="O33" s="88">
        <v>68</v>
      </c>
      <c r="P33" s="84"/>
      <c r="Q33" s="87"/>
      <c r="R33" s="87">
        <v>20</v>
      </c>
      <c r="S33" s="85">
        <v>20</v>
      </c>
      <c r="T33" s="79"/>
      <c r="U33" s="71"/>
      <c r="V33" s="80"/>
      <c r="W33" s="70"/>
      <c r="X33" s="70"/>
      <c r="Y33" s="70"/>
      <c r="Z33" s="70"/>
      <c r="AA33" s="70"/>
      <c r="AB33" s="81"/>
      <c r="AC33" s="79"/>
      <c r="AD33" s="70"/>
      <c r="AE33" s="70"/>
      <c r="AF33" s="71"/>
      <c r="AG33" s="89" t="s">
        <v>11</v>
      </c>
      <c r="AH33" s="279"/>
      <c r="AI33" s="106"/>
    </row>
    <row r="34" spans="1:35" s="107" customFormat="1" ht="43.5" customHeight="1">
      <c r="A34" s="67" t="s">
        <v>146</v>
      </c>
      <c r="B34" s="83" t="s">
        <v>111</v>
      </c>
      <c r="C34" s="79"/>
      <c r="D34" s="70">
        <v>108</v>
      </c>
      <c r="E34" s="70">
        <v>40</v>
      </c>
      <c r="F34" s="71">
        <v>3</v>
      </c>
      <c r="G34" s="84"/>
      <c r="H34" s="85">
        <v>4</v>
      </c>
      <c r="I34" s="86">
        <v>3</v>
      </c>
      <c r="J34" s="87">
        <v>108</v>
      </c>
      <c r="K34" s="87">
        <v>40</v>
      </c>
      <c r="L34" s="87">
        <v>12</v>
      </c>
      <c r="M34" s="87"/>
      <c r="N34" s="87">
        <v>28</v>
      </c>
      <c r="O34" s="88">
        <v>68</v>
      </c>
      <c r="P34" s="84"/>
      <c r="Q34" s="87"/>
      <c r="R34" s="87">
        <v>20</v>
      </c>
      <c r="S34" s="85">
        <v>20</v>
      </c>
      <c r="T34" s="79"/>
      <c r="U34" s="71"/>
      <c r="V34" s="80"/>
      <c r="W34" s="70"/>
      <c r="X34" s="70"/>
      <c r="Y34" s="70"/>
      <c r="Z34" s="70"/>
      <c r="AA34" s="70"/>
      <c r="AB34" s="81"/>
      <c r="AC34" s="79"/>
      <c r="AD34" s="70"/>
      <c r="AE34" s="70"/>
      <c r="AF34" s="71"/>
      <c r="AG34" s="89" t="s">
        <v>11</v>
      </c>
      <c r="AH34" s="279"/>
      <c r="AI34" s="106"/>
    </row>
    <row r="35" spans="1:35" s="107" customFormat="1" ht="43.5" customHeight="1">
      <c r="A35" s="67" t="s">
        <v>154</v>
      </c>
      <c r="B35" s="83" t="s">
        <v>117</v>
      </c>
      <c r="C35" s="79"/>
      <c r="D35" s="70">
        <v>108</v>
      </c>
      <c r="E35" s="70">
        <v>40</v>
      </c>
      <c r="F35" s="71">
        <v>3</v>
      </c>
      <c r="G35" s="84"/>
      <c r="H35" s="85">
        <v>4</v>
      </c>
      <c r="I35" s="86">
        <v>3</v>
      </c>
      <c r="J35" s="87">
        <v>108</v>
      </c>
      <c r="K35" s="87">
        <v>40</v>
      </c>
      <c r="L35" s="87">
        <v>12</v>
      </c>
      <c r="M35" s="87"/>
      <c r="N35" s="87">
        <v>28</v>
      </c>
      <c r="O35" s="88">
        <v>68</v>
      </c>
      <c r="P35" s="84"/>
      <c r="Q35" s="87"/>
      <c r="R35" s="87">
        <v>20</v>
      </c>
      <c r="S35" s="85">
        <v>20</v>
      </c>
      <c r="T35" s="79"/>
      <c r="U35" s="71"/>
      <c r="V35" s="80"/>
      <c r="W35" s="70"/>
      <c r="X35" s="70"/>
      <c r="Y35" s="70"/>
      <c r="Z35" s="70"/>
      <c r="AA35" s="70"/>
      <c r="AB35" s="81"/>
      <c r="AC35" s="79"/>
      <c r="AD35" s="70"/>
      <c r="AE35" s="70"/>
      <c r="AF35" s="71"/>
      <c r="AG35" s="89" t="s">
        <v>11</v>
      </c>
      <c r="AH35" s="279"/>
      <c r="AI35" s="106"/>
    </row>
    <row r="36" spans="1:35" s="107" customFormat="1" ht="43.5" customHeight="1">
      <c r="A36" s="67" t="s">
        <v>155</v>
      </c>
      <c r="B36" s="83" t="s">
        <v>118</v>
      </c>
      <c r="C36" s="79"/>
      <c r="D36" s="70">
        <v>108</v>
      </c>
      <c r="E36" s="70">
        <v>40</v>
      </c>
      <c r="F36" s="71">
        <v>3</v>
      </c>
      <c r="G36" s="84"/>
      <c r="H36" s="85">
        <v>4</v>
      </c>
      <c r="I36" s="86">
        <v>3</v>
      </c>
      <c r="J36" s="87">
        <v>108</v>
      </c>
      <c r="K36" s="87">
        <v>40</v>
      </c>
      <c r="L36" s="87">
        <v>12</v>
      </c>
      <c r="M36" s="87"/>
      <c r="N36" s="87">
        <v>28</v>
      </c>
      <c r="O36" s="88">
        <v>68</v>
      </c>
      <c r="P36" s="84"/>
      <c r="Q36" s="87"/>
      <c r="R36" s="87">
        <v>20</v>
      </c>
      <c r="S36" s="85">
        <v>20</v>
      </c>
      <c r="T36" s="79"/>
      <c r="U36" s="71"/>
      <c r="V36" s="80"/>
      <c r="W36" s="70"/>
      <c r="X36" s="70"/>
      <c r="Y36" s="70"/>
      <c r="Z36" s="70"/>
      <c r="AA36" s="70"/>
      <c r="AB36" s="81"/>
      <c r="AC36" s="79"/>
      <c r="AD36" s="70"/>
      <c r="AE36" s="70"/>
      <c r="AF36" s="71"/>
      <c r="AG36" s="89" t="s">
        <v>11</v>
      </c>
      <c r="AH36" s="279"/>
      <c r="AI36" s="106"/>
    </row>
    <row r="37" spans="1:35" s="107" customFormat="1" ht="43.5" customHeight="1">
      <c r="A37" s="67" t="s">
        <v>156</v>
      </c>
      <c r="B37" s="83" t="s">
        <v>123</v>
      </c>
      <c r="C37" s="79"/>
      <c r="D37" s="70">
        <v>108</v>
      </c>
      <c r="E37" s="70">
        <v>40</v>
      </c>
      <c r="F37" s="71">
        <v>3</v>
      </c>
      <c r="G37" s="84"/>
      <c r="H37" s="85">
        <v>4</v>
      </c>
      <c r="I37" s="86">
        <v>3</v>
      </c>
      <c r="J37" s="87">
        <v>108</v>
      </c>
      <c r="K37" s="87">
        <v>40</v>
      </c>
      <c r="L37" s="87">
        <v>12</v>
      </c>
      <c r="M37" s="87"/>
      <c r="N37" s="87">
        <v>28</v>
      </c>
      <c r="O37" s="88">
        <v>68</v>
      </c>
      <c r="P37" s="84"/>
      <c r="Q37" s="87"/>
      <c r="R37" s="87">
        <v>20</v>
      </c>
      <c r="S37" s="85">
        <v>20</v>
      </c>
      <c r="T37" s="79"/>
      <c r="U37" s="71"/>
      <c r="V37" s="80"/>
      <c r="W37" s="70"/>
      <c r="X37" s="70"/>
      <c r="Y37" s="70"/>
      <c r="Z37" s="70"/>
      <c r="AA37" s="70"/>
      <c r="AB37" s="81"/>
      <c r="AC37" s="79"/>
      <c r="AD37" s="70"/>
      <c r="AE37" s="70"/>
      <c r="AF37" s="71"/>
      <c r="AG37" s="89" t="s">
        <v>11</v>
      </c>
      <c r="AH37" s="279"/>
      <c r="AI37" s="106"/>
    </row>
    <row r="38" spans="1:35" s="107" customFormat="1" ht="43.5" customHeight="1">
      <c r="A38" s="67" t="s">
        <v>157</v>
      </c>
      <c r="B38" s="83" t="s">
        <v>124</v>
      </c>
      <c r="C38" s="79"/>
      <c r="D38" s="70">
        <v>108</v>
      </c>
      <c r="E38" s="70">
        <v>40</v>
      </c>
      <c r="F38" s="71">
        <v>3</v>
      </c>
      <c r="G38" s="84"/>
      <c r="H38" s="85">
        <v>4</v>
      </c>
      <c r="I38" s="86">
        <v>3</v>
      </c>
      <c r="J38" s="87">
        <v>108</v>
      </c>
      <c r="K38" s="87">
        <v>40</v>
      </c>
      <c r="L38" s="87">
        <v>12</v>
      </c>
      <c r="M38" s="87"/>
      <c r="N38" s="87">
        <v>28</v>
      </c>
      <c r="O38" s="88">
        <v>68</v>
      </c>
      <c r="P38" s="84"/>
      <c r="Q38" s="87"/>
      <c r="R38" s="87">
        <v>20</v>
      </c>
      <c r="S38" s="85">
        <v>20</v>
      </c>
      <c r="T38" s="79"/>
      <c r="U38" s="71"/>
      <c r="V38" s="80"/>
      <c r="W38" s="70"/>
      <c r="X38" s="70"/>
      <c r="Y38" s="70"/>
      <c r="Z38" s="70"/>
      <c r="AA38" s="70"/>
      <c r="AB38" s="81"/>
      <c r="AC38" s="79"/>
      <c r="AD38" s="70"/>
      <c r="AE38" s="70"/>
      <c r="AF38" s="71"/>
      <c r="AG38" s="89" t="s">
        <v>11</v>
      </c>
      <c r="AH38" s="279"/>
      <c r="AI38" s="106"/>
    </row>
    <row r="39" spans="1:35" s="107" customFormat="1" ht="43.5" customHeight="1">
      <c r="A39" s="67" t="s">
        <v>158</v>
      </c>
      <c r="B39" s="83" t="s">
        <v>129</v>
      </c>
      <c r="C39" s="79"/>
      <c r="D39" s="70">
        <v>108</v>
      </c>
      <c r="E39" s="70">
        <v>40</v>
      </c>
      <c r="F39" s="71">
        <v>3</v>
      </c>
      <c r="G39" s="84"/>
      <c r="H39" s="85">
        <v>4</v>
      </c>
      <c r="I39" s="86">
        <v>3</v>
      </c>
      <c r="J39" s="87">
        <v>108</v>
      </c>
      <c r="K39" s="87">
        <v>40</v>
      </c>
      <c r="L39" s="87">
        <v>12</v>
      </c>
      <c r="M39" s="87"/>
      <c r="N39" s="87">
        <v>28</v>
      </c>
      <c r="O39" s="88">
        <v>68</v>
      </c>
      <c r="P39" s="84"/>
      <c r="Q39" s="87"/>
      <c r="R39" s="87">
        <v>20</v>
      </c>
      <c r="S39" s="85">
        <v>20</v>
      </c>
      <c r="T39" s="79"/>
      <c r="U39" s="71"/>
      <c r="V39" s="80"/>
      <c r="W39" s="70"/>
      <c r="X39" s="70"/>
      <c r="Y39" s="70"/>
      <c r="Z39" s="70"/>
      <c r="AA39" s="70"/>
      <c r="AB39" s="81"/>
      <c r="AC39" s="79"/>
      <c r="AD39" s="70"/>
      <c r="AE39" s="70"/>
      <c r="AF39" s="71"/>
      <c r="AG39" s="89" t="s">
        <v>11</v>
      </c>
      <c r="AH39" s="279"/>
      <c r="AI39" s="106"/>
    </row>
    <row r="40" spans="1:35" s="107" customFormat="1" ht="43.5" customHeight="1">
      <c r="A40" s="67" t="s">
        <v>159</v>
      </c>
      <c r="B40" s="83" t="s">
        <v>130</v>
      </c>
      <c r="C40" s="79"/>
      <c r="D40" s="70">
        <v>108</v>
      </c>
      <c r="E40" s="70">
        <v>40</v>
      </c>
      <c r="F40" s="71">
        <v>3</v>
      </c>
      <c r="G40" s="84"/>
      <c r="H40" s="85">
        <v>4</v>
      </c>
      <c r="I40" s="86">
        <v>3</v>
      </c>
      <c r="J40" s="87">
        <v>108</v>
      </c>
      <c r="K40" s="87">
        <v>40</v>
      </c>
      <c r="L40" s="87">
        <v>12</v>
      </c>
      <c r="M40" s="87"/>
      <c r="N40" s="87">
        <v>28</v>
      </c>
      <c r="O40" s="88">
        <v>68</v>
      </c>
      <c r="P40" s="84"/>
      <c r="Q40" s="87"/>
      <c r="R40" s="87">
        <v>20</v>
      </c>
      <c r="S40" s="85">
        <v>20</v>
      </c>
      <c r="T40" s="79"/>
      <c r="U40" s="71"/>
      <c r="V40" s="80"/>
      <c r="W40" s="70"/>
      <c r="X40" s="70"/>
      <c r="Y40" s="70"/>
      <c r="Z40" s="70"/>
      <c r="AA40" s="70"/>
      <c r="AB40" s="81"/>
      <c r="AC40" s="79"/>
      <c r="AD40" s="70"/>
      <c r="AE40" s="70"/>
      <c r="AF40" s="71"/>
      <c r="AG40" s="89" t="s">
        <v>11</v>
      </c>
      <c r="AH40" s="279"/>
      <c r="AI40" s="106"/>
    </row>
    <row r="41" spans="1:35" s="107" customFormat="1" ht="20.25">
      <c r="A41" s="104" t="s">
        <v>161</v>
      </c>
      <c r="B41" s="83" t="s">
        <v>135</v>
      </c>
      <c r="C41" s="79"/>
      <c r="D41" s="70">
        <f>SUM(D42+D43)</f>
        <v>216</v>
      </c>
      <c r="E41" s="70">
        <f>SUM(E42+E43)</f>
        <v>98</v>
      </c>
      <c r="F41" s="71">
        <f>SUM(F42+F43)</f>
        <v>6</v>
      </c>
      <c r="G41" s="80"/>
      <c r="H41" s="81"/>
      <c r="I41" s="79"/>
      <c r="J41" s="70"/>
      <c r="K41" s="70"/>
      <c r="L41" s="70"/>
      <c r="M41" s="70"/>
      <c r="N41" s="70"/>
      <c r="O41" s="71"/>
      <c r="P41" s="80"/>
      <c r="Q41" s="70"/>
      <c r="R41" s="70"/>
      <c r="S41" s="81"/>
      <c r="T41" s="118"/>
      <c r="U41" s="88">
        <v>2</v>
      </c>
      <c r="V41" s="84">
        <f>SUM(V42+V43)</f>
        <v>6</v>
      </c>
      <c r="W41" s="86">
        <f t="shared" ref="W41:AD41" si="7">SUM(W42+W43)</f>
        <v>216</v>
      </c>
      <c r="X41" s="86">
        <f t="shared" si="7"/>
        <v>98</v>
      </c>
      <c r="Y41" s="86">
        <f t="shared" si="7"/>
        <v>28</v>
      </c>
      <c r="Z41" s="86"/>
      <c r="AA41" s="86">
        <f t="shared" si="7"/>
        <v>70</v>
      </c>
      <c r="AB41" s="119">
        <f t="shared" si="7"/>
        <v>118</v>
      </c>
      <c r="AC41" s="86"/>
      <c r="AD41" s="86">
        <f t="shared" si="7"/>
        <v>98</v>
      </c>
      <c r="AE41" s="74"/>
      <c r="AF41" s="120"/>
      <c r="AG41" s="89"/>
      <c r="AH41" s="279"/>
      <c r="AI41" s="106"/>
    </row>
    <row r="42" spans="1:35" s="107" customFormat="1" ht="64.5" customHeight="1">
      <c r="A42" s="88" t="s">
        <v>145</v>
      </c>
      <c r="B42" s="83" t="s">
        <v>97</v>
      </c>
      <c r="C42" s="113"/>
      <c r="D42" s="70">
        <v>108</v>
      </c>
      <c r="E42" s="70">
        <v>49</v>
      </c>
      <c r="F42" s="114">
        <v>3</v>
      </c>
      <c r="G42" s="115"/>
      <c r="H42" s="117"/>
      <c r="I42" s="113"/>
      <c r="J42" s="116"/>
      <c r="K42" s="116"/>
      <c r="L42" s="116"/>
      <c r="M42" s="116"/>
      <c r="N42" s="116"/>
      <c r="O42" s="114"/>
      <c r="P42" s="115"/>
      <c r="Q42" s="116"/>
      <c r="R42" s="116"/>
      <c r="S42" s="117"/>
      <c r="T42" s="118"/>
      <c r="U42" s="88">
        <v>2</v>
      </c>
      <c r="V42" s="84">
        <v>3</v>
      </c>
      <c r="W42" s="87">
        <v>108</v>
      </c>
      <c r="X42" s="87">
        <v>49</v>
      </c>
      <c r="Y42" s="87">
        <v>14</v>
      </c>
      <c r="Z42" s="87"/>
      <c r="AA42" s="87">
        <v>35</v>
      </c>
      <c r="AB42" s="85">
        <v>59</v>
      </c>
      <c r="AC42" s="86"/>
      <c r="AD42" s="87">
        <v>49</v>
      </c>
      <c r="AE42" s="121"/>
      <c r="AF42" s="122"/>
      <c r="AG42" s="89" t="s">
        <v>11</v>
      </c>
      <c r="AH42" s="279"/>
      <c r="AI42" s="106"/>
    </row>
    <row r="43" spans="1:35" s="107" customFormat="1" ht="20.25">
      <c r="A43" s="88" t="s">
        <v>152</v>
      </c>
      <c r="B43" s="83" t="s">
        <v>181</v>
      </c>
      <c r="C43" s="79"/>
      <c r="D43" s="70">
        <v>108</v>
      </c>
      <c r="E43" s="70">
        <v>49</v>
      </c>
      <c r="F43" s="71">
        <v>3</v>
      </c>
      <c r="G43" s="80"/>
      <c r="H43" s="81"/>
      <c r="I43" s="79"/>
      <c r="J43" s="70"/>
      <c r="K43" s="70"/>
      <c r="L43" s="70"/>
      <c r="M43" s="70"/>
      <c r="N43" s="70"/>
      <c r="O43" s="71"/>
      <c r="P43" s="80"/>
      <c r="Q43" s="70"/>
      <c r="R43" s="70"/>
      <c r="S43" s="81"/>
      <c r="T43" s="118"/>
      <c r="U43" s="88">
        <v>2</v>
      </c>
      <c r="V43" s="84">
        <v>3</v>
      </c>
      <c r="W43" s="87">
        <v>108</v>
      </c>
      <c r="X43" s="87">
        <v>49</v>
      </c>
      <c r="Y43" s="87">
        <v>14</v>
      </c>
      <c r="Z43" s="87"/>
      <c r="AA43" s="87">
        <v>35</v>
      </c>
      <c r="AB43" s="85">
        <v>59</v>
      </c>
      <c r="AC43" s="86"/>
      <c r="AD43" s="87">
        <v>49</v>
      </c>
      <c r="AE43" s="121"/>
      <c r="AF43" s="122"/>
      <c r="AG43" s="89" t="s">
        <v>88</v>
      </c>
      <c r="AH43" s="279"/>
      <c r="AI43" s="106"/>
    </row>
    <row r="44" spans="1:35" s="107" customFormat="1" ht="47.25">
      <c r="A44" s="88" t="s">
        <v>153</v>
      </c>
      <c r="B44" s="83" t="s">
        <v>115</v>
      </c>
      <c r="C44" s="79"/>
      <c r="D44" s="70">
        <v>108</v>
      </c>
      <c r="E44" s="70">
        <v>49</v>
      </c>
      <c r="F44" s="114">
        <v>3</v>
      </c>
      <c r="G44" s="80"/>
      <c r="H44" s="81"/>
      <c r="I44" s="79"/>
      <c r="J44" s="70"/>
      <c r="K44" s="70"/>
      <c r="L44" s="70"/>
      <c r="M44" s="70"/>
      <c r="N44" s="70"/>
      <c r="O44" s="71"/>
      <c r="P44" s="80"/>
      <c r="Q44" s="70"/>
      <c r="R44" s="70"/>
      <c r="S44" s="81"/>
      <c r="T44" s="118"/>
      <c r="U44" s="88">
        <v>2</v>
      </c>
      <c r="V44" s="84">
        <v>3</v>
      </c>
      <c r="W44" s="87">
        <v>108</v>
      </c>
      <c r="X44" s="87">
        <v>49</v>
      </c>
      <c r="Y44" s="87">
        <v>14</v>
      </c>
      <c r="Z44" s="87"/>
      <c r="AA44" s="87">
        <v>35</v>
      </c>
      <c r="AB44" s="85">
        <v>59</v>
      </c>
      <c r="AC44" s="86"/>
      <c r="AD44" s="87">
        <v>49</v>
      </c>
      <c r="AE44" s="121"/>
      <c r="AF44" s="122"/>
      <c r="AG44" s="89"/>
      <c r="AH44" s="279"/>
      <c r="AI44" s="106"/>
    </row>
    <row r="45" spans="1:35" s="107" customFormat="1" ht="31.5">
      <c r="A45" s="88" t="s">
        <v>146</v>
      </c>
      <c r="B45" s="83" t="s">
        <v>182</v>
      </c>
      <c r="C45" s="79"/>
      <c r="D45" s="70">
        <v>108</v>
      </c>
      <c r="E45" s="70">
        <v>49</v>
      </c>
      <c r="F45" s="71">
        <v>3</v>
      </c>
      <c r="G45" s="80"/>
      <c r="H45" s="81"/>
      <c r="I45" s="79"/>
      <c r="J45" s="70"/>
      <c r="K45" s="70"/>
      <c r="L45" s="70"/>
      <c r="M45" s="70"/>
      <c r="N45" s="70"/>
      <c r="O45" s="71"/>
      <c r="P45" s="80"/>
      <c r="Q45" s="70"/>
      <c r="R45" s="70"/>
      <c r="S45" s="81"/>
      <c r="T45" s="118"/>
      <c r="U45" s="88">
        <v>2</v>
      </c>
      <c r="V45" s="84">
        <v>3</v>
      </c>
      <c r="W45" s="87">
        <v>108</v>
      </c>
      <c r="X45" s="87">
        <v>49</v>
      </c>
      <c r="Y45" s="87">
        <v>14</v>
      </c>
      <c r="Z45" s="87"/>
      <c r="AA45" s="87">
        <v>35</v>
      </c>
      <c r="AB45" s="85">
        <v>59</v>
      </c>
      <c r="AC45" s="86"/>
      <c r="AD45" s="87">
        <v>49</v>
      </c>
      <c r="AE45" s="121"/>
      <c r="AF45" s="122"/>
      <c r="AG45" s="89"/>
      <c r="AH45" s="279"/>
      <c r="AI45" s="106"/>
    </row>
    <row r="46" spans="1:35" s="107" customFormat="1" ht="20.25">
      <c r="A46" s="88" t="s">
        <v>154</v>
      </c>
      <c r="B46" s="83" t="s">
        <v>121</v>
      </c>
      <c r="C46" s="79"/>
      <c r="D46" s="70">
        <v>108</v>
      </c>
      <c r="E46" s="70">
        <v>49</v>
      </c>
      <c r="F46" s="114">
        <v>3</v>
      </c>
      <c r="G46" s="80"/>
      <c r="H46" s="81"/>
      <c r="I46" s="79"/>
      <c r="J46" s="70"/>
      <c r="K46" s="70"/>
      <c r="L46" s="70"/>
      <c r="M46" s="70"/>
      <c r="N46" s="70"/>
      <c r="O46" s="71"/>
      <c r="P46" s="80"/>
      <c r="Q46" s="70"/>
      <c r="R46" s="70"/>
      <c r="S46" s="81"/>
      <c r="T46" s="118"/>
      <c r="U46" s="88">
        <v>2</v>
      </c>
      <c r="V46" s="84">
        <v>3</v>
      </c>
      <c r="W46" s="87">
        <v>108</v>
      </c>
      <c r="X46" s="87">
        <v>49</v>
      </c>
      <c r="Y46" s="87">
        <v>14</v>
      </c>
      <c r="Z46" s="87"/>
      <c r="AA46" s="87">
        <v>35</v>
      </c>
      <c r="AB46" s="85">
        <v>59</v>
      </c>
      <c r="AC46" s="86"/>
      <c r="AD46" s="87">
        <v>49</v>
      </c>
      <c r="AE46" s="121"/>
      <c r="AF46" s="122"/>
      <c r="AG46" s="89"/>
      <c r="AH46" s="279"/>
      <c r="AI46" s="106"/>
    </row>
    <row r="47" spans="1:35" s="107" customFormat="1" ht="20.25">
      <c r="A47" s="88" t="s">
        <v>155</v>
      </c>
      <c r="B47" s="83" t="s">
        <v>122</v>
      </c>
      <c r="C47" s="79"/>
      <c r="D47" s="70">
        <v>108</v>
      </c>
      <c r="E47" s="70">
        <v>49</v>
      </c>
      <c r="F47" s="71">
        <v>3</v>
      </c>
      <c r="G47" s="80"/>
      <c r="H47" s="81"/>
      <c r="I47" s="79"/>
      <c r="J47" s="70"/>
      <c r="K47" s="70"/>
      <c r="L47" s="70"/>
      <c r="M47" s="70"/>
      <c r="N47" s="70"/>
      <c r="O47" s="71"/>
      <c r="P47" s="80"/>
      <c r="Q47" s="70"/>
      <c r="R47" s="70"/>
      <c r="S47" s="81"/>
      <c r="T47" s="118"/>
      <c r="U47" s="88">
        <v>2</v>
      </c>
      <c r="V47" s="84">
        <v>3</v>
      </c>
      <c r="W47" s="87">
        <v>108</v>
      </c>
      <c r="X47" s="87">
        <v>49</v>
      </c>
      <c r="Y47" s="87">
        <v>14</v>
      </c>
      <c r="Z47" s="87"/>
      <c r="AA47" s="87">
        <v>35</v>
      </c>
      <c r="AB47" s="85">
        <v>59</v>
      </c>
      <c r="AC47" s="86"/>
      <c r="AD47" s="87">
        <v>49</v>
      </c>
      <c r="AE47" s="121"/>
      <c r="AF47" s="122"/>
      <c r="AG47" s="89"/>
      <c r="AH47" s="279"/>
      <c r="AI47" s="106"/>
    </row>
    <row r="48" spans="1:35" s="107" customFormat="1" ht="31.5">
      <c r="A48" s="88" t="s">
        <v>156</v>
      </c>
      <c r="B48" s="83" t="s">
        <v>126</v>
      </c>
      <c r="C48" s="79"/>
      <c r="D48" s="70">
        <v>108</v>
      </c>
      <c r="E48" s="70">
        <v>49</v>
      </c>
      <c r="F48" s="114">
        <v>3</v>
      </c>
      <c r="G48" s="80"/>
      <c r="H48" s="81"/>
      <c r="I48" s="79"/>
      <c r="J48" s="70"/>
      <c r="K48" s="70"/>
      <c r="L48" s="70"/>
      <c r="M48" s="70"/>
      <c r="N48" s="70"/>
      <c r="O48" s="71"/>
      <c r="P48" s="80"/>
      <c r="Q48" s="70"/>
      <c r="R48" s="70"/>
      <c r="S48" s="81"/>
      <c r="T48" s="118"/>
      <c r="U48" s="88">
        <v>2</v>
      </c>
      <c r="V48" s="84">
        <v>3</v>
      </c>
      <c r="W48" s="87">
        <v>108</v>
      </c>
      <c r="X48" s="87">
        <v>49</v>
      </c>
      <c r="Y48" s="87">
        <v>14</v>
      </c>
      <c r="Z48" s="87"/>
      <c r="AA48" s="87">
        <v>35</v>
      </c>
      <c r="AB48" s="85">
        <v>59</v>
      </c>
      <c r="AC48" s="86"/>
      <c r="AD48" s="87">
        <v>49</v>
      </c>
      <c r="AE48" s="121"/>
      <c r="AF48" s="122"/>
      <c r="AG48" s="89"/>
      <c r="AH48" s="279"/>
      <c r="AI48" s="106"/>
    </row>
    <row r="49" spans="1:35" s="107" customFormat="1" ht="20.25">
      <c r="A49" s="88" t="s">
        <v>157</v>
      </c>
      <c r="B49" s="83" t="s">
        <v>127</v>
      </c>
      <c r="C49" s="79"/>
      <c r="D49" s="70">
        <v>108</v>
      </c>
      <c r="E49" s="70">
        <v>49</v>
      </c>
      <c r="F49" s="71">
        <v>3</v>
      </c>
      <c r="G49" s="80"/>
      <c r="H49" s="81"/>
      <c r="I49" s="79"/>
      <c r="J49" s="70"/>
      <c r="K49" s="70"/>
      <c r="L49" s="70"/>
      <c r="M49" s="70"/>
      <c r="N49" s="70"/>
      <c r="O49" s="71"/>
      <c r="P49" s="80"/>
      <c r="Q49" s="70"/>
      <c r="R49" s="70"/>
      <c r="S49" s="81"/>
      <c r="T49" s="118"/>
      <c r="U49" s="88">
        <v>2</v>
      </c>
      <c r="V49" s="84">
        <v>3</v>
      </c>
      <c r="W49" s="87">
        <v>108</v>
      </c>
      <c r="X49" s="87">
        <v>49</v>
      </c>
      <c r="Y49" s="87">
        <v>14</v>
      </c>
      <c r="Z49" s="87"/>
      <c r="AA49" s="87">
        <v>35</v>
      </c>
      <c r="AB49" s="85">
        <v>59</v>
      </c>
      <c r="AC49" s="86"/>
      <c r="AD49" s="87">
        <v>49</v>
      </c>
      <c r="AE49" s="121"/>
      <c r="AF49" s="122"/>
      <c r="AG49" s="89"/>
      <c r="AH49" s="279"/>
      <c r="AI49" s="106"/>
    </row>
    <row r="50" spans="1:35" s="107" customFormat="1" ht="31.5">
      <c r="A50" s="88" t="s">
        <v>158</v>
      </c>
      <c r="B50" s="83" t="s">
        <v>133</v>
      </c>
      <c r="C50" s="79"/>
      <c r="D50" s="70">
        <v>108</v>
      </c>
      <c r="E50" s="70">
        <v>49</v>
      </c>
      <c r="F50" s="114">
        <v>3</v>
      </c>
      <c r="G50" s="80"/>
      <c r="H50" s="81"/>
      <c r="I50" s="79"/>
      <c r="J50" s="70"/>
      <c r="K50" s="70"/>
      <c r="L50" s="70"/>
      <c r="M50" s="70"/>
      <c r="N50" s="70"/>
      <c r="O50" s="71"/>
      <c r="P50" s="80"/>
      <c r="Q50" s="70"/>
      <c r="R50" s="70"/>
      <c r="S50" s="81"/>
      <c r="T50" s="118"/>
      <c r="U50" s="88">
        <v>2</v>
      </c>
      <c r="V50" s="84">
        <v>3</v>
      </c>
      <c r="W50" s="87">
        <v>108</v>
      </c>
      <c r="X50" s="87">
        <v>49</v>
      </c>
      <c r="Y50" s="87">
        <v>14</v>
      </c>
      <c r="Z50" s="87"/>
      <c r="AA50" s="87">
        <v>35</v>
      </c>
      <c r="AB50" s="85">
        <v>59</v>
      </c>
      <c r="AC50" s="86"/>
      <c r="AD50" s="87">
        <v>49</v>
      </c>
      <c r="AE50" s="121"/>
      <c r="AF50" s="122"/>
      <c r="AG50" s="89"/>
      <c r="AH50" s="279"/>
      <c r="AI50" s="106"/>
    </row>
    <row r="51" spans="1:35" s="107" customFormat="1" ht="20.25">
      <c r="A51" s="88" t="s">
        <v>159</v>
      </c>
      <c r="B51" s="83" t="s">
        <v>134</v>
      </c>
      <c r="C51" s="79"/>
      <c r="D51" s="70">
        <v>108</v>
      </c>
      <c r="E51" s="70">
        <v>49</v>
      </c>
      <c r="F51" s="71">
        <v>3</v>
      </c>
      <c r="G51" s="80"/>
      <c r="H51" s="81"/>
      <c r="I51" s="79"/>
      <c r="J51" s="70"/>
      <c r="K51" s="70"/>
      <c r="L51" s="70"/>
      <c r="M51" s="70"/>
      <c r="N51" s="70"/>
      <c r="O51" s="71"/>
      <c r="P51" s="80"/>
      <c r="Q51" s="70"/>
      <c r="R51" s="70"/>
      <c r="S51" s="81"/>
      <c r="T51" s="118"/>
      <c r="U51" s="88">
        <v>2</v>
      </c>
      <c r="V51" s="84">
        <v>3</v>
      </c>
      <c r="W51" s="87">
        <v>108</v>
      </c>
      <c r="X51" s="87">
        <v>49</v>
      </c>
      <c r="Y51" s="87">
        <v>14</v>
      </c>
      <c r="Z51" s="87"/>
      <c r="AA51" s="87">
        <v>35</v>
      </c>
      <c r="AB51" s="85">
        <v>59</v>
      </c>
      <c r="AC51" s="86"/>
      <c r="AD51" s="87">
        <v>49</v>
      </c>
      <c r="AE51" s="121"/>
      <c r="AF51" s="122"/>
      <c r="AG51" s="89"/>
      <c r="AH51" s="279"/>
      <c r="AI51" s="106"/>
    </row>
    <row r="52" spans="1:35" s="107" customFormat="1" ht="20.25">
      <c r="A52" s="123" t="s">
        <v>162</v>
      </c>
      <c r="B52" s="83" t="s">
        <v>136</v>
      </c>
      <c r="C52" s="79"/>
      <c r="D52" s="70">
        <f>SUM(D53+D54)</f>
        <v>216</v>
      </c>
      <c r="E52" s="70">
        <f>SUM(E53+E54)</f>
        <v>80</v>
      </c>
      <c r="F52" s="71">
        <f>SUM(F53+F54)</f>
        <v>6</v>
      </c>
      <c r="G52" s="80"/>
      <c r="H52" s="81"/>
      <c r="I52" s="79"/>
      <c r="J52" s="70"/>
      <c r="K52" s="70"/>
      <c r="L52" s="70"/>
      <c r="M52" s="70"/>
      <c r="N52" s="70"/>
      <c r="O52" s="71"/>
      <c r="P52" s="80"/>
      <c r="Q52" s="70"/>
      <c r="R52" s="70"/>
      <c r="S52" s="81"/>
      <c r="T52" s="118"/>
      <c r="U52" s="88">
        <v>2</v>
      </c>
      <c r="V52" s="84">
        <f>SUM(V53+V54)</f>
        <v>6</v>
      </c>
      <c r="W52" s="86">
        <f t="shared" ref="W52:AC52" si="8">SUM(W53+W54)</f>
        <v>216</v>
      </c>
      <c r="X52" s="86">
        <f t="shared" si="8"/>
        <v>80</v>
      </c>
      <c r="Y52" s="86">
        <f t="shared" si="8"/>
        <v>24</v>
      </c>
      <c r="Z52" s="86">
        <f t="shared" si="8"/>
        <v>0</v>
      </c>
      <c r="AA52" s="86">
        <f t="shared" si="8"/>
        <v>56</v>
      </c>
      <c r="AB52" s="119">
        <f t="shared" si="8"/>
        <v>136</v>
      </c>
      <c r="AC52" s="86">
        <f t="shared" si="8"/>
        <v>80</v>
      </c>
      <c r="AD52" s="87"/>
      <c r="AE52" s="121"/>
      <c r="AF52" s="122"/>
      <c r="AG52" s="89"/>
      <c r="AH52" s="279"/>
      <c r="AI52" s="106"/>
    </row>
    <row r="53" spans="1:35" s="107" customFormat="1" ht="47.25">
      <c r="A53" s="88" t="s">
        <v>145</v>
      </c>
      <c r="B53" s="83" t="s">
        <v>98</v>
      </c>
      <c r="C53" s="79"/>
      <c r="D53" s="70">
        <v>108</v>
      </c>
      <c r="E53" s="70">
        <v>40</v>
      </c>
      <c r="F53" s="71">
        <v>3</v>
      </c>
      <c r="G53" s="80"/>
      <c r="H53" s="81"/>
      <c r="I53" s="79"/>
      <c r="J53" s="70"/>
      <c r="K53" s="70"/>
      <c r="L53" s="70"/>
      <c r="M53" s="70"/>
      <c r="N53" s="70"/>
      <c r="O53" s="71"/>
      <c r="P53" s="80"/>
      <c r="Q53" s="70"/>
      <c r="R53" s="70"/>
      <c r="S53" s="81"/>
      <c r="T53" s="86"/>
      <c r="U53" s="88">
        <v>1</v>
      </c>
      <c r="V53" s="84">
        <v>3</v>
      </c>
      <c r="W53" s="87">
        <v>108</v>
      </c>
      <c r="X53" s="87">
        <v>40</v>
      </c>
      <c r="Y53" s="87">
        <v>12</v>
      </c>
      <c r="Z53" s="87"/>
      <c r="AA53" s="87">
        <v>28</v>
      </c>
      <c r="AB53" s="85">
        <v>68</v>
      </c>
      <c r="AC53" s="86">
        <v>40</v>
      </c>
      <c r="AD53" s="87"/>
      <c r="AE53" s="87"/>
      <c r="AF53" s="88"/>
      <c r="AG53" s="89" t="s">
        <v>11</v>
      </c>
      <c r="AH53" s="279"/>
      <c r="AI53" s="106"/>
    </row>
    <row r="54" spans="1:35" s="107" customFormat="1" ht="31.5">
      <c r="A54" s="88" t="s">
        <v>152</v>
      </c>
      <c r="B54" s="83" t="s">
        <v>99</v>
      </c>
      <c r="C54" s="79"/>
      <c r="D54" s="70">
        <v>108</v>
      </c>
      <c r="E54" s="70">
        <v>40</v>
      </c>
      <c r="F54" s="71">
        <v>3</v>
      </c>
      <c r="G54" s="80"/>
      <c r="H54" s="81"/>
      <c r="I54" s="79"/>
      <c r="J54" s="70"/>
      <c r="K54" s="70"/>
      <c r="L54" s="70"/>
      <c r="M54" s="70"/>
      <c r="N54" s="70"/>
      <c r="O54" s="71"/>
      <c r="P54" s="80"/>
      <c r="Q54" s="70"/>
      <c r="R54" s="70"/>
      <c r="S54" s="81"/>
      <c r="T54" s="86"/>
      <c r="U54" s="88">
        <v>1</v>
      </c>
      <c r="V54" s="84">
        <v>3</v>
      </c>
      <c r="W54" s="87">
        <v>108</v>
      </c>
      <c r="X54" s="87">
        <v>40</v>
      </c>
      <c r="Y54" s="87">
        <v>12</v>
      </c>
      <c r="Z54" s="87"/>
      <c r="AA54" s="87">
        <v>28</v>
      </c>
      <c r="AB54" s="85">
        <v>68</v>
      </c>
      <c r="AC54" s="86">
        <v>40</v>
      </c>
      <c r="AD54" s="87"/>
      <c r="AE54" s="87"/>
      <c r="AF54" s="88"/>
      <c r="AG54" s="89" t="s">
        <v>11</v>
      </c>
      <c r="AH54" s="279"/>
      <c r="AI54" s="106"/>
    </row>
    <row r="55" spans="1:35" s="107" customFormat="1" ht="47.25">
      <c r="A55" s="88" t="s">
        <v>153</v>
      </c>
      <c r="B55" s="83" t="s">
        <v>113</v>
      </c>
      <c r="C55" s="79"/>
      <c r="D55" s="70">
        <v>108</v>
      </c>
      <c r="E55" s="70">
        <v>40</v>
      </c>
      <c r="F55" s="71">
        <v>3</v>
      </c>
      <c r="G55" s="80"/>
      <c r="H55" s="81"/>
      <c r="I55" s="79"/>
      <c r="J55" s="70"/>
      <c r="K55" s="70"/>
      <c r="L55" s="70"/>
      <c r="M55" s="70"/>
      <c r="N55" s="70"/>
      <c r="O55" s="71"/>
      <c r="P55" s="80"/>
      <c r="Q55" s="70"/>
      <c r="R55" s="70"/>
      <c r="S55" s="81"/>
      <c r="T55" s="86"/>
      <c r="U55" s="88">
        <v>1</v>
      </c>
      <c r="V55" s="84">
        <v>3</v>
      </c>
      <c r="W55" s="87">
        <v>108</v>
      </c>
      <c r="X55" s="87">
        <v>40</v>
      </c>
      <c r="Y55" s="87">
        <v>12</v>
      </c>
      <c r="Z55" s="87"/>
      <c r="AA55" s="87">
        <v>28</v>
      </c>
      <c r="AB55" s="85">
        <v>68</v>
      </c>
      <c r="AC55" s="86">
        <v>40</v>
      </c>
      <c r="AD55" s="87"/>
      <c r="AE55" s="87"/>
      <c r="AF55" s="88"/>
      <c r="AG55" s="89" t="s">
        <v>11</v>
      </c>
      <c r="AH55" s="279"/>
      <c r="AI55" s="106"/>
    </row>
    <row r="56" spans="1:35" s="107" customFormat="1" ht="31.5">
      <c r="A56" s="88" t="s">
        <v>146</v>
      </c>
      <c r="B56" s="83" t="s">
        <v>114</v>
      </c>
      <c r="C56" s="79"/>
      <c r="D56" s="70">
        <v>108</v>
      </c>
      <c r="E56" s="70">
        <v>40</v>
      </c>
      <c r="F56" s="71">
        <v>3</v>
      </c>
      <c r="G56" s="80"/>
      <c r="H56" s="81"/>
      <c r="I56" s="79"/>
      <c r="J56" s="70"/>
      <c r="K56" s="70"/>
      <c r="L56" s="70"/>
      <c r="M56" s="70"/>
      <c r="N56" s="70"/>
      <c r="O56" s="71"/>
      <c r="P56" s="80"/>
      <c r="Q56" s="70"/>
      <c r="R56" s="70"/>
      <c r="S56" s="81"/>
      <c r="T56" s="86"/>
      <c r="U56" s="88">
        <v>1</v>
      </c>
      <c r="V56" s="84">
        <v>3</v>
      </c>
      <c r="W56" s="87">
        <v>108</v>
      </c>
      <c r="X56" s="87">
        <v>40</v>
      </c>
      <c r="Y56" s="87">
        <v>12</v>
      </c>
      <c r="Z56" s="87"/>
      <c r="AA56" s="87">
        <v>28</v>
      </c>
      <c r="AB56" s="85">
        <v>68</v>
      </c>
      <c r="AC56" s="86">
        <v>40</v>
      </c>
      <c r="AD56" s="87"/>
      <c r="AE56" s="87"/>
      <c r="AF56" s="88"/>
      <c r="AG56" s="89" t="s">
        <v>11</v>
      </c>
      <c r="AH56" s="279"/>
      <c r="AI56" s="106"/>
    </row>
    <row r="57" spans="1:35" s="107" customFormat="1" ht="20.25">
      <c r="A57" s="88" t="s">
        <v>154</v>
      </c>
      <c r="B57" s="83" t="s">
        <v>119</v>
      </c>
      <c r="C57" s="79"/>
      <c r="D57" s="70">
        <v>108</v>
      </c>
      <c r="E57" s="70">
        <v>40</v>
      </c>
      <c r="F57" s="71">
        <v>3</v>
      </c>
      <c r="G57" s="80"/>
      <c r="H57" s="81"/>
      <c r="I57" s="79"/>
      <c r="J57" s="70"/>
      <c r="K57" s="70"/>
      <c r="L57" s="70"/>
      <c r="M57" s="70"/>
      <c r="N57" s="70"/>
      <c r="O57" s="71"/>
      <c r="P57" s="80"/>
      <c r="Q57" s="70"/>
      <c r="R57" s="70"/>
      <c r="S57" s="81"/>
      <c r="T57" s="86"/>
      <c r="U57" s="88">
        <v>1</v>
      </c>
      <c r="V57" s="84">
        <v>3</v>
      </c>
      <c r="W57" s="87">
        <v>108</v>
      </c>
      <c r="X57" s="87">
        <v>40</v>
      </c>
      <c r="Y57" s="87">
        <v>12</v>
      </c>
      <c r="Z57" s="87"/>
      <c r="AA57" s="87">
        <v>28</v>
      </c>
      <c r="AB57" s="85">
        <v>68</v>
      </c>
      <c r="AC57" s="86">
        <v>40</v>
      </c>
      <c r="AD57" s="87"/>
      <c r="AE57" s="87"/>
      <c r="AF57" s="88"/>
      <c r="AG57" s="89" t="s">
        <v>11</v>
      </c>
      <c r="AH57" s="279"/>
      <c r="AI57" s="106"/>
    </row>
    <row r="58" spans="1:35" s="107" customFormat="1" ht="31.5">
      <c r="A58" s="88" t="s">
        <v>155</v>
      </c>
      <c r="B58" s="83" t="s">
        <v>120</v>
      </c>
      <c r="C58" s="79"/>
      <c r="D58" s="70">
        <v>108</v>
      </c>
      <c r="E58" s="70">
        <v>40</v>
      </c>
      <c r="F58" s="71">
        <v>3</v>
      </c>
      <c r="G58" s="80"/>
      <c r="H58" s="81"/>
      <c r="I58" s="79"/>
      <c r="J58" s="70"/>
      <c r="K58" s="70"/>
      <c r="L58" s="70"/>
      <c r="M58" s="70"/>
      <c r="N58" s="70"/>
      <c r="O58" s="71"/>
      <c r="P58" s="80"/>
      <c r="Q58" s="70"/>
      <c r="R58" s="70"/>
      <c r="S58" s="81"/>
      <c r="T58" s="86"/>
      <c r="U58" s="88">
        <v>1</v>
      </c>
      <c r="V58" s="84">
        <v>3</v>
      </c>
      <c r="W58" s="87">
        <v>108</v>
      </c>
      <c r="X58" s="87">
        <v>40</v>
      </c>
      <c r="Y58" s="87">
        <v>12</v>
      </c>
      <c r="Z58" s="87"/>
      <c r="AA58" s="87">
        <v>28</v>
      </c>
      <c r="AB58" s="85">
        <v>68</v>
      </c>
      <c r="AC58" s="86">
        <v>40</v>
      </c>
      <c r="AD58" s="87"/>
      <c r="AE58" s="87"/>
      <c r="AF58" s="88"/>
      <c r="AG58" s="89" t="s">
        <v>11</v>
      </c>
      <c r="AH58" s="279"/>
      <c r="AI58" s="106"/>
    </row>
    <row r="59" spans="1:35" s="107" customFormat="1" ht="31.5">
      <c r="A59" s="88" t="s">
        <v>156</v>
      </c>
      <c r="B59" s="83" t="s">
        <v>125</v>
      </c>
      <c r="C59" s="79"/>
      <c r="D59" s="70">
        <v>108</v>
      </c>
      <c r="E59" s="70">
        <v>40</v>
      </c>
      <c r="F59" s="71">
        <v>3</v>
      </c>
      <c r="G59" s="80"/>
      <c r="H59" s="81"/>
      <c r="I59" s="79"/>
      <c r="J59" s="70"/>
      <c r="K59" s="70"/>
      <c r="L59" s="70"/>
      <c r="M59" s="70"/>
      <c r="N59" s="70"/>
      <c r="O59" s="71"/>
      <c r="P59" s="80"/>
      <c r="Q59" s="70"/>
      <c r="R59" s="70"/>
      <c r="S59" s="81"/>
      <c r="T59" s="86"/>
      <c r="U59" s="88">
        <v>1</v>
      </c>
      <c r="V59" s="84">
        <v>3</v>
      </c>
      <c r="W59" s="87">
        <v>108</v>
      </c>
      <c r="X59" s="87">
        <v>40</v>
      </c>
      <c r="Y59" s="87">
        <v>12</v>
      </c>
      <c r="Z59" s="87"/>
      <c r="AA59" s="87">
        <v>28</v>
      </c>
      <c r="AB59" s="85">
        <v>68</v>
      </c>
      <c r="AC59" s="86">
        <v>40</v>
      </c>
      <c r="AD59" s="87"/>
      <c r="AE59" s="87"/>
      <c r="AF59" s="88"/>
      <c r="AG59" s="89" t="s">
        <v>11</v>
      </c>
      <c r="AH59" s="279"/>
      <c r="AI59" s="106"/>
    </row>
    <row r="60" spans="1:35" s="107" customFormat="1" ht="20.25">
      <c r="A60" s="88" t="s">
        <v>157</v>
      </c>
      <c r="B60" s="83" t="s">
        <v>183</v>
      </c>
      <c r="C60" s="79"/>
      <c r="D60" s="70">
        <v>108</v>
      </c>
      <c r="E60" s="70">
        <v>40</v>
      </c>
      <c r="F60" s="71">
        <v>3</v>
      </c>
      <c r="G60" s="80"/>
      <c r="H60" s="81"/>
      <c r="I60" s="79"/>
      <c r="J60" s="70"/>
      <c r="K60" s="70"/>
      <c r="L60" s="70"/>
      <c r="M60" s="70"/>
      <c r="N60" s="70"/>
      <c r="O60" s="71"/>
      <c r="P60" s="80"/>
      <c r="Q60" s="70"/>
      <c r="R60" s="70"/>
      <c r="S60" s="81"/>
      <c r="T60" s="86"/>
      <c r="U60" s="88">
        <v>1</v>
      </c>
      <c r="V60" s="84">
        <v>3</v>
      </c>
      <c r="W60" s="87">
        <v>108</v>
      </c>
      <c r="X60" s="87">
        <v>40</v>
      </c>
      <c r="Y60" s="87">
        <v>12</v>
      </c>
      <c r="Z60" s="87"/>
      <c r="AA60" s="87">
        <v>28</v>
      </c>
      <c r="AB60" s="85">
        <v>68</v>
      </c>
      <c r="AC60" s="86">
        <v>40</v>
      </c>
      <c r="AD60" s="87"/>
      <c r="AE60" s="87"/>
      <c r="AF60" s="88"/>
      <c r="AG60" s="89" t="s">
        <v>11</v>
      </c>
      <c r="AH60" s="279"/>
      <c r="AI60" s="106"/>
    </row>
    <row r="61" spans="1:35" s="107" customFormat="1" ht="20.25">
      <c r="A61" s="88" t="s">
        <v>158</v>
      </c>
      <c r="B61" s="83" t="s">
        <v>131</v>
      </c>
      <c r="C61" s="79"/>
      <c r="D61" s="70">
        <v>108</v>
      </c>
      <c r="E61" s="70">
        <v>40</v>
      </c>
      <c r="F61" s="71">
        <v>3</v>
      </c>
      <c r="G61" s="80"/>
      <c r="H61" s="81"/>
      <c r="I61" s="79"/>
      <c r="J61" s="70"/>
      <c r="K61" s="70"/>
      <c r="L61" s="70"/>
      <c r="M61" s="70"/>
      <c r="N61" s="70"/>
      <c r="O61" s="71"/>
      <c r="P61" s="80"/>
      <c r="Q61" s="70"/>
      <c r="R61" s="70"/>
      <c r="S61" s="81"/>
      <c r="T61" s="86"/>
      <c r="U61" s="88">
        <v>1</v>
      </c>
      <c r="V61" s="84">
        <v>3</v>
      </c>
      <c r="W61" s="87">
        <v>108</v>
      </c>
      <c r="X61" s="87">
        <v>40</v>
      </c>
      <c r="Y61" s="87">
        <v>12</v>
      </c>
      <c r="Z61" s="87"/>
      <c r="AA61" s="87">
        <v>28</v>
      </c>
      <c r="AB61" s="85">
        <v>68</v>
      </c>
      <c r="AC61" s="86">
        <v>40</v>
      </c>
      <c r="AD61" s="87"/>
      <c r="AE61" s="87"/>
      <c r="AF61" s="88"/>
      <c r="AG61" s="89" t="s">
        <v>11</v>
      </c>
      <c r="AH61" s="279"/>
      <c r="AI61" s="106"/>
    </row>
    <row r="62" spans="1:35" s="107" customFormat="1" ht="31.5">
      <c r="A62" s="88">
        <v>10</v>
      </c>
      <c r="B62" s="83" t="s">
        <v>132</v>
      </c>
      <c r="C62" s="79"/>
      <c r="D62" s="70">
        <v>108</v>
      </c>
      <c r="E62" s="70">
        <v>40</v>
      </c>
      <c r="F62" s="71">
        <v>3</v>
      </c>
      <c r="G62" s="80"/>
      <c r="H62" s="81"/>
      <c r="I62" s="79"/>
      <c r="J62" s="70"/>
      <c r="K62" s="70"/>
      <c r="L62" s="70"/>
      <c r="M62" s="70"/>
      <c r="N62" s="70"/>
      <c r="O62" s="71"/>
      <c r="P62" s="80"/>
      <c r="Q62" s="70"/>
      <c r="R62" s="70"/>
      <c r="S62" s="81"/>
      <c r="T62" s="86"/>
      <c r="U62" s="88">
        <v>1</v>
      </c>
      <c r="V62" s="84">
        <v>3</v>
      </c>
      <c r="W62" s="87">
        <v>108</v>
      </c>
      <c r="X62" s="87">
        <v>40</v>
      </c>
      <c r="Y62" s="87">
        <v>12</v>
      </c>
      <c r="Z62" s="87"/>
      <c r="AA62" s="87">
        <v>28</v>
      </c>
      <c r="AB62" s="85">
        <v>68</v>
      </c>
      <c r="AC62" s="86">
        <v>40</v>
      </c>
      <c r="AD62" s="87"/>
      <c r="AE62" s="87"/>
      <c r="AF62" s="88"/>
      <c r="AG62" s="89" t="s">
        <v>11</v>
      </c>
      <c r="AH62" s="279"/>
      <c r="AI62" s="106"/>
    </row>
    <row r="63" spans="1:35" s="107" customFormat="1" ht="20.25">
      <c r="A63" s="123" t="s">
        <v>163</v>
      </c>
      <c r="B63" s="83" t="s">
        <v>83</v>
      </c>
      <c r="C63" s="79"/>
      <c r="D63" s="70">
        <v>108</v>
      </c>
      <c r="E63" s="70">
        <v>40</v>
      </c>
      <c r="F63" s="71">
        <v>3</v>
      </c>
      <c r="G63" s="84"/>
      <c r="H63" s="85">
        <v>1</v>
      </c>
      <c r="I63" s="86">
        <v>3</v>
      </c>
      <c r="J63" s="87">
        <v>108</v>
      </c>
      <c r="K63" s="87">
        <v>40</v>
      </c>
      <c r="L63" s="87">
        <v>12</v>
      </c>
      <c r="M63" s="87"/>
      <c r="N63" s="87">
        <v>28</v>
      </c>
      <c r="O63" s="88">
        <v>68</v>
      </c>
      <c r="P63" s="84"/>
      <c r="Q63" s="87"/>
      <c r="R63" s="87"/>
      <c r="S63" s="85">
        <v>40</v>
      </c>
      <c r="T63" s="79"/>
      <c r="U63" s="71"/>
      <c r="V63" s="80"/>
      <c r="W63" s="70"/>
      <c r="X63" s="70"/>
      <c r="Y63" s="70"/>
      <c r="Z63" s="70"/>
      <c r="AA63" s="70"/>
      <c r="AB63" s="81"/>
      <c r="AC63" s="79"/>
      <c r="AD63" s="70"/>
      <c r="AE63" s="70"/>
      <c r="AF63" s="71"/>
      <c r="AG63" s="89"/>
      <c r="AH63" s="279"/>
      <c r="AI63" s="106"/>
    </row>
    <row r="64" spans="1:35" s="107" customFormat="1" ht="20.25">
      <c r="A64" s="88" t="s">
        <v>145</v>
      </c>
      <c r="B64" s="83" t="s">
        <v>78</v>
      </c>
      <c r="C64" s="79"/>
      <c r="D64" s="70">
        <v>108</v>
      </c>
      <c r="E64" s="70">
        <v>40</v>
      </c>
      <c r="F64" s="71">
        <v>3</v>
      </c>
      <c r="G64" s="84"/>
      <c r="H64" s="85">
        <v>4</v>
      </c>
      <c r="I64" s="86">
        <v>3</v>
      </c>
      <c r="J64" s="87">
        <v>108</v>
      </c>
      <c r="K64" s="87">
        <v>40</v>
      </c>
      <c r="L64" s="87">
        <v>12</v>
      </c>
      <c r="M64" s="87"/>
      <c r="N64" s="87">
        <v>28</v>
      </c>
      <c r="O64" s="88">
        <v>68</v>
      </c>
      <c r="P64" s="84"/>
      <c r="Q64" s="87"/>
      <c r="R64" s="87"/>
      <c r="S64" s="85">
        <v>40</v>
      </c>
      <c r="T64" s="79"/>
      <c r="U64" s="71"/>
      <c r="V64" s="80"/>
      <c r="W64" s="70"/>
      <c r="X64" s="70"/>
      <c r="Y64" s="70"/>
      <c r="Z64" s="70"/>
      <c r="AA64" s="70"/>
      <c r="AB64" s="81"/>
      <c r="AC64" s="79"/>
      <c r="AD64" s="70"/>
      <c r="AE64" s="70"/>
      <c r="AF64" s="71"/>
      <c r="AG64" s="89" t="s">
        <v>11</v>
      </c>
      <c r="AH64" s="279"/>
      <c r="AI64" s="106"/>
    </row>
    <row r="65" spans="1:35" s="107" customFormat="1" ht="20.25">
      <c r="A65" s="88" t="s">
        <v>152</v>
      </c>
      <c r="B65" s="83" t="s">
        <v>79</v>
      </c>
      <c r="C65" s="79"/>
      <c r="D65" s="70">
        <v>108</v>
      </c>
      <c r="E65" s="70">
        <v>40</v>
      </c>
      <c r="F65" s="71">
        <v>3</v>
      </c>
      <c r="G65" s="84"/>
      <c r="H65" s="85">
        <v>4</v>
      </c>
      <c r="I65" s="86">
        <v>3</v>
      </c>
      <c r="J65" s="87">
        <v>108</v>
      </c>
      <c r="K65" s="87">
        <v>40</v>
      </c>
      <c r="L65" s="87">
        <v>12</v>
      </c>
      <c r="M65" s="87"/>
      <c r="N65" s="87">
        <v>28</v>
      </c>
      <c r="O65" s="88">
        <v>68</v>
      </c>
      <c r="P65" s="84"/>
      <c r="Q65" s="87"/>
      <c r="R65" s="87"/>
      <c r="S65" s="85">
        <v>40</v>
      </c>
      <c r="T65" s="79"/>
      <c r="U65" s="71"/>
      <c r="V65" s="80"/>
      <c r="W65" s="70"/>
      <c r="X65" s="70"/>
      <c r="Y65" s="70"/>
      <c r="Z65" s="70"/>
      <c r="AA65" s="70"/>
      <c r="AB65" s="81"/>
      <c r="AC65" s="79"/>
      <c r="AD65" s="70"/>
      <c r="AE65" s="70"/>
      <c r="AF65" s="71"/>
      <c r="AG65" s="89" t="s">
        <v>11</v>
      </c>
      <c r="AH65" s="279"/>
      <c r="AI65" s="106"/>
    </row>
    <row r="66" spans="1:35" s="107" customFormat="1" ht="20.25">
      <c r="A66" s="88" t="s">
        <v>153</v>
      </c>
      <c r="B66" s="83" t="s">
        <v>80</v>
      </c>
      <c r="C66" s="79"/>
      <c r="D66" s="70">
        <v>108</v>
      </c>
      <c r="E66" s="70">
        <v>40</v>
      </c>
      <c r="F66" s="71">
        <v>3</v>
      </c>
      <c r="G66" s="84"/>
      <c r="H66" s="85">
        <v>4</v>
      </c>
      <c r="I66" s="86">
        <v>3</v>
      </c>
      <c r="J66" s="87">
        <v>108</v>
      </c>
      <c r="K66" s="87">
        <v>40</v>
      </c>
      <c r="L66" s="87">
        <v>12</v>
      </c>
      <c r="M66" s="87"/>
      <c r="N66" s="87">
        <v>28</v>
      </c>
      <c r="O66" s="88">
        <v>68</v>
      </c>
      <c r="P66" s="84"/>
      <c r="Q66" s="87"/>
      <c r="R66" s="87"/>
      <c r="S66" s="85">
        <v>40</v>
      </c>
      <c r="T66" s="79"/>
      <c r="U66" s="71"/>
      <c r="V66" s="80"/>
      <c r="W66" s="70"/>
      <c r="X66" s="70"/>
      <c r="Y66" s="70"/>
      <c r="Z66" s="70"/>
      <c r="AA66" s="70"/>
      <c r="AB66" s="81"/>
      <c r="AC66" s="79"/>
      <c r="AD66" s="70"/>
      <c r="AE66" s="70"/>
      <c r="AF66" s="71"/>
      <c r="AG66" s="89" t="s">
        <v>11</v>
      </c>
      <c r="AH66" s="279"/>
      <c r="AI66" s="106"/>
    </row>
    <row r="67" spans="1:35" s="107" customFormat="1" ht="27" customHeight="1">
      <c r="A67" s="88" t="s">
        <v>146</v>
      </c>
      <c r="B67" s="83" t="s">
        <v>81</v>
      </c>
      <c r="C67" s="79"/>
      <c r="D67" s="70">
        <v>108</v>
      </c>
      <c r="E67" s="70">
        <v>40</v>
      </c>
      <c r="F67" s="71">
        <v>3</v>
      </c>
      <c r="G67" s="84"/>
      <c r="H67" s="85">
        <v>4</v>
      </c>
      <c r="I67" s="86">
        <v>3</v>
      </c>
      <c r="J67" s="87">
        <v>108</v>
      </c>
      <c r="K67" s="87">
        <v>40</v>
      </c>
      <c r="L67" s="87">
        <v>12</v>
      </c>
      <c r="M67" s="87"/>
      <c r="N67" s="87">
        <v>28</v>
      </c>
      <c r="O67" s="88">
        <v>68</v>
      </c>
      <c r="P67" s="84"/>
      <c r="Q67" s="87"/>
      <c r="R67" s="87"/>
      <c r="S67" s="85">
        <v>40</v>
      </c>
      <c r="T67" s="79"/>
      <c r="U67" s="71"/>
      <c r="V67" s="80"/>
      <c r="W67" s="70"/>
      <c r="X67" s="70"/>
      <c r="Y67" s="70"/>
      <c r="Z67" s="70"/>
      <c r="AA67" s="70"/>
      <c r="AB67" s="81"/>
      <c r="AC67" s="79"/>
      <c r="AD67" s="70"/>
      <c r="AE67" s="70"/>
      <c r="AF67" s="71"/>
      <c r="AG67" s="89" t="s">
        <v>11</v>
      </c>
      <c r="AH67" s="279"/>
      <c r="AI67" s="106"/>
    </row>
    <row r="68" spans="1:35" s="107" customFormat="1" ht="31.5">
      <c r="A68" s="88" t="s">
        <v>154</v>
      </c>
      <c r="B68" s="83" t="s">
        <v>82</v>
      </c>
      <c r="C68" s="79"/>
      <c r="D68" s="70">
        <v>108</v>
      </c>
      <c r="E68" s="70">
        <v>40</v>
      </c>
      <c r="F68" s="71">
        <v>3</v>
      </c>
      <c r="G68" s="84"/>
      <c r="H68" s="85">
        <v>4</v>
      </c>
      <c r="I68" s="86">
        <v>3</v>
      </c>
      <c r="J68" s="87">
        <v>108</v>
      </c>
      <c r="K68" s="87">
        <v>40</v>
      </c>
      <c r="L68" s="87">
        <v>12</v>
      </c>
      <c r="M68" s="87"/>
      <c r="N68" s="87">
        <v>28</v>
      </c>
      <c r="O68" s="88">
        <v>68</v>
      </c>
      <c r="P68" s="84"/>
      <c r="Q68" s="87"/>
      <c r="R68" s="87"/>
      <c r="S68" s="85">
        <v>40</v>
      </c>
      <c r="T68" s="79"/>
      <c r="U68" s="71"/>
      <c r="V68" s="80"/>
      <c r="W68" s="70"/>
      <c r="X68" s="70"/>
      <c r="Y68" s="70"/>
      <c r="Z68" s="70"/>
      <c r="AA68" s="70"/>
      <c r="AB68" s="81"/>
      <c r="AC68" s="79"/>
      <c r="AD68" s="70"/>
      <c r="AE68" s="70"/>
      <c r="AF68" s="71"/>
      <c r="AG68" s="89" t="s">
        <v>11</v>
      </c>
      <c r="AH68" s="279"/>
      <c r="AI68" s="106"/>
    </row>
    <row r="69" spans="1:35" s="107" customFormat="1" ht="20.25">
      <c r="A69" s="88"/>
      <c r="B69" s="124" t="s">
        <v>84</v>
      </c>
      <c r="C69" s="125"/>
      <c r="D69" s="126">
        <f>SUM(D9+D13)</f>
        <v>2160</v>
      </c>
      <c r="E69" s="126">
        <f>SUM(E9+E13)</f>
        <v>754</v>
      </c>
      <c r="F69" s="127">
        <f>SUM(F9+F13)</f>
        <v>60</v>
      </c>
      <c r="G69" s="55"/>
      <c r="H69" s="56"/>
      <c r="I69" s="128">
        <f>SUM(I13+I9)</f>
        <v>45</v>
      </c>
      <c r="J69" s="129">
        <f t="shared" ref="J69:AD69" si="9">SUM(J13+J9)</f>
        <v>1620</v>
      </c>
      <c r="K69" s="129">
        <f t="shared" si="9"/>
        <v>576</v>
      </c>
      <c r="L69" s="129">
        <f t="shared" si="9"/>
        <v>164</v>
      </c>
      <c r="M69" s="129"/>
      <c r="N69" s="129">
        <f t="shared" si="9"/>
        <v>412</v>
      </c>
      <c r="O69" s="130">
        <f t="shared" si="9"/>
        <v>1044</v>
      </c>
      <c r="P69" s="131">
        <f t="shared" si="9"/>
        <v>128</v>
      </c>
      <c r="Q69" s="129">
        <f t="shared" si="9"/>
        <v>128</v>
      </c>
      <c r="R69" s="129">
        <f t="shared" si="9"/>
        <v>160</v>
      </c>
      <c r="S69" s="132">
        <f t="shared" si="9"/>
        <v>160</v>
      </c>
      <c r="T69" s="128"/>
      <c r="U69" s="130">
        <f t="shared" si="9"/>
        <v>5</v>
      </c>
      <c r="V69" s="131">
        <f t="shared" si="9"/>
        <v>15</v>
      </c>
      <c r="W69" s="129">
        <f t="shared" si="9"/>
        <v>540</v>
      </c>
      <c r="X69" s="129">
        <f t="shared" si="9"/>
        <v>256</v>
      </c>
      <c r="Y69" s="129">
        <f t="shared" si="9"/>
        <v>130</v>
      </c>
      <c r="Z69" s="129"/>
      <c r="AA69" s="129">
        <f t="shared" si="9"/>
        <v>166</v>
      </c>
      <c r="AB69" s="132">
        <f t="shared" si="9"/>
        <v>284</v>
      </c>
      <c r="AC69" s="128">
        <f t="shared" si="9"/>
        <v>128</v>
      </c>
      <c r="AD69" s="129">
        <f t="shared" si="9"/>
        <v>128</v>
      </c>
      <c r="AE69" s="129"/>
      <c r="AF69" s="130"/>
      <c r="AG69" s="89"/>
      <c r="AH69" s="280"/>
      <c r="AI69" s="106"/>
    </row>
    <row r="70" spans="1:35" ht="42.75" customHeight="1">
      <c r="A70" s="90" t="s">
        <v>164</v>
      </c>
      <c r="B70" s="91" t="s">
        <v>74</v>
      </c>
      <c r="C70" s="92" t="s">
        <v>174</v>
      </c>
      <c r="D70" s="97">
        <f>SUM(D71+D73+D78)</f>
        <v>1296</v>
      </c>
      <c r="E70" s="97">
        <f>SUM(E71+E73+E78)</f>
        <v>236</v>
      </c>
      <c r="F70" s="90">
        <f>SUM(F71+F73+F78)</f>
        <v>36</v>
      </c>
      <c r="G70" s="133">
        <v>1</v>
      </c>
      <c r="H70" s="134">
        <v>1</v>
      </c>
      <c r="I70" s="135">
        <f>SUM(I71+I73)</f>
        <v>15</v>
      </c>
      <c r="J70" s="136">
        <f t="shared" ref="J70:S70" si="10">SUM(J71+J73)</f>
        <v>540</v>
      </c>
      <c r="K70" s="136">
        <f t="shared" si="10"/>
        <v>144</v>
      </c>
      <c r="L70" s="136">
        <f t="shared" si="10"/>
        <v>40</v>
      </c>
      <c r="M70" s="136">
        <f t="shared" si="10"/>
        <v>40</v>
      </c>
      <c r="N70" s="136">
        <f t="shared" si="10"/>
        <v>64</v>
      </c>
      <c r="O70" s="137">
        <f t="shared" si="10"/>
        <v>396</v>
      </c>
      <c r="P70" s="138">
        <f t="shared" si="10"/>
        <v>32</v>
      </c>
      <c r="Q70" s="136">
        <f t="shared" si="10"/>
        <v>32</v>
      </c>
      <c r="R70" s="136">
        <v>40</v>
      </c>
      <c r="S70" s="139">
        <f t="shared" si="10"/>
        <v>40</v>
      </c>
      <c r="T70" s="140"/>
      <c r="U70" s="141">
        <v>2</v>
      </c>
      <c r="V70" s="142">
        <f t="shared" ref="V70:AD70" si="11">SUM(V73+V78)</f>
        <v>21</v>
      </c>
      <c r="W70" s="143">
        <f t="shared" si="11"/>
        <v>756</v>
      </c>
      <c r="X70" s="143">
        <f t="shared" si="11"/>
        <v>92</v>
      </c>
      <c r="Y70" s="143">
        <f t="shared" si="11"/>
        <v>0</v>
      </c>
      <c r="Z70" s="143">
        <f t="shared" si="11"/>
        <v>92</v>
      </c>
      <c r="AA70" s="143">
        <f t="shared" si="11"/>
        <v>0</v>
      </c>
      <c r="AB70" s="144">
        <f t="shared" si="11"/>
        <v>664</v>
      </c>
      <c r="AC70" s="145">
        <f t="shared" si="11"/>
        <v>32</v>
      </c>
      <c r="AD70" s="143">
        <f t="shared" si="11"/>
        <v>28</v>
      </c>
      <c r="AE70" s="143">
        <v>32</v>
      </c>
      <c r="AF70" s="141"/>
      <c r="AG70" s="100"/>
      <c r="AH70" s="276" t="s">
        <v>178</v>
      </c>
    </row>
    <row r="71" spans="1:35" ht="41.25" customHeight="1">
      <c r="A71" s="67" t="s">
        <v>145</v>
      </c>
      <c r="B71" s="83" t="s">
        <v>102</v>
      </c>
      <c r="C71" s="113"/>
      <c r="D71" s="70">
        <v>216</v>
      </c>
      <c r="E71" s="70"/>
      <c r="F71" s="71">
        <v>6</v>
      </c>
      <c r="G71" s="72">
        <v>3</v>
      </c>
      <c r="H71" s="73"/>
      <c r="I71" s="74">
        <v>6</v>
      </c>
      <c r="J71" s="121">
        <v>216</v>
      </c>
      <c r="K71" s="121"/>
      <c r="L71" s="121"/>
      <c r="M71" s="121"/>
      <c r="N71" s="121"/>
      <c r="O71" s="122">
        <v>216</v>
      </c>
      <c r="P71" s="72"/>
      <c r="Q71" s="121"/>
      <c r="R71" s="146" t="s">
        <v>85</v>
      </c>
      <c r="S71" s="73"/>
      <c r="T71" s="79"/>
      <c r="U71" s="71"/>
      <c r="V71" s="80"/>
      <c r="W71" s="70"/>
      <c r="X71" s="70"/>
      <c r="Y71" s="70"/>
      <c r="Z71" s="70"/>
      <c r="AA71" s="70"/>
      <c r="AB71" s="81"/>
      <c r="AC71" s="79"/>
      <c r="AD71" s="70"/>
      <c r="AE71" s="70"/>
      <c r="AF71" s="71"/>
      <c r="AG71" s="89" t="s">
        <v>10</v>
      </c>
      <c r="AH71" s="272"/>
    </row>
    <row r="72" spans="1:35" ht="41.25" customHeight="1">
      <c r="A72" s="67" t="s">
        <v>152</v>
      </c>
      <c r="B72" s="83" t="s">
        <v>184</v>
      </c>
      <c r="C72" s="113"/>
      <c r="D72" s="70">
        <v>648</v>
      </c>
      <c r="E72" s="70">
        <v>236</v>
      </c>
      <c r="F72" s="71">
        <v>18</v>
      </c>
      <c r="G72" s="72"/>
      <c r="H72" s="73">
        <v>4</v>
      </c>
      <c r="I72" s="74">
        <v>9</v>
      </c>
      <c r="J72" s="121">
        <v>324</v>
      </c>
      <c r="K72" s="121">
        <v>144</v>
      </c>
      <c r="L72" s="121">
        <v>40</v>
      </c>
      <c r="M72" s="121">
        <v>40</v>
      </c>
      <c r="N72" s="121">
        <v>64</v>
      </c>
      <c r="O72" s="122">
        <v>180</v>
      </c>
      <c r="P72" s="72">
        <v>32</v>
      </c>
      <c r="Q72" s="121">
        <v>32</v>
      </c>
      <c r="R72" s="121">
        <v>40</v>
      </c>
      <c r="S72" s="73">
        <v>40</v>
      </c>
      <c r="T72" s="79"/>
      <c r="U72" s="71">
        <v>3</v>
      </c>
      <c r="V72" s="80">
        <v>9</v>
      </c>
      <c r="W72" s="70">
        <v>324</v>
      </c>
      <c r="X72" s="70">
        <v>92</v>
      </c>
      <c r="Y72" s="70"/>
      <c r="Z72" s="70">
        <v>92</v>
      </c>
      <c r="AA72" s="70"/>
      <c r="AB72" s="81">
        <v>232</v>
      </c>
      <c r="AC72" s="79">
        <v>32</v>
      </c>
      <c r="AD72" s="70">
        <v>28</v>
      </c>
      <c r="AE72" s="70">
        <v>32</v>
      </c>
      <c r="AF72" s="71"/>
      <c r="AG72" s="89"/>
      <c r="AH72" s="272"/>
    </row>
    <row r="73" spans="1:35" ht="47.25">
      <c r="A73" s="67" t="s">
        <v>160</v>
      </c>
      <c r="B73" s="83" t="s">
        <v>100</v>
      </c>
      <c r="C73" s="113"/>
      <c r="D73" s="70">
        <v>648</v>
      </c>
      <c r="E73" s="70">
        <v>236</v>
      </c>
      <c r="F73" s="71">
        <v>18</v>
      </c>
      <c r="G73" s="72"/>
      <c r="H73" s="73">
        <v>4</v>
      </c>
      <c r="I73" s="74">
        <v>9</v>
      </c>
      <c r="J73" s="121">
        <v>324</v>
      </c>
      <c r="K73" s="121">
        <v>144</v>
      </c>
      <c r="L73" s="121">
        <v>40</v>
      </c>
      <c r="M73" s="121">
        <v>40</v>
      </c>
      <c r="N73" s="121">
        <v>64</v>
      </c>
      <c r="O73" s="122">
        <v>180</v>
      </c>
      <c r="P73" s="72">
        <v>32</v>
      </c>
      <c r="Q73" s="121">
        <v>32</v>
      </c>
      <c r="R73" s="121">
        <v>40</v>
      </c>
      <c r="S73" s="73">
        <v>40</v>
      </c>
      <c r="T73" s="118"/>
      <c r="U73" s="88">
        <v>3</v>
      </c>
      <c r="V73" s="84">
        <v>9</v>
      </c>
      <c r="W73" s="87">
        <v>324</v>
      </c>
      <c r="X73" s="87">
        <v>92</v>
      </c>
      <c r="Y73" s="87"/>
      <c r="Z73" s="87">
        <v>92</v>
      </c>
      <c r="AA73" s="87"/>
      <c r="AB73" s="85">
        <v>232</v>
      </c>
      <c r="AC73" s="86">
        <v>32</v>
      </c>
      <c r="AD73" s="87">
        <v>28</v>
      </c>
      <c r="AE73" s="87">
        <v>32</v>
      </c>
      <c r="AF73" s="88"/>
      <c r="AG73" s="89" t="s">
        <v>11</v>
      </c>
      <c r="AH73" s="272"/>
    </row>
    <row r="74" spans="1:35" ht="31.5">
      <c r="A74" s="67" t="s">
        <v>161</v>
      </c>
      <c r="B74" s="83" t="s">
        <v>185</v>
      </c>
      <c r="C74" s="113"/>
      <c r="D74" s="70">
        <v>648</v>
      </c>
      <c r="E74" s="70">
        <v>236</v>
      </c>
      <c r="F74" s="71">
        <v>18</v>
      </c>
      <c r="G74" s="72"/>
      <c r="H74" s="73">
        <v>4</v>
      </c>
      <c r="I74" s="74">
        <v>9</v>
      </c>
      <c r="J74" s="121">
        <v>324</v>
      </c>
      <c r="K74" s="121">
        <v>144</v>
      </c>
      <c r="L74" s="121">
        <v>40</v>
      </c>
      <c r="M74" s="121">
        <v>40</v>
      </c>
      <c r="N74" s="121">
        <v>64</v>
      </c>
      <c r="O74" s="122">
        <v>180</v>
      </c>
      <c r="P74" s="72">
        <v>32</v>
      </c>
      <c r="Q74" s="121">
        <v>32</v>
      </c>
      <c r="R74" s="121">
        <v>40</v>
      </c>
      <c r="S74" s="73">
        <v>40</v>
      </c>
      <c r="T74" s="118"/>
      <c r="U74" s="88">
        <v>3</v>
      </c>
      <c r="V74" s="84">
        <v>9</v>
      </c>
      <c r="W74" s="87">
        <v>324</v>
      </c>
      <c r="X74" s="87">
        <v>92</v>
      </c>
      <c r="Y74" s="87"/>
      <c r="Z74" s="87">
        <v>92</v>
      </c>
      <c r="AA74" s="87"/>
      <c r="AB74" s="85">
        <v>232</v>
      </c>
      <c r="AC74" s="86">
        <v>32</v>
      </c>
      <c r="AD74" s="87">
        <v>28</v>
      </c>
      <c r="AE74" s="87">
        <v>32</v>
      </c>
      <c r="AF74" s="88"/>
      <c r="AG74" s="89" t="s">
        <v>11</v>
      </c>
      <c r="AH74" s="272"/>
    </row>
    <row r="75" spans="1:35" ht="31.5">
      <c r="A75" s="67" t="s">
        <v>162</v>
      </c>
      <c r="B75" s="83" t="s">
        <v>186</v>
      </c>
      <c r="C75" s="113"/>
      <c r="D75" s="70">
        <v>648</v>
      </c>
      <c r="E75" s="70">
        <v>236</v>
      </c>
      <c r="F75" s="71">
        <v>18</v>
      </c>
      <c r="G75" s="72"/>
      <c r="H75" s="73">
        <v>4</v>
      </c>
      <c r="I75" s="74">
        <v>9</v>
      </c>
      <c r="J75" s="121">
        <v>324</v>
      </c>
      <c r="K75" s="121">
        <v>144</v>
      </c>
      <c r="L75" s="121">
        <v>40</v>
      </c>
      <c r="M75" s="121">
        <v>40</v>
      </c>
      <c r="N75" s="121">
        <v>64</v>
      </c>
      <c r="O75" s="122">
        <v>180</v>
      </c>
      <c r="P75" s="72">
        <v>32</v>
      </c>
      <c r="Q75" s="121">
        <v>32</v>
      </c>
      <c r="R75" s="121">
        <v>40</v>
      </c>
      <c r="S75" s="73">
        <v>40</v>
      </c>
      <c r="T75" s="118"/>
      <c r="U75" s="88">
        <v>3</v>
      </c>
      <c r="V75" s="84">
        <v>9</v>
      </c>
      <c r="W75" s="87">
        <v>324</v>
      </c>
      <c r="X75" s="87">
        <v>92</v>
      </c>
      <c r="Y75" s="87"/>
      <c r="Z75" s="87">
        <v>92</v>
      </c>
      <c r="AA75" s="87"/>
      <c r="AB75" s="85">
        <v>232</v>
      </c>
      <c r="AC75" s="86">
        <v>32</v>
      </c>
      <c r="AD75" s="87">
        <v>28</v>
      </c>
      <c r="AE75" s="87">
        <v>32</v>
      </c>
      <c r="AF75" s="88"/>
      <c r="AG75" s="89" t="s">
        <v>11</v>
      </c>
      <c r="AH75" s="272"/>
      <c r="AI75" s="65" t="s">
        <v>173</v>
      </c>
    </row>
    <row r="76" spans="1:35" ht="47.25">
      <c r="A76" s="67" t="s">
        <v>163</v>
      </c>
      <c r="B76" s="83" t="s">
        <v>187</v>
      </c>
      <c r="C76" s="113"/>
      <c r="D76" s="70">
        <v>648</v>
      </c>
      <c r="E76" s="70">
        <v>236</v>
      </c>
      <c r="F76" s="71">
        <v>18</v>
      </c>
      <c r="G76" s="72"/>
      <c r="H76" s="73">
        <v>4</v>
      </c>
      <c r="I76" s="74">
        <v>9</v>
      </c>
      <c r="J76" s="121">
        <v>324</v>
      </c>
      <c r="K76" s="121">
        <v>144</v>
      </c>
      <c r="L76" s="121">
        <v>40</v>
      </c>
      <c r="M76" s="121">
        <v>40</v>
      </c>
      <c r="N76" s="121">
        <v>64</v>
      </c>
      <c r="O76" s="122">
        <v>180</v>
      </c>
      <c r="P76" s="72">
        <v>32</v>
      </c>
      <c r="Q76" s="121">
        <v>32</v>
      </c>
      <c r="R76" s="121">
        <v>40</v>
      </c>
      <c r="S76" s="73">
        <v>40</v>
      </c>
      <c r="T76" s="118"/>
      <c r="U76" s="88">
        <v>3</v>
      </c>
      <c r="V76" s="84">
        <v>9</v>
      </c>
      <c r="W76" s="87">
        <v>324</v>
      </c>
      <c r="X76" s="87">
        <v>92</v>
      </c>
      <c r="Y76" s="87"/>
      <c r="Z76" s="87">
        <v>92</v>
      </c>
      <c r="AA76" s="87"/>
      <c r="AB76" s="85">
        <v>232</v>
      </c>
      <c r="AC76" s="86">
        <v>32</v>
      </c>
      <c r="AD76" s="87">
        <v>28</v>
      </c>
      <c r="AE76" s="87">
        <v>32</v>
      </c>
      <c r="AF76" s="88"/>
      <c r="AG76" s="89" t="s">
        <v>11</v>
      </c>
      <c r="AH76" s="272"/>
    </row>
    <row r="77" spans="1:35" ht="47.25">
      <c r="A77" s="67" t="s">
        <v>165</v>
      </c>
      <c r="B77" s="83" t="s">
        <v>188</v>
      </c>
      <c r="C77" s="113"/>
      <c r="D77" s="70">
        <v>648</v>
      </c>
      <c r="E77" s="147">
        <v>236</v>
      </c>
      <c r="F77" s="71">
        <v>18</v>
      </c>
      <c r="G77" s="148"/>
      <c r="H77" s="149">
        <v>4</v>
      </c>
      <c r="I77" s="150">
        <v>9</v>
      </c>
      <c r="J77" s="151">
        <v>324</v>
      </c>
      <c r="K77" s="151">
        <v>144</v>
      </c>
      <c r="L77" s="151">
        <v>40</v>
      </c>
      <c r="M77" s="151">
        <v>40</v>
      </c>
      <c r="N77" s="151">
        <v>64</v>
      </c>
      <c r="O77" s="152">
        <v>180</v>
      </c>
      <c r="P77" s="148">
        <v>32</v>
      </c>
      <c r="Q77" s="151">
        <v>32</v>
      </c>
      <c r="R77" s="151">
        <v>40</v>
      </c>
      <c r="S77" s="149">
        <v>40</v>
      </c>
      <c r="T77" s="150"/>
      <c r="U77" s="88">
        <v>3</v>
      </c>
      <c r="V77" s="84">
        <v>9</v>
      </c>
      <c r="W77" s="87">
        <v>324</v>
      </c>
      <c r="X77" s="87">
        <v>92</v>
      </c>
      <c r="Y77" s="87"/>
      <c r="Z77" s="87">
        <v>92</v>
      </c>
      <c r="AA77" s="87"/>
      <c r="AB77" s="85">
        <v>232</v>
      </c>
      <c r="AC77" s="86">
        <v>32</v>
      </c>
      <c r="AD77" s="87">
        <v>28</v>
      </c>
      <c r="AE77" s="87">
        <v>32</v>
      </c>
      <c r="AF77" s="88"/>
      <c r="AG77" s="89" t="s">
        <v>11</v>
      </c>
      <c r="AH77" s="272"/>
    </row>
    <row r="78" spans="1:35" ht="21" thickBot="1">
      <c r="A78" s="67">
        <v>3</v>
      </c>
      <c r="B78" s="83" t="s">
        <v>101</v>
      </c>
      <c r="C78" s="113"/>
      <c r="D78" s="70">
        <v>432</v>
      </c>
      <c r="E78" s="70"/>
      <c r="F78" s="71">
        <v>12</v>
      </c>
      <c r="G78" s="72"/>
      <c r="H78" s="73"/>
      <c r="I78" s="74"/>
      <c r="J78" s="121"/>
      <c r="K78" s="121"/>
      <c r="L78" s="121"/>
      <c r="M78" s="121"/>
      <c r="N78" s="121"/>
      <c r="O78" s="122"/>
      <c r="P78" s="72"/>
      <c r="Q78" s="121"/>
      <c r="R78" s="121"/>
      <c r="S78" s="73"/>
      <c r="T78" s="150"/>
      <c r="U78" s="88">
        <v>3</v>
      </c>
      <c r="V78" s="84">
        <v>12</v>
      </c>
      <c r="W78" s="87">
        <v>432</v>
      </c>
      <c r="X78" s="87"/>
      <c r="Y78" s="87"/>
      <c r="Z78" s="87"/>
      <c r="AA78" s="87"/>
      <c r="AB78" s="85">
        <v>432</v>
      </c>
      <c r="AC78" s="86"/>
      <c r="AD78" s="87"/>
      <c r="AE78" s="146" t="s">
        <v>85</v>
      </c>
      <c r="AF78" s="88"/>
      <c r="AG78" s="89" t="s">
        <v>11</v>
      </c>
      <c r="AH78" s="277"/>
    </row>
    <row r="79" spans="1:35" ht="122.25" customHeight="1">
      <c r="A79" s="153" t="s">
        <v>166</v>
      </c>
      <c r="B79" s="91" t="s">
        <v>75</v>
      </c>
      <c r="C79" s="92">
        <v>24</v>
      </c>
      <c r="D79" s="97">
        <v>864</v>
      </c>
      <c r="E79" s="97"/>
      <c r="F79" s="90">
        <v>24</v>
      </c>
      <c r="G79" s="154"/>
      <c r="H79" s="155"/>
      <c r="I79" s="92"/>
      <c r="J79" s="97"/>
      <c r="K79" s="97"/>
      <c r="L79" s="97"/>
      <c r="M79" s="97"/>
      <c r="N79" s="97"/>
      <c r="O79" s="90"/>
      <c r="P79" s="95"/>
      <c r="Q79" s="97"/>
      <c r="R79" s="97"/>
      <c r="S79" s="96"/>
      <c r="T79" s="156">
        <v>1</v>
      </c>
      <c r="U79" s="157"/>
      <c r="V79" s="158">
        <v>24</v>
      </c>
      <c r="W79" s="159">
        <v>864</v>
      </c>
      <c r="X79" s="159"/>
      <c r="Y79" s="159"/>
      <c r="Z79" s="159"/>
      <c r="AA79" s="159"/>
      <c r="AB79" s="160">
        <v>864</v>
      </c>
      <c r="AC79" s="92"/>
      <c r="AD79" s="97"/>
      <c r="AE79" s="97"/>
      <c r="AF79" s="90"/>
      <c r="AG79" s="100"/>
      <c r="AH79" s="274" t="s">
        <v>172</v>
      </c>
    </row>
    <row r="80" spans="1:35" ht="69.75" customHeight="1" thickBot="1">
      <c r="A80" s="161" t="s">
        <v>145</v>
      </c>
      <c r="B80" s="162" t="s">
        <v>86</v>
      </c>
      <c r="C80" s="113"/>
      <c r="D80" s="70">
        <v>864</v>
      </c>
      <c r="E80" s="70"/>
      <c r="F80" s="71">
        <v>24</v>
      </c>
      <c r="G80" s="163"/>
      <c r="H80" s="164"/>
      <c r="I80" s="165"/>
      <c r="J80" s="166"/>
      <c r="K80" s="166"/>
      <c r="L80" s="166"/>
      <c r="M80" s="166"/>
      <c r="N80" s="166"/>
      <c r="O80" s="167"/>
      <c r="P80" s="163"/>
      <c r="Q80" s="166"/>
      <c r="R80" s="166"/>
      <c r="S80" s="164"/>
      <c r="T80" s="150">
        <v>4</v>
      </c>
      <c r="U80" s="152"/>
      <c r="V80" s="84">
        <v>24</v>
      </c>
      <c r="W80" s="87">
        <v>864</v>
      </c>
      <c r="X80" s="87"/>
      <c r="Y80" s="87"/>
      <c r="Z80" s="87"/>
      <c r="AA80" s="87"/>
      <c r="AB80" s="85">
        <v>864</v>
      </c>
      <c r="AC80" s="86"/>
      <c r="AD80" s="87"/>
      <c r="AE80" s="146" t="s">
        <v>85</v>
      </c>
      <c r="AF80" s="168" t="s">
        <v>85</v>
      </c>
      <c r="AG80" s="169" t="s">
        <v>10</v>
      </c>
      <c r="AH80" s="275"/>
    </row>
    <row r="81" spans="1:39" s="107" customFormat="1" ht="52.5" customHeight="1" thickBot="1">
      <c r="A81" s="225" t="s">
        <v>65</v>
      </c>
      <c r="B81" s="226"/>
      <c r="C81" s="170">
        <v>120</v>
      </c>
      <c r="D81" s="171">
        <f>SUM(D69+D70+D79)</f>
        <v>4320</v>
      </c>
      <c r="E81" s="171">
        <f>SUM(E69+E70+E79)</f>
        <v>990</v>
      </c>
      <c r="F81" s="172">
        <f>SUM(F69+F70+F79)</f>
        <v>120</v>
      </c>
      <c r="G81" s="173">
        <v>7</v>
      </c>
      <c r="H81" s="174">
        <v>6</v>
      </c>
      <c r="I81" s="175">
        <f t="shared" ref="I81:O81" si="12">SUM(I69+I70+I79)</f>
        <v>60</v>
      </c>
      <c r="J81" s="171">
        <f t="shared" si="12"/>
        <v>2160</v>
      </c>
      <c r="K81" s="171">
        <f t="shared" si="12"/>
        <v>720</v>
      </c>
      <c r="L81" s="171">
        <f t="shared" si="12"/>
        <v>204</v>
      </c>
      <c r="M81" s="171">
        <f t="shared" si="12"/>
        <v>40</v>
      </c>
      <c r="N81" s="171">
        <f t="shared" si="12"/>
        <v>476</v>
      </c>
      <c r="O81" s="172">
        <f t="shared" si="12"/>
        <v>1440</v>
      </c>
      <c r="P81" s="173">
        <v>128</v>
      </c>
      <c r="Q81" s="171">
        <v>128</v>
      </c>
      <c r="R81" s="171">
        <v>160</v>
      </c>
      <c r="S81" s="174">
        <v>160</v>
      </c>
      <c r="T81" s="175">
        <v>1</v>
      </c>
      <c r="U81" s="172">
        <v>7</v>
      </c>
      <c r="V81" s="173">
        <f t="shared" ref="V81:AB81" si="13">SUM(V69+V70+V79)</f>
        <v>60</v>
      </c>
      <c r="W81" s="171">
        <f t="shared" si="13"/>
        <v>2160</v>
      </c>
      <c r="X81" s="171">
        <f t="shared" si="13"/>
        <v>348</v>
      </c>
      <c r="Y81" s="171">
        <f t="shared" si="13"/>
        <v>130</v>
      </c>
      <c r="Z81" s="171">
        <f t="shared" si="13"/>
        <v>92</v>
      </c>
      <c r="AA81" s="171">
        <f t="shared" si="13"/>
        <v>166</v>
      </c>
      <c r="AB81" s="174">
        <f t="shared" si="13"/>
        <v>1812</v>
      </c>
      <c r="AC81" s="175">
        <v>128</v>
      </c>
      <c r="AD81" s="171">
        <v>128</v>
      </c>
      <c r="AE81" s="171"/>
      <c r="AF81" s="172"/>
      <c r="AG81" s="176"/>
      <c r="AH81" s="177"/>
      <c r="AI81" s="178"/>
      <c r="AJ81" s="179"/>
      <c r="AK81" s="179"/>
      <c r="AL81" s="179"/>
      <c r="AM81" s="179"/>
    </row>
    <row r="82" spans="1:39" s="107" customFormat="1">
      <c r="A82" s="44"/>
      <c r="B82" s="180"/>
      <c r="C82" s="181"/>
      <c r="D82" s="181"/>
      <c r="E82" s="182"/>
      <c r="F82" s="181"/>
      <c r="G82" s="181"/>
      <c r="H82" s="181"/>
      <c r="I82" s="181"/>
      <c r="J82" s="181"/>
      <c r="K82" s="181"/>
      <c r="L82" s="181"/>
      <c r="M82" s="181"/>
      <c r="N82" s="181"/>
      <c r="O82" s="181"/>
      <c r="P82" s="181"/>
      <c r="Q82" s="181"/>
      <c r="R82" s="181"/>
      <c r="S82" s="181"/>
      <c r="T82" s="181"/>
      <c r="U82" s="181"/>
      <c r="V82" s="181"/>
      <c r="W82" s="181"/>
      <c r="X82" s="181"/>
      <c r="Y82" s="181"/>
      <c r="Z82" s="181"/>
      <c r="AA82" s="181"/>
      <c r="AB82" s="181"/>
      <c r="AC82" s="181"/>
      <c r="AD82" s="181"/>
      <c r="AE82" s="181"/>
      <c r="AF82" s="181"/>
      <c r="AG82" s="180"/>
      <c r="AH82" s="180"/>
      <c r="AI82" s="65"/>
      <c r="AJ82" s="66"/>
      <c r="AK82" s="66"/>
      <c r="AL82" s="66"/>
      <c r="AM82" s="66"/>
    </row>
    <row r="83" spans="1:39" ht="36" customHeight="1">
      <c r="A83" s="183"/>
      <c r="B83" s="184"/>
      <c r="C83" s="184"/>
      <c r="D83" s="185"/>
      <c r="E83" s="185"/>
      <c r="F83" s="185"/>
      <c r="G83" s="183"/>
      <c r="H83" s="183"/>
      <c r="I83" s="185"/>
      <c r="J83" s="186"/>
      <c r="K83" s="186"/>
      <c r="L83" s="186"/>
      <c r="M83" s="186"/>
      <c r="N83" s="186"/>
      <c r="O83" s="186"/>
      <c r="P83" s="186"/>
      <c r="Q83" s="186"/>
      <c r="R83" s="186"/>
      <c r="S83" s="186"/>
      <c r="T83" s="186"/>
      <c r="U83" s="186"/>
      <c r="W83" s="186"/>
      <c r="X83" s="186"/>
      <c r="Y83" s="186"/>
      <c r="Z83" s="186"/>
      <c r="AA83" s="186"/>
      <c r="AB83" s="186"/>
      <c r="AC83" s="186"/>
      <c r="AD83" s="186"/>
      <c r="AE83" s="186"/>
      <c r="AF83" s="186"/>
      <c r="AG83" s="187"/>
      <c r="AH83" s="187"/>
    </row>
    <row r="84" spans="1:39" s="179" customFormat="1" ht="26.25">
      <c r="A84" s="183" t="s">
        <v>20</v>
      </c>
      <c r="B84" s="184"/>
      <c r="C84" s="184"/>
      <c r="D84" s="185"/>
      <c r="E84" s="185"/>
      <c r="F84" s="185"/>
      <c r="G84" s="188"/>
      <c r="H84" s="183"/>
      <c r="I84" s="183" t="s">
        <v>175</v>
      </c>
      <c r="J84" s="186"/>
      <c r="K84" s="186"/>
      <c r="L84" s="186"/>
      <c r="M84" s="186"/>
      <c r="N84" s="186"/>
      <c r="O84" s="186"/>
      <c r="P84" s="186"/>
      <c r="Q84" s="186"/>
      <c r="R84" s="186"/>
      <c r="S84" s="186"/>
      <c r="T84" s="186"/>
      <c r="U84" s="186"/>
      <c r="V84" s="181"/>
      <c r="W84" s="186"/>
      <c r="X84" s="186"/>
      <c r="Y84" s="186"/>
      <c r="Z84" s="186"/>
      <c r="AA84" s="186"/>
      <c r="AB84" s="189"/>
      <c r="AC84" s="189"/>
      <c r="AD84" s="189"/>
      <c r="AE84" s="189"/>
      <c r="AF84" s="190"/>
      <c r="AG84" s="191"/>
      <c r="AH84" s="187"/>
      <c r="AI84" s="65"/>
      <c r="AJ84" s="66"/>
      <c r="AK84" s="66"/>
      <c r="AL84" s="66"/>
      <c r="AM84" s="66"/>
    </row>
    <row r="85" spans="1:39" ht="13.5" customHeight="1">
      <c r="A85" s="183"/>
      <c r="B85" s="184"/>
      <c r="C85" s="184"/>
      <c r="D85" s="185"/>
      <c r="E85" s="185"/>
      <c r="F85" s="185"/>
      <c r="G85" s="183"/>
      <c r="H85" s="183"/>
      <c r="I85" s="185"/>
      <c r="J85" s="186"/>
      <c r="K85" s="186"/>
      <c r="L85" s="186"/>
      <c r="M85" s="186"/>
      <c r="N85" s="186"/>
      <c r="O85" s="186"/>
      <c r="P85" s="186"/>
      <c r="Q85" s="186"/>
      <c r="R85" s="186"/>
      <c r="S85" s="186"/>
      <c r="T85" s="186"/>
      <c r="U85" s="186"/>
      <c r="W85" s="186"/>
      <c r="X85" s="186"/>
      <c r="Y85" s="186"/>
      <c r="Z85" s="186"/>
      <c r="AA85" s="186"/>
      <c r="AB85" s="189"/>
      <c r="AC85" s="189"/>
      <c r="AD85" s="189"/>
      <c r="AE85" s="189"/>
      <c r="AF85" s="189"/>
      <c r="AG85" s="191"/>
      <c r="AH85" s="187"/>
    </row>
    <row r="86" spans="1:39" ht="26.25">
      <c r="A86" s="183"/>
      <c r="B86" s="184"/>
      <c r="C86" s="184"/>
      <c r="D86" s="185"/>
      <c r="E86" s="185"/>
      <c r="F86" s="185"/>
      <c r="G86" s="183"/>
      <c r="H86" s="183"/>
      <c r="I86" s="185"/>
      <c r="J86" s="186"/>
      <c r="K86" s="186"/>
      <c r="L86" s="186"/>
      <c r="M86" s="186"/>
      <c r="N86" s="186"/>
      <c r="O86" s="186"/>
      <c r="P86" s="186"/>
      <c r="Q86" s="186"/>
      <c r="R86" s="186"/>
      <c r="S86" s="186"/>
      <c r="T86" s="186"/>
      <c r="U86" s="186"/>
      <c r="W86" s="186"/>
      <c r="X86" s="186"/>
      <c r="Y86" s="186"/>
      <c r="Z86" s="186"/>
      <c r="AA86" s="186"/>
      <c r="AB86" s="189"/>
      <c r="AC86" s="189"/>
      <c r="AD86" s="189"/>
      <c r="AE86" s="189"/>
      <c r="AF86" s="189"/>
      <c r="AG86" s="191"/>
      <c r="AH86" s="187"/>
    </row>
    <row r="87" spans="1:39" ht="26.25">
      <c r="A87" s="183"/>
      <c r="B87" s="184"/>
      <c r="C87" s="184"/>
      <c r="D87" s="185"/>
      <c r="E87" s="185"/>
      <c r="F87" s="185"/>
      <c r="G87" s="183"/>
      <c r="H87" s="183"/>
      <c r="I87" s="185"/>
      <c r="J87" s="186"/>
      <c r="K87" s="186"/>
      <c r="L87" s="186"/>
      <c r="M87" s="186"/>
      <c r="N87" s="186"/>
      <c r="O87" s="186"/>
      <c r="P87" s="186"/>
      <c r="Q87" s="186"/>
      <c r="R87" s="186"/>
      <c r="S87" s="186"/>
      <c r="T87" s="186"/>
      <c r="U87" s="186"/>
      <c r="W87" s="186"/>
      <c r="X87" s="186"/>
      <c r="Y87" s="186"/>
      <c r="Z87" s="186"/>
      <c r="AA87" s="186"/>
      <c r="AB87" s="189"/>
      <c r="AC87" s="189"/>
      <c r="AD87" s="189"/>
      <c r="AE87" s="189"/>
      <c r="AF87" s="189"/>
      <c r="AG87" s="191"/>
      <c r="AH87" s="187"/>
    </row>
    <row r="88" spans="1:39" ht="26.25">
      <c r="A88" s="183"/>
      <c r="B88" s="184"/>
      <c r="C88" s="184"/>
      <c r="D88" s="185"/>
      <c r="E88" s="185"/>
      <c r="F88" s="185"/>
      <c r="G88" s="183"/>
      <c r="H88" s="183"/>
      <c r="I88" s="185"/>
      <c r="J88" s="186"/>
      <c r="K88" s="186"/>
      <c r="L88" s="186"/>
      <c r="M88" s="186"/>
      <c r="N88" s="186"/>
      <c r="O88" s="186"/>
      <c r="P88" s="186"/>
      <c r="Q88" s="186"/>
      <c r="R88" s="186"/>
      <c r="S88" s="186"/>
      <c r="T88" s="186"/>
      <c r="U88" s="186"/>
      <c r="W88" s="186"/>
      <c r="X88" s="186"/>
      <c r="Y88" s="186"/>
      <c r="Z88" s="186"/>
      <c r="AA88" s="186"/>
      <c r="AB88" s="189"/>
      <c r="AC88" s="189"/>
      <c r="AD88" s="189"/>
      <c r="AE88" s="189"/>
      <c r="AF88" s="189"/>
      <c r="AG88" s="191"/>
      <c r="AH88" s="187"/>
    </row>
    <row r="89" spans="1:39" ht="26.25">
      <c r="A89" s="183"/>
      <c r="B89" s="184"/>
      <c r="C89" s="184"/>
      <c r="D89" s="185"/>
      <c r="E89" s="185"/>
      <c r="F89" s="185"/>
      <c r="G89" s="183"/>
      <c r="H89" s="183"/>
      <c r="I89" s="185"/>
      <c r="J89" s="186"/>
      <c r="K89" s="186"/>
      <c r="L89" s="186"/>
      <c r="M89" s="186"/>
      <c r="N89" s="186"/>
      <c r="O89" s="186"/>
      <c r="P89" s="186"/>
      <c r="Q89" s="186"/>
      <c r="R89" s="186"/>
      <c r="S89" s="186"/>
      <c r="T89" s="186"/>
      <c r="U89" s="186"/>
      <c r="W89" s="186"/>
      <c r="X89" s="186"/>
      <c r="Y89" s="186"/>
      <c r="Z89" s="186"/>
      <c r="AA89" s="186"/>
      <c r="AB89" s="186"/>
      <c r="AC89" s="186"/>
      <c r="AD89" s="186"/>
      <c r="AE89" s="186"/>
      <c r="AF89" s="186"/>
    </row>
    <row r="90" spans="1:39">
      <c r="A90" s="186"/>
      <c r="B90" s="192"/>
      <c r="C90" s="193"/>
      <c r="F90" s="66"/>
      <c r="G90" s="249"/>
      <c r="H90" s="249"/>
      <c r="I90" s="249"/>
      <c r="J90" s="249"/>
      <c r="K90" s="249"/>
      <c r="L90" s="249"/>
      <c r="M90" s="249"/>
      <c r="N90" s="249"/>
      <c r="O90" s="249"/>
      <c r="P90" s="249"/>
      <c r="Q90" s="249"/>
      <c r="R90" s="249"/>
      <c r="S90" s="249"/>
      <c r="T90" s="249"/>
      <c r="U90" s="249"/>
      <c r="V90" s="249"/>
      <c r="W90" s="249"/>
      <c r="X90" s="249"/>
      <c r="Y90" s="249"/>
      <c r="Z90" s="249"/>
      <c r="AA90" s="249"/>
      <c r="AB90" s="249"/>
      <c r="AC90" s="249"/>
      <c r="AD90" s="249"/>
      <c r="AE90" s="249"/>
      <c r="AF90" s="249"/>
      <c r="AG90" s="44"/>
      <c r="AH90" s="44"/>
    </row>
    <row r="91" spans="1:39">
      <c r="A91" s="181"/>
      <c r="AG91" s="66"/>
      <c r="AH91" s="66"/>
    </row>
    <row r="92" spans="1:39">
      <c r="A92" s="181"/>
      <c r="AG92" s="66"/>
      <c r="AH92" s="66"/>
    </row>
    <row r="93" spans="1:39">
      <c r="A93" s="181"/>
      <c r="AG93" s="66"/>
      <c r="AH93" s="66"/>
    </row>
    <row r="94" spans="1:39">
      <c r="A94" s="181"/>
      <c r="AG94" s="66"/>
      <c r="AH94" s="66"/>
    </row>
    <row r="95" spans="1:39">
      <c r="A95" s="181"/>
      <c r="AG95" s="66"/>
      <c r="AH95" s="66"/>
    </row>
    <row r="96" spans="1:39">
      <c r="A96" s="181"/>
      <c r="AG96" s="66"/>
      <c r="AH96" s="66"/>
    </row>
    <row r="97" spans="1:34">
      <c r="A97" s="181"/>
      <c r="AG97" s="66"/>
      <c r="AH97" s="66"/>
    </row>
    <row r="98" spans="1:34">
      <c r="A98" s="181"/>
      <c r="AG98" s="66"/>
      <c r="AH98" s="66"/>
    </row>
    <row r="99" spans="1:34">
      <c r="A99" s="181"/>
      <c r="AG99" s="66"/>
      <c r="AH99" s="66"/>
    </row>
    <row r="100" spans="1:34">
      <c r="A100" s="181"/>
      <c r="AG100" s="66"/>
      <c r="AH100" s="66"/>
    </row>
    <row r="101" spans="1:34">
      <c r="A101" s="181"/>
      <c r="AG101" s="66"/>
      <c r="AH101" s="66"/>
    </row>
    <row r="102" spans="1:34" ht="25.5" customHeight="1">
      <c r="A102" s="181"/>
      <c r="AG102" s="66"/>
      <c r="AH102" s="66"/>
    </row>
    <row r="103" spans="1:34">
      <c r="A103" s="181"/>
      <c r="AG103" s="66"/>
      <c r="AH103" s="66"/>
    </row>
    <row r="104" spans="1:34">
      <c r="A104" s="181"/>
      <c r="AG104" s="66"/>
      <c r="AH104" s="66"/>
    </row>
    <row r="105" spans="1:34">
      <c r="A105" s="181"/>
      <c r="AG105" s="66"/>
      <c r="AH105" s="66"/>
    </row>
    <row r="106" spans="1:34">
      <c r="A106" s="181"/>
      <c r="AG106" s="66"/>
      <c r="AH106" s="66"/>
    </row>
    <row r="107" spans="1:34">
      <c r="A107" s="181"/>
      <c r="AG107" s="66"/>
      <c r="AH107" s="66"/>
    </row>
    <row r="108" spans="1:34">
      <c r="A108" s="181"/>
      <c r="AG108" s="66"/>
      <c r="AH108" s="66"/>
    </row>
    <row r="109" spans="1:34">
      <c r="A109" s="194"/>
      <c r="B109" s="195"/>
      <c r="C109" s="194"/>
      <c r="D109" s="194"/>
      <c r="E109" s="194"/>
      <c r="F109" s="194"/>
      <c r="G109" s="194"/>
      <c r="H109" s="194"/>
      <c r="I109" s="194"/>
      <c r="J109" s="194"/>
      <c r="K109" s="194"/>
      <c r="L109" s="194"/>
      <c r="M109" s="194"/>
      <c r="N109" s="194"/>
      <c r="O109" s="194"/>
      <c r="P109" s="194"/>
      <c r="Q109" s="194"/>
      <c r="R109" s="194"/>
      <c r="S109" s="194"/>
      <c r="T109" s="194"/>
      <c r="U109" s="194"/>
      <c r="V109" s="194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</row>
    <row r="110" spans="1:34">
      <c r="A110" s="194"/>
      <c r="B110" s="195"/>
      <c r="C110" s="194"/>
      <c r="D110" s="194"/>
      <c r="E110" s="194"/>
      <c r="F110" s="194"/>
      <c r="G110" s="194"/>
      <c r="H110" s="194"/>
      <c r="I110" s="194"/>
      <c r="J110" s="194"/>
      <c r="K110" s="194"/>
      <c r="L110" s="194"/>
      <c r="M110" s="194"/>
      <c r="N110" s="194"/>
      <c r="O110" s="194"/>
      <c r="P110" s="194"/>
      <c r="Q110" s="194"/>
      <c r="R110" s="194"/>
      <c r="S110" s="194"/>
      <c r="T110" s="194"/>
      <c r="U110" s="194"/>
      <c r="V110" s="194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</row>
    <row r="111" spans="1:34">
      <c r="A111" s="194"/>
      <c r="B111" s="195"/>
      <c r="C111" s="194"/>
      <c r="D111" s="194"/>
      <c r="E111" s="194"/>
      <c r="F111" s="194"/>
      <c r="G111" s="194"/>
      <c r="H111" s="194"/>
      <c r="I111" s="194"/>
      <c r="J111" s="194"/>
      <c r="K111" s="194"/>
      <c r="L111" s="194"/>
      <c r="M111" s="194"/>
      <c r="N111" s="194"/>
      <c r="O111" s="194"/>
      <c r="P111" s="194"/>
      <c r="Q111" s="194"/>
      <c r="R111" s="194"/>
      <c r="S111" s="194"/>
      <c r="T111" s="194"/>
      <c r="U111" s="194"/>
      <c r="V111" s="194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</row>
    <row r="112" spans="1:34">
      <c r="A112" s="194"/>
      <c r="B112" s="195"/>
      <c r="C112" s="194"/>
      <c r="D112" s="194"/>
      <c r="E112" s="194"/>
      <c r="F112" s="194"/>
      <c r="G112" s="194"/>
      <c r="H112" s="194"/>
      <c r="I112" s="194"/>
      <c r="J112" s="194"/>
      <c r="K112" s="194"/>
      <c r="L112" s="194"/>
      <c r="M112" s="194"/>
      <c r="N112" s="194"/>
      <c r="O112" s="194"/>
      <c r="P112" s="194"/>
      <c r="Q112" s="194"/>
      <c r="R112" s="194"/>
      <c r="S112" s="194"/>
      <c r="T112" s="194"/>
      <c r="U112" s="194"/>
      <c r="V112" s="194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</row>
    <row r="113" spans="4:34">
      <c r="D113" s="44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196"/>
      <c r="AH113" s="196"/>
    </row>
    <row r="114" spans="4:34">
      <c r="D114" s="44"/>
    </row>
    <row r="115" spans="4:34">
      <c r="D115" s="44"/>
    </row>
    <row r="116" spans="4:34">
      <c r="D116" s="44"/>
    </row>
  </sheetData>
  <mergeCells count="48">
    <mergeCell ref="AH9:AH12"/>
    <mergeCell ref="AH79:AH80"/>
    <mergeCell ref="AH70:AH78"/>
    <mergeCell ref="AH14:AH69"/>
    <mergeCell ref="F2:F7"/>
    <mergeCell ref="G2:AF2"/>
    <mergeCell ref="AG2:AG7"/>
    <mergeCell ref="G3:S3"/>
    <mergeCell ref="T3:AF3"/>
    <mergeCell ref="G4:H4"/>
    <mergeCell ref="I4:O4"/>
    <mergeCell ref="A1:AH1"/>
    <mergeCell ref="AH2:AH7"/>
    <mergeCell ref="T4:U4"/>
    <mergeCell ref="V4:AB4"/>
    <mergeCell ref="P4:S4"/>
    <mergeCell ref="P5:P7"/>
    <mergeCell ref="Q5:Q7"/>
    <mergeCell ref="R5:R7"/>
    <mergeCell ref="S5:S7"/>
    <mergeCell ref="AC4:AF4"/>
    <mergeCell ref="D2:D7"/>
    <mergeCell ref="E2:E7"/>
    <mergeCell ref="X5:AB5"/>
    <mergeCell ref="T5:T7"/>
    <mergeCell ref="U5:U7"/>
    <mergeCell ref="V5:V7"/>
    <mergeCell ref="G90:AF90"/>
    <mergeCell ref="K6:K7"/>
    <mergeCell ref="L6:N6"/>
    <mergeCell ref="O6:O7"/>
    <mergeCell ref="X6:X7"/>
    <mergeCell ref="H5:H7"/>
    <mergeCell ref="AC5:AC7"/>
    <mergeCell ref="AD5:AD7"/>
    <mergeCell ref="I5:I7"/>
    <mergeCell ref="J5:J7"/>
    <mergeCell ref="W5:W7"/>
    <mergeCell ref="A81:B81"/>
    <mergeCell ref="Y6:AA6"/>
    <mergeCell ref="AB6:AB7"/>
    <mergeCell ref="AF5:AF7"/>
    <mergeCell ref="G5:G7"/>
    <mergeCell ref="A2:A7"/>
    <mergeCell ref="AE5:AE7"/>
    <mergeCell ref="K5:O5"/>
    <mergeCell ref="B2:B7"/>
    <mergeCell ref="C2:C7"/>
  </mergeCells>
  <phoneticPr fontId="22" type="noConversion"/>
  <pageMargins left="0.25" right="0.25" top="0.75" bottom="0.75" header="0.3" footer="0.3"/>
  <pageSetup paperSize="9" scale="46" fitToHeight="0" orientation="landscape" horizontalDpi="300" verticalDpi="300" r:id="rId1"/>
  <headerFooter alignWithMargins="0"/>
  <rowBreaks count="3" manualBreakCount="3">
    <brk id="25" max="33" man="1"/>
    <brk id="55" max="33" man="1"/>
    <brk id="89" max="8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график очная форма</vt:lpstr>
      <vt:lpstr>План ОС</vt:lpstr>
      <vt:lpstr>'график очная форма'!Область_печати</vt:lpstr>
      <vt:lpstr>'План ОС'!Область_печати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Седова Наталья Сергеевна</dc:creator>
  <cp:lastModifiedBy>Игнатенко Светлана Васильевна</cp:lastModifiedBy>
  <cp:lastPrinted>2014-03-17T10:24:20Z</cp:lastPrinted>
  <dcterms:created xsi:type="dcterms:W3CDTF">2013-10-08T15:13:11Z</dcterms:created>
  <dcterms:modified xsi:type="dcterms:W3CDTF">2014-03-17T10:29:23Z</dcterms:modified>
</cp:coreProperties>
</file>