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2" i="1"/>
  <c r="AF14" i="1"/>
  <c r="AF19" i="1"/>
  <c r="AF48" i="1"/>
  <c r="AF35" i="1"/>
  <c r="AF47" i="1"/>
  <c r="AF23" i="1"/>
  <c r="AF30" i="1"/>
  <c r="AF28" i="1"/>
  <c r="AF31" i="1"/>
  <c r="AF12" i="1"/>
  <c r="AF45" i="1"/>
  <c r="AF22" i="1"/>
  <c r="AF33" i="1"/>
  <c r="AF49" i="1"/>
  <c r="AF18" i="1"/>
  <c r="AF36" i="1"/>
  <c r="AF46" i="1"/>
  <c r="AF29" i="1"/>
  <c r="AF21" i="1"/>
  <c r="AF15" i="1"/>
  <c r="AF32" i="1"/>
  <c r="AF38" i="1"/>
  <c r="AF16" i="1"/>
  <c r="AF34" i="1"/>
  <c r="AF42" i="1"/>
  <c r="AF43" i="1"/>
  <c r="AF24" i="1"/>
  <c r="AF27" i="1"/>
  <c r="AF13" i="1"/>
  <c r="AF41" i="1"/>
  <c r="AF17" i="1"/>
  <c r="AF44" i="1"/>
  <c r="AF25" i="1"/>
  <c r="AF40" i="1"/>
  <c r="AF39" i="1"/>
  <c r="AF26" i="1"/>
  <c r="AF37" i="1"/>
  <c r="AE14" i="1"/>
  <c r="AE19" i="1"/>
  <c r="AE48" i="1"/>
  <c r="AE35" i="1"/>
  <c r="AE47" i="1"/>
  <c r="AE23" i="1"/>
  <c r="AE30" i="1"/>
  <c r="AE28" i="1"/>
  <c r="AE31" i="1"/>
  <c r="AE12" i="1"/>
  <c r="AE45" i="1"/>
  <c r="AE22" i="1"/>
  <c r="AE33" i="1"/>
  <c r="AE49" i="1"/>
  <c r="AE18" i="1"/>
  <c r="AE36" i="1"/>
  <c r="AE46" i="1"/>
  <c r="AE29" i="1"/>
  <c r="AE21" i="1"/>
  <c r="AE15" i="1"/>
  <c r="AE32" i="1"/>
  <c r="AE38" i="1"/>
  <c r="AE16" i="1"/>
  <c r="AE34" i="1"/>
  <c r="AE42" i="1"/>
  <c r="AE43" i="1"/>
  <c r="AE24" i="1"/>
  <c r="AE27" i="1"/>
  <c r="AE13" i="1"/>
  <c r="AE41" i="1"/>
  <c r="AE17" i="1"/>
  <c r="AE44" i="1"/>
  <c r="AE25" i="1"/>
  <c r="AE40" i="1"/>
  <c r="AE39" i="1"/>
  <c r="AE26" i="1"/>
  <c r="AE37" i="1"/>
  <c r="AF20" i="1"/>
  <c r="AE20" i="1"/>
  <c r="Z14" i="1"/>
  <c r="AB14" i="1" s="1"/>
  <c r="Z19" i="1"/>
  <c r="AB19" i="1" s="1"/>
  <c r="Z48" i="1"/>
  <c r="AB48" i="1" s="1"/>
  <c r="Z35" i="1"/>
  <c r="AB35" i="1" s="1"/>
  <c r="Z47" i="1"/>
  <c r="AB47" i="1" s="1"/>
  <c r="Z23" i="1"/>
  <c r="AB23" i="1" s="1"/>
  <c r="Z30" i="1"/>
  <c r="AB30" i="1" s="1"/>
  <c r="Z28" i="1"/>
  <c r="AB28" i="1" s="1"/>
  <c r="Z31" i="1"/>
  <c r="AB31" i="1" s="1"/>
  <c r="Z12" i="1"/>
  <c r="AB12" i="1" s="1"/>
  <c r="Z45" i="1"/>
  <c r="AB45" i="1" s="1"/>
  <c r="Z22" i="1"/>
  <c r="AB22" i="1" s="1"/>
  <c r="Z33" i="1"/>
  <c r="AB33" i="1" s="1"/>
  <c r="Z49" i="1"/>
  <c r="AB49" i="1" s="1"/>
  <c r="Z18" i="1"/>
  <c r="AB18" i="1" s="1"/>
  <c r="Z36" i="1"/>
  <c r="AB36" i="1" s="1"/>
  <c r="Z46" i="1"/>
  <c r="AB46" i="1" s="1"/>
  <c r="Z29" i="1"/>
  <c r="AB29" i="1" s="1"/>
  <c r="Z21" i="1"/>
  <c r="AB21" i="1" s="1"/>
  <c r="Z15" i="1"/>
  <c r="AB15" i="1" s="1"/>
  <c r="Z32" i="1"/>
  <c r="AB32" i="1" s="1"/>
  <c r="Z38" i="1"/>
  <c r="AB38" i="1" s="1"/>
  <c r="Z16" i="1"/>
  <c r="AB16" i="1" s="1"/>
  <c r="Z34" i="1"/>
  <c r="AB34" i="1" s="1"/>
  <c r="Z42" i="1"/>
  <c r="AB42" i="1" s="1"/>
  <c r="Z43" i="1"/>
  <c r="AB43" i="1" s="1"/>
  <c r="Z24" i="1"/>
  <c r="AB24" i="1" s="1"/>
  <c r="Z27" i="1"/>
  <c r="AB27" i="1" s="1"/>
  <c r="Z13" i="1"/>
  <c r="AB13" i="1" s="1"/>
  <c r="Z41" i="1"/>
  <c r="AB41" i="1" s="1"/>
  <c r="Z17" i="1"/>
  <c r="AB17" i="1" s="1"/>
  <c r="Z44" i="1"/>
  <c r="AB44" i="1" s="1"/>
  <c r="Z25" i="1"/>
  <c r="AB25" i="1" s="1"/>
  <c r="Z40" i="1"/>
  <c r="AB40" i="1" s="1"/>
  <c r="Z39" i="1"/>
  <c r="AB39" i="1" s="1"/>
  <c r="Z26" i="1"/>
  <c r="AB26" i="1" s="1"/>
  <c r="Z37" i="1"/>
  <c r="AB37" i="1" s="1"/>
  <c r="Z20" i="1"/>
  <c r="AB2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" i="2"/>
</calcChain>
</file>

<file path=xl/sharedStrings.xml><?xml version="1.0" encoding="utf-8"?>
<sst xmlns="http://schemas.openxmlformats.org/spreadsheetml/2006/main" count="3042" uniqueCount="232">
  <si>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</si>
  <si>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</si>
  <si>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</si>
  <si>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</si>
  <si>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</si>
  <si>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</si>
  <si>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</si>
  <si>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</si>
  <si>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</si>
  <si>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</si>
  <si>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</si>
  <si>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</si>
  <si>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</si>
  <si>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</si>
  <si>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</si>
  <si>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</si>
  <si>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</si>
  <si>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</si>
  <si>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</si>
  <si>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</si>
  <si>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</si>
  <si>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</si>
  <si>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</si>
  <si>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</si>
  <si>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</si>
  <si>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</si>
  <si>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</si>
  <si>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</si>
  <si>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</si>
  <si>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</si>
  <si>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</si>
  <si>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</si>
  <si>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</si>
  <si>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</si>
  <si>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</si>
  <si>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</si>
  <si>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</si>
  <si>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</si>
  <si>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Агеенко Татьяна Сергеевна</t>
  </si>
  <si>
    <t>Акмальдинова Алсу Аббасовна</t>
  </si>
  <si>
    <t>Алексеева Александра Вячеславовна</t>
  </si>
  <si>
    <t>Антонова Анастасия Игоревна</t>
  </si>
  <si>
    <t>Артемьева Александра Александровна</t>
  </si>
  <si>
    <t>Астахова Дарья Алексадровна</t>
  </si>
  <si>
    <t>Бельская Евгения Вячеславовна</t>
  </si>
  <si>
    <t>Борисов Кирилл Олегович</t>
  </si>
  <si>
    <t>Борисова Ксения Михайловна</t>
  </si>
  <si>
    <t>Гринева Екатерина Юрьевна</t>
  </si>
  <si>
    <t>Гуревич Каролина Игоревна</t>
  </si>
  <si>
    <t>Долгалева Мария Олеговна</t>
  </si>
  <si>
    <t>Дюкова Елизавета Александровна</t>
  </si>
  <si>
    <t>Иващенко Лариса Андреевна</t>
  </si>
  <si>
    <t>Исаева Анастасия Алексеевна</t>
  </si>
  <si>
    <t>Киселева Ольга Михайловна</t>
  </si>
  <si>
    <t>Комарова Алиса Александровна</t>
  </si>
  <si>
    <t>Лёга Любовь Юрьевна</t>
  </si>
  <si>
    <t>Максименко Диана Андреевна</t>
  </si>
  <si>
    <t>Маленкова Мария Александровна</t>
  </si>
  <si>
    <t>Малькова София Дмитриевна</t>
  </si>
  <si>
    <t>Меркулов Денис Олегович</t>
  </si>
  <si>
    <t>Мишугина Александра Сергеевна</t>
  </si>
  <si>
    <t>Мухина Екатерина Александровна</t>
  </si>
  <si>
    <t>Остапенко Софья Сергеевна</t>
  </si>
  <si>
    <t>Петрова Надежда Алексеевна</t>
  </si>
  <si>
    <t>Ртищева Кира Сергеевна</t>
  </si>
  <si>
    <t>Сергеева Анастасия Владимировна</t>
  </si>
  <si>
    <t>Сечина Евгения Владимировна</t>
  </si>
  <si>
    <t>Скляревская Екатерина Дмитриевна</t>
  </si>
  <si>
    <t>Сокоренко Ольга Александровна</t>
  </si>
  <si>
    <t>Тарасова Виктория Евгеньевна</t>
  </si>
  <si>
    <t>Татевосов Георгий Сергеевич</t>
  </si>
  <si>
    <t>Тренихина Мария Павловна</t>
  </si>
  <si>
    <t>Цукерман Нина Константиновна</t>
  </si>
  <si>
    <t>Черепанова Дарья Павловна</t>
  </si>
  <si>
    <t>Яковлева Екатерина Александровна</t>
  </si>
  <si>
    <t>Яцюк Ксения Александровна</t>
  </si>
  <si>
    <t>32/ф</t>
  </si>
  <si>
    <t>Ртищева</t>
  </si>
  <si>
    <t>Кира</t>
  </si>
  <si>
    <t>Сергеевна</t>
  </si>
  <si>
    <t>1211232052</t>
  </si>
  <si>
    <t>Библиографическая практика</t>
  </si>
  <si>
    <t>Экзамен</t>
  </si>
  <si>
    <t>2014/2015 учебный год 1 модуль</t>
  </si>
  <si>
    <t>31/ф</t>
  </si>
  <si>
    <t>Акмальдинова</t>
  </si>
  <si>
    <t>Алсу</t>
  </si>
  <si>
    <t>Аббасовна</t>
  </si>
  <si>
    <t>1201232002</t>
  </si>
  <si>
    <t>Скляревская</t>
  </si>
  <si>
    <t>Екатерина</t>
  </si>
  <si>
    <t>Дмитриевна</t>
  </si>
  <si>
    <t>1201232034</t>
  </si>
  <si>
    <t>Гуревич</t>
  </si>
  <si>
    <t>Каролина</t>
  </si>
  <si>
    <t>Игоревна</t>
  </si>
  <si>
    <t>1201232008</t>
  </si>
  <si>
    <t>Дюкова</t>
  </si>
  <si>
    <t>Елизавета</t>
  </si>
  <si>
    <t>Александровна</t>
  </si>
  <si>
    <t>1211232017</t>
  </si>
  <si>
    <t>Черепанова</t>
  </si>
  <si>
    <t>Дарья</t>
  </si>
  <si>
    <t>Павловна</t>
  </si>
  <si>
    <t>1211232065</t>
  </si>
  <si>
    <t>Антонова</t>
  </si>
  <si>
    <t>Анастасия</t>
  </si>
  <si>
    <t>1211232006</t>
  </si>
  <si>
    <t>Мухина</t>
  </si>
  <si>
    <t>1211232045</t>
  </si>
  <si>
    <t>Малькова</t>
  </si>
  <si>
    <t>София</t>
  </si>
  <si>
    <t>1211232043</t>
  </si>
  <si>
    <t>Артемьева</t>
  </si>
  <si>
    <t>Александра</t>
  </si>
  <si>
    <t>1211232008</t>
  </si>
  <si>
    <t>Остапенко</t>
  </si>
  <si>
    <t>Софья</t>
  </si>
  <si>
    <t>1111232080</t>
  </si>
  <si>
    <t>Сокоренко</t>
  </si>
  <si>
    <t>Ольга</t>
  </si>
  <si>
    <t>1201232036</t>
  </si>
  <si>
    <t>Борисов</t>
  </si>
  <si>
    <t>Кирилл</t>
  </si>
  <si>
    <t>Олегович</t>
  </si>
  <si>
    <t>1201232004</t>
  </si>
  <si>
    <t>Тренихина</t>
  </si>
  <si>
    <t>Мария</t>
  </si>
  <si>
    <t>1201232039</t>
  </si>
  <si>
    <t>Алексеева</t>
  </si>
  <si>
    <t>Вячеславовна</t>
  </si>
  <si>
    <t>1211232004</t>
  </si>
  <si>
    <t>Яковлева</t>
  </si>
  <si>
    <t>1211232068</t>
  </si>
  <si>
    <t>Цукерман</t>
  </si>
  <si>
    <t>Нина</t>
  </si>
  <si>
    <t>Константиновна</t>
  </si>
  <si>
    <t>1211232069</t>
  </si>
  <si>
    <t>Тарасова</t>
  </si>
  <si>
    <t>Виктория</t>
  </si>
  <si>
    <t>Евгеньевна</t>
  </si>
  <si>
    <t>1201232037</t>
  </si>
  <si>
    <t>Меркулов</t>
  </si>
  <si>
    <t>Денис</t>
  </si>
  <si>
    <t>1201232020</t>
  </si>
  <si>
    <t>Лингвистическая практика</t>
  </si>
  <si>
    <t>Мишугина</t>
  </si>
  <si>
    <t>1201232021</t>
  </si>
  <si>
    <t>Максименко</t>
  </si>
  <si>
    <t>Диана</t>
  </si>
  <si>
    <t>Андреевна</t>
  </si>
  <si>
    <t>1211232040</t>
  </si>
  <si>
    <t>Бельская</t>
  </si>
  <si>
    <t>Евгения</t>
  </si>
  <si>
    <t>1201232003</t>
  </si>
  <si>
    <t>Исаева</t>
  </si>
  <si>
    <t>Алексеевна</t>
  </si>
  <si>
    <t>1201232010</t>
  </si>
  <si>
    <t>Киселева</t>
  </si>
  <si>
    <t>Михайловна</t>
  </si>
  <si>
    <t>1201232012</t>
  </si>
  <si>
    <t>Борисова</t>
  </si>
  <si>
    <t>Ксения</t>
  </si>
  <si>
    <t>1201232005</t>
  </si>
  <si>
    <t>Гринева</t>
  </si>
  <si>
    <t>Юрьевна</t>
  </si>
  <si>
    <t>1201232007</t>
  </si>
  <si>
    <t>Петрова</t>
  </si>
  <si>
    <t>Надежда</t>
  </si>
  <si>
    <t>1201232026</t>
  </si>
  <si>
    <t>Долгалева</t>
  </si>
  <si>
    <t>Олеговна</t>
  </si>
  <si>
    <t>1201232009</t>
  </si>
  <si>
    <t>Агеенко</t>
  </si>
  <si>
    <t>Татьяна</t>
  </si>
  <si>
    <t>1211232002</t>
  </si>
  <si>
    <t>Маленкова</t>
  </si>
  <si>
    <t>1211232042</t>
  </si>
  <si>
    <t>Иващенко</t>
  </si>
  <si>
    <t>Лариса</t>
  </si>
  <si>
    <t>1211232022</t>
  </si>
  <si>
    <t>Сергеева</t>
  </si>
  <si>
    <t>Владимировна</t>
  </si>
  <si>
    <t>1201232032</t>
  </si>
  <si>
    <t>Теория литературы</t>
  </si>
  <si>
    <t>stCommon</t>
  </si>
  <si>
    <t>Астахова</t>
  </si>
  <si>
    <t>Алексадровна</t>
  </si>
  <si>
    <t>1211232009</t>
  </si>
  <si>
    <t>Комарова</t>
  </si>
  <si>
    <t>Алиса</t>
  </si>
  <si>
    <t>1201232016</t>
  </si>
  <si>
    <t>Сечина</t>
  </si>
  <si>
    <t>1201232033</t>
  </si>
  <si>
    <t>Татевосов</t>
  </si>
  <si>
    <t>Георгий</t>
  </si>
  <si>
    <t>Сергеевич</t>
  </si>
  <si>
    <t>1201232038</t>
  </si>
  <si>
    <t>Яцюк</t>
  </si>
  <si>
    <t>1201232045</t>
  </si>
  <si>
    <t>Лёга</t>
  </si>
  <si>
    <t>Любовь</t>
  </si>
  <si>
    <t>1211232036</t>
  </si>
  <si>
    <t>Фольклорная практика</t>
  </si>
  <si>
    <t>Экспедиция</t>
  </si>
  <si>
    <t>Второй иностранный (немецкий)</t>
  </si>
  <si>
    <t>2014/2015 учебный год 2 модуль</t>
  </si>
  <si>
    <t>stChoosen</t>
  </si>
  <si>
    <t>Второй иностранный (французский)</t>
  </si>
  <si>
    <t>Иностранный язык (английский)</t>
  </si>
  <si>
    <t>stFacultative</t>
  </si>
  <si>
    <t>История русской литературы</t>
  </si>
  <si>
    <t>Перевод французских литературных текстов</t>
  </si>
  <si>
    <t>Психология</t>
  </si>
  <si>
    <t>Социология</t>
  </si>
  <si>
    <t>Социология литературы</t>
  </si>
  <si>
    <t>Третий иностранный язык( немецкий)</t>
  </si>
  <si>
    <t>Третий иностранный язык( французский)</t>
  </si>
  <si>
    <t>Третий иностранный язык(испанский)</t>
  </si>
  <si>
    <t>Третий иностранный язык(итальянский)</t>
  </si>
  <si>
    <t>Физическая культура</t>
  </si>
  <si>
    <t>Зачет</t>
  </si>
  <si>
    <t>н/я</t>
  </si>
  <si>
    <t>Да</t>
  </si>
  <si>
    <t>н/я (ув)</t>
  </si>
  <si>
    <t>Дата выгрузки: 20.01.2015</t>
  </si>
  <si>
    <t>Период: c 2014/2015 учебный год I семестр по 2014/2015 учебный год I семестр</t>
  </si>
  <si>
    <t>Факультет/отделение: Факультет филологии</t>
  </si>
  <si>
    <t>Направление  подготовки: Направление "Филология"</t>
  </si>
  <si>
    <t>Уровень образования, номер курса: Бакалавриат 3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</si>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</sst>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0</xdr:row>
          <xdr:rowOff>190500</xdr:rowOff>
        </xdr:from>
        <xdr:to>
          <xdr:col>26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J49"/>
  <sheetViews>
    <sheetView tabSelected="1" workbookViewId="0">
      <selection activeCell="O10" sqref="O10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0.7109375" style="1" hidden="1" customWidth="1"/>
    <col min="7" max="24" width="10.7109375" style="26" customWidth="1"/>
    <col min="25" max="28" width="10.7109375" style="13" customWidth="1"/>
    <col min="29" max="30" width="10.7109375" style="25" hidden="1" customWidth="1"/>
    <col min="31" max="31" width="10.7109375" style="25" customWidth="1"/>
    <col min="32" max="32" width="10.7109375" style="26" customWidth="1"/>
    <col min="33" max="33" width="10.7109375" style="25" customWidth="1"/>
    <col min="34" max="34" width="10.7109375" style="26" customWidth="1"/>
    <col min="35" max="35" width="10.7109375" style="26" hidden="1" customWidth="1"/>
    <col min="36" max="78" width="10.7109375" style="1" customWidth="1"/>
    <col min="79" max="16384" width="9.140625" style="1"/>
  </cols>
  <sheetData>
    <row r="1" spans="1:36" s="6" customFormat="1" ht="32.25" customHeight="1" x14ac:dyDescent="0.2">
      <c r="A1" s="27" t="s">
        <v>34</v>
      </c>
      <c r="B1" s="19"/>
      <c r="C1" s="19"/>
      <c r="D1" s="19"/>
      <c r="E1" s="1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11"/>
      <c r="Z1" s="11"/>
      <c r="AA1" s="11"/>
      <c r="AB1" s="11"/>
      <c r="AC1" s="21"/>
      <c r="AD1" s="21"/>
      <c r="AE1" s="31" t="s">
        <v>27</v>
      </c>
      <c r="AF1" s="31"/>
      <c r="AG1" s="31"/>
      <c r="AH1" s="31"/>
      <c r="AI1" s="22"/>
    </row>
    <row r="2" spans="1:36" s="5" customFormat="1" ht="15.75" customHeight="1" x14ac:dyDescent="0.2">
      <c r="A2" s="28" t="s">
        <v>225</v>
      </c>
      <c r="B2" s="6"/>
      <c r="C2" s="6"/>
      <c r="D2" s="6"/>
      <c r="E2" s="6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6"/>
      <c r="Z2" s="6"/>
      <c r="AA2" s="6"/>
      <c r="AB2" s="12"/>
      <c r="AC2" s="23"/>
      <c r="AD2" s="23"/>
      <c r="AE2" s="30" t="s">
        <v>26</v>
      </c>
      <c r="AF2" s="30"/>
      <c r="AG2" s="30"/>
      <c r="AH2" s="30"/>
      <c r="AI2" s="24"/>
    </row>
    <row r="3" spans="1:36" s="5" customFormat="1" ht="15.75" customHeight="1" x14ac:dyDescent="0.2">
      <c r="A3" s="28" t="s">
        <v>226</v>
      </c>
      <c r="B3" s="6"/>
      <c r="C3" s="6"/>
      <c r="D3" s="6"/>
      <c r="E3" s="6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6"/>
      <c r="Z3" s="6"/>
      <c r="AA3" s="6"/>
      <c r="AB3" s="12"/>
      <c r="AC3" s="23"/>
      <c r="AD3" s="23"/>
      <c r="AE3" s="30"/>
      <c r="AF3" s="30"/>
      <c r="AG3" s="30"/>
      <c r="AH3" s="30"/>
      <c r="AI3" s="24"/>
    </row>
    <row r="4" spans="1:36" s="5" customFormat="1" ht="15.75" customHeight="1" x14ac:dyDescent="0.2">
      <c r="A4" s="28" t="s">
        <v>227</v>
      </c>
      <c r="B4" s="6"/>
      <c r="C4" s="6"/>
      <c r="D4" s="6"/>
      <c r="E4" s="6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6"/>
      <c r="Z4" s="6"/>
      <c r="AA4" s="6"/>
      <c r="AB4" s="12"/>
      <c r="AC4" s="23"/>
      <c r="AD4" s="23"/>
      <c r="AE4" s="23"/>
      <c r="AF4" s="24"/>
      <c r="AG4" s="23"/>
      <c r="AH4" s="24"/>
      <c r="AI4" s="24"/>
    </row>
    <row r="5" spans="1:36" s="5" customFormat="1" ht="15.75" customHeight="1" x14ac:dyDescent="0.2">
      <c r="A5" s="28" t="s">
        <v>228</v>
      </c>
      <c r="B5" s="6"/>
      <c r="C5" s="6"/>
      <c r="D5" s="6"/>
      <c r="E5" s="6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6"/>
      <c r="Z5" s="6"/>
      <c r="AA5" s="6"/>
      <c r="AB5" s="12"/>
      <c r="AC5" s="23"/>
      <c r="AD5" s="23"/>
      <c r="AE5" s="23"/>
      <c r="AF5" s="24"/>
      <c r="AG5" s="23"/>
      <c r="AH5" s="24"/>
      <c r="AI5" s="24"/>
    </row>
    <row r="6" spans="1:36" s="5" customFormat="1" ht="15.75" customHeight="1" x14ac:dyDescent="0.2">
      <c r="A6" s="29" t="s">
        <v>229</v>
      </c>
      <c r="B6" s="8"/>
      <c r="C6" s="4"/>
      <c r="D6" s="4"/>
      <c r="E6" s="4"/>
      <c r="G6" s="24"/>
      <c r="H6" s="55"/>
      <c r="I6" s="24" t="s">
        <v>230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12"/>
      <c r="Z6" s="12"/>
      <c r="AA6" s="12"/>
      <c r="AB6" s="12"/>
      <c r="AC6" s="23"/>
      <c r="AD6" s="23"/>
      <c r="AE6" s="23"/>
      <c r="AF6" s="24"/>
      <c r="AG6" s="23"/>
      <c r="AH6" s="24"/>
      <c r="AI6" s="24"/>
    </row>
    <row r="7" spans="1:36" s="5" customFormat="1" ht="15.75" customHeight="1" x14ac:dyDescent="0.2">
      <c r="A7" s="18"/>
      <c r="B7" s="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12"/>
      <c r="Z7" s="12"/>
      <c r="AA7" s="12"/>
      <c r="AB7" s="12"/>
      <c r="AC7" s="23"/>
      <c r="AD7" s="23"/>
      <c r="AE7" s="23"/>
      <c r="AF7" s="24"/>
      <c r="AG7" s="23"/>
      <c r="AH7" s="24"/>
      <c r="AI7" s="24"/>
    </row>
    <row r="8" spans="1:36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6</v>
      </c>
      <c r="E8" s="35" t="s">
        <v>1</v>
      </c>
      <c r="G8" s="37" t="s">
        <v>83</v>
      </c>
      <c r="H8" s="35"/>
      <c r="I8" s="35"/>
      <c r="J8" s="35"/>
      <c r="K8" s="35"/>
      <c r="L8" s="37" t="s">
        <v>206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49" t="s">
        <v>21</v>
      </c>
      <c r="Z8" s="49" t="s">
        <v>22</v>
      </c>
      <c r="AA8" s="50" t="s">
        <v>32</v>
      </c>
      <c r="AB8" s="49" t="s">
        <v>23</v>
      </c>
      <c r="AC8" s="51" t="s">
        <v>28</v>
      </c>
      <c r="AD8" s="51" t="s">
        <v>29</v>
      </c>
      <c r="AE8" s="52" t="s">
        <v>30</v>
      </c>
      <c r="AF8" s="51" t="s">
        <v>5</v>
      </c>
      <c r="AG8" s="51" t="s">
        <v>24</v>
      </c>
      <c r="AH8" s="51" t="s">
        <v>25</v>
      </c>
      <c r="AI8" s="32" t="s">
        <v>33</v>
      </c>
    </row>
    <row r="9" spans="1:36" s="2" customFormat="1" ht="20.25" customHeight="1" x14ac:dyDescent="0.2">
      <c r="A9" s="35"/>
      <c r="B9" s="36"/>
      <c r="C9" s="35"/>
      <c r="D9" s="35"/>
      <c r="E9" s="35"/>
      <c r="G9" s="37" t="s">
        <v>82</v>
      </c>
      <c r="H9" s="35"/>
      <c r="I9" s="35"/>
      <c r="J9" s="35"/>
      <c r="K9" s="35"/>
      <c r="L9" s="37" t="s">
        <v>82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8" t="s">
        <v>221</v>
      </c>
      <c r="Y9" s="49"/>
      <c r="Z9" s="49"/>
      <c r="AA9" s="50"/>
      <c r="AB9" s="49"/>
      <c r="AC9" s="51"/>
      <c r="AD9" s="51"/>
      <c r="AE9" s="52"/>
      <c r="AF9" s="51"/>
      <c r="AG9" s="51"/>
      <c r="AH9" s="51"/>
      <c r="AI9" s="32"/>
    </row>
    <row r="10" spans="1:36" s="3" customFormat="1" ht="200.1" customHeight="1" x14ac:dyDescent="0.2">
      <c r="A10" s="35"/>
      <c r="B10" s="36"/>
      <c r="C10" s="35"/>
      <c r="D10" s="35"/>
      <c r="E10" s="35"/>
      <c r="F10" s="20" t="s">
        <v>31</v>
      </c>
      <c r="G10" s="39" t="s">
        <v>81</v>
      </c>
      <c r="H10" s="39" t="s">
        <v>145</v>
      </c>
      <c r="I10" s="39" t="s">
        <v>184</v>
      </c>
      <c r="J10" s="39" t="s">
        <v>203</v>
      </c>
      <c r="K10" s="39" t="s">
        <v>204</v>
      </c>
      <c r="L10" s="39" t="s">
        <v>205</v>
      </c>
      <c r="M10" s="39" t="s">
        <v>208</v>
      </c>
      <c r="N10" s="39" t="s">
        <v>209</v>
      </c>
      <c r="O10" s="39" t="s">
        <v>211</v>
      </c>
      <c r="P10" s="39" t="s">
        <v>212</v>
      </c>
      <c r="Q10" s="39" t="s">
        <v>213</v>
      </c>
      <c r="R10" s="39" t="s">
        <v>214</v>
      </c>
      <c r="S10" s="39" t="s">
        <v>215</v>
      </c>
      <c r="T10" s="39" t="s">
        <v>216</v>
      </c>
      <c r="U10" s="39" t="s">
        <v>217</v>
      </c>
      <c r="V10" s="39" t="s">
        <v>218</v>
      </c>
      <c r="W10" s="39" t="s">
        <v>219</v>
      </c>
      <c r="X10" s="39" t="s">
        <v>220</v>
      </c>
      <c r="Y10" s="49"/>
      <c r="Z10" s="49"/>
      <c r="AA10" s="50"/>
      <c r="AB10" s="49"/>
      <c r="AC10" s="51"/>
      <c r="AD10" s="51"/>
      <c r="AE10" s="52"/>
      <c r="AF10" s="51"/>
      <c r="AG10" s="51"/>
      <c r="AH10" s="51"/>
      <c r="AI10" s="32"/>
    </row>
    <row r="11" spans="1:36" s="10" customFormat="1" ht="18.75" customHeight="1" x14ac:dyDescent="0.2">
      <c r="A11" s="33" t="s">
        <v>4</v>
      </c>
      <c r="B11" s="33"/>
      <c r="C11" s="33"/>
      <c r="D11" s="33"/>
      <c r="E11" s="33"/>
      <c r="G11" s="40">
        <v>3</v>
      </c>
      <c r="H11" s="40">
        <v>3</v>
      </c>
      <c r="I11" s="40">
        <v>3</v>
      </c>
      <c r="J11" s="40">
        <v>3</v>
      </c>
      <c r="K11" s="40">
        <v>3</v>
      </c>
      <c r="L11" s="40">
        <v>3.96</v>
      </c>
      <c r="M11" s="40">
        <v>3.96</v>
      </c>
      <c r="N11" s="40">
        <v>0</v>
      </c>
      <c r="O11" s="40">
        <v>2.5</v>
      </c>
      <c r="P11" s="40">
        <v>0</v>
      </c>
      <c r="Q11" s="40">
        <v>4</v>
      </c>
      <c r="R11" s="40">
        <v>4</v>
      </c>
      <c r="S11" s="40">
        <v>3</v>
      </c>
      <c r="T11" s="40">
        <v>2.8000000000000003</v>
      </c>
      <c r="U11" s="40">
        <v>2.8000000000000003</v>
      </c>
      <c r="V11" s="40">
        <v>2.8000000000000003</v>
      </c>
      <c r="W11" s="40">
        <v>2.8000000000000003</v>
      </c>
      <c r="X11" s="40">
        <v>0.22</v>
      </c>
      <c r="Y11" s="49"/>
      <c r="Z11" s="49"/>
      <c r="AA11" s="50"/>
      <c r="AB11" s="49"/>
      <c r="AC11" s="51"/>
      <c r="AD11" s="51"/>
      <c r="AE11" s="52"/>
      <c r="AF11" s="51"/>
      <c r="AG11" s="51"/>
      <c r="AH11" s="51"/>
      <c r="AI11" s="32"/>
    </row>
    <row r="12" spans="1:36" x14ac:dyDescent="0.2">
      <c r="A12" s="41">
        <v>1</v>
      </c>
      <c r="B12" s="42" t="s">
        <v>96</v>
      </c>
      <c r="C12" s="43" t="s">
        <v>48</v>
      </c>
      <c r="D12" s="43">
        <v>73971243</v>
      </c>
      <c r="E12" s="44" t="s">
        <v>84</v>
      </c>
      <c r="F12" s="1">
        <f>MATCH(D12,Данные!$D:$D,0)</f>
        <v>6</v>
      </c>
      <c r="G12" s="46">
        <v>10</v>
      </c>
      <c r="H12" s="46"/>
      <c r="I12" s="46">
        <v>9</v>
      </c>
      <c r="J12" s="46"/>
      <c r="K12" s="46"/>
      <c r="L12" s="46"/>
      <c r="M12" s="46">
        <v>8</v>
      </c>
      <c r="N12" s="46">
        <v>9</v>
      </c>
      <c r="O12" s="46">
        <v>9</v>
      </c>
      <c r="P12" s="46"/>
      <c r="Q12" s="46">
        <v>10</v>
      </c>
      <c r="R12" s="46"/>
      <c r="S12" s="46">
        <v>10</v>
      </c>
      <c r="T12" s="46">
        <v>9</v>
      </c>
      <c r="U12" s="46"/>
      <c r="V12" s="46"/>
      <c r="W12" s="46"/>
      <c r="X12" s="46">
        <v>10</v>
      </c>
      <c r="Y12" s="53">
        <v>208.57999999999998</v>
      </c>
      <c r="Z12" s="53">
        <f>IF(AA12 &gt; 0, MAX(AA$12:AA$49) / AA12, 0)</f>
        <v>1</v>
      </c>
      <c r="AA12" s="53">
        <v>22.48</v>
      </c>
      <c r="AB12" s="53">
        <f>Y12*Z12</f>
        <v>208.57999999999998</v>
      </c>
      <c r="AC12" s="54">
        <v>84</v>
      </c>
      <c r="AD12" s="54">
        <v>9</v>
      </c>
      <c r="AE12" s="54">
        <f>IF(AD12 &gt; 0,AC12/AD12,0)</f>
        <v>9.3333333333333339</v>
      </c>
      <c r="AF12" s="46">
        <f>MIN($G12:X12)</f>
        <v>8</v>
      </c>
      <c r="AG12" s="54"/>
      <c r="AH12" s="46">
        <v>9</v>
      </c>
      <c r="AI12" s="26">
        <v>1</v>
      </c>
      <c r="AJ12" s="1" t="s">
        <v>231</v>
      </c>
    </row>
    <row r="13" spans="1:36" x14ac:dyDescent="0.2">
      <c r="A13" s="41">
        <v>2</v>
      </c>
      <c r="B13" s="42" t="s">
        <v>92</v>
      </c>
      <c r="C13" s="43" t="s">
        <v>67</v>
      </c>
      <c r="D13" s="43">
        <v>73971343</v>
      </c>
      <c r="E13" s="44" t="s">
        <v>84</v>
      </c>
      <c r="F13" s="1">
        <f>MATCH(D13,Данные!$D:$D,0)</f>
        <v>5</v>
      </c>
      <c r="G13" s="46">
        <v>10</v>
      </c>
      <c r="H13" s="46"/>
      <c r="I13" s="46">
        <v>9</v>
      </c>
      <c r="J13" s="46"/>
      <c r="K13" s="46"/>
      <c r="L13" s="46">
        <v>8</v>
      </c>
      <c r="M13" s="46"/>
      <c r="N13" s="46">
        <v>8</v>
      </c>
      <c r="O13" s="46">
        <v>8</v>
      </c>
      <c r="P13" s="46"/>
      <c r="Q13" s="46"/>
      <c r="R13" s="46">
        <v>9</v>
      </c>
      <c r="S13" s="46">
        <v>10</v>
      </c>
      <c r="T13" s="46"/>
      <c r="U13" s="46">
        <v>9</v>
      </c>
      <c r="V13" s="46"/>
      <c r="W13" s="46"/>
      <c r="X13" s="46">
        <v>10</v>
      </c>
      <c r="Y13" s="53">
        <v>202.07999999999998</v>
      </c>
      <c r="Z13" s="53">
        <f>IF(AA13 &gt; 0, MAX(AA$12:AA$49) / AA13, 0)</f>
        <v>1</v>
      </c>
      <c r="AA13" s="53">
        <v>22.48</v>
      </c>
      <c r="AB13" s="53">
        <f>Y13*Z13</f>
        <v>202.07999999999998</v>
      </c>
      <c r="AC13" s="54">
        <v>81</v>
      </c>
      <c r="AD13" s="54">
        <v>9</v>
      </c>
      <c r="AE13" s="54">
        <f>IF(AD13 &gt; 0,AC13/AD13,0)</f>
        <v>9</v>
      </c>
      <c r="AF13" s="46">
        <f>MIN($G13:X13)</f>
        <v>8</v>
      </c>
      <c r="AG13" s="54"/>
      <c r="AH13" s="46">
        <v>9</v>
      </c>
      <c r="AI13" s="26">
        <v>2</v>
      </c>
      <c r="AJ13" s="1" t="s">
        <v>231</v>
      </c>
    </row>
    <row r="14" spans="1:36" x14ac:dyDescent="0.2">
      <c r="A14" s="41">
        <v>3</v>
      </c>
      <c r="B14" s="42" t="s">
        <v>88</v>
      </c>
      <c r="C14" s="43" t="s">
        <v>39</v>
      </c>
      <c r="D14" s="43">
        <v>73971363</v>
      </c>
      <c r="E14" s="44" t="s">
        <v>84</v>
      </c>
      <c r="F14" s="1">
        <f>MATCH(D14,Данные!$D:$D,0)</f>
        <v>4</v>
      </c>
      <c r="G14" s="46">
        <v>9</v>
      </c>
      <c r="H14" s="46"/>
      <c r="I14" s="46">
        <v>10</v>
      </c>
      <c r="J14" s="46"/>
      <c r="K14" s="46"/>
      <c r="L14" s="46">
        <v>7</v>
      </c>
      <c r="M14" s="46"/>
      <c r="N14" s="46"/>
      <c r="O14" s="46">
        <v>9</v>
      </c>
      <c r="P14" s="46"/>
      <c r="Q14" s="46">
        <v>9</v>
      </c>
      <c r="R14" s="46"/>
      <c r="S14" s="46">
        <v>10</v>
      </c>
      <c r="T14" s="46"/>
      <c r="U14" s="46"/>
      <c r="V14" s="46"/>
      <c r="W14" s="46">
        <v>8</v>
      </c>
      <c r="X14" s="46">
        <v>10</v>
      </c>
      <c r="Y14" s="53">
        <v>197.82</v>
      </c>
      <c r="Z14" s="53">
        <f>IF(AA14 &gt; 0, MAX(AA$12:AA$49) / AA14, 0)</f>
        <v>1</v>
      </c>
      <c r="AA14" s="53">
        <v>22.48</v>
      </c>
      <c r="AB14" s="53">
        <f>Y14*Z14</f>
        <v>197.82</v>
      </c>
      <c r="AC14" s="54">
        <v>72</v>
      </c>
      <c r="AD14" s="54">
        <v>8</v>
      </c>
      <c r="AE14" s="54">
        <f>IF(AD14 &gt; 0,AC14/AD14,0)</f>
        <v>9</v>
      </c>
      <c r="AF14" s="46">
        <f>MIN($G14:X14)</f>
        <v>7</v>
      </c>
      <c r="AG14" s="54"/>
      <c r="AH14" s="46">
        <v>8</v>
      </c>
      <c r="AI14" s="26">
        <v>3</v>
      </c>
      <c r="AJ14" s="1" t="s">
        <v>231</v>
      </c>
    </row>
    <row r="15" spans="1:36" x14ac:dyDescent="0.2">
      <c r="A15" s="41">
        <v>4</v>
      </c>
      <c r="B15" s="42" t="s">
        <v>112</v>
      </c>
      <c r="C15" s="43" t="s">
        <v>58</v>
      </c>
      <c r="D15" s="43">
        <v>73970886</v>
      </c>
      <c r="E15" s="44" t="s">
        <v>84</v>
      </c>
      <c r="F15" s="1">
        <f>MATCH(D15,Данные!$D:$D,0)</f>
        <v>11</v>
      </c>
      <c r="G15" s="46">
        <v>9</v>
      </c>
      <c r="H15" s="46"/>
      <c r="I15" s="46">
        <v>10</v>
      </c>
      <c r="J15" s="46"/>
      <c r="K15" s="46"/>
      <c r="L15" s="46"/>
      <c r="M15" s="46">
        <v>8</v>
      </c>
      <c r="N15" s="46"/>
      <c r="O15" s="46">
        <v>6</v>
      </c>
      <c r="P15" s="46"/>
      <c r="Q15" s="46">
        <v>9</v>
      </c>
      <c r="R15" s="46"/>
      <c r="S15" s="46">
        <v>9</v>
      </c>
      <c r="T15" s="46">
        <v>9</v>
      </c>
      <c r="U15" s="46"/>
      <c r="V15" s="46"/>
      <c r="W15" s="46"/>
      <c r="X15" s="46">
        <v>10</v>
      </c>
      <c r="Y15" s="53">
        <v>194.07999999999998</v>
      </c>
      <c r="Z15" s="53">
        <f>IF(AA15 &gt; 0, MAX(AA$12:AA$49) / AA15, 0)</f>
        <v>1</v>
      </c>
      <c r="AA15" s="53">
        <v>22.48</v>
      </c>
      <c r="AB15" s="53">
        <f>Y15*Z15</f>
        <v>194.07999999999998</v>
      </c>
      <c r="AC15" s="54">
        <v>70</v>
      </c>
      <c r="AD15" s="54">
        <v>8</v>
      </c>
      <c r="AE15" s="54">
        <f>IF(AD15 &gt; 0,AC15/AD15,0)</f>
        <v>8.75</v>
      </c>
      <c r="AF15" s="46">
        <f>MIN($G15:X15)</f>
        <v>6</v>
      </c>
      <c r="AG15" s="54"/>
      <c r="AH15" s="46">
        <v>8</v>
      </c>
      <c r="AI15" s="26">
        <v>4</v>
      </c>
      <c r="AJ15" s="1" t="s">
        <v>231</v>
      </c>
    </row>
    <row r="16" spans="1:36" x14ac:dyDescent="0.2">
      <c r="A16" s="41">
        <v>5</v>
      </c>
      <c r="B16" s="42" t="s">
        <v>109</v>
      </c>
      <c r="C16" s="43" t="s">
        <v>61</v>
      </c>
      <c r="D16" s="43">
        <v>73970906</v>
      </c>
      <c r="E16" s="44" t="s">
        <v>84</v>
      </c>
      <c r="F16" s="1">
        <f>MATCH(D16,Данные!$D:$D,0)</f>
        <v>10</v>
      </c>
      <c r="G16" s="46">
        <v>9</v>
      </c>
      <c r="H16" s="46"/>
      <c r="I16" s="46">
        <v>9</v>
      </c>
      <c r="J16" s="46"/>
      <c r="K16" s="46"/>
      <c r="L16" s="46">
        <v>8</v>
      </c>
      <c r="M16" s="46"/>
      <c r="N16" s="46"/>
      <c r="O16" s="46">
        <v>9</v>
      </c>
      <c r="P16" s="46"/>
      <c r="Q16" s="46">
        <v>9</v>
      </c>
      <c r="R16" s="46"/>
      <c r="S16" s="46">
        <v>9</v>
      </c>
      <c r="T16" s="46"/>
      <c r="U16" s="46"/>
      <c r="V16" s="46">
        <v>7</v>
      </c>
      <c r="W16" s="46"/>
      <c r="X16" s="46">
        <v>10</v>
      </c>
      <c r="Y16" s="53">
        <v>192.98</v>
      </c>
      <c r="Z16" s="53">
        <f>IF(AA16 &gt; 0, MAX(AA$12:AA$49) / AA16, 0)</f>
        <v>1</v>
      </c>
      <c r="AA16" s="53">
        <v>22.48</v>
      </c>
      <c r="AB16" s="53">
        <f>Y16*Z16</f>
        <v>192.98</v>
      </c>
      <c r="AC16" s="54">
        <v>70</v>
      </c>
      <c r="AD16" s="54">
        <v>8</v>
      </c>
      <c r="AE16" s="54">
        <f>IF(AD16 &gt; 0,AC16/AD16,0)</f>
        <v>8.75</v>
      </c>
      <c r="AF16" s="46">
        <f>MIN($G16:X16)</f>
        <v>7</v>
      </c>
      <c r="AG16" s="54"/>
      <c r="AH16" s="46">
        <v>8</v>
      </c>
      <c r="AI16" s="26">
        <v>5</v>
      </c>
      <c r="AJ16" s="1" t="s">
        <v>231</v>
      </c>
    </row>
    <row r="17" spans="1:36" x14ac:dyDescent="0.2">
      <c r="A17" s="41">
        <v>6</v>
      </c>
      <c r="B17" s="42" t="s">
        <v>141</v>
      </c>
      <c r="C17" s="43" t="s">
        <v>69</v>
      </c>
      <c r="D17" s="43">
        <v>73971492</v>
      </c>
      <c r="E17" s="44" t="s">
        <v>76</v>
      </c>
      <c r="F17" s="1">
        <f>MATCH(D17,Данные!$D:$D,0)</f>
        <v>20</v>
      </c>
      <c r="G17" s="46">
        <v>10</v>
      </c>
      <c r="H17" s="46"/>
      <c r="I17" s="46">
        <v>8</v>
      </c>
      <c r="J17" s="46"/>
      <c r="K17" s="46"/>
      <c r="L17" s="46">
        <v>8</v>
      </c>
      <c r="M17" s="46"/>
      <c r="N17" s="46"/>
      <c r="O17" s="46">
        <v>8</v>
      </c>
      <c r="P17" s="46"/>
      <c r="Q17" s="46">
        <v>9</v>
      </c>
      <c r="R17" s="46"/>
      <c r="S17" s="46">
        <v>7</v>
      </c>
      <c r="T17" s="46"/>
      <c r="U17" s="46"/>
      <c r="V17" s="46">
        <v>9</v>
      </c>
      <c r="W17" s="46"/>
      <c r="X17" s="46">
        <v>10</v>
      </c>
      <c r="Y17" s="53">
        <v>190.07999999999998</v>
      </c>
      <c r="Z17" s="53">
        <f>IF(AA17 &gt; 0, MAX(AA$12:AA$49) / AA17, 0)</f>
        <v>1</v>
      </c>
      <c r="AA17" s="53">
        <v>22.48</v>
      </c>
      <c r="AB17" s="53">
        <f>Y17*Z17</f>
        <v>190.07999999999998</v>
      </c>
      <c r="AC17" s="54">
        <v>69</v>
      </c>
      <c r="AD17" s="54">
        <v>8</v>
      </c>
      <c r="AE17" s="54">
        <f>IF(AD17 &gt; 0,AC17/AD17,0)</f>
        <v>8.625</v>
      </c>
      <c r="AF17" s="46">
        <f>MIN($G17:X17)</f>
        <v>7</v>
      </c>
      <c r="AG17" s="54"/>
      <c r="AH17" s="46">
        <v>8</v>
      </c>
      <c r="AI17" s="26">
        <v>6</v>
      </c>
      <c r="AJ17" s="1" t="s">
        <v>231</v>
      </c>
    </row>
    <row r="18" spans="1:36" x14ac:dyDescent="0.2">
      <c r="A18" s="41">
        <v>7</v>
      </c>
      <c r="B18" s="42" t="s">
        <v>160</v>
      </c>
      <c r="C18" s="43" t="s">
        <v>53</v>
      </c>
      <c r="D18" s="43">
        <v>73971223</v>
      </c>
      <c r="E18" s="44" t="s">
        <v>76</v>
      </c>
      <c r="F18" s="1">
        <f>MATCH(D18,Данные!$D:$D,0)</f>
        <v>26</v>
      </c>
      <c r="G18" s="46"/>
      <c r="H18" s="46">
        <v>8</v>
      </c>
      <c r="I18" s="46">
        <v>10</v>
      </c>
      <c r="J18" s="46"/>
      <c r="K18" s="46"/>
      <c r="L18" s="46"/>
      <c r="M18" s="46">
        <v>8</v>
      </c>
      <c r="N18" s="46"/>
      <c r="O18" s="46">
        <v>8</v>
      </c>
      <c r="P18" s="46"/>
      <c r="Q18" s="46">
        <v>8</v>
      </c>
      <c r="R18" s="46"/>
      <c r="S18" s="46">
        <v>9</v>
      </c>
      <c r="T18" s="46"/>
      <c r="U18" s="46"/>
      <c r="V18" s="46">
        <v>8</v>
      </c>
      <c r="W18" s="46"/>
      <c r="X18" s="46">
        <v>10</v>
      </c>
      <c r="Y18" s="53">
        <v>189.28</v>
      </c>
      <c r="Z18" s="53">
        <f>IF(AA18 &gt; 0, MAX(AA$12:AA$49) / AA18, 0)</f>
        <v>1</v>
      </c>
      <c r="AA18" s="53">
        <v>22.48</v>
      </c>
      <c r="AB18" s="53">
        <f>Y18*Z18</f>
        <v>189.28</v>
      </c>
      <c r="AC18" s="54">
        <v>69</v>
      </c>
      <c r="AD18" s="54">
        <v>8</v>
      </c>
      <c r="AE18" s="54">
        <f>IF(AD18 &gt; 0,AC18/AD18,0)</f>
        <v>8.625</v>
      </c>
      <c r="AF18" s="46">
        <f>MIN($G18:X18)</f>
        <v>8</v>
      </c>
      <c r="AG18" s="54"/>
      <c r="AH18" s="46">
        <v>8</v>
      </c>
      <c r="AI18" s="26">
        <v>7</v>
      </c>
      <c r="AJ18" s="1" t="s">
        <v>231</v>
      </c>
    </row>
    <row r="19" spans="1:36" x14ac:dyDescent="0.2">
      <c r="A19" s="41">
        <v>8</v>
      </c>
      <c r="B19" s="42" t="s">
        <v>131</v>
      </c>
      <c r="C19" s="43" t="s">
        <v>40</v>
      </c>
      <c r="D19" s="43">
        <v>73970566</v>
      </c>
      <c r="E19" s="44" t="s">
        <v>76</v>
      </c>
      <c r="F19" s="1">
        <f>MATCH(D19,Данные!$D:$D,0)</f>
        <v>17</v>
      </c>
      <c r="G19" s="46">
        <v>10</v>
      </c>
      <c r="H19" s="46"/>
      <c r="I19" s="46">
        <v>7</v>
      </c>
      <c r="J19" s="46"/>
      <c r="K19" s="46"/>
      <c r="L19" s="46"/>
      <c r="M19" s="46">
        <v>8</v>
      </c>
      <c r="N19" s="46"/>
      <c r="O19" s="46">
        <v>9</v>
      </c>
      <c r="P19" s="46"/>
      <c r="Q19" s="46"/>
      <c r="R19" s="46">
        <v>8</v>
      </c>
      <c r="S19" s="46">
        <v>8</v>
      </c>
      <c r="T19" s="46"/>
      <c r="U19" s="46"/>
      <c r="V19" s="46">
        <v>9</v>
      </c>
      <c r="W19" s="46"/>
      <c r="X19" s="46">
        <v>10</v>
      </c>
      <c r="Y19" s="53">
        <v>188.57999999999998</v>
      </c>
      <c r="Z19" s="53">
        <f>IF(AA19 &gt; 0, MAX(AA$12:AA$49) / AA19, 0)</f>
        <v>1</v>
      </c>
      <c r="AA19" s="53">
        <v>22.48</v>
      </c>
      <c r="AB19" s="53">
        <f>Y19*Z19</f>
        <v>188.57999999999998</v>
      </c>
      <c r="AC19" s="54">
        <v>69</v>
      </c>
      <c r="AD19" s="54">
        <v>8</v>
      </c>
      <c r="AE19" s="54">
        <f>IF(AD19 &gt; 0,AC19/AD19,0)</f>
        <v>8.625</v>
      </c>
      <c r="AF19" s="46">
        <f>MIN($G19:X19)</f>
        <v>7</v>
      </c>
      <c r="AG19" s="54"/>
      <c r="AH19" s="46">
        <v>8</v>
      </c>
      <c r="AI19" s="26">
        <v>8</v>
      </c>
      <c r="AJ19" s="1" t="s">
        <v>231</v>
      </c>
    </row>
    <row r="20" spans="1:36" x14ac:dyDescent="0.2">
      <c r="A20" s="41">
        <v>9</v>
      </c>
      <c r="B20" s="42" t="s">
        <v>175</v>
      </c>
      <c r="C20" s="43" t="s">
        <v>38</v>
      </c>
      <c r="D20" s="43">
        <v>73971006</v>
      </c>
      <c r="E20" s="44" t="s">
        <v>76</v>
      </c>
      <c r="F20" s="1">
        <f>MATCH(D20,Данные!$D:$D,0)</f>
        <v>31</v>
      </c>
      <c r="G20" s="46"/>
      <c r="H20" s="46">
        <v>9</v>
      </c>
      <c r="I20" s="46">
        <v>9</v>
      </c>
      <c r="J20" s="46"/>
      <c r="K20" s="46"/>
      <c r="L20" s="46"/>
      <c r="M20" s="46">
        <v>8</v>
      </c>
      <c r="N20" s="46"/>
      <c r="O20" s="46">
        <v>8</v>
      </c>
      <c r="P20" s="46"/>
      <c r="Q20" s="46">
        <v>9</v>
      </c>
      <c r="R20" s="46"/>
      <c r="S20" s="46">
        <v>8</v>
      </c>
      <c r="T20" s="46"/>
      <c r="U20" s="46"/>
      <c r="V20" s="46">
        <v>7</v>
      </c>
      <c r="W20" s="46"/>
      <c r="X20" s="46">
        <v>10</v>
      </c>
      <c r="Y20" s="53">
        <v>187.48</v>
      </c>
      <c r="Z20" s="53">
        <f>IF(AA20 &gt; 0, MAX(AA$12:AA$49) / AA20, 0)</f>
        <v>1</v>
      </c>
      <c r="AA20" s="53">
        <v>22.48</v>
      </c>
      <c r="AB20" s="53">
        <f>Y20*Z20</f>
        <v>187.48</v>
      </c>
      <c r="AC20" s="54">
        <v>68</v>
      </c>
      <c r="AD20" s="54">
        <v>8</v>
      </c>
      <c r="AE20" s="54">
        <f>IF(AD20 &gt; 0,AC20/AD20,0)</f>
        <v>8.5</v>
      </c>
      <c r="AF20" s="46">
        <f>MIN($G20:X20)</f>
        <v>7</v>
      </c>
      <c r="AG20" s="54"/>
      <c r="AH20" s="46">
        <v>8</v>
      </c>
      <c r="AI20" s="26">
        <v>9</v>
      </c>
      <c r="AJ20" s="1" t="s">
        <v>231</v>
      </c>
    </row>
    <row r="21" spans="1:36" x14ac:dyDescent="0.2">
      <c r="A21" s="41">
        <v>10</v>
      </c>
      <c r="B21" s="42" t="s">
        <v>177</v>
      </c>
      <c r="C21" s="43" t="s">
        <v>57</v>
      </c>
      <c r="D21" s="43">
        <v>73970519</v>
      </c>
      <c r="E21" s="44" t="s">
        <v>76</v>
      </c>
      <c r="F21" s="1">
        <f>MATCH(D21,Данные!$D:$D,0)</f>
        <v>32</v>
      </c>
      <c r="G21" s="46"/>
      <c r="H21" s="46">
        <v>9</v>
      </c>
      <c r="I21" s="46">
        <v>9</v>
      </c>
      <c r="J21" s="46"/>
      <c r="K21" s="46"/>
      <c r="L21" s="46"/>
      <c r="M21" s="46">
        <v>8</v>
      </c>
      <c r="N21" s="46"/>
      <c r="O21" s="46">
        <v>8</v>
      </c>
      <c r="P21" s="46"/>
      <c r="Q21" s="46">
        <v>8</v>
      </c>
      <c r="R21" s="46"/>
      <c r="S21" s="46">
        <v>9</v>
      </c>
      <c r="T21" s="46"/>
      <c r="U21" s="46"/>
      <c r="V21" s="46">
        <v>7</v>
      </c>
      <c r="W21" s="46"/>
      <c r="X21" s="46">
        <v>10</v>
      </c>
      <c r="Y21" s="53">
        <v>186.48</v>
      </c>
      <c r="Z21" s="53">
        <f>IF(AA21 &gt; 0, MAX(AA$12:AA$49) / AA21, 0)</f>
        <v>1</v>
      </c>
      <c r="AA21" s="53">
        <v>22.48</v>
      </c>
      <c r="AB21" s="53">
        <f>Y21*Z21</f>
        <v>186.48</v>
      </c>
      <c r="AC21" s="54">
        <v>68</v>
      </c>
      <c r="AD21" s="54">
        <v>8</v>
      </c>
      <c r="AE21" s="54">
        <f>IF(AD21 &gt; 0,AC21/AD21,0)</f>
        <v>8.5</v>
      </c>
      <c r="AF21" s="46">
        <f>MIN($G21:X21)</f>
        <v>7</v>
      </c>
      <c r="AG21" s="54"/>
      <c r="AH21" s="46">
        <v>8</v>
      </c>
      <c r="AI21" s="26">
        <v>10</v>
      </c>
      <c r="AJ21" s="1" t="s">
        <v>231</v>
      </c>
    </row>
    <row r="22" spans="1:36" x14ac:dyDescent="0.2">
      <c r="A22" s="41">
        <v>11</v>
      </c>
      <c r="B22" s="42" t="s">
        <v>100</v>
      </c>
      <c r="C22" s="43" t="s">
        <v>50</v>
      </c>
      <c r="D22" s="43">
        <v>73971086</v>
      </c>
      <c r="E22" s="44" t="s">
        <v>76</v>
      </c>
      <c r="F22" s="1">
        <f>MATCH(D22,Данные!$D:$D,0)</f>
        <v>7</v>
      </c>
      <c r="G22" s="46">
        <v>10</v>
      </c>
      <c r="H22" s="46"/>
      <c r="I22" s="46">
        <v>9</v>
      </c>
      <c r="J22" s="46"/>
      <c r="K22" s="46"/>
      <c r="L22" s="46"/>
      <c r="M22" s="46">
        <v>9</v>
      </c>
      <c r="N22" s="46"/>
      <c r="O22" s="46">
        <v>8</v>
      </c>
      <c r="P22" s="46"/>
      <c r="Q22" s="46"/>
      <c r="R22" s="46">
        <v>5</v>
      </c>
      <c r="S22" s="46">
        <v>8</v>
      </c>
      <c r="T22" s="46"/>
      <c r="U22" s="46"/>
      <c r="V22" s="46"/>
      <c r="W22" s="46">
        <v>9</v>
      </c>
      <c r="X22" s="46">
        <v>10</v>
      </c>
      <c r="Y22" s="53">
        <v>184.03999999999996</v>
      </c>
      <c r="Z22" s="53">
        <f>IF(AA22 &gt; 0, MAX(AA$12:AA$49) / AA22, 0)</f>
        <v>1</v>
      </c>
      <c r="AA22" s="53">
        <v>22.48</v>
      </c>
      <c r="AB22" s="53">
        <f>Y22*Z22</f>
        <v>184.03999999999996</v>
      </c>
      <c r="AC22" s="54">
        <v>68</v>
      </c>
      <c r="AD22" s="54">
        <v>8</v>
      </c>
      <c r="AE22" s="54">
        <f>IF(AD22 &gt; 0,AC22/AD22,0)</f>
        <v>8.5</v>
      </c>
      <c r="AF22" s="46">
        <f>MIN($G22:X22)</f>
        <v>5</v>
      </c>
      <c r="AG22" s="54"/>
      <c r="AH22" s="46">
        <v>8</v>
      </c>
      <c r="AI22" s="26">
        <v>11</v>
      </c>
      <c r="AJ22" s="1" t="s">
        <v>231</v>
      </c>
    </row>
    <row r="23" spans="1:36" x14ac:dyDescent="0.2">
      <c r="A23" s="41">
        <v>12</v>
      </c>
      <c r="B23" s="42" t="s">
        <v>154</v>
      </c>
      <c r="C23" s="43" t="s">
        <v>44</v>
      </c>
      <c r="D23" s="43">
        <v>73971403</v>
      </c>
      <c r="E23" s="44" t="s">
        <v>84</v>
      </c>
      <c r="F23" s="1">
        <f>MATCH(D23,Данные!$D:$D,0)</f>
        <v>24</v>
      </c>
      <c r="G23" s="46"/>
      <c r="H23" s="46">
        <v>8</v>
      </c>
      <c r="I23" s="46">
        <v>8</v>
      </c>
      <c r="J23" s="46"/>
      <c r="K23" s="46"/>
      <c r="L23" s="46"/>
      <c r="M23" s="46">
        <v>8</v>
      </c>
      <c r="N23" s="46"/>
      <c r="O23" s="46">
        <v>9</v>
      </c>
      <c r="P23" s="46">
        <v>9</v>
      </c>
      <c r="Q23" s="46">
        <v>8</v>
      </c>
      <c r="R23" s="46"/>
      <c r="S23" s="46">
        <v>9</v>
      </c>
      <c r="T23" s="46"/>
      <c r="U23" s="46"/>
      <c r="V23" s="46"/>
      <c r="W23" s="46">
        <v>7</v>
      </c>
      <c r="X23" s="46">
        <v>10</v>
      </c>
      <c r="Y23" s="53">
        <v>182.98</v>
      </c>
      <c r="Z23" s="53">
        <f>IF(AA23 &gt; 0, MAX(AA$12:AA$49) / AA23, 0)</f>
        <v>1</v>
      </c>
      <c r="AA23" s="53">
        <v>22.48</v>
      </c>
      <c r="AB23" s="53">
        <f>Y23*Z23</f>
        <v>182.98</v>
      </c>
      <c r="AC23" s="54">
        <v>76</v>
      </c>
      <c r="AD23" s="54">
        <v>9</v>
      </c>
      <c r="AE23" s="54">
        <f>IF(AD23 &gt; 0,AC23/AD23,0)</f>
        <v>8.4444444444444446</v>
      </c>
      <c r="AF23" s="46">
        <f>MIN($G23:X23)</f>
        <v>7</v>
      </c>
      <c r="AG23" s="54"/>
      <c r="AH23" s="46">
        <v>9</v>
      </c>
      <c r="AI23" s="26">
        <v>12</v>
      </c>
      <c r="AJ23" s="1" t="s">
        <v>231</v>
      </c>
    </row>
    <row r="24" spans="1:36" x14ac:dyDescent="0.2">
      <c r="A24" s="41">
        <v>13</v>
      </c>
      <c r="B24" s="42" t="s">
        <v>183</v>
      </c>
      <c r="C24" s="43" t="s">
        <v>65</v>
      </c>
      <c r="D24" s="43">
        <v>73971472</v>
      </c>
      <c r="E24" s="44" t="s">
        <v>76</v>
      </c>
      <c r="F24" s="1">
        <f>MATCH(D24,Данные!$D:$D,0)</f>
        <v>34</v>
      </c>
      <c r="G24" s="46"/>
      <c r="H24" s="46">
        <v>8</v>
      </c>
      <c r="I24" s="46">
        <v>9</v>
      </c>
      <c r="J24" s="46"/>
      <c r="K24" s="46"/>
      <c r="L24" s="46">
        <v>8</v>
      </c>
      <c r="M24" s="46"/>
      <c r="N24" s="46"/>
      <c r="O24" s="46">
        <v>6</v>
      </c>
      <c r="P24" s="46"/>
      <c r="Q24" s="46">
        <v>8</v>
      </c>
      <c r="R24" s="46"/>
      <c r="S24" s="46">
        <v>8</v>
      </c>
      <c r="T24" s="46"/>
      <c r="U24" s="46">
        <v>9</v>
      </c>
      <c r="V24" s="46"/>
      <c r="W24" s="46"/>
      <c r="X24" s="46">
        <v>10</v>
      </c>
      <c r="Y24" s="53">
        <v>181.07999999999998</v>
      </c>
      <c r="Z24" s="53">
        <f>IF(AA24 &gt; 0, MAX(AA$12:AA$49) / AA24, 0)</f>
        <v>1</v>
      </c>
      <c r="AA24" s="53">
        <v>22.48</v>
      </c>
      <c r="AB24" s="53">
        <f>Y24*Z24</f>
        <v>181.07999999999998</v>
      </c>
      <c r="AC24" s="54">
        <v>66</v>
      </c>
      <c r="AD24" s="54">
        <v>8</v>
      </c>
      <c r="AE24" s="54">
        <f>IF(AD24 &gt; 0,AC24/AD24,0)</f>
        <v>8.25</v>
      </c>
      <c r="AF24" s="46">
        <f>MIN($G24:X24)</f>
        <v>6</v>
      </c>
      <c r="AG24" s="54"/>
      <c r="AH24" s="46">
        <v>8</v>
      </c>
      <c r="AI24" s="26">
        <v>13</v>
      </c>
      <c r="AJ24" s="1" t="s">
        <v>231</v>
      </c>
    </row>
    <row r="25" spans="1:36" x14ac:dyDescent="0.2">
      <c r="A25" s="41">
        <v>14</v>
      </c>
      <c r="B25" s="42" t="s">
        <v>128</v>
      </c>
      <c r="C25" s="43" t="s">
        <v>71</v>
      </c>
      <c r="D25" s="43">
        <v>73971532</v>
      </c>
      <c r="E25" s="44" t="s">
        <v>76</v>
      </c>
      <c r="F25" s="1">
        <f>MATCH(D25,Данные!$D:$D,0)</f>
        <v>16</v>
      </c>
      <c r="G25" s="46">
        <v>10</v>
      </c>
      <c r="H25" s="46"/>
      <c r="I25" s="46">
        <v>8</v>
      </c>
      <c r="J25" s="46"/>
      <c r="K25" s="46"/>
      <c r="L25" s="46"/>
      <c r="M25" s="46">
        <v>9</v>
      </c>
      <c r="N25" s="46">
        <v>9</v>
      </c>
      <c r="O25" s="46">
        <v>7</v>
      </c>
      <c r="P25" s="46"/>
      <c r="Q25" s="46"/>
      <c r="R25" s="46">
        <v>6</v>
      </c>
      <c r="S25" s="46">
        <v>7</v>
      </c>
      <c r="T25" s="46"/>
      <c r="U25" s="46"/>
      <c r="V25" s="46"/>
      <c r="W25" s="46">
        <v>9</v>
      </c>
      <c r="X25" s="46">
        <v>10</v>
      </c>
      <c r="Y25" s="53">
        <v>179.53999999999996</v>
      </c>
      <c r="Z25" s="53">
        <f>IF(AA25 &gt; 0, MAX(AA$12:AA$49) / AA25, 0)</f>
        <v>1</v>
      </c>
      <c r="AA25" s="53">
        <v>22.48</v>
      </c>
      <c r="AB25" s="53">
        <f>Y25*Z25</f>
        <v>179.53999999999996</v>
      </c>
      <c r="AC25" s="54">
        <v>75</v>
      </c>
      <c r="AD25" s="54">
        <v>9</v>
      </c>
      <c r="AE25" s="54">
        <f>IF(AD25 &gt; 0,AC25/AD25,0)</f>
        <v>8.3333333333333339</v>
      </c>
      <c r="AF25" s="46">
        <f>MIN($G25:X25)</f>
        <v>6</v>
      </c>
      <c r="AG25" s="54"/>
      <c r="AH25" s="46">
        <v>9</v>
      </c>
      <c r="AI25" s="26">
        <v>14</v>
      </c>
      <c r="AJ25" s="1" t="s">
        <v>231</v>
      </c>
    </row>
    <row r="26" spans="1:36" x14ac:dyDescent="0.2">
      <c r="A26" s="41">
        <v>15</v>
      </c>
      <c r="B26" s="42" t="s">
        <v>133</v>
      </c>
      <c r="C26" s="43" t="s">
        <v>74</v>
      </c>
      <c r="D26" s="43">
        <v>73970586</v>
      </c>
      <c r="E26" s="44" t="s">
        <v>76</v>
      </c>
      <c r="F26" s="1">
        <f>MATCH(D26,Данные!$D:$D,0)</f>
        <v>18</v>
      </c>
      <c r="G26" s="46">
        <v>10</v>
      </c>
      <c r="H26" s="46"/>
      <c r="I26" s="46">
        <v>7</v>
      </c>
      <c r="J26" s="46"/>
      <c r="K26" s="46"/>
      <c r="L26" s="46"/>
      <c r="M26" s="46">
        <v>8</v>
      </c>
      <c r="N26" s="46">
        <v>8</v>
      </c>
      <c r="O26" s="46">
        <v>7</v>
      </c>
      <c r="P26" s="46"/>
      <c r="Q26" s="46">
        <v>9</v>
      </c>
      <c r="R26" s="46"/>
      <c r="S26" s="46">
        <v>6</v>
      </c>
      <c r="T26" s="46"/>
      <c r="U26" s="46"/>
      <c r="V26" s="46"/>
      <c r="W26" s="46">
        <v>8</v>
      </c>
      <c r="X26" s="46">
        <v>10</v>
      </c>
      <c r="Y26" s="53">
        <v>178.78</v>
      </c>
      <c r="Z26" s="53">
        <f>IF(AA26 &gt; 0, MAX(AA$12:AA$49) / AA26, 0)</f>
        <v>1</v>
      </c>
      <c r="AA26" s="53">
        <v>22.48</v>
      </c>
      <c r="AB26" s="53">
        <f>Y26*Z26</f>
        <v>178.78</v>
      </c>
      <c r="AC26" s="54">
        <v>73</v>
      </c>
      <c r="AD26" s="54">
        <v>9</v>
      </c>
      <c r="AE26" s="54">
        <f>IF(AD26 &gt; 0,AC26/AD26,0)</f>
        <v>8.1111111111111107</v>
      </c>
      <c r="AF26" s="46">
        <f>MIN($G26:X26)</f>
        <v>6</v>
      </c>
      <c r="AG26" s="54"/>
      <c r="AH26" s="46">
        <v>9</v>
      </c>
      <c r="AI26" s="26">
        <v>15</v>
      </c>
      <c r="AJ26" s="1" t="s">
        <v>231</v>
      </c>
    </row>
    <row r="27" spans="1:36" x14ac:dyDescent="0.2">
      <c r="A27" s="41">
        <v>16</v>
      </c>
      <c r="B27" s="42" t="s">
        <v>193</v>
      </c>
      <c r="C27" s="43" t="s">
        <v>66</v>
      </c>
      <c r="D27" s="43">
        <v>73971203</v>
      </c>
      <c r="E27" s="44" t="s">
        <v>76</v>
      </c>
      <c r="F27" s="1">
        <f>MATCH(D27,Данные!$D:$D,0)</f>
        <v>61</v>
      </c>
      <c r="G27" s="46"/>
      <c r="H27" s="46"/>
      <c r="I27" s="46">
        <v>9</v>
      </c>
      <c r="J27" s="46"/>
      <c r="K27" s="46">
        <v>10</v>
      </c>
      <c r="L27" s="46">
        <v>7</v>
      </c>
      <c r="M27" s="46"/>
      <c r="N27" s="46">
        <v>9</v>
      </c>
      <c r="O27" s="46">
        <v>10</v>
      </c>
      <c r="P27" s="46"/>
      <c r="Q27" s="46"/>
      <c r="R27" s="46">
        <v>7</v>
      </c>
      <c r="S27" s="46">
        <v>8</v>
      </c>
      <c r="T27" s="46"/>
      <c r="U27" s="46">
        <v>5</v>
      </c>
      <c r="V27" s="46"/>
      <c r="W27" s="46"/>
      <c r="X27" s="46">
        <v>10</v>
      </c>
      <c r="Y27" s="53">
        <v>177.92</v>
      </c>
      <c r="Z27" s="53">
        <f>IF(AA27 &gt; 0, MAX(AA$12:AA$49) / AA27, 0)</f>
        <v>1</v>
      </c>
      <c r="AA27" s="53">
        <v>22.48</v>
      </c>
      <c r="AB27" s="53">
        <f>Y27*Z27</f>
        <v>177.92</v>
      </c>
      <c r="AC27" s="54">
        <v>75</v>
      </c>
      <c r="AD27" s="54">
        <v>9</v>
      </c>
      <c r="AE27" s="54">
        <f>IF(AD27 &gt; 0,AC27/AD27,0)</f>
        <v>8.3333333333333339</v>
      </c>
      <c r="AF27" s="46">
        <f>MIN($G27:X27)</f>
        <v>5</v>
      </c>
      <c r="AG27" s="54"/>
      <c r="AH27" s="46">
        <v>9</v>
      </c>
      <c r="AI27" s="26">
        <v>16</v>
      </c>
      <c r="AJ27" s="1" t="s">
        <v>231</v>
      </c>
    </row>
    <row r="28" spans="1:36" x14ac:dyDescent="0.2">
      <c r="A28" s="41">
        <v>17</v>
      </c>
      <c r="B28" s="42" t="s">
        <v>163</v>
      </c>
      <c r="C28" s="43" t="s">
        <v>46</v>
      </c>
      <c r="D28" s="43">
        <v>73971123</v>
      </c>
      <c r="E28" s="44" t="s">
        <v>84</v>
      </c>
      <c r="F28" s="1">
        <f>MATCH(D28,Данные!$D:$D,0)</f>
        <v>27</v>
      </c>
      <c r="G28" s="46"/>
      <c r="H28" s="46">
        <v>8</v>
      </c>
      <c r="I28" s="46">
        <v>8</v>
      </c>
      <c r="J28" s="46"/>
      <c r="K28" s="46"/>
      <c r="L28" s="46"/>
      <c r="M28" s="46">
        <v>8</v>
      </c>
      <c r="N28" s="46"/>
      <c r="O28" s="46">
        <v>5</v>
      </c>
      <c r="P28" s="46"/>
      <c r="Q28" s="46">
        <v>9</v>
      </c>
      <c r="R28" s="46"/>
      <c r="S28" s="46">
        <v>7</v>
      </c>
      <c r="T28" s="46">
        <v>9</v>
      </c>
      <c r="U28" s="46"/>
      <c r="V28" s="46"/>
      <c r="W28" s="46"/>
      <c r="X28" s="46">
        <v>10</v>
      </c>
      <c r="Y28" s="53">
        <v>176.57999999999998</v>
      </c>
      <c r="Z28" s="53">
        <f>IF(AA28 &gt; 0, MAX(AA$12:AA$49) / AA28, 0)</f>
        <v>1</v>
      </c>
      <c r="AA28" s="53">
        <v>22.48</v>
      </c>
      <c r="AB28" s="53">
        <f>Y28*Z28</f>
        <v>176.57999999999998</v>
      </c>
      <c r="AC28" s="54">
        <v>64</v>
      </c>
      <c r="AD28" s="54">
        <v>8</v>
      </c>
      <c r="AE28" s="54">
        <f>IF(AD28 &gt; 0,AC28/AD28,0)</f>
        <v>8</v>
      </c>
      <c r="AF28" s="46">
        <f>MIN($G28:X28)</f>
        <v>5</v>
      </c>
      <c r="AG28" s="54"/>
      <c r="AH28" s="46">
        <v>8</v>
      </c>
      <c r="AI28" s="26">
        <v>17</v>
      </c>
      <c r="AJ28" s="1" t="s">
        <v>231</v>
      </c>
    </row>
    <row r="29" spans="1:36" x14ac:dyDescent="0.2">
      <c r="A29" s="41">
        <v>18</v>
      </c>
      <c r="B29" s="42" t="s">
        <v>151</v>
      </c>
      <c r="C29" s="43" t="s">
        <v>56</v>
      </c>
      <c r="D29" s="43">
        <v>73970946</v>
      </c>
      <c r="E29" s="44" t="s">
        <v>84</v>
      </c>
      <c r="F29" s="1">
        <f>MATCH(D29,Данные!$D:$D,0)</f>
        <v>23</v>
      </c>
      <c r="G29" s="46"/>
      <c r="H29" s="46">
        <v>9</v>
      </c>
      <c r="I29" s="46">
        <v>8</v>
      </c>
      <c r="J29" s="46"/>
      <c r="K29" s="46"/>
      <c r="L29" s="46">
        <v>8</v>
      </c>
      <c r="M29" s="46"/>
      <c r="N29" s="46"/>
      <c r="O29" s="46">
        <v>6</v>
      </c>
      <c r="P29" s="46"/>
      <c r="Q29" s="46">
        <v>8</v>
      </c>
      <c r="R29" s="46"/>
      <c r="S29" s="46">
        <v>9</v>
      </c>
      <c r="T29" s="46"/>
      <c r="U29" s="46">
        <v>6</v>
      </c>
      <c r="V29" s="46"/>
      <c r="W29" s="46"/>
      <c r="X29" s="46">
        <v>10</v>
      </c>
      <c r="Y29" s="53">
        <v>175.68</v>
      </c>
      <c r="Z29" s="53">
        <f>IF(AA29 &gt; 0, MAX(AA$12:AA$49) / AA29, 0)</f>
        <v>1</v>
      </c>
      <c r="AA29" s="53">
        <v>22.48</v>
      </c>
      <c r="AB29" s="53">
        <f>Y29*Z29</f>
        <v>175.68</v>
      </c>
      <c r="AC29" s="54">
        <v>64</v>
      </c>
      <c r="AD29" s="54">
        <v>8</v>
      </c>
      <c r="AE29" s="54">
        <f>IF(AD29 &gt; 0,AC29/AD29,0)</f>
        <v>8</v>
      </c>
      <c r="AF29" s="46">
        <f>MIN($G29:X29)</f>
        <v>6</v>
      </c>
      <c r="AG29" s="54"/>
      <c r="AH29" s="46">
        <v>8</v>
      </c>
      <c r="AI29" s="26">
        <v>18</v>
      </c>
      <c r="AJ29" s="1" t="s">
        <v>231</v>
      </c>
    </row>
    <row r="30" spans="1:36" x14ac:dyDescent="0.2">
      <c r="A30" s="41">
        <v>19</v>
      </c>
      <c r="B30" s="42" t="s">
        <v>125</v>
      </c>
      <c r="C30" s="43" t="s">
        <v>45</v>
      </c>
      <c r="D30" s="43">
        <v>73971552</v>
      </c>
      <c r="E30" s="44" t="s">
        <v>76</v>
      </c>
      <c r="F30" s="1">
        <f>MATCH(D30,Данные!$D:$D,0)</f>
        <v>15</v>
      </c>
      <c r="G30" s="46">
        <v>10</v>
      </c>
      <c r="H30" s="46"/>
      <c r="I30" s="46">
        <v>10</v>
      </c>
      <c r="J30" s="46"/>
      <c r="K30" s="46"/>
      <c r="L30" s="46"/>
      <c r="M30" s="46">
        <v>5</v>
      </c>
      <c r="N30" s="46"/>
      <c r="O30" s="46">
        <v>8</v>
      </c>
      <c r="P30" s="46"/>
      <c r="Q30" s="46"/>
      <c r="R30" s="46">
        <v>6</v>
      </c>
      <c r="S30" s="46">
        <v>9</v>
      </c>
      <c r="T30" s="46">
        <v>8</v>
      </c>
      <c r="U30" s="46"/>
      <c r="V30" s="46"/>
      <c r="W30" s="46"/>
      <c r="X30" s="46">
        <v>10</v>
      </c>
      <c r="Y30" s="53">
        <v>175.4</v>
      </c>
      <c r="Z30" s="53">
        <f>IF(AA30 &gt; 0, MAX(AA$12:AA$49) / AA30, 0)</f>
        <v>1</v>
      </c>
      <c r="AA30" s="53">
        <v>22.48</v>
      </c>
      <c r="AB30" s="53">
        <f>Y30*Z30</f>
        <v>175.4</v>
      </c>
      <c r="AC30" s="54">
        <v>66</v>
      </c>
      <c r="AD30" s="54">
        <v>8</v>
      </c>
      <c r="AE30" s="54">
        <f>IF(AD30 &gt; 0,AC30/AD30,0)</f>
        <v>8.25</v>
      </c>
      <c r="AF30" s="46">
        <f>MIN($G30:X30)</f>
        <v>5</v>
      </c>
      <c r="AG30" s="54"/>
      <c r="AH30" s="46">
        <v>8</v>
      </c>
      <c r="AI30" s="26">
        <v>19</v>
      </c>
      <c r="AJ30" s="1" t="s">
        <v>231</v>
      </c>
    </row>
    <row r="31" spans="1:36" x14ac:dyDescent="0.2">
      <c r="A31" s="41">
        <v>20</v>
      </c>
      <c r="B31" s="42" t="s">
        <v>166</v>
      </c>
      <c r="C31" s="43" t="s">
        <v>47</v>
      </c>
      <c r="D31" s="43">
        <v>73971447</v>
      </c>
      <c r="E31" s="44" t="s">
        <v>84</v>
      </c>
      <c r="F31" s="1">
        <f>MATCH(D31,Данные!$D:$D,0)</f>
        <v>28</v>
      </c>
      <c r="G31" s="46"/>
      <c r="H31" s="46">
        <v>8</v>
      </c>
      <c r="I31" s="46">
        <v>7</v>
      </c>
      <c r="J31" s="46"/>
      <c r="K31" s="46"/>
      <c r="L31" s="46">
        <v>6</v>
      </c>
      <c r="M31" s="46"/>
      <c r="N31" s="46">
        <v>5</v>
      </c>
      <c r="O31" s="46">
        <v>8</v>
      </c>
      <c r="P31" s="46"/>
      <c r="Q31" s="46">
        <v>9</v>
      </c>
      <c r="R31" s="46"/>
      <c r="S31" s="46">
        <v>7</v>
      </c>
      <c r="T31" s="46"/>
      <c r="U31" s="46">
        <v>9</v>
      </c>
      <c r="V31" s="46"/>
      <c r="W31" s="46"/>
      <c r="X31" s="46">
        <v>10</v>
      </c>
      <c r="Y31" s="53">
        <v>173.15999999999997</v>
      </c>
      <c r="Z31" s="53">
        <f>IF(AA31 &gt; 0, MAX(AA$12:AA$49) / AA31, 0)</f>
        <v>1</v>
      </c>
      <c r="AA31" s="53">
        <v>22.48</v>
      </c>
      <c r="AB31" s="53">
        <f>Y31*Z31</f>
        <v>173.15999999999997</v>
      </c>
      <c r="AC31" s="54">
        <v>69</v>
      </c>
      <c r="AD31" s="54">
        <v>9</v>
      </c>
      <c r="AE31" s="54">
        <f>IF(AD31 &gt; 0,AC31/AD31,0)</f>
        <v>7.666666666666667</v>
      </c>
      <c r="AF31" s="46">
        <f>MIN($G31:X31)</f>
        <v>5</v>
      </c>
      <c r="AG31" s="54"/>
      <c r="AH31" s="46">
        <v>9</v>
      </c>
      <c r="AI31" s="26">
        <v>20</v>
      </c>
      <c r="AJ31" s="1" t="s">
        <v>231</v>
      </c>
    </row>
    <row r="32" spans="1:36" x14ac:dyDescent="0.2">
      <c r="A32" s="41">
        <v>21</v>
      </c>
      <c r="B32" s="42" t="s">
        <v>144</v>
      </c>
      <c r="C32" s="43" t="s">
        <v>59</v>
      </c>
      <c r="D32" s="43">
        <v>73971612</v>
      </c>
      <c r="E32" s="44" t="s">
        <v>76</v>
      </c>
      <c r="F32" s="1">
        <f>MATCH(D32,Данные!$D:$D,0)</f>
        <v>21</v>
      </c>
      <c r="G32" s="46"/>
      <c r="H32" s="46">
        <v>8</v>
      </c>
      <c r="I32" s="46">
        <v>9</v>
      </c>
      <c r="J32" s="46"/>
      <c r="K32" s="46"/>
      <c r="L32" s="46">
        <v>7</v>
      </c>
      <c r="M32" s="46"/>
      <c r="N32" s="46">
        <v>8</v>
      </c>
      <c r="O32" s="46">
        <v>8</v>
      </c>
      <c r="P32" s="46"/>
      <c r="Q32" s="46"/>
      <c r="R32" s="46">
        <v>10</v>
      </c>
      <c r="S32" s="46">
        <v>7</v>
      </c>
      <c r="T32" s="46"/>
      <c r="U32" s="46">
        <v>4</v>
      </c>
      <c r="V32" s="46"/>
      <c r="W32" s="46"/>
      <c r="X32" s="46">
        <v>10</v>
      </c>
      <c r="Y32" s="53">
        <v>173.11999999999998</v>
      </c>
      <c r="Z32" s="53">
        <f>IF(AA32 &gt; 0, MAX(AA$12:AA$49) / AA32, 0)</f>
        <v>1</v>
      </c>
      <c r="AA32" s="53">
        <v>22.48</v>
      </c>
      <c r="AB32" s="53">
        <f>Y32*Z32</f>
        <v>173.11999999999998</v>
      </c>
      <c r="AC32" s="54">
        <v>71</v>
      </c>
      <c r="AD32" s="54">
        <v>9</v>
      </c>
      <c r="AE32" s="54">
        <f>IF(AD32 &gt; 0,AC32/AD32,0)</f>
        <v>7.8888888888888893</v>
      </c>
      <c r="AF32" s="46">
        <f>MIN($G32:X32)</f>
        <v>4</v>
      </c>
      <c r="AG32" s="54"/>
      <c r="AH32" s="46">
        <v>9</v>
      </c>
      <c r="AI32" s="26">
        <v>21</v>
      </c>
      <c r="AJ32" s="1" t="s">
        <v>231</v>
      </c>
    </row>
    <row r="33" spans="1:36" x14ac:dyDescent="0.2">
      <c r="A33" s="41">
        <v>22</v>
      </c>
      <c r="B33" s="42" t="s">
        <v>180</v>
      </c>
      <c r="C33" s="43" t="s">
        <v>51</v>
      </c>
      <c r="D33" s="43">
        <v>73970806</v>
      </c>
      <c r="E33" s="44" t="s">
        <v>84</v>
      </c>
      <c r="F33" s="1">
        <f>MATCH(D33,Данные!$D:$D,0)</f>
        <v>33</v>
      </c>
      <c r="G33" s="46"/>
      <c r="H33" s="46">
        <v>8</v>
      </c>
      <c r="I33" s="46">
        <v>6</v>
      </c>
      <c r="J33" s="46"/>
      <c r="K33" s="46"/>
      <c r="L33" s="46">
        <v>9</v>
      </c>
      <c r="M33" s="46"/>
      <c r="N33" s="46">
        <v>8</v>
      </c>
      <c r="O33" s="46">
        <v>5</v>
      </c>
      <c r="P33" s="46"/>
      <c r="Q33" s="46">
        <v>8</v>
      </c>
      <c r="R33" s="46"/>
      <c r="S33" s="46">
        <v>6</v>
      </c>
      <c r="T33" s="46"/>
      <c r="U33" s="46"/>
      <c r="V33" s="46">
        <v>9</v>
      </c>
      <c r="W33" s="46"/>
      <c r="X33" s="46">
        <v>10</v>
      </c>
      <c r="Y33" s="53">
        <v>167.53999999999996</v>
      </c>
      <c r="Z33" s="53">
        <f>IF(AA33 &gt; 0, MAX(AA$12:AA$49) / AA33, 0)</f>
        <v>1</v>
      </c>
      <c r="AA33" s="53">
        <v>22.48</v>
      </c>
      <c r="AB33" s="53">
        <f>Y33*Z33</f>
        <v>167.53999999999996</v>
      </c>
      <c r="AC33" s="54">
        <v>69</v>
      </c>
      <c r="AD33" s="54">
        <v>9</v>
      </c>
      <c r="AE33" s="54">
        <f>IF(AD33 &gt; 0,AC33/AD33,0)</f>
        <v>7.666666666666667</v>
      </c>
      <c r="AF33" s="46">
        <f>MIN($G33:X33)</f>
        <v>5</v>
      </c>
      <c r="AG33" s="54"/>
      <c r="AH33" s="46">
        <v>9</v>
      </c>
      <c r="AI33" s="26">
        <v>22</v>
      </c>
      <c r="AJ33" s="1" t="s">
        <v>231</v>
      </c>
    </row>
    <row r="34" spans="1:36" x14ac:dyDescent="0.2">
      <c r="A34" s="41">
        <v>23</v>
      </c>
      <c r="B34" s="42" t="s">
        <v>118</v>
      </c>
      <c r="C34" s="45" t="s">
        <v>62</v>
      </c>
      <c r="D34" s="43">
        <v>76711091</v>
      </c>
      <c r="E34" s="44" t="s">
        <v>84</v>
      </c>
      <c r="F34" s="1">
        <f>MATCH(D34,Данные!$D:$D,0)</f>
        <v>13</v>
      </c>
      <c r="G34" s="46">
        <v>10</v>
      </c>
      <c r="H34" s="46"/>
      <c r="I34" s="46">
        <v>8</v>
      </c>
      <c r="J34" s="46"/>
      <c r="K34" s="46"/>
      <c r="L34" s="46">
        <v>6</v>
      </c>
      <c r="M34" s="46"/>
      <c r="N34" s="46"/>
      <c r="O34" s="46">
        <v>7</v>
      </c>
      <c r="P34" s="46"/>
      <c r="Q34" s="46">
        <v>9</v>
      </c>
      <c r="R34" s="46"/>
      <c r="S34" s="46">
        <v>8</v>
      </c>
      <c r="T34" s="46"/>
      <c r="U34" s="47">
        <v>3</v>
      </c>
      <c r="V34" s="46"/>
      <c r="W34" s="46"/>
      <c r="X34" s="46">
        <v>10</v>
      </c>
      <c r="Y34" s="53">
        <v>165.85999999999999</v>
      </c>
      <c r="Z34" s="53">
        <f>IF(AA34 &gt; 0, MAX(AA$12:AA$49) / AA34, 0)</f>
        <v>1</v>
      </c>
      <c r="AA34" s="53">
        <v>22.48</v>
      </c>
      <c r="AB34" s="53">
        <f>Y34*Z34</f>
        <v>165.85999999999999</v>
      </c>
      <c r="AC34" s="54">
        <v>61</v>
      </c>
      <c r="AD34" s="54">
        <v>8</v>
      </c>
      <c r="AE34" s="54">
        <f>IF(AD34 &gt; 0,AC34/AD34,0)</f>
        <v>7.625</v>
      </c>
      <c r="AF34" s="46">
        <f>MIN($G34:X34)</f>
        <v>3</v>
      </c>
      <c r="AG34" s="54" t="s">
        <v>223</v>
      </c>
      <c r="AH34" s="46">
        <v>7</v>
      </c>
      <c r="AI34" s="26">
        <v>23</v>
      </c>
      <c r="AJ34" s="1" t="s">
        <v>231</v>
      </c>
    </row>
    <row r="35" spans="1:36" x14ac:dyDescent="0.2">
      <c r="A35" s="41">
        <v>24</v>
      </c>
      <c r="B35" s="42" t="s">
        <v>115</v>
      </c>
      <c r="C35" s="43" t="s">
        <v>42</v>
      </c>
      <c r="D35" s="43">
        <v>73970866</v>
      </c>
      <c r="E35" s="44" t="s">
        <v>76</v>
      </c>
      <c r="F35" s="1">
        <f>MATCH(D35,Данные!$D:$D,0)</f>
        <v>12</v>
      </c>
      <c r="G35" s="46">
        <v>10</v>
      </c>
      <c r="H35" s="46"/>
      <c r="I35" s="46">
        <v>7</v>
      </c>
      <c r="J35" s="46"/>
      <c r="K35" s="46"/>
      <c r="L35" s="46">
        <v>7</v>
      </c>
      <c r="M35" s="46"/>
      <c r="N35" s="46">
        <v>8</v>
      </c>
      <c r="O35" s="46">
        <v>7</v>
      </c>
      <c r="P35" s="46"/>
      <c r="Q35" s="46">
        <v>7</v>
      </c>
      <c r="R35" s="46"/>
      <c r="S35" s="46">
        <v>6</v>
      </c>
      <c r="T35" s="46"/>
      <c r="U35" s="46"/>
      <c r="V35" s="46">
        <v>7</v>
      </c>
      <c r="W35" s="46"/>
      <c r="X35" s="46">
        <v>10</v>
      </c>
      <c r="Y35" s="53">
        <v>164.01999999999998</v>
      </c>
      <c r="Z35" s="53">
        <f>IF(AA35 &gt; 0, MAX(AA$12:AA$49) / AA35, 0)</f>
        <v>1</v>
      </c>
      <c r="AA35" s="53">
        <v>22.48</v>
      </c>
      <c r="AB35" s="53">
        <f>Y35*Z35</f>
        <v>164.01999999999998</v>
      </c>
      <c r="AC35" s="54">
        <v>69</v>
      </c>
      <c r="AD35" s="54">
        <v>9</v>
      </c>
      <c r="AE35" s="54">
        <f>IF(AD35 &gt; 0,AC35/AD35,0)</f>
        <v>7.666666666666667</v>
      </c>
      <c r="AF35" s="46">
        <f>MIN($G35:X35)</f>
        <v>6</v>
      </c>
      <c r="AG35" s="54"/>
      <c r="AH35" s="46">
        <v>9</v>
      </c>
      <c r="AI35" s="26">
        <v>24</v>
      </c>
      <c r="AJ35" s="1" t="s">
        <v>231</v>
      </c>
    </row>
    <row r="36" spans="1:36" x14ac:dyDescent="0.2">
      <c r="A36" s="41">
        <v>25</v>
      </c>
      <c r="B36" s="42" t="s">
        <v>191</v>
      </c>
      <c r="C36" s="43" t="s">
        <v>54</v>
      </c>
      <c r="D36" s="43">
        <v>73971163</v>
      </c>
      <c r="E36" s="44" t="s">
        <v>84</v>
      </c>
      <c r="F36" s="1">
        <f>MATCH(D36,Данные!$D:$D,0)</f>
        <v>60</v>
      </c>
      <c r="G36" s="46"/>
      <c r="H36" s="46"/>
      <c r="I36" s="46">
        <v>7</v>
      </c>
      <c r="J36" s="46">
        <v>9</v>
      </c>
      <c r="K36" s="46"/>
      <c r="L36" s="46"/>
      <c r="M36" s="46">
        <v>4</v>
      </c>
      <c r="N36" s="46"/>
      <c r="O36" s="46">
        <v>4</v>
      </c>
      <c r="P36" s="46"/>
      <c r="Q36" s="46">
        <v>9</v>
      </c>
      <c r="R36" s="46"/>
      <c r="S36" s="46">
        <v>6</v>
      </c>
      <c r="T36" s="46">
        <v>10</v>
      </c>
      <c r="U36" s="46"/>
      <c r="V36" s="46"/>
      <c r="W36" s="46"/>
      <c r="X36" s="46">
        <v>10</v>
      </c>
      <c r="Y36" s="53">
        <v>158.04</v>
      </c>
      <c r="Z36" s="53">
        <f>IF(AA36 &gt; 0, MAX(AA$12:AA$49) / AA36, 0)</f>
        <v>1</v>
      </c>
      <c r="AA36" s="53">
        <v>22.48</v>
      </c>
      <c r="AB36" s="53">
        <f>Y36*Z36</f>
        <v>158.04</v>
      </c>
      <c r="AC36" s="54">
        <v>59</v>
      </c>
      <c r="AD36" s="54">
        <v>8</v>
      </c>
      <c r="AE36" s="54">
        <f>IF(AD36 &gt; 0,AC36/AD36,0)</f>
        <v>7.375</v>
      </c>
      <c r="AF36" s="46">
        <f>MIN($G36:X36)</f>
        <v>4</v>
      </c>
      <c r="AG36" s="54"/>
      <c r="AH36" s="46">
        <v>8</v>
      </c>
      <c r="AI36" s="26">
        <v>25</v>
      </c>
      <c r="AJ36" s="1" t="s">
        <v>231</v>
      </c>
    </row>
    <row r="37" spans="1:36" x14ac:dyDescent="0.2">
      <c r="A37" s="41">
        <v>26</v>
      </c>
      <c r="B37" s="42" t="s">
        <v>199</v>
      </c>
      <c r="C37" s="43" t="s">
        <v>75</v>
      </c>
      <c r="D37" s="43">
        <v>73971383</v>
      </c>
      <c r="E37" s="44" t="s">
        <v>84</v>
      </c>
      <c r="F37" s="1">
        <f>MATCH(D37,Данные!$D:$D,0)</f>
        <v>69</v>
      </c>
      <c r="G37" s="46"/>
      <c r="H37" s="46"/>
      <c r="I37" s="46">
        <v>4</v>
      </c>
      <c r="J37" s="46">
        <v>10</v>
      </c>
      <c r="K37" s="46"/>
      <c r="L37" s="46">
        <v>6</v>
      </c>
      <c r="M37" s="46"/>
      <c r="N37" s="46"/>
      <c r="O37" s="46">
        <v>4</v>
      </c>
      <c r="P37" s="46"/>
      <c r="Q37" s="46">
        <v>9</v>
      </c>
      <c r="R37" s="46"/>
      <c r="S37" s="46">
        <v>7</v>
      </c>
      <c r="T37" s="46"/>
      <c r="U37" s="46">
        <v>8</v>
      </c>
      <c r="V37" s="46"/>
      <c r="W37" s="46"/>
      <c r="X37" s="46">
        <v>10</v>
      </c>
      <c r="Y37" s="53">
        <v>157.35999999999999</v>
      </c>
      <c r="Z37" s="53">
        <f>IF(AA37 &gt; 0, MAX(AA$12:AA$49) / AA37, 0)</f>
        <v>1</v>
      </c>
      <c r="AA37" s="53">
        <v>22.48</v>
      </c>
      <c r="AB37" s="53">
        <f>Y37*Z37</f>
        <v>157.35999999999999</v>
      </c>
      <c r="AC37" s="54">
        <v>58</v>
      </c>
      <c r="AD37" s="54">
        <v>8</v>
      </c>
      <c r="AE37" s="54">
        <f>IF(AD37 &gt; 0,AC37/AD37,0)</f>
        <v>7.25</v>
      </c>
      <c r="AF37" s="46">
        <f>MIN($G37:X37)</f>
        <v>4</v>
      </c>
      <c r="AG37" s="54"/>
      <c r="AH37" s="46">
        <v>8</v>
      </c>
      <c r="AI37" s="26">
        <v>26</v>
      </c>
      <c r="AJ37" s="1" t="s">
        <v>231</v>
      </c>
    </row>
    <row r="38" spans="1:36" x14ac:dyDescent="0.2">
      <c r="A38" s="41">
        <v>27</v>
      </c>
      <c r="B38" s="42" t="s">
        <v>147</v>
      </c>
      <c r="C38" s="43" t="s">
        <v>60</v>
      </c>
      <c r="D38" s="43">
        <v>73971263</v>
      </c>
      <c r="E38" s="44" t="s">
        <v>84</v>
      </c>
      <c r="F38" s="1">
        <f>MATCH(D38,Данные!$D:$D,0)</f>
        <v>22</v>
      </c>
      <c r="G38" s="46"/>
      <c r="H38" s="46">
        <v>8</v>
      </c>
      <c r="I38" s="46">
        <v>8</v>
      </c>
      <c r="J38" s="46"/>
      <c r="K38" s="46"/>
      <c r="L38" s="46">
        <v>5</v>
      </c>
      <c r="M38" s="46"/>
      <c r="N38" s="46"/>
      <c r="O38" s="46">
        <v>9</v>
      </c>
      <c r="P38" s="46"/>
      <c r="Q38" s="46"/>
      <c r="R38" s="46">
        <v>6</v>
      </c>
      <c r="S38" s="46">
        <v>7</v>
      </c>
      <c r="T38" s="46"/>
      <c r="U38" s="46">
        <v>6</v>
      </c>
      <c r="V38" s="46"/>
      <c r="W38" s="46"/>
      <c r="X38" s="46">
        <v>10</v>
      </c>
      <c r="Y38" s="53">
        <v>154.30000000000001</v>
      </c>
      <c r="Z38" s="53">
        <f>IF(AA38 &gt; 0, MAX(AA$12:AA$49) / AA38, 0)</f>
        <v>1</v>
      </c>
      <c r="AA38" s="53">
        <v>22.48</v>
      </c>
      <c r="AB38" s="53">
        <f>Y38*Z38</f>
        <v>154.30000000000001</v>
      </c>
      <c r="AC38" s="54">
        <v>59</v>
      </c>
      <c r="AD38" s="54">
        <v>8</v>
      </c>
      <c r="AE38" s="54">
        <f>IF(AD38 &gt; 0,AC38/AD38,0)</f>
        <v>7.375</v>
      </c>
      <c r="AF38" s="46">
        <f>MIN($G38:X38)</f>
        <v>5</v>
      </c>
      <c r="AG38" s="54"/>
      <c r="AH38" s="46">
        <v>8</v>
      </c>
      <c r="AI38" s="26">
        <v>27</v>
      </c>
      <c r="AJ38" s="1" t="s">
        <v>231</v>
      </c>
    </row>
    <row r="39" spans="1:36" x14ac:dyDescent="0.2">
      <c r="A39" s="41">
        <v>28</v>
      </c>
      <c r="B39" s="42" t="s">
        <v>104</v>
      </c>
      <c r="C39" s="43" t="s">
        <v>73</v>
      </c>
      <c r="D39" s="43">
        <v>73970986</v>
      </c>
      <c r="E39" s="44" t="s">
        <v>84</v>
      </c>
      <c r="F39" s="1">
        <f>MATCH(D39,Данные!$D:$D,0)</f>
        <v>8</v>
      </c>
      <c r="G39" s="46">
        <v>9</v>
      </c>
      <c r="H39" s="46"/>
      <c r="I39" s="46">
        <v>4</v>
      </c>
      <c r="J39" s="46"/>
      <c r="K39" s="46"/>
      <c r="L39" s="46">
        <v>6</v>
      </c>
      <c r="M39" s="46"/>
      <c r="N39" s="46"/>
      <c r="O39" s="46">
        <v>6</v>
      </c>
      <c r="P39" s="46"/>
      <c r="Q39" s="46">
        <v>9</v>
      </c>
      <c r="R39" s="46"/>
      <c r="S39" s="46">
        <v>6</v>
      </c>
      <c r="T39" s="46"/>
      <c r="U39" s="46"/>
      <c r="V39" s="46"/>
      <c r="W39" s="46">
        <v>7</v>
      </c>
      <c r="X39" s="46">
        <v>10</v>
      </c>
      <c r="Y39" s="53">
        <v>153.55999999999997</v>
      </c>
      <c r="Z39" s="53">
        <f>IF(AA39 &gt; 0, MAX(AA$12:AA$49) / AA39, 0)</f>
        <v>1</v>
      </c>
      <c r="AA39" s="53">
        <v>22.48</v>
      </c>
      <c r="AB39" s="53">
        <f>Y39*Z39</f>
        <v>153.55999999999997</v>
      </c>
      <c r="AC39" s="54">
        <v>57</v>
      </c>
      <c r="AD39" s="54">
        <v>8</v>
      </c>
      <c r="AE39" s="54">
        <f>IF(AD39 &gt; 0,AC39/AD39,0)</f>
        <v>7.125</v>
      </c>
      <c r="AF39" s="46">
        <f>MIN($G39:X39)</f>
        <v>4</v>
      </c>
      <c r="AG39" s="54"/>
      <c r="AH39" s="46">
        <v>8</v>
      </c>
      <c r="AI39" s="26">
        <v>28</v>
      </c>
      <c r="AJ39" s="1" t="s">
        <v>231</v>
      </c>
    </row>
    <row r="40" spans="1:36" x14ac:dyDescent="0.2">
      <c r="A40" s="41">
        <v>29</v>
      </c>
      <c r="B40" s="42" t="s">
        <v>137</v>
      </c>
      <c r="C40" s="43" t="s">
        <v>72</v>
      </c>
      <c r="D40" s="43">
        <v>75917371</v>
      </c>
      <c r="E40" s="44" t="s">
        <v>76</v>
      </c>
      <c r="F40" s="1">
        <f>MATCH(D40,Данные!$D:$D,0)</f>
        <v>19</v>
      </c>
      <c r="G40" s="46">
        <v>9</v>
      </c>
      <c r="H40" s="46"/>
      <c r="I40" s="46">
        <v>7</v>
      </c>
      <c r="J40" s="46"/>
      <c r="K40" s="46"/>
      <c r="L40" s="46"/>
      <c r="M40" s="46">
        <v>5</v>
      </c>
      <c r="N40" s="46"/>
      <c r="O40" s="46">
        <v>7</v>
      </c>
      <c r="P40" s="46"/>
      <c r="Q40" s="46"/>
      <c r="R40" s="46">
        <v>7</v>
      </c>
      <c r="S40" s="46">
        <v>6</v>
      </c>
      <c r="T40" s="46">
        <v>7</v>
      </c>
      <c r="U40" s="46"/>
      <c r="V40" s="46"/>
      <c r="W40" s="46"/>
      <c r="X40" s="46">
        <v>10</v>
      </c>
      <c r="Y40" s="53">
        <v>153.1</v>
      </c>
      <c r="Z40" s="53">
        <f>IF(AA40 &gt; 0, MAX(AA$12:AA$49) / AA40, 0)</f>
        <v>1</v>
      </c>
      <c r="AA40" s="53">
        <v>22.48</v>
      </c>
      <c r="AB40" s="53">
        <f>Y40*Z40</f>
        <v>153.1</v>
      </c>
      <c r="AC40" s="54">
        <v>58</v>
      </c>
      <c r="AD40" s="54">
        <v>8</v>
      </c>
      <c r="AE40" s="54">
        <f>IF(AD40 &gt; 0,AC40/AD40,0)</f>
        <v>7.25</v>
      </c>
      <c r="AF40" s="46">
        <f>MIN($G40:X40)</f>
        <v>5</v>
      </c>
      <c r="AG40" s="54"/>
      <c r="AH40" s="46">
        <v>8</v>
      </c>
      <c r="AI40" s="26">
        <v>29</v>
      </c>
      <c r="AJ40" s="1" t="s">
        <v>231</v>
      </c>
    </row>
    <row r="41" spans="1:36" x14ac:dyDescent="0.2">
      <c r="A41" s="41">
        <v>30</v>
      </c>
      <c r="B41" s="42" t="s">
        <v>121</v>
      </c>
      <c r="C41" s="43" t="s">
        <v>68</v>
      </c>
      <c r="D41" s="43">
        <v>73971572</v>
      </c>
      <c r="E41" s="44" t="s">
        <v>84</v>
      </c>
      <c r="F41" s="1">
        <f>MATCH(D41,Данные!$D:$D,0)</f>
        <v>14</v>
      </c>
      <c r="G41" s="46">
        <v>10</v>
      </c>
      <c r="H41" s="46"/>
      <c r="I41" s="46">
        <v>8</v>
      </c>
      <c r="J41" s="46"/>
      <c r="K41" s="46"/>
      <c r="L41" s="46"/>
      <c r="M41" s="46">
        <v>6</v>
      </c>
      <c r="N41" s="46"/>
      <c r="O41" s="46">
        <v>5</v>
      </c>
      <c r="P41" s="46"/>
      <c r="Q41" s="46"/>
      <c r="R41" s="46">
        <v>4</v>
      </c>
      <c r="S41" s="46">
        <v>6</v>
      </c>
      <c r="T41" s="46">
        <v>7</v>
      </c>
      <c r="U41" s="46"/>
      <c r="V41" s="46"/>
      <c r="W41" s="46"/>
      <c r="X41" s="46">
        <v>10</v>
      </c>
      <c r="Y41" s="53">
        <v>146.05999999999997</v>
      </c>
      <c r="Z41" s="53">
        <f>IF(AA41 &gt; 0, MAX(AA$12:AA$49) / AA41, 0)</f>
        <v>1</v>
      </c>
      <c r="AA41" s="53">
        <v>22.48</v>
      </c>
      <c r="AB41" s="53">
        <f>Y41*Z41</f>
        <v>146.05999999999997</v>
      </c>
      <c r="AC41" s="54">
        <v>56</v>
      </c>
      <c r="AD41" s="54">
        <v>8</v>
      </c>
      <c r="AE41" s="54">
        <f>IF(AD41 &gt; 0,AC41/AD41,0)</f>
        <v>7</v>
      </c>
      <c r="AF41" s="46">
        <f>MIN($G41:X41)</f>
        <v>4</v>
      </c>
      <c r="AG41" s="54"/>
      <c r="AH41" s="46">
        <v>8</v>
      </c>
      <c r="AI41" s="26">
        <v>30</v>
      </c>
      <c r="AJ41" s="1" t="s">
        <v>231</v>
      </c>
    </row>
    <row r="42" spans="1:36" x14ac:dyDescent="0.2">
      <c r="A42" s="41">
        <v>31</v>
      </c>
      <c r="B42" s="42" t="s">
        <v>169</v>
      </c>
      <c r="C42" s="43" t="s">
        <v>63</v>
      </c>
      <c r="D42" s="43">
        <v>73971143</v>
      </c>
      <c r="E42" s="44" t="s">
        <v>84</v>
      </c>
      <c r="F42" s="1">
        <f>MATCH(D42,Данные!$D:$D,0)</f>
        <v>29</v>
      </c>
      <c r="G42" s="46"/>
      <c r="H42" s="46">
        <v>9</v>
      </c>
      <c r="I42" s="46">
        <v>7</v>
      </c>
      <c r="J42" s="46"/>
      <c r="K42" s="46"/>
      <c r="L42" s="46">
        <v>8</v>
      </c>
      <c r="M42" s="46"/>
      <c r="N42" s="46"/>
      <c r="O42" s="46">
        <v>4</v>
      </c>
      <c r="P42" s="46"/>
      <c r="Q42" s="46"/>
      <c r="R42" s="46">
        <v>4</v>
      </c>
      <c r="S42" s="46">
        <v>6</v>
      </c>
      <c r="T42" s="46"/>
      <c r="U42" s="46"/>
      <c r="V42" s="46">
        <v>7</v>
      </c>
      <c r="W42" s="46"/>
      <c r="X42" s="46">
        <v>10</v>
      </c>
      <c r="Y42" s="53">
        <v>145.47999999999999</v>
      </c>
      <c r="Z42" s="53">
        <f>IF(AA42 &gt; 0, MAX(AA$12:AA$49) / AA42, 0)</f>
        <v>1</v>
      </c>
      <c r="AA42" s="53">
        <v>22.48</v>
      </c>
      <c r="AB42" s="53">
        <f>Y42*Z42</f>
        <v>145.47999999999999</v>
      </c>
      <c r="AC42" s="54">
        <v>55</v>
      </c>
      <c r="AD42" s="54">
        <v>8</v>
      </c>
      <c r="AE42" s="54">
        <f>IF(AD42 &gt; 0,AC42/AD42,0)</f>
        <v>6.875</v>
      </c>
      <c r="AF42" s="46">
        <f>MIN($G42:X42)</f>
        <v>4</v>
      </c>
      <c r="AG42" s="54"/>
      <c r="AH42" s="46">
        <v>8</v>
      </c>
      <c r="AI42" s="26">
        <v>31</v>
      </c>
      <c r="AJ42" s="1" t="s">
        <v>231</v>
      </c>
    </row>
    <row r="43" spans="1:36" x14ac:dyDescent="0.2">
      <c r="A43" s="41">
        <v>32</v>
      </c>
      <c r="B43" s="42" t="s">
        <v>80</v>
      </c>
      <c r="C43" s="43" t="s">
        <v>64</v>
      </c>
      <c r="D43" s="43">
        <v>73970846</v>
      </c>
      <c r="E43" s="44" t="s">
        <v>76</v>
      </c>
      <c r="F43" s="1">
        <f>MATCH(D43,Данные!$D:$D,0)</f>
        <v>3</v>
      </c>
      <c r="G43" s="46">
        <v>8</v>
      </c>
      <c r="H43" s="46"/>
      <c r="I43" s="46">
        <v>6</v>
      </c>
      <c r="J43" s="46"/>
      <c r="K43" s="46"/>
      <c r="L43" s="46"/>
      <c r="M43" s="46">
        <v>8</v>
      </c>
      <c r="N43" s="46"/>
      <c r="O43" s="46">
        <v>5</v>
      </c>
      <c r="P43" s="46"/>
      <c r="Q43" s="46"/>
      <c r="R43" s="46">
        <v>4</v>
      </c>
      <c r="S43" s="46">
        <v>6</v>
      </c>
      <c r="T43" s="46"/>
      <c r="U43" s="46"/>
      <c r="V43" s="46"/>
      <c r="W43" s="46">
        <v>6</v>
      </c>
      <c r="X43" s="46">
        <v>10</v>
      </c>
      <c r="Y43" s="53">
        <v>139.18</v>
      </c>
      <c r="Z43" s="53">
        <f>IF(AA43 &gt; 0, MAX(AA$12:AA$49) / AA43, 0)</f>
        <v>1</v>
      </c>
      <c r="AA43" s="53">
        <v>22.48</v>
      </c>
      <c r="AB43" s="53">
        <f>Y43*Z43</f>
        <v>139.18</v>
      </c>
      <c r="AC43" s="54">
        <v>53</v>
      </c>
      <c r="AD43" s="54">
        <v>8</v>
      </c>
      <c r="AE43" s="54">
        <f>IF(AD43 &gt; 0,AC43/AD43,0)</f>
        <v>6.625</v>
      </c>
      <c r="AF43" s="46">
        <f>MIN($G43:X43)</f>
        <v>4</v>
      </c>
      <c r="AG43" s="54"/>
      <c r="AH43" s="46">
        <v>8</v>
      </c>
      <c r="AI43" s="26">
        <v>32</v>
      </c>
      <c r="AJ43" s="1" t="s">
        <v>231</v>
      </c>
    </row>
    <row r="44" spans="1:36" x14ac:dyDescent="0.2">
      <c r="A44" s="41">
        <v>33</v>
      </c>
      <c r="B44" s="42" t="s">
        <v>197</v>
      </c>
      <c r="C44" s="45" t="s">
        <v>70</v>
      </c>
      <c r="D44" s="43">
        <v>73971303</v>
      </c>
      <c r="E44" s="44" t="s">
        <v>76</v>
      </c>
      <c r="F44" s="1">
        <f>MATCH(D44,Данные!$D:$D,0)</f>
        <v>66</v>
      </c>
      <c r="G44" s="46"/>
      <c r="H44" s="46"/>
      <c r="I44" s="46">
        <v>10</v>
      </c>
      <c r="J44" s="47">
        <v>0</v>
      </c>
      <c r="K44" s="46"/>
      <c r="L44" s="46"/>
      <c r="M44" s="46">
        <v>4</v>
      </c>
      <c r="N44" s="46"/>
      <c r="O44" s="46">
        <v>8</v>
      </c>
      <c r="P44" s="46"/>
      <c r="Q44" s="46">
        <v>6</v>
      </c>
      <c r="R44" s="46"/>
      <c r="S44" s="46">
        <v>8</v>
      </c>
      <c r="T44" s="46"/>
      <c r="U44" s="46"/>
      <c r="V44" s="46">
        <v>6</v>
      </c>
      <c r="W44" s="46"/>
      <c r="X44" s="46">
        <v>10</v>
      </c>
      <c r="Y44" s="53">
        <v>132.83999999999997</v>
      </c>
      <c r="Z44" s="53">
        <f>IF(AA44 &gt; 0, MAX(AA$12:AA$49) / AA44, 0)</f>
        <v>1</v>
      </c>
      <c r="AA44" s="53">
        <v>22.48</v>
      </c>
      <c r="AB44" s="53">
        <f>Y44*Z44</f>
        <v>132.83999999999997</v>
      </c>
      <c r="AC44" s="54">
        <v>52</v>
      </c>
      <c r="AD44" s="54">
        <v>8</v>
      </c>
      <c r="AE44" s="54">
        <f>IF(AD44 &gt; 0,AC44/AD44,0)</f>
        <v>6.5</v>
      </c>
      <c r="AF44" s="46">
        <f>MIN($G44:X44)</f>
        <v>0</v>
      </c>
      <c r="AG44" s="54" t="s">
        <v>223</v>
      </c>
      <c r="AH44" s="46">
        <v>7</v>
      </c>
      <c r="AI44" s="26">
        <v>33</v>
      </c>
      <c r="AJ44" s="1" t="s">
        <v>231</v>
      </c>
    </row>
    <row r="45" spans="1:36" x14ac:dyDescent="0.2">
      <c r="A45" s="41">
        <v>34</v>
      </c>
      <c r="B45" s="42" t="s">
        <v>172</v>
      </c>
      <c r="C45" s="45" t="s">
        <v>49</v>
      </c>
      <c r="D45" s="43">
        <v>73971283</v>
      </c>
      <c r="E45" s="44" t="s">
        <v>76</v>
      </c>
      <c r="F45" s="1">
        <f>MATCH(D45,Данные!$D:$D,0)</f>
        <v>30</v>
      </c>
      <c r="G45" s="46"/>
      <c r="H45" s="46">
        <v>7</v>
      </c>
      <c r="I45" s="47">
        <v>3</v>
      </c>
      <c r="J45" s="46"/>
      <c r="K45" s="46"/>
      <c r="L45" s="46"/>
      <c r="M45" s="46">
        <v>6</v>
      </c>
      <c r="N45" s="46">
        <v>5</v>
      </c>
      <c r="O45" s="47">
        <v>3</v>
      </c>
      <c r="P45" s="46"/>
      <c r="Q45" s="46"/>
      <c r="R45" s="46">
        <v>5</v>
      </c>
      <c r="S45" s="46">
        <v>5</v>
      </c>
      <c r="T45" s="46"/>
      <c r="U45" s="46"/>
      <c r="V45" s="46"/>
      <c r="W45" s="46">
        <v>8</v>
      </c>
      <c r="X45" s="46">
        <v>10</v>
      </c>
      <c r="Y45" s="53">
        <v>120.86</v>
      </c>
      <c r="Z45" s="53">
        <f>IF(AA45 &gt; 0, MAX(AA$12:AA$49) / AA45, 0)</f>
        <v>1</v>
      </c>
      <c r="AA45" s="53">
        <v>22.48</v>
      </c>
      <c r="AB45" s="53">
        <f>Y45*Z45</f>
        <v>120.86</v>
      </c>
      <c r="AC45" s="54">
        <v>52</v>
      </c>
      <c r="AD45" s="54">
        <v>9</v>
      </c>
      <c r="AE45" s="54">
        <f>IF(AD45 &gt; 0,AC45/AD45,0)</f>
        <v>5.7777777777777777</v>
      </c>
      <c r="AF45" s="46">
        <f>MIN($G45:X45)</f>
        <v>3</v>
      </c>
      <c r="AG45" s="54" t="s">
        <v>223</v>
      </c>
      <c r="AH45" s="46">
        <v>7</v>
      </c>
      <c r="AI45" s="26">
        <v>34</v>
      </c>
      <c r="AJ45" s="1" t="s">
        <v>231</v>
      </c>
    </row>
    <row r="46" spans="1:36" x14ac:dyDescent="0.2">
      <c r="A46" s="41">
        <v>35</v>
      </c>
      <c r="B46" s="42" t="s">
        <v>202</v>
      </c>
      <c r="C46" s="45" t="s">
        <v>55</v>
      </c>
      <c r="D46" s="43">
        <v>73970706</v>
      </c>
      <c r="E46" s="44" t="s">
        <v>76</v>
      </c>
      <c r="F46" s="1">
        <f>MATCH(D46,Данные!$D:$D,0)</f>
        <v>71</v>
      </c>
      <c r="G46" s="46"/>
      <c r="H46" s="46"/>
      <c r="I46" s="47">
        <v>2</v>
      </c>
      <c r="J46" s="46"/>
      <c r="K46" s="46">
        <v>10</v>
      </c>
      <c r="L46" s="46"/>
      <c r="M46" s="48" t="s">
        <v>224</v>
      </c>
      <c r="N46" s="46"/>
      <c r="O46" s="46">
        <v>6</v>
      </c>
      <c r="P46" s="46"/>
      <c r="Q46" s="46"/>
      <c r="R46" s="46">
        <v>5</v>
      </c>
      <c r="S46" s="46">
        <v>4</v>
      </c>
      <c r="T46" s="46"/>
      <c r="U46" s="46"/>
      <c r="V46" s="46"/>
      <c r="W46" s="46">
        <v>6</v>
      </c>
      <c r="X46" s="46">
        <v>10</v>
      </c>
      <c r="Y46" s="53">
        <v>102</v>
      </c>
      <c r="Z46" s="53">
        <f>IF(AA46 &gt; 0, MAX(AA$12:AA$49) / AA46, 0)</f>
        <v>1</v>
      </c>
      <c r="AA46" s="53">
        <v>22.48</v>
      </c>
      <c r="AB46" s="53">
        <f>Y46*Z46</f>
        <v>102</v>
      </c>
      <c r="AC46" s="54">
        <v>43</v>
      </c>
      <c r="AD46" s="54">
        <v>7</v>
      </c>
      <c r="AE46" s="54">
        <f>IF(AD46 &gt; 0,AC46/AD46,0)</f>
        <v>6.1428571428571432</v>
      </c>
      <c r="AF46" s="46">
        <f>MIN($G46:X46)</f>
        <v>2</v>
      </c>
      <c r="AG46" s="54" t="s">
        <v>223</v>
      </c>
      <c r="AH46" s="46">
        <v>6</v>
      </c>
      <c r="AI46" s="26">
        <v>35</v>
      </c>
      <c r="AJ46" s="1" t="s">
        <v>231</v>
      </c>
    </row>
    <row r="47" spans="1:36" x14ac:dyDescent="0.2">
      <c r="A47" s="41">
        <v>36</v>
      </c>
      <c r="B47" s="42" t="s">
        <v>188</v>
      </c>
      <c r="C47" s="45" t="s">
        <v>43</v>
      </c>
      <c r="D47" s="43">
        <v>73970626</v>
      </c>
      <c r="E47" s="44" t="s">
        <v>84</v>
      </c>
      <c r="F47" s="1">
        <f>MATCH(D47,Данные!$D:$D,0)</f>
        <v>40</v>
      </c>
      <c r="G47" s="46"/>
      <c r="H47" s="46"/>
      <c r="I47" s="48" t="s">
        <v>222</v>
      </c>
      <c r="J47" s="46">
        <v>9</v>
      </c>
      <c r="K47" s="46"/>
      <c r="L47" s="48" t="s">
        <v>224</v>
      </c>
      <c r="M47" s="46"/>
      <c r="N47" s="46"/>
      <c r="O47" s="47">
        <v>3</v>
      </c>
      <c r="P47" s="46"/>
      <c r="Q47" s="46">
        <v>8</v>
      </c>
      <c r="R47" s="46"/>
      <c r="S47" s="46">
        <v>6</v>
      </c>
      <c r="T47" s="46"/>
      <c r="U47" s="46"/>
      <c r="V47" s="46"/>
      <c r="W47" s="48" t="s">
        <v>224</v>
      </c>
      <c r="X47" s="46">
        <v>10</v>
      </c>
      <c r="Y47" s="53">
        <v>86.7</v>
      </c>
      <c r="Z47" s="53">
        <f>IF(AA47 &gt; 0, MAX(AA$12:AA$49) / AA47, 0)</f>
        <v>1</v>
      </c>
      <c r="AA47" s="53">
        <v>22.48</v>
      </c>
      <c r="AB47" s="53">
        <f>Y47*Z47</f>
        <v>86.7</v>
      </c>
      <c r="AC47" s="54">
        <v>36</v>
      </c>
      <c r="AD47" s="54">
        <v>5</v>
      </c>
      <c r="AE47" s="54">
        <f>IF(AD47 &gt; 0,AC47/AD47,0)</f>
        <v>7.2</v>
      </c>
      <c r="AF47" s="46">
        <f>MIN($G47:X47)</f>
        <v>3</v>
      </c>
      <c r="AG47" s="54" t="s">
        <v>223</v>
      </c>
      <c r="AH47" s="46">
        <v>4</v>
      </c>
      <c r="AI47" s="26">
        <v>36</v>
      </c>
      <c r="AJ47" s="1" t="s">
        <v>231</v>
      </c>
    </row>
    <row r="48" spans="1:36" x14ac:dyDescent="0.2">
      <c r="A48" s="41">
        <v>37</v>
      </c>
      <c r="B48" s="42" t="s">
        <v>107</v>
      </c>
      <c r="C48" s="45" t="s">
        <v>41</v>
      </c>
      <c r="D48" s="43">
        <v>73970926</v>
      </c>
      <c r="E48" s="44" t="s">
        <v>76</v>
      </c>
      <c r="F48" s="1">
        <f>MATCH(D48,Данные!$D:$D,0)</f>
        <v>9</v>
      </c>
      <c r="G48" s="46">
        <v>10</v>
      </c>
      <c r="H48" s="46"/>
      <c r="I48" s="46">
        <v>7</v>
      </c>
      <c r="J48" s="46"/>
      <c r="K48" s="46"/>
      <c r="L48" s="46"/>
      <c r="M48" s="48" t="s">
        <v>224</v>
      </c>
      <c r="N48" s="46"/>
      <c r="O48" s="48" t="s">
        <v>224</v>
      </c>
      <c r="P48" s="46"/>
      <c r="Q48" s="46"/>
      <c r="R48" s="48" t="s">
        <v>224</v>
      </c>
      <c r="S48" s="48" t="s">
        <v>224</v>
      </c>
      <c r="T48" s="46"/>
      <c r="U48" s="46"/>
      <c r="V48" s="48" t="s">
        <v>224</v>
      </c>
      <c r="W48" s="46"/>
      <c r="X48" s="46">
        <v>10</v>
      </c>
      <c r="Y48" s="53">
        <v>53.2</v>
      </c>
      <c r="Z48" s="53">
        <f>IF(AA48 &gt; 0, MAX(AA$12:AA$49) / AA48, 0)</f>
        <v>1</v>
      </c>
      <c r="AA48" s="53">
        <v>22.48</v>
      </c>
      <c r="AB48" s="53">
        <f>Y48*Z48</f>
        <v>53.2</v>
      </c>
      <c r="AC48" s="54">
        <v>27</v>
      </c>
      <c r="AD48" s="54">
        <v>3</v>
      </c>
      <c r="AE48" s="54">
        <f>IF(AD48 &gt; 0,AC48/AD48,0)</f>
        <v>9</v>
      </c>
      <c r="AF48" s="46">
        <f>MIN($G48:X48)</f>
        <v>7</v>
      </c>
      <c r="AG48" s="54" t="s">
        <v>223</v>
      </c>
      <c r="AH48" s="46">
        <v>3</v>
      </c>
      <c r="AI48" s="26">
        <v>37</v>
      </c>
      <c r="AJ48" s="1" t="s">
        <v>231</v>
      </c>
    </row>
    <row r="49" spans="1:36" x14ac:dyDescent="0.2">
      <c r="A49" s="41">
        <v>38</v>
      </c>
      <c r="B49" s="42" t="s">
        <v>157</v>
      </c>
      <c r="C49" s="45" t="s">
        <v>52</v>
      </c>
      <c r="D49" s="43">
        <v>73971512</v>
      </c>
      <c r="E49" s="44" t="s">
        <v>76</v>
      </c>
      <c r="F49" s="1">
        <f>MATCH(D49,Данные!$D:$D,0)</f>
        <v>25</v>
      </c>
      <c r="G49" s="46"/>
      <c r="H49" s="46">
        <v>10</v>
      </c>
      <c r="I49" s="48" t="s">
        <v>224</v>
      </c>
      <c r="J49" s="46"/>
      <c r="K49" s="46"/>
      <c r="L49" s="48" t="s">
        <v>224</v>
      </c>
      <c r="M49" s="46"/>
      <c r="N49" s="46"/>
      <c r="O49" s="48" t="s">
        <v>224</v>
      </c>
      <c r="P49" s="46"/>
      <c r="Q49" s="46"/>
      <c r="R49" s="48" t="s">
        <v>224</v>
      </c>
      <c r="S49" s="48" t="s">
        <v>224</v>
      </c>
      <c r="T49" s="46"/>
      <c r="U49" s="48" t="s">
        <v>224</v>
      </c>
      <c r="V49" s="46"/>
      <c r="W49" s="46"/>
      <c r="X49" s="46">
        <v>10</v>
      </c>
      <c r="Y49" s="53">
        <v>32.200000000000003</v>
      </c>
      <c r="Z49" s="53">
        <f>IF(AA49 &gt; 0, MAX(AA$12:AA$49) / AA49, 0)</f>
        <v>1</v>
      </c>
      <c r="AA49" s="53">
        <v>22.48</v>
      </c>
      <c r="AB49" s="53">
        <f>Y49*Z49</f>
        <v>32.200000000000003</v>
      </c>
      <c r="AC49" s="54">
        <v>20</v>
      </c>
      <c r="AD49" s="54">
        <v>2</v>
      </c>
      <c r="AE49" s="54">
        <f>IF(AD49 &gt; 0,AC49/AD49,0)</f>
        <v>10</v>
      </c>
      <c r="AF49" s="46">
        <f>MIN($G49:X49)</f>
        <v>10</v>
      </c>
      <c r="AG49" s="54" t="s">
        <v>223</v>
      </c>
      <c r="AH49" s="46">
        <v>2</v>
      </c>
      <c r="AI49" s="26">
        <v>38</v>
      </c>
      <c r="AJ49" s="1" t="s">
        <v>231</v>
      </c>
    </row>
  </sheetData>
  <sheetCalcPr fullCalcOnLoad="1"/>
  <sortState ref="B12:AJ49">
    <sortCondition descending="1" ref="AB6"/>
    <sortCondition descending="1" ref="AE6"/>
  </sortState>
  <mergeCells count="23">
    <mergeCell ref="G8:K8"/>
    <mergeCell ref="G9:K9"/>
    <mergeCell ref="L9:W9"/>
    <mergeCell ref="L8:X8"/>
    <mergeCell ref="AI8:AI11"/>
    <mergeCell ref="A11:E11"/>
    <mergeCell ref="AH8:AH11"/>
    <mergeCell ref="Y8:Y11"/>
    <mergeCell ref="AB8:AB11"/>
    <mergeCell ref="AE8:AE11"/>
    <mergeCell ref="Z8:Z11"/>
    <mergeCell ref="AG8:AG11"/>
    <mergeCell ref="AA8:AA11"/>
    <mergeCell ref="AC8:AC11"/>
    <mergeCell ref="B8:B10"/>
    <mergeCell ref="A8:A10"/>
    <mergeCell ref="AE2:AH3"/>
    <mergeCell ref="AE1:AH1"/>
    <mergeCell ref="AF8:AF11"/>
    <mergeCell ref="AD8:AD11"/>
    <mergeCell ref="E8:E10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24</xdr:col>
                <xdr:colOff>85725</xdr:colOff>
                <xdr:row>0</xdr:row>
                <xdr:rowOff>190500</xdr:rowOff>
              </from>
              <to>
                <xdr:col>26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17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2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2" x14ac:dyDescent="0.2">
      <c r="A3" s="17">
        <v>607199736</v>
      </c>
      <c r="B3" s="17">
        <v>8</v>
      </c>
      <c r="C3" s="17" t="s">
        <v>76</v>
      </c>
      <c r="D3" s="17">
        <v>73970846</v>
      </c>
      <c r="E3" s="7" t="s">
        <v>77</v>
      </c>
      <c r="F3" s="7" t="s">
        <v>78</v>
      </c>
      <c r="G3" s="7" t="s">
        <v>79</v>
      </c>
      <c r="H3" s="34" t="s">
        <v>80</v>
      </c>
      <c r="I3" s="7" t="s">
        <v>81</v>
      </c>
      <c r="J3" s="17">
        <v>3</v>
      </c>
      <c r="K3" s="17" t="s">
        <v>82</v>
      </c>
      <c r="L3" s="17" t="s">
        <v>83</v>
      </c>
      <c r="N3" s="17">
        <v>24</v>
      </c>
      <c r="O3" s="17">
        <v>3</v>
      </c>
      <c r="P3" s="17">
        <v>1</v>
      </c>
      <c r="Q3" s="17">
        <v>0</v>
      </c>
      <c r="R3">
        <v>414688874</v>
      </c>
      <c r="S3">
        <v>4347</v>
      </c>
      <c r="V3">
        <f>MATCH(D3,Отчет!$D:$D,0)</f>
        <v>43</v>
      </c>
    </row>
    <row r="4" spans="1:22" x14ac:dyDescent="0.2">
      <c r="A4" s="17">
        <v>607198014</v>
      </c>
      <c r="B4" s="17">
        <v>9</v>
      </c>
      <c r="C4" s="17" t="s">
        <v>84</v>
      </c>
      <c r="D4" s="17">
        <v>73971363</v>
      </c>
      <c r="E4" s="7" t="s">
        <v>85</v>
      </c>
      <c r="F4" s="7" t="s">
        <v>86</v>
      </c>
      <c r="G4" s="7" t="s">
        <v>87</v>
      </c>
      <c r="H4" s="34" t="s">
        <v>88</v>
      </c>
      <c r="I4" s="7" t="s">
        <v>81</v>
      </c>
      <c r="J4" s="17">
        <v>3</v>
      </c>
      <c r="K4" s="17" t="s">
        <v>82</v>
      </c>
      <c r="L4" s="17" t="s">
        <v>83</v>
      </c>
      <c r="N4" s="17">
        <v>27</v>
      </c>
      <c r="O4" s="17">
        <v>3</v>
      </c>
      <c r="P4" s="17">
        <v>1</v>
      </c>
      <c r="Q4" s="17">
        <v>1</v>
      </c>
      <c r="R4">
        <v>414688874</v>
      </c>
      <c r="S4">
        <v>4347</v>
      </c>
      <c r="V4">
        <f>MATCH(D4,Отчет!$D:$D,0)</f>
        <v>14</v>
      </c>
    </row>
    <row r="5" spans="1:22" x14ac:dyDescent="0.2">
      <c r="A5" s="17">
        <v>607199824</v>
      </c>
      <c r="B5" s="17">
        <v>10</v>
      </c>
      <c r="C5" s="17" t="s">
        <v>84</v>
      </c>
      <c r="D5" s="17">
        <v>73971343</v>
      </c>
      <c r="E5" s="7" t="s">
        <v>89</v>
      </c>
      <c r="F5" s="7" t="s">
        <v>90</v>
      </c>
      <c r="G5" s="7" t="s">
        <v>91</v>
      </c>
      <c r="H5" s="34" t="s">
        <v>92</v>
      </c>
      <c r="I5" s="7" t="s">
        <v>81</v>
      </c>
      <c r="J5" s="17">
        <v>3</v>
      </c>
      <c r="K5" s="17" t="s">
        <v>82</v>
      </c>
      <c r="L5" s="17" t="s">
        <v>83</v>
      </c>
      <c r="N5" s="17">
        <v>30</v>
      </c>
      <c r="O5" s="17">
        <v>3</v>
      </c>
      <c r="P5" s="17">
        <v>1</v>
      </c>
      <c r="Q5" s="17">
        <v>1</v>
      </c>
      <c r="R5">
        <v>414688874</v>
      </c>
      <c r="S5">
        <v>4347</v>
      </c>
      <c r="V5">
        <f>MATCH(D5,Отчет!$D:$D,0)</f>
        <v>13</v>
      </c>
    </row>
    <row r="6" spans="1:22" x14ac:dyDescent="0.2">
      <c r="A6" s="17">
        <v>607198679</v>
      </c>
      <c r="B6" s="17">
        <v>10</v>
      </c>
      <c r="C6" s="17" t="s">
        <v>84</v>
      </c>
      <c r="D6" s="17">
        <v>73971243</v>
      </c>
      <c r="E6" s="7" t="s">
        <v>93</v>
      </c>
      <c r="F6" s="7" t="s">
        <v>94</v>
      </c>
      <c r="G6" s="7" t="s">
        <v>95</v>
      </c>
      <c r="H6" s="34" t="s">
        <v>96</v>
      </c>
      <c r="I6" s="7" t="s">
        <v>81</v>
      </c>
      <c r="J6" s="17">
        <v>3</v>
      </c>
      <c r="K6" s="17" t="s">
        <v>82</v>
      </c>
      <c r="L6" s="17" t="s">
        <v>83</v>
      </c>
      <c r="N6" s="17">
        <v>30</v>
      </c>
      <c r="O6" s="17">
        <v>3</v>
      </c>
      <c r="P6" s="17">
        <v>1</v>
      </c>
      <c r="Q6" s="17">
        <v>1</v>
      </c>
      <c r="R6">
        <v>414688874</v>
      </c>
      <c r="S6">
        <v>4347</v>
      </c>
      <c r="V6">
        <f>MATCH(D6,Отчет!$D:$D,0)</f>
        <v>12</v>
      </c>
    </row>
    <row r="7" spans="1:22" x14ac:dyDescent="0.2">
      <c r="A7" s="17">
        <v>607198724</v>
      </c>
      <c r="B7" s="17">
        <v>10</v>
      </c>
      <c r="C7" s="17" t="s">
        <v>76</v>
      </c>
      <c r="D7" s="17">
        <v>73971086</v>
      </c>
      <c r="E7" s="7" t="s">
        <v>97</v>
      </c>
      <c r="F7" s="7" t="s">
        <v>98</v>
      </c>
      <c r="G7" s="7" t="s">
        <v>99</v>
      </c>
      <c r="H7" s="34" t="s">
        <v>100</v>
      </c>
      <c r="I7" s="7" t="s">
        <v>81</v>
      </c>
      <c r="J7" s="17">
        <v>3</v>
      </c>
      <c r="K7" s="17" t="s">
        <v>82</v>
      </c>
      <c r="L7" s="17" t="s">
        <v>83</v>
      </c>
      <c r="N7" s="17">
        <v>30</v>
      </c>
      <c r="O7" s="17">
        <v>3</v>
      </c>
      <c r="P7" s="17">
        <v>1</v>
      </c>
      <c r="Q7" s="17">
        <v>0</v>
      </c>
      <c r="R7">
        <v>414688874</v>
      </c>
      <c r="S7">
        <v>4347</v>
      </c>
      <c r="V7">
        <f>MATCH(D7,Отчет!$D:$D,0)</f>
        <v>22</v>
      </c>
    </row>
    <row r="8" spans="1:22" x14ac:dyDescent="0.2">
      <c r="A8" s="17">
        <v>607200211</v>
      </c>
      <c r="B8" s="17">
        <v>9</v>
      </c>
      <c r="C8" s="17" t="s">
        <v>84</v>
      </c>
      <c r="D8" s="17">
        <v>73970986</v>
      </c>
      <c r="E8" s="7" t="s">
        <v>101</v>
      </c>
      <c r="F8" s="7" t="s">
        <v>102</v>
      </c>
      <c r="G8" s="7" t="s">
        <v>103</v>
      </c>
      <c r="H8" s="34" t="s">
        <v>104</v>
      </c>
      <c r="I8" s="7" t="s">
        <v>81</v>
      </c>
      <c r="J8" s="17">
        <v>3</v>
      </c>
      <c r="K8" s="17" t="s">
        <v>82</v>
      </c>
      <c r="L8" s="17" t="s">
        <v>83</v>
      </c>
      <c r="N8" s="17">
        <v>27</v>
      </c>
      <c r="O8" s="17">
        <v>3</v>
      </c>
      <c r="P8" s="17">
        <v>1</v>
      </c>
      <c r="Q8" s="17">
        <v>0</v>
      </c>
      <c r="R8">
        <v>414688874</v>
      </c>
      <c r="S8">
        <v>4347</v>
      </c>
      <c r="V8">
        <f>MATCH(D8,Отчет!$D:$D,0)</f>
        <v>39</v>
      </c>
    </row>
    <row r="9" spans="1:22" x14ac:dyDescent="0.2">
      <c r="A9" s="17">
        <v>607198209</v>
      </c>
      <c r="B9" s="17">
        <v>10</v>
      </c>
      <c r="C9" s="17" t="s">
        <v>76</v>
      </c>
      <c r="D9" s="17">
        <v>73970926</v>
      </c>
      <c r="E9" s="7" t="s">
        <v>105</v>
      </c>
      <c r="F9" s="7" t="s">
        <v>106</v>
      </c>
      <c r="G9" s="7" t="s">
        <v>95</v>
      </c>
      <c r="H9" s="34" t="s">
        <v>107</v>
      </c>
      <c r="I9" s="7" t="s">
        <v>81</v>
      </c>
      <c r="J9" s="17">
        <v>3</v>
      </c>
      <c r="K9" s="17" t="s">
        <v>82</v>
      </c>
      <c r="L9" s="17" t="s">
        <v>83</v>
      </c>
      <c r="N9" s="17">
        <v>30</v>
      </c>
      <c r="O9" s="17">
        <v>3</v>
      </c>
      <c r="P9" s="17">
        <v>1</v>
      </c>
      <c r="Q9" s="17">
        <v>0</v>
      </c>
      <c r="R9">
        <v>414688874</v>
      </c>
      <c r="S9">
        <v>4347</v>
      </c>
      <c r="V9">
        <f>MATCH(D9,Отчет!$D:$D,0)</f>
        <v>48</v>
      </c>
    </row>
    <row r="10" spans="1:22" x14ac:dyDescent="0.2">
      <c r="A10" s="17">
        <v>607198921</v>
      </c>
      <c r="B10" s="17">
        <v>9</v>
      </c>
      <c r="C10" s="17" t="s">
        <v>84</v>
      </c>
      <c r="D10" s="17">
        <v>73970906</v>
      </c>
      <c r="E10" s="7" t="s">
        <v>108</v>
      </c>
      <c r="F10" s="7" t="s">
        <v>90</v>
      </c>
      <c r="G10" s="7" t="s">
        <v>99</v>
      </c>
      <c r="H10" s="34" t="s">
        <v>109</v>
      </c>
      <c r="I10" s="7" t="s">
        <v>81</v>
      </c>
      <c r="J10" s="17">
        <v>3</v>
      </c>
      <c r="K10" s="17" t="s">
        <v>82</v>
      </c>
      <c r="L10" s="17" t="s">
        <v>83</v>
      </c>
      <c r="N10" s="17">
        <v>27</v>
      </c>
      <c r="O10" s="17">
        <v>3</v>
      </c>
      <c r="P10" s="17">
        <v>1</v>
      </c>
      <c r="Q10" s="17">
        <v>0</v>
      </c>
      <c r="R10">
        <v>414688874</v>
      </c>
      <c r="S10">
        <v>4347</v>
      </c>
      <c r="V10">
        <f>MATCH(D10,Отчет!$D:$D,0)</f>
        <v>16</v>
      </c>
    </row>
    <row r="11" spans="1:22" x14ac:dyDescent="0.2">
      <c r="A11" s="17">
        <v>607198762</v>
      </c>
      <c r="B11" s="17">
        <v>9</v>
      </c>
      <c r="C11" s="17" t="s">
        <v>84</v>
      </c>
      <c r="D11" s="17">
        <v>73970886</v>
      </c>
      <c r="E11" s="7" t="s">
        <v>110</v>
      </c>
      <c r="F11" s="7" t="s">
        <v>111</v>
      </c>
      <c r="G11" s="7" t="s">
        <v>91</v>
      </c>
      <c r="H11" s="34" t="s">
        <v>112</v>
      </c>
      <c r="I11" s="7" t="s">
        <v>81</v>
      </c>
      <c r="J11" s="17">
        <v>3</v>
      </c>
      <c r="K11" s="17" t="s">
        <v>82</v>
      </c>
      <c r="L11" s="17" t="s">
        <v>83</v>
      </c>
      <c r="N11" s="17">
        <v>27</v>
      </c>
      <c r="O11" s="17">
        <v>3</v>
      </c>
      <c r="P11" s="17">
        <v>1</v>
      </c>
      <c r="Q11" s="17">
        <v>0</v>
      </c>
      <c r="R11">
        <v>414688874</v>
      </c>
      <c r="S11">
        <v>4347</v>
      </c>
      <c r="V11">
        <f>MATCH(D11,Отчет!$D:$D,0)</f>
        <v>15</v>
      </c>
    </row>
    <row r="12" spans="1:22" x14ac:dyDescent="0.2">
      <c r="A12" s="17">
        <v>607198440</v>
      </c>
      <c r="B12" s="17">
        <v>10</v>
      </c>
      <c r="C12" s="17" t="s">
        <v>76</v>
      </c>
      <c r="D12" s="17">
        <v>73970866</v>
      </c>
      <c r="E12" s="7" t="s">
        <v>113</v>
      </c>
      <c r="F12" s="7" t="s">
        <v>114</v>
      </c>
      <c r="G12" s="7" t="s">
        <v>99</v>
      </c>
      <c r="H12" s="34" t="s">
        <v>115</v>
      </c>
      <c r="I12" s="7" t="s">
        <v>81</v>
      </c>
      <c r="J12" s="17">
        <v>3</v>
      </c>
      <c r="K12" s="17" t="s">
        <v>82</v>
      </c>
      <c r="L12" s="17" t="s">
        <v>83</v>
      </c>
      <c r="N12" s="17">
        <v>30</v>
      </c>
      <c r="O12" s="17">
        <v>3</v>
      </c>
      <c r="P12" s="17">
        <v>1</v>
      </c>
      <c r="Q12" s="17">
        <v>0</v>
      </c>
      <c r="R12">
        <v>414688874</v>
      </c>
      <c r="S12">
        <v>4347</v>
      </c>
      <c r="V12">
        <f>MATCH(D12,Отчет!$D:$D,0)</f>
        <v>35</v>
      </c>
    </row>
    <row r="13" spans="1:22" x14ac:dyDescent="0.2">
      <c r="A13" s="17">
        <v>607199505</v>
      </c>
      <c r="B13" s="17">
        <v>10</v>
      </c>
      <c r="C13" s="17" t="s">
        <v>84</v>
      </c>
      <c r="D13" s="17">
        <v>76711091</v>
      </c>
      <c r="E13" s="7" t="s">
        <v>116</v>
      </c>
      <c r="F13" s="7" t="s">
        <v>117</v>
      </c>
      <c r="G13" s="7" t="s">
        <v>79</v>
      </c>
      <c r="H13" s="34" t="s">
        <v>118</v>
      </c>
      <c r="I13" s="7" t="s">
        <v>81</v>
      </c>
      <c r="J13" s="17">
        <v>3</v>
      </c>
      <c r="K13" s="17" t="s">
        <v>82</v>
      </c>
      <c r="L13" s="17" t="s">
        <v>83</v>
      </c>
      <c r="N13" s="17">
        <v>30</v>
      </c>
      <c r="O13" s="17">
        <v>3</v>
      </c>
      <c r="P13" s="17">
        <v>1</v>
      </c>
      <c r="Q13" s="17">
        <v>0</v>
      </c>
      <c r="R13">
        <v>414688874</v>
      </c>
      <c r="S13">
        <v>4347</v>
      </c>
      <c r="V13">
        <f>MATCH(D13,Отчет!$D:$D,0)</f>
        <v>34</v>
      </c>
    </row>
    <row r="14" spans="1:22" x14ac:dyDescent="0.2">
      <c r="A14" s="17">
        <v>607199889</v>
      </c>
      <c r="B14" s="17">
        <v>10</v>
      </c>
      <c r="C14" s="17" t="s">
        <v>84</v>
      </c>
      <c r="D14" s="17">
        <v>73971572</v>
      </c>
      <c r="E14" s="7" t="s">
        <v>119</v>
      </c>
      <c r="F14" s="7" t="s">
        <v>120</v>
      </c>
      <c r="G14" s="7" t="s">
        <v>99</v>
      </c>
      <c r="H14" s="34" t="s">
        <v>121</v>
      </c>
      <c r="I14" s="7" t="s">
        <v>81</v>
      </c>
      <c r="J14" s="17">
        <v>3</v>
      </c>
      <c r="K14" s="17" t="s">
        <v>82</v>
      </c>
      <c r="L14" s="17" t="s">
        <v>83</v>
      </c>
      <c r="N14" s="17">
        <v>30</v>
      </c>
      <c r="O14" s="17">
        <v>3</v>
      </c>
      <c r="P14" s="17">
        <v>1</v>
      </c>
      <c r="Q14" s="17">
        <v>1</v>
      </c>
      <c r="R14">
        <v>414688874</v>
      </c>
      <c r="S14">
        <v>4347</v>
      </c>
      <c r="V14">
        <f>MATCH(D14,Отчет!$D:$D,0)</f>
        <v>41</v>
      </c>
    </row>
    <row r="15" spans="1:22" x14ac:dyDescent="0.2">
      <c r="A15" s="17">
        <v>607198499</v>
      </c>
      <c r="B15" s="17">
        <v>10</v>
      </c>
      <c r="C15" s="17" t="s">
        <v>76</v>
      </c>
      <c r="D15" s="17">
        <v>73971552</v>
      </c>
      <c r="E15" s="7" t="s">
        <v>122</v>
      </c>
      <c r="F15" s="7" t="s">
        <v>123</v>
      </c>
      <c r="G15" s="7" t="s">
        <v>124</v>
      </c>
      <c r="H15" s="34" t="s">
        <v>125</v>
      </c>
      <c r="I15" s="7" t="s">
        <v>81</v>
      </c>
      <c r="J15" s="17">
        <v>3</v>
      </c>
      <c r="K15" s="17" t="s">
        <v>82</v>
      </c>
      <c r="L15" s="17" t="s">
        <v>83</v>
      </c>
      <c r="N15" s="17">
        <v>30</v>
      </c>
      <c r="O15" s="17">
        <v>3</v>
      </c>
      <c r="P15" s="17">
        <v>1</v>
      </c>
      <c r="Q15" s="17">
        <v>1</v>
      </c>
      <c r="R15">
        <v>414688874</v>
      </c>
      <c r="S15">
        <v>4347</v>
      </c>
      <c r="V15">
        <f>MATCH(D15,Отчет!$D:$D,0)</f>
        <v>30</v>
      </c>
    </row>
    <row r="16" spans="1:22" x14ac:dyDescent="0.2">
      <c r="A16" s="17">
        <v>607199985</v>
      </c>
      <c r="B16" s="17">
        <v>10</v>
      </c>
      <c r="C16" s="17" t="s">
        <v>76</v>
      </c>
      <c r="D16" s="17">
        <v>73971532</v>
      </c>
      <c r="E16" s="7" t="s">
        <v>126</v>
      </c>
      <c r="F16" s="7" t="s">
        <v>127</v>
      </c>
      <c r="G16" s="7" t="s">
        <v>103</v>
      </c>
      <c r="H16" s="34" t="s">
        <v>128</v>
      </c>
      <c r="I16" s="7" t="s">
        <v>81</v>
      </c>
      <c r="J16" s="17">
        <v>3</v>
      </c>
      <c r="K16" s="17" t="s">
        <v>82</v>
      </c>
      <c r="L16" s="17" t="s">
        <v>83</v>
      </c>
      <c r="N16" s="17">
        <v>30</v>
      </c>
      <c r="O16" s="17">
        <v>3</v>
      </c>
      <c r="P16" s="17">
        <v>1</v>
      </c>
      <c r="Q16" s="17">
        <v>1</v>
      </c>
      <c r="R16">
        <v>414688874</v>
      </c>
      <c r="S16">
        <v>4347</v>
      </c>
      <c r="V16">
        <f>MATCH(D16,Отчет!$D:$D,0)</f>
        <v>25</v>
      </c>
    </row>
    <row r="17" spans="1:22" x14ac:dyDescent="0.2">
      <c r="A17" s="17">
        <v>607198108</v>
      </c>
      <c r="B17" s="17">
        <v>10</v>
      </c>
      <c r="C17" s="17" t="s">
        <v>76</v>
      </c>
      <c r="D17" s="17">
        <v>73970566</v>
      </c>
      <c r="E17" s="7" t="s">
        <v>129</v>
      </c>
      <c r="F17" s="7" t="s">
        <v>114</v>
      </c>
      <c r="G17" s="7" t="s">
        <v>130</v>
      </c>
      <c r="H17" s="34" t="s">
        <v>131</v>
      </c>
      <c r="I17" s="7" t="s">
        <v>81</v>
      </c>
      <c r="J17" s="17">
        <v>3</v>
      </c>
      <c r="K17" s="17" t="s">
        <v>82</v>
      </c>
      <c r="L17" s="17" t="s">
        <v>83</v>
      </c>
      <c r="N17" s="17">
        <v>30</v>
      </c>
      <c r="O17" s="17">
        <v>3</v>
      </c>
      <c r="P17" s="17">
        <v>1</v>
      </c>
      <c r="Q17" s="17">
        <v>0</v>
      </c>
      <c r="R17">
        <v>414688874</v>
      </c>
      <c r="S17">
        <v>4347</v>
      </c>
      <c r="V17">
        <f>MATCH(D17,Отчет!$D:$D,0)</f>
        <v>19</v>
      </c>
    </row>
    <row r="18" spans="1:22" x14ac:dyDescent="0.2">
      <c r="A18" s="17">
        <v>607200241</v>
      </c>
      <c r="B18" s="17">
        <v>10</v>
      </c>
      <c r="C18" s="17" t="s">
        <v>76</v>
      </c>
      <c r="D18" s="17">
        <v>73970586</v>
      </c>
      <c r="E18" s="7" t="s">
        <v>132</v>
      </c>
      <c r="F18" s="7" t="s">
        <v>90</v>
      </c>
      <c r="G18" s="7" t="s">
        <v>99</v>
      </c>
      <c r="H18" s="34" t="s">
        <v>133</v>
      </c>
      <c r="I18" s="7" t="s">
        <v>81</v>
      </c>
      <c r="J18" s="17">
        <v>3</v>
      </c>
      <c r="K18" s="17" t="s">
        <v>82</v>
      </c>
      <c r="L18" s="17" t="s">
        <v>83</v>
      </c>
      <c r="N18" s="17">
        <v>30</v>
      </c>
      <c r="O18" s="17">
        <v>3</v>
      </c>
      <c r="P18" s="17">
        <v>1</v>
      </c>
      <c r="Q18" s="17">
        <v>0</v>
      </c>
      <c r="R18">
        <v>414688874</v>
      </c>
      <c r="S18">
        <v>4347</v>
      </c>
      <c r="V18">
        <f>MATCH(D18,Отчет!$D:$D,0)</f>
        <v>26</v>
      </c>
    </row>
    <row r="19" spans="1:22" x14ac:dyDescent="0.2">
      <c r="A19" s="17">
        <v>607200122</v>
      </c>
      <c r="B19" s="17">
        <v>9</v>
      </c>
      <c r="C19" s="17" t="s">
        <v>76</v>
      </c>
      <c r="D19" s="17">
        <v>75917371</v>
      </c>
      <c r="E19" s="7" t="s">
        <v>134</v>
      </c>
      <c r="F19" s="7" t="s">
        <v>135</v>
      </c>
      <c r="G19" s="7" t="s">
        <v>136</v>
      </c>
      <c r="H19" s="34" t="s">
        <v>137</v>
      </c>
      <c r="I19" s="7" t="s">
        <v>81</v>
      </c>
      <c r="J19" s="17">
        <v>3</v>
      </c>
      <c r="K19" s="17" t="s">
        <v>82</v>
      </c>
      <c r="L19" s="17" t="s">
        <v>83</v>
      </c>
      <c r="N19" s="17">
        <v>27</v>
      </c>
      <c r="O19" s="17">
        <v>3</v>
      </c>
      <c r="P19" s="17">
        <v>1</v>
      </c>
      <c r="Q19" s="17">
        <v>0</v>
      </c>
      <c r="R19">
        <v>414688874</v>
      </c>
      <c r="S19">
        <v>4347</v>
      </c>
      <c r="V19">
        <f>MATCH(D19,Отчет!$D:$D,0)</f>
        <v>40</v>
      </c>
    </row>
    <row r="20" spans="1:22" x14ac:dyDescent="0.2">
      <c r="A20" s="17">
        <v>607199946</v>
      </c>
      <c r="B20" s="17">
        <v>10</v>
      </c>
      <c r="C20" s="17" t="s">
        <v>76</v>
      </c>
      <c r="D20" s="17">
        <v>73971492</v>
      </c>
      <c r="E20" s="7" t="s">
        <v>138</v>
      </c>
      <c r="F20" s="7" t="s">
        <v>139</v>
      </c>
      <c r="G20" s="7" t="s">
        <v>140</v>
      </c>
      <c r="H20" s="34" t="s">
        <v>141</v>
      </c>
      <c r="I20" s="7" t="s">
        <v>81</v>
      </c>
      <c r="J20" s="17">
        <v>3</v>
      </c>
      <c r="K20" s="17" t="s">
        <v>82</v>
      </c>
      <c r="L20" s="17" t="s">
        <v>83</v>
      </c>
      <c r="N20" s="17">
        <v>30</v>
      </c>
      <c r="O20" s="17">
        <v>3</v>
      </c>
      <c r="P20" s="17">
        <v>1</v>
      </c>
      <c r="Q20" s="17">
        <v>1</v>
      </c>
      <c r="R20">
        <v>414688874</v>
      </c>
      <c r="S20">
        <v>4347</v>
      </c>
      <c r="V20">
        <f>MATCH(D20,Отчет!$D:$D,0)</f>
        <v>17</v>
      </c>
    </row>
    <row r="21" spans="1:22" x14ac:dyDescent="0.2">
      <c r="A21" s="17">
        <v>607217070</v>
      </c>
      <c r="B21" s="17">
        <v>8</v>
      </c>
      <c r="C21" s="17" t="s">
        <v>76</v>
      </c>
      <c r="D21" s="17">
        <v>73971612</v>
      </c>
      <c r="E21" s="7" t="s">
        <v>142</v>
      </c>
      <c r="F21" s="7" t="s">
        <v>143</v>
      </c>
      <c r="G21" s="7" t="s">
        <v>124</v>
      </c>
      <c r="H21" s="34" t="s">
        <v>144</v>
      </c>
      <c r="I21" s="7" t="s">
        <v>145</v>
      </c>
      <c r="J21" s="17">
        <v>3</v>
      </c>
      <c r="K21" s="17" t="s">
        <v>82</v>
      </c>
      <c r="L21" s="17" t="s">
        <v>83</v>
      </c>
      <c r="N21" s="17">
        <v>24</v>
      </c>
      <c r="O21" s="17">
        <v>3</v>
      </c>
      <c r="P21" s="17">
        <v>1</v>
      </c>
      <c r="Q21" s="17">
        <v>1</v>
      </c>
      <c r="R21">
        <v>414688874</v>
      </c>
      <c r="S21">
        <v>4347</v>
      </c>
      <c r="V21">
        <f>MATCH(D21,Отчет!$D:$D,0)</f>
        <v>32</v>
      </c>
    </row>
    <row r="22" spans="1:22" x14ac:dyDescent="0.2">
      <c r="A22" s="17">
        <v>607217205</v>
      </c>
      <c r="B22" s="17">
        <v>8</v>
      </c>
      <c r="C22" s="17" t="s">
        <v>84</v>
      </c>
      <c r="D22" s="17">
        <v>73971263</v>
      </c>
      <c r="E22" s="7" t="s">
        <v>146</v>
      </c>
      <c r="F22" s="7" t="s">
        <v>114</v>
      </c>
      <c r="G22" s="7" t="s">
        <v>79</v>
      </c>
      <c r="H22" s="34" t="s">
        <v>147</v>
      </c>
      <c r="I22" s="7" t="s">
        <v>145</v>
      </c>
      <c r="J22" s="17">
        <v>3</v>
      </c>
      <c r="K22" s="17" t="s">
        <v>82</v>
      </c>
      <c r="L22" s="17" t="s">
        <v>83</v>
      </c>
      <c r="N22" s="17">
        <v>24</v>
      </c>
      <c r="O22" s="17">
        <v>3</v>
      </c>
      <c r="P22" s="17">
        <v>1</v>
      </c>
      <c r="Q22" s="17">
        <v>1</v>
      </c>
      <c r="R22">
        <v>414688874</v>
      </c>
      <c r="S22">
        <v>4347</v>
      </c>
      <c r="V22">
        <f>MATCH(D22,Отчет!$D:$D,0)</f>
        <v>38</v>
      </c>
    </row>
    <row r="23" spans="1:22" x14ac:dyDescent="0.2">
      <c r="A23" s="17">
        <v>607216860</v>
      </c>
      <c r="B23" s="17">
        <v>9</v>
      </c>
      <c r="C23" s="17" t="s">
        <v>84</v>
      </c>
      <c r="D23" s="17">
        <v>73970946</v>
      </c>
      <c r="E23" s="7" t="s">
        <v>148</v>
      </c>
      <c r="F23" s="7" t="s">
        <v>149</v>
      </c>
      <c r="G23" s="7" t="s">
        <v>150</v>
      </c>
      <c r="H23" s="34" t="s">
        <v>151</v>
      </c>
      <c r="I23" s="7" t="s">
        <v>145</v>
      </c>
      <c r="J23" s="17">
        <v>3</v>
      </c>
      <c r="K23" s="17" t="s">
        <v>82</v>
      </c>
      <c r="L23" s="17" t="s">
        <v>83</v>
      </c>
      <c r="N23" s="17">
        <v>27</v>
      </c>
      <c r="O23" s="17">
        <v>3</v>
      </c>
      <c r="P23" s="17">
        <v>1</v>
      </c>
      <c r="Q23" s="17">
        <v>0</v>
      </c>
      <c r="R23">
        <v>414688874</v>
      </c>
      <c r="S23">
        <v>4347</v>
      </c>
      <c r="V23">
        <f>MATCH(D23,Отчет!$D:$D,0)</f>
        <v>29</v>
      </c>
    </row>
    <row r="24" spans="1:22" x14ac:dyDescent="0.2">
      <c r="A24" s="17">
        <v>607216628</v>
      </c>
      <c r="B24" s="17">
        <v>8</v>
      </c>
      <c r="C24" s="17" t="s">
        <v>84</v>
      </c>
      <c r="D24" s="17">
        <v>73971403</v>
      </c>
      <c r="E24" s="7" t="s">
        <v>152</v>
      </c>
      <c r="F24" s="7" t="s">
        <v>153</v>
      </c>
      <c r="G24" s="7" t="s">
        <v>130</v>
      </c>
      <c r="H24" s="34" t="s">
        <v>154</v>
      </c>
      <c r="I24" s="7" t="s">
        <v>145</v>
      </c>
      <c r="J24" s="17">
        <v>3</v>
      </c>
      <c r="K24" s="17" t="s">
        <v>82</v>
      </c>
      <c r="L24" s="17" t="s">
        <v>83</v>
      </c>
      <c r="N24" s="17">
        <v>24</v>
      </c>
      <c r="O24" s="17">
        <v>3</v>
      </c>
      <c r="P24" s="17">
        <v>1</v>
      </c>
      <c r="Q24" s="17">
        <v>1</v>
      </c>
      <c r="R24">
        <v>414688874</v>
      </c>
      <c r="S24">
        <v>4347</v>
      </c>
      <c r="V24">
        <f>MATCH(D24,Отчет!$D:$D,0)</f>
        <v>23</v>
      </c>
    </row>
    <row r="25" spans="1:22" x14ac:dyDescent="0.2">
      <c r="A25" s="17">
        <v>607216776</v>
      </c>
      <c r="B25" s="17">
        <v>10</v>
      </c>
      <c r="C25" s="17" t="s">
        <v>76</v>
      </c>
      <c r="D25" s="17">
        <v>73971512</v>
      </c>
      <c r="E25" s="7" t="s">
        <v>155</v>
      </c>
      <c r="F25" s="7" t="s">
        <v>106</v>
      </c>
      <c r="G25" s="7" t="s">
        <v>156</v>
      </c>
      <c r="H25" s="34" t="s">
        <v>157</v>
      </c>
      <c r="I25" s="7" t="s">
        <v>145</v>
      </c>
      <c r="J25" s="17">
        <v>3</v>
      </c>
      <c r="K25" s="17" t="s">
        <v>82</v>
      </c>
      <c r="L25" s="17" t="s">
        <v>83</v>
      </c>
      <c r="N25" s="17">
        <v>30</v>
      </c>
      <c r="O25" s="17">
        <v>3</v>
      </c>
      <c r="P25" s="17">
        <v>1</v>
      </c>
      <c r="Q25" s="17">
        <v>1</v>
      </c>
      <c r="R25">
        <v>414688874</v>
      </c>
      <c r="S25">
        <v>4347</v>
      </c>
      <c r="V25">
        <f>MATCH(D25,Отчет!$D:$D,0)</f>
        <v>49</v>
      </c>
    </row>
    <row r="26" spans="1:22" x14ac:dyDescent="0.2">
      <c r="A26" s="17">
        <v>607217220</v>
      </c>
      <c r="B26" s="17">
        <v>8</v>
      </c>
      <c r="C26" s="17" t="s">
        <v>76</v>
      </c>
      <c r="D26" s="17">
        <v>73971223</v>
      </c>
      <c r="E26" s="7" t="s">
        <v>158</v>
      </c>
      <c r="F26" s="7" t="s">
        <v>120</v>
      </c>
      <c r="G26" s="7" t="s">
        <v>159</v>
      </c>
      <c r="H26" s="34" t="s">
        <v>160</v>
      </c>
      <c r="I26" s="7" t="s">
        <v>145</v>
      </c>
      <c r="J26" s="17">
        <v>3</v>
      </c>
      <c r="K26" s="17" t="s">
        <v>82</v>
      </c>
      <c r="L26" s="17" t="s">
        <v>83</v>
      </c>
      <c r="N26" s="17">
        <v>24</v>
      </c>
      <c r="O26" s="17">
        <v>3</v>
      </c>
      <c r="P26" s="17">
        <v>1</v>
      </c>
      <c r="Q26" s="17">
        <v>1</v>
      </c>
      <c r="R26">
        <v>414688874</v>
      </c>
      <c r="S26">
        <v>4347</v>
      </c>
      <c r="V26">
        <f>MATCH(D26,Отчет!$D:$D,0)</f>
        <v>18</v>
      </c>
    </row>
    <row r="27" spans="1:22" x14ac:dyDescent="0.2">
      <c r="A27" s="17">
        <v>627125174</v>
      </c>
      <c r="B27" s="17">
        <v>8</v>
      </c>
      <c r="C27" s="17" t="s">
        <v>84</v>
      </c>
      <c r="D27" s="17">
        <v>73971123</v>
      </c>
      <c r="E27" s="7" t="s">
        <v>161</v>
      </c>
      <c r="F27" s="7" t="s">
        <v>162</v>
      </c>
      <c r="G27" s="7" t="s">
        <v>159</v>
      </c>
      <c r="H27" s="34" t="s">
        <v>163</v>
      </c>
      <c r="I27" s="7" t="s">
        <v>145</v>
      </c>
      <c r="J27" s="17">
        <v>3</v>
      </c>
      <c r="K27" s="17" t="s">
        <v>82</v>
      </c>
      <c r="L27" s="17" t="s">
        <v>83</v>
      </c>
      <c r="N27" s="17">
        <v>24</v>
      </c>
      <c r="O27" s="17">
        <v>3</v>
      </c>
      <c r="P27" s="17">
        <v>1</v>
      </c>
      <c r="Q27" s="17">
        <v>1</v>
      </c>
      <c r="R27">
        <v>414688874</v>
      </c>
      <c r="S27">
        <v>4347</v>
      </c>
      <c r="V27">
        <f>MATCH(D27,Отчет!$D:$D,0)</f>
        <v>28</v>
      </c>
    </row>
    <row r="28" spans="1:22" x14ac:dyDescent="0.2">
      <c r="A28" s="17">
        <v>607216685</v>
      </c>
      <c r="B28" s="17">
        <v>8</v>
      </c>
      <c r="C28" s="17" t="s">
        <v>84</v>
      </c>
      <c r="D28" s="17">
        <v>73971447</v>
      </c>
      <c r="E28" s="7" t="s">
        <v>164</v>
      </c>
      <c r="F28" s="7" t="s">
        <v>90</v>
      </c>
      <c r="G28" s="7" t="s">
        <v>165</v>
      </c>
      <c r="H28" s="34" t="s">
        <v>166</v>
      </c>
      <c r="I28" s="7" t="s">
        <v>145</v>
      </c>
      <c r="J28" s="17">
        <v>3</v>
      </c>
      <c r="K28" s="17" t="s">
        <v>82</v>
      </c>
      <c r="L28" s="17" t="s">
        <v>83</v>
      </c>
      <c r="N28" s="17">
        <v>24</v>
      </c>
      <c r="O28" s="17">
        <v>3</v>
      </c>
      <c r="P28" s="17">
        <v>1</v>
      </c>
      <c r="Q28" s="17">
        <v>1</v>
      </c>
      <c r="R28">
        <v>414688874</v>
      </c>
      <c r="S28">
        <v>4347</v>
      </c>
      <c r="V28">
        <f>MATCH(D28,Отчет!$D:$D,0)</f>
        <v>31</v>
      </c>
    </row>
    <row r="29" spans="1:22" x14ac:dyDescent="0.2">
      <c r="A29" s="17">
        <v>607217305</v>
      </c>
      <c r="B29" s="17">
        <v>9</v>
      </c>
      <c r="C29" s="17" t="s">
        <v>84</v>
      </c>
      <c r="D29" s="17">
        <v>73971143</v>
      </c>
      <c r="E29" s="7" t="s">
        <v>167</v>
      </c>
      <c r="F29" s="7" t="s">
        <v>168</v>
      </c>
      <c r="G29" s="7" t="s">
        <v>156</v>
      </c>
      <c r="H29" s="34" t="s">
        <v>169</v>
      </c>
      <c r="I29" s="7" t="s">
        <v>145</v>
      </c>
      <c r="J29" s="17">
        <v>3</v>
      </c>
      <c r="K29" s="17" t="s">
        <v>82</v>
      </c>
      <c r="L29" s="17" t="s">
        <v>83</v>
      </c>
      <c r="N29" s="17">
        <v>27</v>
      </c>
      <c r="O29" s="17">
        <v>3</v>
      </c>
      <c r="P29" s="17">
        <v>1</v>
      </c>
      <c r="Q29" s="17">
        <v>1</v>
      </c>
      <c r="R29">
        <v>414688874</v>
      </c>
      <c r="S29">
        <v>4347</v>
      </c>
      <c r="V29">
        <f>MATCH(D29,Отчет!$D:$D,0)</f>
        <v>42</v>
      </c>
    </row>
    <row r="30" spans="1:22" x14ac:dyDescent="0.2">
      <c r="A30" s="17">
        <v>607216696</v>
      </c>
      <c r="B30" s="17">
        <v>7</v>
      </c>
      <c r="C30" s="17" t="s">
        <v>76</v>
      </c>
      <c r="D30" s="17">
        <v>73971283</v>
      </c>
      <c r="E30" s="7" t="s">
        <v>170</v>
      </c>
      <c r="F30" s="7" t="s">
        <v>127</v>
      </c>
      <c r="G30" s="7" t="s">
        <v>171</v>
      </c>
      <c r="H30" s="34" t="s">
        <v>172</v>
      </c>
      <c r="I30" s="7" t="s">
        <v>145</v>
      </c>
      <c r="J30" s="17">
        <v>3</v>
      </c>
      <c r="K30" s="17" t="s">
        <v>82</v>
      </c>
      <c r="L30" s="17" t="s">
        <v>83</v>
      </c>
      <c r="N30" s="17">
        <v>21</v>
      </c>
      <c r="O30" s="17">
        <v>3</v>
      </c>
      <c r="P30" s="17">
        <v>1</v>
      </c>
      <c r="Q30" s="17">
        <v>1</v>
      </c>
      <c r="R30">
        <v>414688874</v>
      </c>
      <c r="S30">
        <v>4347</v>
      </c>
      <c r="V30">
        <f>MATCH(D30,Отчет!$D:$D,0)</f>
        <v>45</v>
      </c>
    </row>
    <row r="31" spans="1:22" x14ac:dyDescent="0.2">
      <c r="A31" s="17">
        <v>607214185</v>
      </c>
      <c r="B31" s="17">
        <v>9</v>
      </c>
      <c r="C31" s="17" t="s">
        <v>76</v>
      </c>
      <c r="D31" s="17">
        <v>73971006</v>
      </c>
      <c r="E31" s="7" t="s">
        <v>173</v>
      </c>
      <c r="F31" s="7" t="s">
        <v>174</v>
      </c>
      <c r="G31" s="7" t="s">
        <v>79</v>
      </c>
      <c r="H31" s="34" t="s">
        <v>175</v>
      </c>
      <c r="I31" s="7" t="s">
        <v>145</v>
      </c>
      <c r="J31" s="17">
        <v>3</v>
      </c>
      <c r="K31" s="17" t="s">
        <v>82</v>
      </c>
      <c r="L31" s="17" t="s">
        <v>83</v>
      </c>
      <c r="N31" s="17">
        <v>27</v>
      </c>
      <c r="O31" s="17">
        <v>3</v>
      </c>
      <c r="P31" s="17">
        <v>1</v>
      </c>
      <c r="Q31" s="17">
        <v>0</v>
      </c>
      <c r="R31">
        <v>414688874</v>
      </c>
      <c r="S31">
        <v>4347</v>
      </c>
      <c r="V31">
        <f>MATCH(D31,Отчет!$D:$D,0)</f>
        <v>20</v>
      </c>
    </row>
    <row r="32" spans="1:22" x14ac:dyDescent="0.2">
      <c r="A32" s="17">
        <v>607216996</v>
      </c>
      <c r="B32" s="17">
        <v>9</v>
      </c>
      <c r="C32" s="17" t="s">
        <v>76</v>
      </c>
      <c r="D32" s="17">
        <v>73970519</v>
      </c>
      <c r="E32" s="7" t="s">
        <v>176</v>
      </c>
      <c r="F32" s="7" t="s">
        <v>127</v>
      </c>
      <c r="G32" s="7" t="s">
        <v>99</v>
      </c>
      <c r="H32" s="34" t="s">
        <v>177</v>
      </c>
      <c r="I32" s="7" t="s">
        <v>145</v>
      </c>
      <c r="J32" s="17">
        <v>3</v>
      </c>
      <c r="K32" s="17" t="s">
        <v>82</v>
      </c>
      <c r="L32" s="17" t="s">
        <v>83</v>
      </c>
      <c r="N32" s="17">
        <v>27</v>
      </c>
      <c r="O32" s="17">
        <v>3</v>
      </c>
      <c r="P32" s="17">
        <v>1</v>
      </c>
      <c r="Q32" s="17">
        <v>0</v>
      </c>
      <c r="R32">
        <v>414688874</v>
      </c>
      <c r="S32">
        <v>4347</v>
      </c>
      <c r="V32">
        <f>MATCH(D32,Отчет!$D:$D,0)</f>
        <v>21</v>
      </c>
    </row>
    <row r="33" spans="1:22" x14ac:dyDescent="0.2">
      <c r="A33" s="17">
        <v>607216719</v>
      </c>
      <c r="B33" s="17">
        <v>8</v>
      </c>
      <c r="C33" s="17" t="s">
        <v>84</v>
      </c>
      <c r="D33" s="17">
        <v>73970806</v>
      </c>
      <c r="E33" s="7" t="s">
        <v>178</v>
      </c>
      <c r="F33" s="7" t="s">
        <v>179</v>
      </c>
      <c r="G33" s="7" t="s">
        <v>150</v>
      </c>
      <c r="H33" s="34" t="s">
        <v>180</v>
      </c>
      <c r="I33" s="7" t="s">
        <v>145</v>
      </c>
      <c r="J33" s="17">
        <v>3</v>
      </c>
      <c r="K33" s="17" t="s">
        <v>82</v>
      </c>
      <c r="L33" s="17" t="s">
        <v>83</v>
      </c>
      <c r="N33" s="17">
        <v>24</v>
      </c>
      <c r="O33" s="17">
        <v>3</v>
      </c>
      <c r="P33" s="17">
        <v>1</v>
      </c>
      <c r="Q33" s="17">
        <v>0</v>
      </c>
      <c r="R33">
        <v>414688874</v>
      </c>
      <c r="S33">
        <v>4347</v>
      </c>
      <c r="V33">
        <f>MATCH(D33,Отчет!$D:$D,0)</f>
        <v>33</v>
      </c>
    </row>
    <row r="34" spans="1:22" x14ac:dyDescent="0.2">
      <c r="A34" s="17">
        <v>607217404</v>
      </c>
      <c r="B34" s="17">
        <v>8</v>
      </c>
      <c r="C34" s="17" t="s">
        <v>76</v>
      </c>
      <c r="D34" s="17">
        <v>73971472</v>
      </c>
      <c r="E34" s="7" t="s">
        <v>181</v>
      </c>
      <c r="F34" s="7" t="s">
        <v>106</v>
      </c>
      <c r="G34" s="7" t="s">
        <v>182</v>
      </c>
      <c r="H34" s="34" t="s">
        <v>183</v>
      </c>
      <c r="I34" s="7" t="s">
        <v>145</v>
      </c>
      <c r="J34" s="17">
        <v>3</v>
      </c>
      <c r="K34" s="17" t="s">
        <v>82</v>
      </c>
      <c r="L34" s="17" t="s">
        <v>83</v>
      </c>
      <c r="N34" s="17">
        <v>24</v>
      </c>
      <c r="O34" s="17">
        <v>3</v>
      </c>
      <c r="P34" s="17">
        <v>1</v>
      </c>
      <c r="Q34" s="17">
        <v>1</v>
      </c>
      <c r="R34">
        <v>414688874</v>
      </c>
      <c r="S34">
        <v>4347</v>
      </c>
      <c r="V34">
        <f>MATCH(D34,Отчет!$D:$D,0)</f>
        <v>24</v>
      </c>
    </row>
    <row r="35" spans="1:22" x14ac:dyDescent="0.2">
      <c r="A35" s="17">
        <v>524321861</v>
      </c>
      <c r="B35" s="17">
        <v>8</v>
      </c>
      <c r="C35" s="17" t="s">
        <v>84</v>
      </c>
      <c r="D35" s="17">
        <v>73971123</v>
      </c>
      <c r="E35" s="7" t="s">
        <v>161</v>
      </c>
      <c r="F35" s="7" t="s">
        <v>162</v>
      </c>
      <c r="G35" s="7" t="s">
        <v>159</v>
      </c>
      <c r="H35" s="34" t="s">
        <v>163</v>
      </c>
      <c r="I35" s="7" t="s">
        <v>184</v>
      </c>
      <c r="J35" s="17">
        <v>3</v>
      </c>
      <c r="K35" s="17" t="s">
        <v>82</v>
      </c>
      <c r="L35" s="17" t="s">
        <v>83</v>
      </c>
      <c r="N35" s="17">
        <v>24</v>
      </c>
      <c r="O35" s="17">
        <v>3</v>
      </c>
      <c r="P35" s="17">
        <v>1</v>
      </c>
      <c r="Q35" s="17">
        <v>1</v>
      </c>
      <c r="R35">
        <v>414688874</v>
      </c>
      <c r="S35">
        <v>2098</v>
      </c>
      <c r="U35" t="s">
        <v>185</v>
      </c>
      <c r="V35">
        <f>MATCH(D35,Отчет!$D:$D,0)</f>
        <v>28</v>
      </c>
    </row>
    <row r="36" spans="1:22" x14ac:dyDescent="0.2">
      <c r="A36" s="17">
        <v>524323398</v>
      </c>
      <c r="B36" s="17">
        <v>6</v>
      </c>
      <c r="C36" s="17" t="s">
        <v>76</v>
      </c>
      <c r="D36" s="17">
        <v>73970846</v>
      </c>
      <c r="E36" s="7" t="s">
        <v>77</v>
      </c>
      <c r="F36" s="7" t="s">
        <v>78</v>
      </c>
      <c r="G36" s="7" t="s">
        <v>79</v>
      </c>
      <c r="H36" s="34" t="s">
        <v>80</v>
      </c>
      <c r="I36" s="7" t="s">
        <v>184</v>
      </c>
      <c r="J36" s="17">
        <v>3</v>
      </c>
      <c r="K36" s="17" t="s">
        <v>82</v>
      </c>
      <c r="L36" s="17" t="s">
        <v>83</v>
      </c>
      <c r="N36" s="17">
        <v>18</v>
      </c>
      <c r="O36" s="17">
        <v>3</v>
      </c>
      <c r="P36" s="17">
        <v>1</v>
      </c>
      <c r="Q36" s="17">
        <v>0</v>
      </c>
      <c r="R36">
        <v>414688874</v>
      </c>
      <c r="S36">
        <v>2098</v>
      </c>
      <c r="U36" t="s">
        <v>185</v>
      </c>
      <c r="V36">
        <f>MATCH(D36,Отчет!$D:$D,0)</f>
        <v>43</v>
      </c>
    </row>
    <row r="37" spans="1:22" x14ac:dyDescent="0.2">
      <c r="A37" s="17">
        <v>524323286</v>
      </c>
      <c r="B37" s="17">
        <v>9</v>
      </c>
      <c r="C37" s="17" t="s">
        <v>76</v>
      </c>
      <c r="D37" s="17">
        <v>73970519</v>
      </c>
      <c r="E37" s="7" t="s">
        <v>176</v>
      </c>
      <c r="F37" s="7" t="s">
        <v>127</v>
      </c>
      <c r="G37" s="7" t="s">
        <v>99</v>
      </c>
      <c r="H37" s="34" t="s">
        <v>177</v>
      </c>
      <c r="I37" s="7" t="s">
        <v>184</v>
      </c>
      <c r="J37" s="17">
        <v>3</v>
      </c>
      <c r="K37" s="17" t="s">
        <v>82</v>
      </c>
      <c r="L37" s="17" t="s">
        <v>83</v>
      </c>
      <c r="N37" s="17">
        <v>27</v>
      </c>
      <c r="O37" s="17">
        <v>3</v>
      </c>
      <c r="P37" s="17">
        <v>1</v>
      </c>
      <c r="Q37" s="17">
        <v>0</v>
      </c>
      <c r="R37">
        <v>414688874</v>
      </c>
      <c r="S37">
        <v>2098</v>
      </c>
      <c r="U37" t="s">
        <v>185</v>
      </c>
      <c r="V37">
        <f>MATCH(D37,Отчет!$D:$D,0)</f>
        <v>21</v>
      </c>
    </row>
    <row r="38" spans="1:22" x14ac:dyDescent="0.2">
      <c r="A38" s="17">
        <v>524322768</v>
      </c>
      <c r="B38" s="17">
        <v>7</v>
      </c>
      <c r="C38" s="17" t="s">
        <v>76</v>
      </c>
      <c r="D38" s="17">
        <v>73970566</v>
      </c>
      <c r="E38" s="7" t="s">
        <v>129</v>
      </c>
      <c r="F38" s="7" t="s">
        <v>114</v>
      </c>
      <c r="G38" s="7" t="s">
        <v>130</v>
      </c>
      <c r="H38" s="34" t="s">
        <v>131</v>
      </c>
      <c r="I38" s="7" t="s">
        <v>184</v>
      </c>
      <c r="J38" s="17">
        <v>3</v>
      </c>
      <c r="K38" s="17" t="s">
        <v>82</v>
      </c>
      <c r="L38" s="17" t="s">
        <v>83</v>
      </c>
      <c r="N38" s="17">
        <v>21</v>
      </c>
      <c r="O38" s="17">
        <v>3</v>
      </c>
      <c r="P38" s="17">
        <v>1</v>
      </c>
      <c r="Q38" s="17">
        <v>0</v>
      </c>
      <c r="R38">
        <v>414688874</v>
      </c>
      <c r="S38">
        <v>2098</v>
      </c>
      <c r="U38" t="s">
        <v>185</v>
      </c>
      <c r="V38">
        <f>MATCH(D38,Отчет!$D:$D,0)</f>
        <v>19</v>
      </c>
    </row>
    <row r="39" spans="1:22" x14ac:dyDescent="0.2">
      <c r="A39" s="17">
        <v>524323798</v>
      </c>
      <c r="B39" s="17">
        <v>7</v>
      </c>
      <c r="C39" s="17" t="s">
        <v>76</v>
      </c>
      <c r="D39" s="17">
        <v>73970586</v>
      </c>
      <c r="E39" s="7" t="s">
        <v>132</v>
      </c>
      <c r="F39" s="7" t="s">
        <v>90</v>
      </c>
      <c r="G39" s="7" t="s">
        <v>99</v>
      </c>
      <c r="H39" s="34" t="s">
        <v>133</v>
      </c>
      <c r="I39" s="7" t="s">
        <v>184</v>
      </c>
      <c r="J39" s="17">
        <v>3</v>
      </c>
      <c r="K39" s="17" t="s">
        <v>82</v>
      </c>
      <c r="L39" s="17" t="s">
        <v>83</v>
      </c>
      <c r="N39" s="17">
        <v>21</v>
      </c>
      <c r="O39" s="17">
        <v>3</v>
      </c>
      <c r="P39" s="17">
        <v>1</v>
      </c>
      <c r="Q39" s="17">
        <v>0</v>
      </c>
      <c r="R39">
        <v>414688874</v>
      </c>
      <c r="S39">
        <v>2098</v>
      </c>
      <c r="U39" t="s">
        <v>185</v>
      </c>
      <c r="V39">
        <f>MATCH(D39,Отчет!$D:$D,0)</f>
        <v>26</v>
      </c>
    </row>
    <row r="40" spans="1:22" x14ac:dyDescent="0.2">
      <c r="A40" s="17">
        <v>524321747</v>
      </c>
      <c r="C40" s="17" t="s">
        <v>84</v>
      </c>
      <c r="D40" s="17">
        <v>73970626</v>
      </c>
      <c r="E40" s="7" t="s">
        <v>186</v>
      </c>
      <c r="F40" s="7" t="s">
        <v>102</v>
      </c>
      <c r="G40" s="7" t="s">
        <v>187</v>
      </c>
      <c r="H40" s="34" t="s">
        <v>188</v>
      </c>
      <c r="I40" s="7" t="s">
        <v>184</v>
      </c>
      <c r="J40" s="17">
        <v>3</v>
      </c>
      <c r="K40" s="17" t="s">
        <v>82</v>
      </c>
      <c r="L40" s="17" t="s">
        <v>83</v>
      </c>
      <c r="M40" s="17">
        <v>0</v>
      </c>
      <c r="N40" s="17">
        <v>0</v>
      </c>
      <c r="O40" s="17">
        <v>3</v>
      </c>
      <c r="Q40" s="17">
        <v>0</v>
      </c>
      <c r="R40">
        <v>414688874</v>
      </c>
      <c r="S40">
        <v>2098</v>
      </c>
      <c r="U40" t="s">
        <v>185</v>
      </c>
      <c r="V40">
        <f>MATCH(D40,Отчет!$D:$D,0)</f>
        <v>47</v>
      </c>
    </row>
    <row r="41" spans="1:22" x14ac:dyDescent="0.2">
      <c r="A41" s="17">
        <v>524323741</v>
      </c>
      <c r="B41" s="17">
        <v>7</v>
      </c>
      <c r="C41" s="17" t="s">
        <v>76</v>
      </c>
      <c r="D41" s="17">
        <v>75917371</v>
      </c>
      <c r="E41" s="7" t="s">
        <v>134</v>
      </c>
      <c r="F41" s="7" t="s">
        <v>135</v>
      </c>
      <c r="G41" s="7" t="s">
        <v>136</v>
      </c>
      <c r="H41" s="34" t="s">
        <v>137</v>
      </c>
      <c r="I41" s="7" t="s">
        <v>184</v>
      </c>
      <c r="J41" s="17">
        <v>3</v>
      </c>
      <c r="K41" s="17" t="s">
        <v>82</v>
      </c>
      <c r="L41" s="17" t="s">
        <v>83</v>
      </c>
      <c r="N41" s="17">
        <v>21</v>
      </c>
      <c r="O41" s="17">
        <v>3</v>
      </c>
      <c r="P41" s="17">
        <v>1</v>
      </c>
      <c r="Q41" s="17">
        <v>0</v>
      </c>
      <c r="R41">
        <v>414688874</v>
      </c>
      <c r="S41">
        <v>2098</v>
      </c>
      <c r="U41" t="s">
        <v>185</v>
      </c>
      <c r="V41">
        <f>MATCH(D41,Отчет!$D:$D,0)</f>
        <v>40</v>
      </c>
    </row>
    <row r="42" spans="1:22" x14ac:dyDescent="0.2">
      <c r="A42" s="17">
        <v>524321921</v>
      </c>
      <c r="B42" s="17">
        <v>7</v>
      </c>
      <c r="C42" s="17" t="s">
        <v>84</v>
      </c>
      <c r="D42" s="17">
        <v>73971447</v>
      </c>
      <c r="E42" s="7" t="s">
        <v>164</v>
      </c>
      <c r="F42" s="7" t="s">
        <v>90</v>
      </c>
      <c r="G42" s="7" t="s">
        <v>165</v>
      </c>
      <c r="H42" s="34" t="s">
        <v>166</v>
      </c>
      <c r="I42" s="7" t="s">
        <v>184</v>
      </c>
      <c r="J42" s="17">
        <v>3</v>
      </c>
      <c r="K42" s="17" t="s">
        <v>82</v>
      </c>
      <c r="L42" s="17" t="s">
        <v>83</v>
      </c>
      <c r="N42" s="17">
        <v>21</v>
      </c>
      <c r="O42" s="17">
        <v>3</v>
      </c>
      <c r="P42" s="17">
        <v>1</v>
      </c>
      <c r="Q42" s="17">
        <v>1</v>
      </c>
      <c r="R42">
        <v>414688874</v>
      </c>
      <c r="S42">
        <v>2098</v>
      </c>
      <c r="U42" t="s">
        <v>185</v>
      </c>
      <c r="V42">
        <f>MATCH(D42,Отчет!$D:$D,0)</f>
        <v>31</v>
      </c>
    </row>
    <row r="43" spans="1:22" x14ac:dyDescent="0.2">
      <c r="A43" s="17">
        <v>524323454</v>
      </c>
      <c r="B43" s="17">
        <v>9</v>
      </c>
      <c r="C43" s="17" t="s">
        <v>76</v>
      </c>
      <c r="D43" s="17">
        <v>73971472</v>
      </c>
      <c r="E43" s="7" t="s">
        <v>181</v>
      </c>
      <c r="F43" s="7" t="s">
        <v>106</v>
      </c>
      <c r="G43" s="7" t="s">
        <v>182</v>
      </c>
      <c r="H43" s="34" t="s">
        <v>183</v>
      </c>
      <c r="I43" s="7" t="s">
        <v>184</v>
      </c>
      <c r="J43" s="17">
        <v>3</v>
      </c>
      <c r="K43" s="17" t="s">
        <v>82</v>
      </c>
      <c r="L43" s="17" t="s">
        <v>83</v>
      </c>
      <c r="N43" s="17">
        <v>27</v>
      </c>
      <c r="O43" s="17">
        <v>3</v>
      </c>
      <c r="P43" s="17">
        <v>1</v>
      </c>
      <c r="Q43" s="17">
        <v>1</v>
      </c>
      <c r="R43">
        <v>414688874</v>
      </c>
      <c r="S43">
        <v>2098</v>
      </c>
      <c r="U43" t="s">
        <v>185</v>
      </c>
      <c r="V43">
        <f>MATCH(D43,Отчет!$D:$D,0)</f>
        <v>24</v>
      </c>
    </row>
    <row r="44" spans="1:22" x14ac:dyDescent="0.2">
      <c r="A44" s="17">
        <v>524323566</v>
      </c>
      <c r="B44" s="17">
        <v>8</v>
      </c>
      <c r="C44" s="17" t="s">
        <v>76</v>
      </c>
      <c r="D44" s="17">
        <v>73971492</v>
      </c>
      <c r="E44" s="7" t="s">
        <v>138</v>
      </c>
      <c r="F44" s="7" t="s">
        <v>139</v>
      </c>
      <c r="G44" s="7" t="s">
        <v>140</v>
      </c>
      <c r="H44" s="34" t="s">
        <v>141</v>
      </c>
      <c r="I44" s="7" t="s">
        <v>184</v>
      </c>
      <c r="J44" s="17">
        <v>3</v>
      </c>
      <c r="K44" s="17" t="s">
        <v>82</v>
      </c>
      <c r="L44" s="17" t="s">
        <v>83</v>
      </c>
      <c r="N44" s="17">
        <v>24</v>
      </c>
      <c r="O44" s="17">
        <v>3</v>
      </c>
      <c r="P44" s="17">
        <v>1</v>
      </c>
      <c r="Q44" s="17">
        <v>1</v>
      </c>
      <c r="R44">
        <v>414688874</v>
      </c>
      <c r="S44">
        <v>2098</v>
      </c>
      <c r="U44" t="s">
        <v>185</v>
      </c>
      <c r="V44">
        <f>MATCH(D44,Отчет!$D:$D,0)</f>
        <v>17</v>
      </c>
    </row>
    <row r="45" spans="1:22" x14ac:dyDescent="0.2">
      <c r="A45" s="17">
        <v>524323115</v>
      </c>
      <c r="C45" s="17" t="s">
        <v>76</v>
      </c>
      <c r="D45" s="17">
        <v>73971512</v>
      </c>
      <c r="E45" s="7" t="s">
        <v>155</v>
      </c>
      <c r="F45" s="7" t="s">
        <v>106</v>
      </c>
      <c r="G45" s="7" t="s">
        <v>156</v>
      </c>
      <c r="H45" s="34" t="s">
        <v>157</v>
      </c>
      <c r="I45" s="7" t="s">
        <v>184</v>
      </c>
      <c r="J45" s="17">
        <v>3</v>
      </c>
      <c r="K45" s="17" t="s">
        <v>82</v>
      </c>
      <c r="L45" s="17" t="s">
        <v>83</v>
      </c>
      <c r="M45" s="17">
        <v>1</v>
      </c>
      <c r="N45" s="17">
        <v>0</v>
      </c>
      <c r="O45" s="17">
        <v>3</v>
      </c>
      <c r="Q45" s="17">
        <v>1</v>
      </c>
      <c r="R45">
        <v>414688874</v>
      </c>
      <c r="S45">
        <v>2098</v>
      </c>
      <c r="U45" t="s">
        <v>185</v>
      </c>
      <c r="V45">
        <f>MATCH(D45,Отчет!$D:$D,0)</f>
        <v>49</v>
      </c>
    </row>
    <row r="46" spans="1:22" x14ac:dyDescent="0.2">
      <c r="A46" s="17">
        <v>524323678</v>
      </c>
      <c r="B46" s="17">
        <v>8</v>
      </c>
      <c r="C46" s="17" t="s">
        <v>76</v>
      </c>
      <c r="D46" s="17">
        <v>73971532</v>
      </c>
      <c r="E46" s="7" t="s">
        <v>126</v>
      </c>
      <c r="F46" s="7" t="s">
        <v>127</v>
      </c>
      <c r="G46" s="7" t="s">
        <v>103</v>
      </c>
      <c r="H46" s="34" t="s">
        <v>128</v>
      </c>
      <c r="I46" s="7" t="s">
        <v>184</v>
      </c>
      <c r="J46" s="17">
        <v>3</v>
      </c>
      <c r="K46" s="17" t="s">
        <v>82</v>
      </c>
      <c r="L46" s="17" t="s">
        <v>83</v>
      </c>
      <c r="N46" s="17">
        <v>24</v>
      </c>
      <c r="O46" s="17">
        <v>3</v>
      </c>
      <c r="P46" s="17">
        <v>1</v>
      </c>
      <c r="Q46" s="17">
        <v>1</v>
      </c>
      <c r="R46">
        <v>414688874</v>
      </c>
      <c r="S46">
        <v>2098</v>
      </c>
      <c r="U46" t="s">
        <v>185</v>
      </c>
      <c r="V46">
        <f>MATCH(D46,Отчет!$D:$D,0)</f>
        <v>25</v>
      </c>
    </row>
    <row r="47" spans="1:22" x14ac:dyDescent="0.2">
      <c r="A47" s="17">
        <v>524322943</v>
      </c>
      <c r="B47" s="17">
        <v>10</v>
      </c>
      <c r="C47" s="17" t="s">
        <v>76</v>
      </c>
      <c r="D47" s="17">
        <v>73971552</v>
      </c>
      <c r="E47" s="7" t="s">
        <v>122</v>
      </c>
      <c r="F47" s="7" t="s">
        <v>123</v>
      </c>
      <c r="G47" s="7" t="s">
        <v>124</v>
      </c>
      <c r="H47" s="34" t="s">
        <v>125</v>
      </c>
      <c r="I47" s="7" t="s">
        <v>184</v>
      </c>
      <c r="J47" s="17">
        <v>3</v>
      </c>
      <c r="K47" s="17" t="s">
        <v>82</v>
      </c>
      <c r="L47" s="17" t="s">
        <v>83</v>
      </c>
      <c r="N47" s="17">
        <v>30</v>
      </c>
      <c r="O47" s="17">
        <v>3</v>
      </c>
      <c r="P47" s="17">
        <v>1</v>
      </c>
      <c r="Q47" s="17">
        <v>1</v>
      </c>
      <c r="R47">
        <v>414688874</v>
      </c>
      <c r="S47">
        <v>2098</v>
      </c>
      <c r="U47" t="s">
        <v>185</v>
      </c>
      <c r="V47">
        <f>MATCH(D47,Отчет!$D:$D,0)</f>
        <v>30</v>
      </c>
    </row>
    <row r="48" spans="1:22" x14ac:dyDescent="0.2">
      <c r="A48" s="17">
        <v>524322541</v>
      </c>
      <c r="B48" s="17">
        <v>8</v>
      </c>
      <c r="C48" s="17" t="s">
        <v>84</v>
      </c>
      <c r="D48" s="17">
        <v>73971572</v>
      </c>
      <c r="E48" s="7" t="s">
        <v>119</v>
      </c>
      <c r="F48" s="7" t="s">
        <v>120</v>
      </c>
      <c r="G48" s="7" t="s">
        <v>99</v>
      </c>
      <c r="H48" s="34" t="s">
        <v>121</v>
      </c>
      <c r="I48" s="7" t="s">
        <v>184</v>
      </c>
      <c r="J48" s="17">
        <v>3</v>
      </c>
      <c r="K48" s="17" t="s">
        <v>82</v>
      </c>
      <c r="L48" s="17" t="s">
        <v>83</v>
      </c>
      <c r="N48" s="17">
        <v>24</v>
      </c>
      <c r="O48" s="17">
        <v>3</v>
      </c>
      <c r="P48" s="17">
        <v>1</v>
      </c>
      <c r="Q48" s="17">
        <v>1</v>
      </c>
      <c r="R48">
        <v>414688874</v>
      </c>
      <c r="S48">
        <v>2098</v>
      </c>
      <c r="U48" t="s">
        <v>185</v>
      </c>
      <c r="V48">
        <f>MATCH(D48,Отчет!$D:$D,0)</f>
        <v>41</v>
      </c>
    </row>
    <row r="49" spans="1:22" x14ac:dyDescent="0.2">
      <c r="A49" s="17">
        <v>524323338</v>
      </c>
      <c r="B49" s="17">
        <v>9</v>
      </c>
      <c r="C49" s="17" t="s">
        <v>76</v>
      </c>
      <c r="D49" s="17">
        <v>73971612</v>
      </c>
      <c r="E49" s="7" t="s">
        <v>142</v>
      </c>
      <c r="F49" s="7" t="s">
        <v>143</v>
      </c>
      <c r="G49" s="7" t="s">
        <v>124</v>
      </c>
      <c r="H49" s="34" t="s">
        <v>144</v>
      </c>
      <c r="I49" s="7" t="s">
        <v>184</v>
      </c>
      <c r="J49" s="17">
        <v>3</v>
      </c>
      <c r="K49" s="17" t="s">
        <v>82</v>
      </c>
      <c r="L49" s="17" t="s">
        <v>83</v>
      </c>
      <c r="N49" s="17">
        <v>27</v>
      </c>
      <c r="O49" s="17">
        <v>3</v>
      </c>
      <c r="P49" s="17">
        <v>1</v>
      </c>
      <c r="Q49" s="17">
        <v>1</v>
      </c>
      <c r="R49">
        <v>414688874</v>
      </c>
      <c r="S49">
        <v>2098</v>
      </c>
      <c r="U49" t="s">
        <v>185</v>
      </c>
      <c r="V49">
        <f>MATCH(D49,Отчет!$D:$D,0)</f>
        <v>32</v>
      </c>
    </row>
    <row r="50" spans="1:22" x14ac:dyDescent="0.2">
      <c r="A50" s="17">
        <v>524322365</v>
      </c>
      <c r="B50" s="17">
        <v>8</v>
      </c>
      <c r="C50" s="17" t="s">
        <v>84</v>
      </c>
      <c r="D50" s="17">
        <v>76711091</v>
      </c>
      <c r="E50" s="7" t="s">
        <v>116</v>
      </c>
      <c r="F50" s="7" t="s">
        <v>117</v>
      </c>
      <c r="G50" s="7" t="s">
        <v>79</v>
      </c>
      <c r="H50" s="34" t="s">
        <v>118</v>
      </c>
      <c r="I50" s="7" t="s">
        <v>184</v>
      </c>
      <c r="J50" s="17">
        <v>3</v>
      </c>
      <c r="K50" s="17" t="s">
        <v>82</v>
      </c>
      <c r="L50" s="17" t="s">
        <v>83</v>
      </c>
      <c r="N50" s="17">
        <v>24</v>
      </c>
      <c r="O50" s="17">
        <v>3</v>
      </c>
      <c r="P50" s="17">
        <v>1</v>
      </c>
      <c r="Q50" s="17">
        <v>0</v>
      </c>
      <c r="R50">
        <v>414688874</v>
      </c>
      <c r="S50">
        <v>2098</v>
      </c>
      <c r="U50" t="s">
        <v>185</v>
      </c>
      <c r="V50">
        <f>MATCH(D50,Отчет!$D:$D,0)</f>
        <v>34</v>
      </c>
    </row>
    <row r="51" spans="1:22" x14ac:dyDescent="0.2">
      <c r="A51" s="17">
        <v>524322887</v>
      </c>
      <c r="B51" s="17">
        <v>7</v>
      </c>
      <c r="C51" s="17" t="s">
        <v>76</v>
      </c>
      <c r="D51" s="17">
        <v>73970866</v>
      </c>
      <c r="E51" s="7" t="s">
        <v>113</v>
      </c>
      <c r="F51" s="7" t="s">
        <v>114</v>
      </c>
      <c r="G51" s="7" t="s">
        <v>99</v>
      </c>
      <c r="H51" s="34" t="s">
        <v>115</v>
      </c>
      <c r="I51" s="7" t="s">
        <v>184</v>
      </c>
      <c r="J51" s="17">
        <v>3</v>
      </c>
      <c r="K51" s="17" t="s">
        <v>82</v>
      </c>
      <c r="L51" s="17" t="s">
        <v>83</v>
      </c>
      <c r="N51" s="17">
        <v>21</v>
      </c>
      <c r="O51" s="17">
        <v>3</v>
      </c>
      <c r="P51" s="17">
        <v>1</v>
      </c>
      <c r="Q51" s="17">
        <v>0</v>
      </c>
      <c r="R51">
        <v>414688874</v>
      </c>
      <c r="S51">
        <v>2098</v>
      </c>
      <c r="U51" t="s">
        <v>185</v>
      </c>
      <c r="V51">
        <f>MATCH(D51,Отчет!$D:$D,0)</f>
        <v>35</v>
      </c>
    </row>
    <row r="52" spans="1:22" x14ac:dyDescent="0.2">
      <c r="A52" s="17">
        <v>524322201</v>
      </c>
      <c r="B52" s="17">
        <v>10</v>
      </c>
      <c r="C52" s="17" t="s">
        <v>84</v>
      </c>
      <c r="D52" s="17">
        <v>73970886</v>
      </c>
      <c r="E52" s="7" t="s">
        <v>110</v>
      </c>
      <c r="F52" s="7" t="s">
        <v>111</v>
      </c>
      <c r="G52" s="7" t="s">
        <v>91</v>
      </c>
      <c r="H52" s="34" t="s">
        <v>112</v>
      </c>
      <c r="I52" s="7" t="s">
        <v>184</v>
      </c>
      <c r="J52" s="17">
        <v>3</v>
      </c>
      <c r="K52" s="17" t="s">
        <v>82</v>
      </c>
      <c r="L52" s="17" t="s">
        <v>83</v>
      </c>
      <c r="N52" s="17">
        <v>30</v>
      </c>
      <c r="O52" s="17">
        <v>3</v>
      </c>
      <c r="P52" s="17">
        <v>1</v>
      </c>
      <c r="Q52" s="17">
        <v>0</v>
      </c>
      <c r="R52">
        <v>414688874</v>
      </c>
      <c r="S52">
        <v>2098</v>
      </c>
      <c r="U52" t="s">
        <v>185</v>
      </c>
      <c r="V52">
        <f>MATCH(D52,Отчет!$D:$D,0)</f>
        <v>15</v>
      </c>
    </row>
    <row r="53" spans="1:22" x14ac:dyDescent="0.2">
      <c r="A53" s="17">
        <v>524322309</v>
      </c>
      <c r="B53" s="17">
        <v>9</v>
      </c>
      <c r="C53" s="17" t="s">
        <v>84</v>
      </c>
      <c r="D53" s="17">
        <v>73970906</v>
      </c>
      <c r="E53" s="7" t="s">
        <v>108</v>
      </c>
      <c r="F53" s="7" t="s">
        <v>90</v>
      </c>
      <c r="G53" s="7" t="s">
        <v>99</v>
      </c>
      <c r="H53" s="34" t="s">
        <v>109</v>
      </c>
      <c r="I53" s="7" t="s">
        <v>184</v>
      </c>
      <c r="J53" s="17">
        <v>3</v>
      </c>
      <c r="K53" s="17" t="s">
        <v>82</v>
      </c>
      <c r="L53" s="17" t="s">
        <v>83</v>
      </c>
      <c r="N53" s="17">
        <v>27</v>
      </c>
      <c r="O53" s="17">
        <v>3</v>
      </c>
      <c r="P53" s="17">
        <v>1</v>
      </c>
      <c r="Q53" s="17">
        <v>0</v>
      </c>
      <c r="R53">
        <v>414688874</v>
      </c>
      <c r="S53">
        <v>2098</v>
      </c>
      <c r="U53" t="s">
        <v>185</v>
      </c>
      <c r="V53">
        <f>MATCH(D53,Отчет!$D:$D,0)</f>
        <v>16</v>
      </c>
    </row>
    <row r="54" spans="1:22" x14ac:dyDescent="0.2">
      <c r="A54" s="17">
        <v>524322831</v>
      </c>
      <c r="B54" s="17">
        <v>7</v>
      </c>
      <c r="C54" s="17" t="s">
        <v>76</v>
      </c>
      <c r="D54" s="17">
        <v>73970926</v>
      </c>
      <c r="E54" s="7" t="s">
        <v>105</v>
      </c>
      <c r="F54" s="7" t="s">
        <v>106</v>
      </c>
      <c r="G54" s="7" t="s">
        <v>95</v>
      </c>
      <c r="H54" s="34" t="s">
        <v>107</v>
      </c>
      <c r="I54" s="7" t="s">
        <v>184</v>
      </c>
      <c r="J54" s="17">
        <v>3</v>
      </c>
      <c r="K54" s="17" t="s">
        <v>82</v>
      </c>
      <c r="L54" s="17" t="s">
        <v>83</v>
      </c>
      <c r="N54" s="17">
        <v>21</v>
      </c>
      <c r="O54" s="17">
        <v>3</v>
      </c>
      <c r="P54" s="17">
        <v>1</v>
      </c>
      <c r="Q54" s="17">
        <v>0</v>
      </c>
      <c r="R54">
        <v>414688874</v>
      </c>
      <c r="S54">
        <v>2098</v>
      </c>
      <c r="U54" t="s">
        <v>185</v>
      </c>
      <c r="V54">
        <f>MATCH(D54,Отчет!$D:$D,0)</f>
        <v>48</v>
      </c>
    </row>
    <row r="55" spans="1:22" x14ac:dyDescent="0.2">
      <c r="A55" s="17">
        <v>524322151</v>
      </c>
      <c r="B55" s="17">
        <v>8</v>
      </c>
      <c r="C55" s="17" t="s">
        <v>84</v>
      </c>
      <c r="D55" s="17">
        <v>73970946</v>
      </c>
      <c r="E55" s="7" t="s">
        <v>148</v>
      </c>
      <c r="F55" s="7" t="s">
        <v>149</v>
      </c>
      <c r="G55" s="7" t="s">
        <v>150</v>
      </c>
      <c r="H55" s="34" t="s">
        <v>151</v>
      </c>
      <c r="I55" s="7" t="s">
        <v>184</v>
      </c>
      <c r="J55" s="17">
        <v>3</v>
      </c>
      <c r="K55" s="17" t="s">
        <v>82</v>
      </c>
      <c r="L55" s="17" t="s">
        <v>83</v>
      </c>
      <c r="N55" s="17">
        <v>24</v>
      </c>
      <c r="O55" s="17">
        <v>3</v>
      </c>
      <c r="P55" s="17">
        <v>1</v>
      </c>
      <c r="Q55" s="17">
        <v>0</v>
      </c>
      <c r="R55">
        <v>414688874</v>
      </c>
      <c r="S55">
        <v>2098</v>
      </c>
      <c r="U55" t="s">
        <v>185</v>
      </c>
      <c r="V55">
        <f>MATCH(D55,Отчет!$D:$D,0)</f>
        <v>29</v>
      </c>
    </row>
    <row r="56" spans="1:22" x14ac:dyDescent="0.2">
      <c r="A56" s="17">
        <v>524322598</v>
      </c>
      <c r="B56" s="17">
        <v>4</v>
      </c>
      <c r="C56" s="17" t="s">
        <v>84</v>
      </c>
      <c r="D56" s="17">
        <v>73970986</v>
      </c>
      <c r="E56" s="7" t="s">
        <v>101</v>
      </c>
      <c r="F56" s="7" t="s">
        <v>102</v>
      </c>
      <c r="G56" s="7" t="s">
        <v>103</v>
      </c>
      <c r="H56" s="34" t="s">
        <v>104</v>
      </c>
      <c r="I56" s="7" t="s">
        <v>184</v>
      </c>
      <c r="J56" s="17">
        <v>3</v>
      </c>
      <c r="K56" s="17" t="s">
        <v>82</v>
      </c>
      <c r="L56" s="17" t="s">
        <v>83</v>
      </c>
      <c r="N56" s="17">
        <v>12</v>
      </c>
      <c r="O56" s="17">
        <v>3</v>
      </c>
      <c r="P56" s="17">
        <v>1</v>
      </c>
      <c r="Q56" s="17">
        <v>0</v>
      </c>
      <c r="R56">
        <v>414688874</v>
      </c>
      <c r="S56">
        <v>2098</v>
      </c>
      <c r="U56" t="s">
        <v>185</v>
      </c>
      <c r="V56">
        <f>MATCH(D56,Отчет!$D:$D,0)</f>
        <v>39</v>
      </c>
    </row>
    <row r="57" spans="1:22" x14ac:dyDescent="0.2">
      <c r="A57" s="17">
        <v>524322709</v>
      </c>
      <c r="B57" s="17">
        <v>9</v>
      </c>
      <c r="C57" s="17" t="s">
        <v>76</v>
      </c>
      <c r="D57" s="17">
        <v>73971006</v>
      </c>
      <c r="E57" s="7" t="s">
        <v>173</v>
      </c>
      <c r="F57" s="7" t="s">
        <v>174</v>
      </c>
      <c r="G57" s="7" t="s">
        <v>79</v>
      </c>
      <c r="H57" s="34" t="s">
        <v>175</v>
      </c>
      <c r="I57" s="7" t="s">
        <v>184</v>
      </c>
      <c r="J57" s="17">
        <v>3</v>
      </c>
      <c r="K57" s="17" t="s">
        <v>82</v>
      </c>
      <c r="L57" s="17" t="s">
        <v>83</v>
      </c>
      <c r="N57" s="17">
        <v>27</v>
      </c>
      <c r="O57" s="17">
        <v>3</v>
      </c>
      <c r="P57" s="17">
        <v>1</v>
      </c>
      <c r="Q57" s="17">
        <v>0</v>
      </c>
      <c r="R57">
        <v>414688874</v>
      </c>
      <c r="S57">
        <v>2098</v>
      </c>
      <c r="U57" t="s">
        <v>185</v>
      </c>
      <c r="V57">
        <f>MATCH(D57,Отчет!$D:$D,0)</f>
        <v>20</v>
      </c>
    </row>
    <row r="58" spans="1:22" x14ac:dyDescent="0.2">
      <c r="A58" s="17">
        <v>524323057</v>
      </c>
      <c r="B58" s="17">
        <v>9</v>
      </c>
      <c r="C58" s="17" t="s">
        <v>76</v>
      </c>
      <c r="D58" s="17">
        <v>73971086</v>
      </c>
      <c r="E58" s="7" t="s">
        <v>97</v>
      </c>
      <c r="F58" s="7" t="s">
        <v>98</v>
      </c>
      <c r="G58" s="7" t="s">
        <v>99</v>
      </c>
      <c r="H58" s="34" t="s">
        <v>100</v>
      </c>
      <c r="I58" s="7" t="s">
        <v>184</v>
      </c>
      <c r="J58" s="17">
        <v>3</v>
      </c>
      <c r="K58" s="17" t="s">
        <v>82</v>
      </c>
      <c r="L58" s="17" t="s">
        <v>83</v>
      </c>
      <c r="N58" s="17">
        <v>27</v>
      </c>
      <c r="O58" s="17">
        <v>3</v>
      </c>
      <c r="P58" s="17">
        <v>1</v>
      </c>
      <c r="Q58" s="17">
        <v>0</v>
      </c>
      <c r="R58">
        <v>414688874</v>
      </c>
      <c r="S58">
        <v>2098</v>
      </c>
      <c r="U58" t="s">
        <v>185</v>
      </c>
      <c r="V58">
        <f>MATCH(D58,Отчет!$D:$D,0)</f>
        <v>22</v>
      </c>
    </row>
    <row r="59" spans="1:22" x14ac:dyDescent="0.2">
      <c r="A59" s="17">
        <v>524322419</v>
      </c>
      <c r="B59" s="17">
        <v>7</v>
      </c>
      <c r="C59" s="17" t="s">
        <v>84</v>
      </c>
      <c r="D59" s="17">
        <v>73971143</v>
      </c>
      <c r="E59" s="7" t="s">
        <v>167</v>
      </c>
      <c r="F59" s="7" t="s">
        <v>168</v>
      </c>
      <c r="G59" s="7" t="s">
        <v>156</v>
      </c>
      <c r="H59" s="34" t="s">
        <v>169</v>
      </c>
      <c r="I59" s="7" t="s">
        <v>184</v>
      </c>
      <c r="J59" s="17">
        <v>3</v>
      </c>
      <c r="K59" s="17" t="s">
        <v>82</v>
      </c>
      <c r="L59" s="17" t="s">
        <v>83</v>
      </c>
      <c r="N59" s="17">
        <v>21</v>
      </c>
      <c r="O59" s="17">
        <v>3</v>
      </c>
      <c r="P59" s="17">
        <v>1</v>
      </c>
      <c r="Q59" s="17">
        <v>1</v>
      </c>
      <c r="R59">
        <v>414688874</v>
      </c>
      <c r="S59">
        <v>2098</v>
      </c>
      <c r="U59" t="s">
        <v>185</v>
      </c>
      <c r="V59">
        <f>MATCH(D59,Отчет!$D:$D,0)</f>
        <v>42</v>
      </c>
    </row>
    <row r="60" spans="1:22" x14ac:dyDescent="0.2">
      <c r="A60" s="17">
        <v>524322089</v>
      </c>
      <c r="B60" s="17">
        <v>7</v>
      </c>
      <c r="C60" s="17" t="s">
        <v>84</v>
      </c>
      <c r="D60" s="17">
        <v>73971163</v>
      </c>
      <c r="E60" s="7" t="s">
        <v>189</v>
      </c>
      <c r="F60" s="7" t="s">
        <v>190</v>
      </c>
      <c r="G60" s="7" t="s">
        <v>99</v>
      </c>
      <c r="H60" s="34" t="s">
        <v>191</v>
      </c>
      <c r="I60" s="7" t="s">
        <v>184</v>
      </c>
      <c r="J60" s="17">
        <v>3</v>
      </c>
      <c r="K60" s="17" t="s">
        <v>82</v>
      </c>
      <c r="L60" s="17" t="s">
        <v>83</v>
      </c>
      <c r="N60" s="17">
        <v>21</v>
      </c>
      <c r="O60" s="17">
        <v>3</v>
      </c>
      <c r="P60" s="17">
        <v>1</v>
      </c>
      <c r="Q60" s="17">
        <v>1</v>
      </c>
      <c r="R60">
        <v>414688874</v>
      </c>
      <c r="S60">
        <v>2098</v>
      </c>
      <c r="U60" t="s">
        <v>185</v>
      </c>
      <c r="V60">
        <f>MATCH(D60,Отчет!$D:$D,0)</f>
        <v>36</v>
      </c>
    </row>
    <row r="61" spans="1:22" x14ac:dyDescent="0.2">
      <c r="A61" s="17">
        <v>524323510</v>
      </c>
      <c r="B61" s="17">
        <v>9</v>
      </c>
      <c r="C61" s="17" t="s">
        <v>76</v>
      </c>
      <c r="D61" s="17">
        <v>73971203</v>
      </c>
      <c r="E61" s="7" t="s">
        <v>192</v>
      </c>
      <c r="F61" s="7" t="s">
        <v>153</v>
      </c>
      <c r="G61" s="7" t="s">
        <v>182</v>
      </c>
      <c r="H61" s="34" t="s">
        <v>193</v>
      </c>
      <c r="I61" s="7" t="s">
        <v>184</v>
      </c>
      <c r="J61" s="17">
        <v>3</v>
      </c>
      <c r="K61" s="17" t="s">
        <v>82</v>
      </c>
      <c r="L61" s="17" t="s">
        <v>83</v>
      </c>
      <c r="N61" s="17">
        <v>27</v>
      </c>
      <c r="O61" s="17">
        <v>3</v>
      </c>
      <c r="P61" s="17">
        <v>1</v>
      </c>
      <c r="Q61" s="17">
        <v>1</v>
      </c>
      <c r="R61">
        <v>414688874</v>
      </c>
      <c r="S61">
        <v>2098</v>
      </c>
      <c r="U61" t="s">
        <v>185</v>
      </c>
      <c r="V61">
        <f>MATCH(D61,Отчет!$D:$D,0)</f>
        <v>27</v>
      </c>
    </row>
    <row r="62" spans="1:22" x14ac:dyDescent="0.2">
      <c r="A62" s="17">
        <v>524323171</v>
      </c>
      <c r="B62" s="17">
        <v>10</v>
      </c>
      <c r="C62" s="17" t="s">
        <v>76</v>
      </c>
      <c r="D62" s="17">
        <v>73971223</v>
      </c>
      <c r="E62" s="7" t="s">
        <v>158</v>
      </c>
      <c r="F62" s="7" t="s">
        <v>120</v>
      </c>
      <c r="G62" s="7" t="s">
        <v>159</v>
      </c>
      <c r="H62" s="34" t="s">
        <v>160</v>
      </c>
      <c r="I62" s="7" t="s">
        <v>184</v>
      </c>
      <c r="J62" s="17">
        <v>3</v>
      </c>
      <c r="K62" s="17" t="s">
        <v>82</v>
      </c>
      <c r="L62" s="17" t="s">
        <v>83</v>
      </c>
      <c r="N62" s="17">
        <v>30</v>
      </c>
      <c r="O62" s="17">
        <v>3</v>
      </c>
      <c r="P62" s="17">
        <v>1</v>
      </c>
      <c r="Q62" s="17">
        <v>1</v>
      </c>
      <c r="R62">
        <v>414688874</v>
      </c>
      <c r="S62">
        <v>2098</v>
      </c>
      <c r="U62" t="s">
        <v>185</v>
      </c>
      <c r="V62">
        <f>MATCH(D62,Отчет!$D:$D,0)</f>
        <v>18</v>
      </c>
    </row>
    <row r="63" spans="1:22" x14ac:dyDescent="0.2">
      <c r="A63" s="17">
        <v>524321975</v>
      </c>
      <c r="B63" s="17">
        <v>9</v>
      </c>
      <c r="C63" s="17" t="s">
        <v>84</v>
      </c>
      <c r="D63" s="17">
        <v>73971243</v>
      </c>
      <c r="E63" s="7" t="s">
        <v>93</v>
      </c>
      <c r="F63" s="7" t="s">
        <v>94</v>
      </c>
      <c r="G63" s="7" t="s">
        <v>95</v>
      </c>
      <c r="H63" s="34" t="s">
        <v>96</v>
      </c>
      <c r="I63" s="7" t="s">
        <v>184</v>
      </c>
      <c r="J63" s="17">
        <v>3</v>
      </c>
      <c r="K63" s="17" t="s">
        <v>82</v>
      </c>
      <c r="L63" s="17" t="s">
        <v>83</v>
      </c>
      <c r="N63" s="17">
        <v>27</v>
      </c>
      <c r="O63" s="17">
        <v>3</v>
      </c>
      <c r="P63" s="17">
        <v>1</v>
      </c>
      <c r="Q63" s="17">
        <v>1</v>
      </c>
      <c r="R63">
        <v>414688874</v>
      </c>
      <c r="S63">
        <v>2098</v>
      </c>
      <c r="U63" t="s">
        <v>185</v>
      </c>
      <c r="V63">
        <f>MATCH(D63,Отчет!$D:$D,0)</f>
        <v>12</v>
      </c>
    </row>
    <row r="64" spans="1:22" x14ac:dyDescent="0.2">
      <c r="A64" s="17">
        <v>524322251</v>
      </c>
      <c r="B64" s="17">
        <v>8</v>
      </c>
      <c r="C64" s="17" t="s">
        <v>84</v>
      </c>
      <c r="D64" s="17">
        <v>73971263</v>
      </c>
      <c r="E64" s="7" t="s">
        <v>146</v>
      </c>
      <c r="F64" s="7" t="s">
        <v>114</v>
      </c>
      <c r="G64" s="7" t="s">
        <v>79</v>
      </c>
      <c r="H64" s="34" t="s">
        <v>147</v>
      </c>
      <c r="I64" s="7" t="s">
        <v>184</v>
      </c>
      <c r="J64" s="17">
        <v>3</v>
      </c>
      <c r="K64" s="17" t="s">
        <v>82</v>
      </c>
      <c r="L64" s="17" t="s">
        <v>83</v>
      </c>
      <c r="N64" s="17">
        <v>24</v>
      </c>
      <c r="O64" s="17">
        <v>3</v>
      </c>
      <c r="P64" s="17">
        <v>1</v>
      </c>
      <c r="Q64" s="17">
        <v>1</v>
      </c>
      <c r="R64">
        <v>414688874</v>
      </c>
      <c r="S64">
        <v>2098</v>
      </c>
      <c r="U64" t="s">
        <v>185</v>
      </c>
      <c r="V64">
        <f>MATCH(D64,Отчет!$D:$D,0)</f>
        <v>38</v>
      </c>
    </row>
    <row r="65" spans="1:22" x14ac:dyDescent="0.2">
      <c r="A65" s="17">
        <v>524322999</v>
      </c>
      <c r="B65" s="17">
        <v>3</v>
      </c>
      <c r="C65" s="17" t="s">
        <v>76</v>
      </c>
      <c r="D65" s="17">
        <v>73971283</v>
      </c>
      <c r="E65" s="7" t="s">
        <v>170</v>
      </c>
      <c r="F65" s="7" t="s">
        <v>127</v>
      </c>
      <c r="G65" s="7" t="s">
        <v>171</v>
      </c>
      <c r="H65" s="34" t="s">
        <v>172</v>
      </c>
      <c r="I65" s="7" t="s">
        <v>184</v>
      </c>
      <c r="J65" s="17">
        <v>3</v>
      </c>
      <c r="K65" s="17" t="s">
        <v>82</v>
      </c>
      <c r="L65" s="17" t="s">
        <v>83</v>
      </c>
      <c r="N65" s="17">
        <v>0</v>
      </c>
      <c r="O65" s="17">
        <v>3</v>
      </c>
      <c r="P65" s="17">
        <v>0</v>
      </c>
      <c r="Q65" s="17">
        <v>1</v>
      </c>
      <c r="R65">
        <v>414688874</v>
      </c>
      <c r="S65">
        <v>2098</v>
      </c>
      <c r="U65" t="s">
        <v>185</v>
      </c>
      <c r="V65">
        <f>MATCH(D65,Отчет!$D:$D,0)</f>
        <v>45</v>
      </c>
    </row>
    <row r="66" spans="1:22" x14ac:dyDescent="0.2">
      <c r="A66" s="17">
        <v>524323620</v>
      </c>
      <c r="B66" s="17">
        <v>10</v>
      </c>
      <c r="C66" s="17" t="s">
        <v>76</v>
      </c>
      <c r="D66" s="17">
        <v>73971303</v>
      </c>
      <c r="E66" s="7" t="s">
        <v>194</v>
      </c>
      <c r="F66" s="7" t="s">
        <v>195</v>
      </c>
      <c r="G66" s="7" t="s">
        <v>196</v>
      </c>
      <c r="H66" s="34" t="s">
        <v>197</v>
      </c>
      <c r="I66" s="7" t="s">
        <v>184</v>
      </c>
      <c r="J66" s="17">
        <v>3</v>
      </c>
      <c r="K66" s="17" t="s">
        <v>82</v>
      </c>
      <c r="L66" s="17" t="s">
        <v>83</v>
      </c>
      <c r="N66" s="17">
        <v>30</v>
      </c>
      <c r="O66" s="17">
        <v>3</v>
      </c>
      <c r="P66" s="17">
        <v>1</v>
      </c>
      <c r="Q66" s="17">
        <v>1</v>
      </c>
      <c r="R66">
        <v>414688874</v>
      </c>
      <c r="S66">
        <v>2098</v>
      </c>
      <c r="U66" t="s">
        <v>185</v>
      </c>
      <c r="V66">
        <f>MATCH(D66,Отчет!$D:$D,0)</f>
        <v>44</v>
      </c>
    </row>
    <row r="67" spans="1:22" x14ac:dyDescent="0.2">
      <c r="A67" s="17">
        <v>524322474</v>
      </c>
      <c r="B67" s="17">
        <v>9</v>
      </c>
      <c r="C67" s="17" t="s">
        <v>84</v>
      </c>
      <c r="D67" s="17">
        <v>73971343</v>
      </c>
      <c r="E67" s="7" t="s">
        <v>89</v>
      </c>
      <c r="F67" s="7" t="s">
        <v>90</v>
      </c>
      <c r="G67" s="7" t="s">
        <v>91</v>
      </c>
      <c r="H67" s="34" t="s">
        <v>92</v>
      </c>
      <c r="I67" s="7" t="s">
        <v>184</v>
      </c>
      <c r="J67" s="17">
        <v>3</v>
      </c>
      <c r="K67" s="17" t="s">
        <v>82</v>
      </c>
      <c r="L67" s="17" t="s">
        <v>83</v>
      </c>
      <c r="N67" s="17">
        <v>27</v>
      </c>
      <c r="O67" s="17">
        <v>3</v>
      </c>
      <c r="P67" s="17">
        <v>1</v>
      </c>
      <c r="Q67" s="17">
        <v>1</v>
      </c>
      <c r="R67">
        <v>414688874</v>
      </c>
      <c r="S67">
        <v>2098</v>
      </c>
      <c r="U67" t="s">
        <v>185</v>
      </c>
      <c r="V67">
        <f>MATCH(D67,Отчет!$D:$D,0)</f>
        <v>13</v>
      </c>
    </row>
    <row r="68" spans="1:22" x14ac:dyDescent="0.2">
      <c r="A68" s="17">
        <v>524321685</v>
      </c>
      <c r="B68" s="17">
        <v>10</v>
      </c>
      <c r="C68" s="17" t="s">
        <v>84</v>
      </c>
      <c r="D68" s="17">
        <v>73971363</v>
      </c>
      <c r="E68" s="7" t="s">
        <v>85</v>
      </c>
      <c r="F68" s="7" t="s">
        <v>86</v>
      </c>
      <c r="G68" s="7" t="s">
        <v>87</v>
      </c>
      <c r="H68" s="34" t="s">
        <v>88</v>
      </c>
      <c r="I68" s="7" t="s">
        <v>184</v>
      </c>
      <c r="J68" s="17">
        <v>3</v>
      </c>
      <c r="K68" s="17" t="s">
        <v>82</v>
      </c>
      <c r="L68" s="17" t="s">
        <v>83</v>
      </c>
      <c r="N68" s="17">
        <v>30</v>
      </c>
      <c r="O68" s="17">
        <v>3</v>
      </c>
      <c r="P68" s="17">
        <v>1</v>
      </c>
      <c r="Q68" s="17">
        <v>1</v>
      </c>
      <c r="R68">
        <v>414688874</v>
      </c>
      <c r="S68">
        <v>2098</v>
      </c>
      <c r="U68" t="s">
        <v>185</v>
      </c>
      <c r="V68">
        <f>MATCH(D68,Отчет!$D:$D,0)</f>
        <v>14</v>
      </c>
    </row>
    <row r="69" spans="1:22" x14ac:dyDescent="0.2">
      <c r="A69" s="17">
        <v>524322657</v>
      </c>
      <c r="B69" s="17">
        <v>4</v>
      </c>
      <c r="C69" s="17" t="s">
        <v>84</v>
      </c>
      <c r="D69" s="17">
        <v>73971383</v>
      </c>
      <c r="E69" s="7" t="s">
        <v>198</v>
      </c>
      <c r="F69" s="7" t="s">
        <v>162</v>
      </c>
      <c r="G69" s="7" t="s">
        <v>99</v>
      </c>
      <c r="H69" s="34" t="s">
        <v>199</v>
      </c>
      <c r="I69" s="7" t="s">
        <v>184</v>
      </c>
      <c r="J69" s="17">
        <v>3</v>
      </c>
      <c r="K69" s="17" t="s">
        <v>82</v>
      </c>
      <c r="L69" s="17" t="s">
        <v>83</v>
      </c>
      <c r="N69" s="17">
        <v>12</v>
      </c>
      <c r="O69" s="17">
        <v>3</v>
      </c>
      <c r="P69" s="17">
        <v>1</v>
      </c>
      <c r="Q69" s="17">
        <v>1</v>
      </c>
      <c r="R69">
        <v>414688874</v>
      </c>
      <c r="S69">
        <v>2098</v>
      </c>
      <c r="U69" t="s">
        <v>185</v>
      </c>
      <c r="V69">
        <f>MATCH(D69,Отчет!$D:$D,0)</f>
        <v>37</v>
      </c>
    </row>
    <row r="70" spans="1:22" x14ac:dyDescent="0.2">
      <c r="A70" s="17">
        <v>524321803</v>
      </c>
      <c r="B70" s="17">
        <v>8</v>
      </c>
      <c r="C70" s="17" t="s">
        <v>84</v>
      </c>
      <c r="D70" s="17">
        <v>73971403</v>
      </c>
      <c r="E70" s="7" t="s">
        <v>152</v>
      </c>
      <c r="F70" s="7" t="s">
        <v>153</v>
      </c>
      <c r="G70" s="7" t="s">
        <v>130</v>
      </c>
      <c r="H70" s="34" t="s">
        <v>154</v>
      </c>
      <c r="I70" s="7" t="s">
        <v>184</v>
      </c>
      <c r="J70" s="17">
        <v>3</v>
      </c>
      <c r="K70" s="17" t="s">
        <v>82</v>
      </c>
      <c r="L70" s="17" t="s">
        <v>83</v>
      </c>
      <c r="N70" s="17">
        <v>24</v>
      </c>
      <c r="O70" s="17">
        <v>3</v>
      </c>
      <c r="P70" s="17">
        <v>1</v>
      </c>
      <c r="Q70" s="17">
        <v>1</v>
      </c>
      <c r="R70">
        <v>414688874</v>
      </c>
      <c r="S70">
        <v>2098</v>
      </c>
      <c r="U70" t="s">
        <v>185</v>
      </c>
      <c r="V70">
        <f>MATCH(D70,Отчет!$D:$D,0)</f>
        <v>23</v>
      </c>
    </row>
    <row r="71" spans="1:22" x14ac:dyDescent="0.2">
      <c r="A71" s="17">
        <v>524323229</v>
      </c>
      <c r="B71" s="17">
        <v>2</v>
      </c>
      <c r="C71" s="17" t="s">
        <v>76</v>
      </c>
      <c r="D71" s="17">
        <v>73970706</v>
      </c>
      <c r="E71" s="7" t="s">
        <v>200</v>
      </c>
      <c r="F71" s="7" t="s">
        <v>201</v>
      </c>
      <c r="G71" s="7" t="s">
        <v>165</v>
      </c>
      <c r="H71" s="34" t="s">
        <v>202</v>
      </c>
      <c r="I71" s="7" t="s">
        <v>184</v>
      </c>
      <c r="J71" s="17">
        <v>3</v>
      </c>
      <c r="K71" s="17" t="s">
        <v>82</v>
      </c>
      <c r="L71" s="17" t="s">
        <v>83</v>
      </c>
      <c r="N71" s="17">
        <v>0</v>
      </c>
      <c r="O71" s="17">
        <v>3</v>
      </c>
      <c r="P71" s="17">
        <v>0</v>
      </c>
      <c r="Q71" s="17">
        <v>0</v>
      </c>
      <c r="R71">
        <v>414688874</v>
      </c>
      <c r="S71">
        <v>2098</v>
      </c>
      <c r="U71" t="s">
        <v>185</v>
      </c>
      <c r="V71">
        <f>MATCH(D71,Отчет!$D:$D,0)</f>
        <v>46</v>
      </c>
    </row>
    <row r="72" spans="1:22" x14ac:dyDescent="0.2">
      <c r="A72" s="17">
        <v>524322035</v>
      </c>
      <c r="B72" s="17">
        <v>6</v>
      </c>
      <c r="C72" s="17" t="s">
        <v>84</v>
      </c>
      <c r="D72" s="17">
        <v>73970806</v>
      </c>
      <c r="E72" s="7" t="s">
        <v>178</v>
      </c>
      <c r="F72" s="7" t="s">
        <v>179</v>
      </c>
      <c r="G72" s="7" t="s">
        <v>150</v>
      </c>
      <c r="H72" s="34" t="s">
        <v>180</v>
      </c>
      <c r="I72" s="7" t="s">
        <v>184</v>
      </c>
      <c r="J72" s="17">
        <v>3</v>
      </c>
      <c r="K72" s="17" t="s">
        <v>82</v>
      </c>
      <c r="L72" s="17" t="s">
        <v>83</v>
      </c>
      <c r="N72" s="17">
        <v>18</v>
      </c>
      <c r="O72" s="17">
        <v>3</v>
      </c>
      <c r="P72" s="17">
        <v>1</v>
      </c>
      <c r="Q72" s="17">
        <v>0</v>
      </c>
      <c r="R72">
        <v>414688874</v>
      </c>
      <c r="S72">
        <v>2098</v>
      </c>
      <c r="U72" t="s">
        <v>185</v>
      </c>
      <c r="V72">
        <f>MATCH(D72,Отчет!$D:$D,0)</f>
        <v>33</v>
      </c>
    </row>
    <row r="73" spans="1:22" x14ac:dyDescent="0.2">
      <c r="A73" s="17">
        <v>607202507</v>
      </c>
      <c r="B73" s="17">
        <v>10</v>
      </c>
      <c r="C73" s="17" t="s">
        <v>84</v>
      </c>
      <c r="D73" s="17">
        <v>73971383</v>
      </c>
      <c r="E73" s="7" t="s">
        <v>198</v>
      </c>
      <c r="F73" s="7" t="s">
        <v>162</v>
      </c>
      <c r="G73" s="7" t="s">
        <v>99</v>
      </c>
      <c r="H73" s="34" t="s">
        <v>199</v>
      </c>
      <c r="I73" s="7" t="s">
        <v>203</v>
      </c>
      <c r="J73" s="17">
        <v>3</v>
      </c>
      <c r="K73" s="17" t="s">
        <v>82</v>
      </c>
      <c r="L73" s="17" t="s">
        <v>83</v>
      </c>
      <c r="N73" s="17">
        <v>30</v>
      </c>
      <c r="O73" s="17">
        <v>3</v>
      </c>
      <c r="P73" s="17">
        <v>1</v>
      </c>
      <c r="Q73" s="17">
        <v>1</v>
      </c>
      <c r="R73">
        <v>414688874</v>
      </c>
      <c r="S73">
        <v>4347</v>
      </c>
      <c r="V73">
        <f>MATCH(D73,Отчет!$D:$D,0)</f>
        <v>37</v>
      </c>
    </row>
    <row r="74" spans="1:22" x14ac:dyDescent="0.2">
      <c r="A74" s="17">
        <v>607200760</v>
      </c>
      <c r="B74" s="17">
        <v>9</v>
      </c>
      <c r="C74" s="17" t="s">
        <v>84</v>
      </c>
      <c r="D74" s="17">
        <v>73971163</v>
      </c>
      <c r="E74" s="7" t="s">
        <v>189</v>
      </c>
      <c r="F74" s="7" t="s">
        <v>190</v>
      </c>
      <c r="G74" s="7" t="s">
        <v>99</v>
      </c>
      <c r="H74" s="34" t="s">
        <v>191</v>
      </c>
      <c r="I74" s="7" t="s">
        <v>203</v>
      </c>
      <c r="J74" s="17">
        <v>3</v>
      </c>
      <c r="K74" s="17" t="s">
        <v>82</v>
      </c>
      <c r="L74" s="17" t="s">
        <v>83</v>
      </c>
      <c r="N74" s="17">
        <v>27</v>
      </c>
      <c r="O74" s="17">
        <v>3</v>
      </c>
      <c r="P74" s="17">
        <v>1</v>
      </c>
      <c r="Q74" s="17">
        <v>1</v>
      </c>
      <c r="R74">
        <v>414688874</v>
      </c>
      <c r="S74">
        <v>4347</v>
      </c>
      <c r="V74">
        <f>MATCH(D74,Отчет!$D:$D,0)</f>
        <v>36</v>
      </c>
    </row>
    <row r="75" spans="1:22" x14ac:dyDescent="0.2">
      <c r="A75" s="17">
        <v>607200628</v>
      </c>
      <c r="B75" s="17">
        <v>9</v>
      </c>
      <c r="C75" s="17" t="s">
        <v>84</v>
      </c>
      <c r="D75" s="17">
        <v>73970626</v>
      </c>
      <c r="E75" s="7" t="s">
        <v>186</v>
      </c>
      <c r="F75" s="7" t="s">
        <v>102</v>
      </c>
      <c r="G75" s="7" t="s">
        <v>187</v>
      </c>
      <c r="H75" s="34" t="s">
        <v>188</v>
      </c>
      <c r="I75" s="7" t="s">
        <v>203</v>
      </c>
      <c r="J75" s="17">
        <v>3</v>
      </c>
      <c r="K75" s="17" t="s">
        <v>82</v>
      </c>
      <c r="L75" s="17" t="s">
        <v>83</v>
      </c>
      <c r="N75" s="17">
        <v>27</v>
      </c>
      <c r="O75" s="17">
        <v>3</v>
      </c>
      <c r="P75" s="17">
        <v>1</v>
      </c>
      <c r="Q75" s="17">
        <v>0</v>
      </c>
      <c r="R75">
        <v>414688874</v>
      </c>
      <c r="S75">
        <v>4347</v>
      </c>
      <c r="V75">
        <f>MATCH(D75,Отчет!$D:$D,0)</f>
        <v>47</v>
      </c>
    </row>
    <row r="76" spans="1:22" x14ac:dyDescent="0.2">
      <c r="A76" s="17">
        <v>607201422</v>
      </c>
      <c r="B76" s="17">
        <v>0</v>
      </c>
      <c r="C76" s="17" t="s">
        <v>76</v>
      </c>
      <c r="D76" s="17">
        <v>73971303</v>
      </c>
      <c r="E76" s="7" t="s">
        <v>194</v>
      </c>
      <c r="F76" s="7" t="s">
        <v>195</v>
      </c>
      <c r="G76" s="7" t="s">
        <v>196</v>
      </c>
      <c r="H76" s="34" t="s">
        <v>197</v>
      </c>
      <c r="I76" s="7" t="s">
        <v>203</v>
      </c>
      <c r="J76" s="17">
        <v>3</v>
      </c>
      <c r="K76" s="17" t="s">
        <v>82</v>
      </c>
      <c r="L76" s="17" t="s">
        <v>83</v>
      </c>
      <c r="N76" s="17">
        <v>0</v>
      </c>
      <c r="O76" s="17">
        <v>3</v>
      </c>
      <c r="P76" s="17">
        <v>0</v>
      </c>
      <c r="Q76" s="17">
        <v>1</v>
      </c>
      <c r="R76">
        <v>414688874</v>
      </c>
      <c r="S76">
        <v>4347</v>
      </c>
      <c r="V76">
        <f>MATCH(D76,Отчет!$D:$D,0)</f>
        <v>44</v>
      </c>
    </row>
    <row r="77" spans="1:22" x14ac:dyDescent="0.2">
      <c r="A77" s="17">
        <v>718150493</v>
      </c>
      <c r="B77" s="17">
        <v>10</v>
      </c>
      <c r="C77" s="17" t="s">
        <v>76</v>
      </c>
      <c r="D77" s="17">
        <v>73970706</v>
      </c>
      <c r="E77" s="7" t="s">
        <v>200</v>
      </c>
      <c r="F77" s="7" t="s">
        <v>201</v>
      </c>
      <c r="G77" s="7" t="s">
        <v>165</v>
      </c>
      <c r="H77" s="34" t="s">
        <v>202</v>
      </c>
      <c r="I77" s="7" t="s">
        <v>204</v>
      </c>
      <c r="J77" s="17">
        <v>3</v>
      </c>
      <c r="K77" s="17" t="s">
        <v>82</v>
      </c>
      <c r="L77" s="17" t="s">
        <v>83</v>
      </c>
      <c r="N77" s="17">
        <v>30</v>
      </c>
      <c r="O77" s="17">
        <v>3</v>
      </c>
      <c r="P77" s="17">
        <v>1</v>
      </c>
      <c r="Q77" s="17">
        <v>0</v>
      </c>
      <c r="R77">
        <v>414688874</v>
      </c>
      <c r="S77">
        <v>4347</v>
      </c>
      <c r="V77">
        <f>MATCH(D77,Отчет!$D:$D,0)</f>
        <v>46</v>
      </c>
    </row>
    <row r="78" spans="1:22" x14ac:dyDescent="0.2">
      <c r="A78" s="17">
        <v>607213509</v>
      </c>
      <c r="B78" s="17">
        <v>10</v>
      </c>
      <c r="C78" s="17" t="s">
        <v>76</v>
      </c>
      <c r="D78" s="17">
        <v>73971203</v>
      </c>
      <c r="E78" s="7" t="s">
        <v>192</v>
      </c>
      <c r="F78" s="7" t="s">
        <v>153</v>
      </c>
      <c r="G78" s="7" t="s">
        <v>182</v>
      </c>
      <c r="H78" s="34" t="s">
        <v>193</v>
      </c>
      <c r="I78" s="7" t="s">
        <v>204</v>
      </c>
      <c r="J78" s="17">
        <v>3</v>
      </c>
      <c r="K78" s="17" t="s">
        <v>82</v>
      </c>
      <c r="L78" s="17" t="s">
        <v>83</v>
      </c>
      <c r="N78" s="17">
        <v>30</v>
      </c>
      <c r="O78" s="17">
        <v>3</v>
      </c>
      <c r="P78" s="17">
        <v>1</v>
      </c>
      <c r="Q78" s="17">
        <v>1</v>
      </c>
      <c r="R78">
        <v>414688874</v>
      </c>
      <c r="S78">
        <v>4347</v>
      </c>
      <c r="V78">
        <f>MATCH(D78,Отчет!$D:$D,0)</f>
        <v>27</v>
      </c>
    </row>
    <row r="79" spans="1:22" x14ac:dyDescent="0.2">
      <c r="A79" s="17">
        <v>716195595</v>
      </c>
      <c r="B79" s="17">
        <v>6</v>
      </c>
      <c r="C79" s="17" t="s">
        <v>84</v>
      </c>
      <c r="D79" s="17">
        <v>73971447</v>
      </c>
      <c r="E79" s="7" t="s">
        <v>164</v>
      </c>
      <c r="F79" s="7" t="s">
        <v>90</v>
      </c>
      <c r="G79" s="7" t="s">
        <v>165</v>
      </c>
      <c r="H79" s="34" t="s">
        <v>166</v>
      </c>
      <c r="I79" s="7" t="s">
        <v>205</v>
      </c>
      <c r="J79" s="17">
        <v>3.96</v>
      </c>
      <c r="K79" s="17" t="s">
        <v>82</v>
      </c>
      <c r="L79" s="17" t="s">
        <v>206</v>
      </c>
      <c r="N79" s="17">
        <v>23.76</v>
      </c>
      <c r="O79" s="17">
        <v>3.96</v>
      </c>
      <c r="P79" s="17">
        <v>1</v>
      </c>
      <c r="Q79" s="17">
        <v>1</v>
      </c>
      <c r="R79">
        <v>414688874</v>
      </c>
      <c r="S79">
        <v>2098</v>
      </c>
      <c r="U79" t="s">
        <v>207</v>
      </c>
      <c r="V79">
        <f>MATCH(D79,Отчет!$D:$D,0)</f>
        <v>31</v>
      </c>
    </row>
    <row r="80" spans="1:22" x14ac:dyDescent="0.2">
      <c r="A80" s="17">
        <v>716195428</v>
      </c>
      <c r="C80" s="17" t="s">
        <v>84</v>
      </c>
      <c r="D80" s="17">
        <v>73970626</v>
      </c>
      <c r="E80" s="7" t="s">
        <v>186</v>
      </c>
      <c r="F80" s="7" t="s">
        <v>102</v>
      </c>
      <c r="G80" s="7" t="s">
        <v>187</v>
      </c>
      <c r="H80" s="34" t="s">
        <v>188</v>
      </c>
      <c r="I80" s="7" t="s">
        <v>205</v>
      </c>
      <c r="J80" s="17">
        <v>3.96</v>
      </c>
      <c r="K80" s="17" t="s">
        <v>82</v>
      </c>
      <c r="L80" s="17" t="s">
        <v>206</v>
      </c>
      <c r="M80" s="17">
        <v>1</v>
      </c>
      <c r="N80" s="17">
        <v>0</v>
      </c>
      <c r="O80" s="17">
        <v>3.96</v>
      </c>
      <c r="Q80" s="17">
        <v>0</v>
      </c>
      <c r="R80">
        <v>414688874</v>
      </c>
      <c r="S80">
        <v>2098</v>
      </c>
      <c r="U80" t="s">
        <v>207</v>
      </c>
      <c r="V80">
        <f>MATCH(D80,Отчет!$D:$D,0)</f>
        <v>47</v>
      </c>
    </row>
    <row r="81" spans="1:22" x14ac:dyDescent="0.2">
      <c r="A81" s="17">
        <v>716199151</v>
      </c>
      <c r="B81" s="17">
        <v>8</v>
      </c>
      <c r="C81" s="17" t="s">
        <v>76</v>
      </c>
      <c r="D81" s="17">
        <v>73971492</v>
      </c>
      <c r="E81" s="7" t="s">
        <v>138</v>
      </c>
      <c r="F81" s="7" t="s">
        <v>139</v>
      </c>
      <c r="G81" s="7" t="s">
        <v>140</v>
      </c>
      <c r="H81" s="34" t="s">
        <v>141</v>
      </c>
      <c r="I81" s="7" t="s">
        <v>205</v>
      </c>
      <c r="J81" s="17">
        <v>3.96</v>
      </c>
      <c r="K81" s="17" t="s">
        <v>82</v>
      </c>
      <c r="L81" s="17" t="s">
        <v>206</v>
      </c>
      <c r="N81" s="17">
        <v>31.68</v>
      </c>
      <c r="O81" s="17">
        <v>3.96</v>
      </c>
      <c r="P81" s="17">
        <v>1</v>
      </c>
      <c r="Q81" s="17">
        <v>1</v>
      </c>
      <c r="R81">
        <v>414688874</v>
      </c>
      <c r="S81">
        <v>2098</v>
      </c>
      <c r="U81" t="s">
        <v>207</v>
      </c>
      <c r="V81">
        <f>MATCH(D81,Отчет!$D:$D,0)</f>
        <v>17</v>
      </c>
    </row>
    <row r="82" spans="1:22" x14ac:dyDescent="0.2">
      <c r="A82" s="17">
        <v>716198013</v>
      </c>
      <c r="C82" s="17" t="s">
        <v>76</v>
      </c>
      <c r="D82" s="17">
        <v>73971512</v>
      </c>
      <c r="E82" s="7" t="s">
        <v>155</v>
      </c>
      <c r="F82" s="7" t="s">
        <v>106</v>
      </c>
      <c r="G82" s="7" t="s">
        <v>156</v>
      </c>
      <c r="H82" s="34" t="s">
        <v>157</v>
      </c>
      <c r="I82" s="7" t="s">
        <v>205</v>
      </c>
      <c r="J82" s="17">
        <v>3.96</v>
      </c>
      <c r="K82" s="17" t="s">
        <v>82</v>
      </c>
      <c r="L82" s="17" t="s">
        <v>206</v>
      </c>
      <c r="M82" s="17">
        <v>1</v>
      </c>
      <c r="N82" s="17">
        <v>0</v>
      </c>
      <c r="O82" s="17">
        <v>3.96</v>
      </c>
      <c r="Q82" s="17">
        <v>1</v>
      </c>
      <c r="R82">
        <v>414688874</v>
      </c>
      <c r="S82">
        <v>2098</v>
      </c>
      <c r="U82" t="s">
        <v>207</v>
      </c>
      <c r="V82">
        <f>MATCH(D82,Отчет!$D:$D,0)</f>
        <v>49</v>
      </c>
    </row>
    <row r="83" spans="1:22" x14ac:dyDescent="0.2">
      <c r="A83" s="17">
        <v>716198479</v>
      </c>
      <c r="B83" s="17">
        <v>7</v>
      </c>
      <c r="C83" s="17" t="s">
        <v>76</v>
      </c>
      <c r="D83" s="17">
        <v>73971612</v>
      </c>
      <c r="E83" s="7" t="s">
        <v>142</v>
      </c>
      <c r="F83" s="7" t="s">
        <v>143</v>
      </c>
      <c r="G83" s="7" t="s">
        <v>124</v>
      </c>
      <c r="H83" s="34" t="s">
        <v>144</v>
      </c>
      <c r="I83" s="7" t="s">
        <v>205</v>
      </c>
      <c r="J83" s="17">
        <v>3.96</v>
      </c>
      <c r="K83" s="17" t="s">
        <v>82</v>
      </c>
      <c r="L83" s="17" t="s">
        <v>206</v>
      </c>
      <c r="N83" s="17">
        <v>27.72</v>
      </c>
      <c r="O83" s="17">
        <v>3.96</v>
      </c>
      <c r="P83" s="17">
        <v>1</v>
      </c>
      <c r="Q83" s="17">
        <v>1</v>
      </c>
      <c r="R83">
        <v>414688874</v>
      </c>
      <c r="S83">
        <v>2098</v>
      </c>
      <c r="U83" t="s">
        <v>207</v>
      </c>
      <c r="V83">
        <f>MATCH(D83,Отчет!$D:$D,0)</f>
        <v>32</v>
      </c>
    </row>
    <row r="84" spans="1:22" x14ac:dyDescent="0.2">
      <c r="A84" s="17">
        <v>716196642</v>
      </c>
      <c r="B84" s="17">
        <v>6</v>
      </c>
      <c r="C84" s="17" t="s">
        <v>84</v>
      </c>
      <c r="D84" s="17">
        <v>76711091</v>
      </c>
      <c r="E84" s="7" t="s">
        <v>116</v>
      </c>
      <c r="F84" s="7" t="s">
        <v>117</v>
      </c>
      <c r="G84" s="7" t="s">
        <v>79</v>
      </c>
      <c r="H84" s="34" t="s">
        <v>118</v>
      </c>
      <c r="I84" s="7" t="s">
        <v>205</v>
      </c>
      <c r="J84" s="17">
        <v>3.96</v>
      </c>
      <c r="K84" s="17" t="s">
        <v>82</v>
      </c>
      <c r="L84" s="17" t="s">
        <v>206</v>
      </c>
      <c r="N84" s="17">
        <v>23.76</v>
      </c>
      <c r="O84" s="17">
        <v>3.96</v>
      </c>
      <c r="P84" s="17">
        <v>1</v>
      </c>
      <c r="Q84" s="17">
        <v>0</v>
      </c>
      <c r="R84">
        <v>414688874</v>
      </c>
      <c r="S84">
        <v>2098</v>
      </c>
      <c r="U84" t="s">
        <v>207</v>
      </c>
      <c r="V84">
        <f>MATCH(D84,Отчет!$D:$D,0)</f>
        <v>34</v>
      </c>
    </row>
    <row r="85" spans="1:22" x14ac:dyDescent="0.2">
      <c r="A85" s="17">
        <v>716197779</v>
      </c>
      <c r="B85" s="17">
        <v>7</v>
      </c>
      <c r="C85" s="17" t="s">
        <v>76</v>
      </c>
      <c r="D85" s="17">
        <v>73970866</v>
      </c>
      <c r="E85" s="7" t="s">
        <v>113</v>
      </c>
      <c r="F85" s="7" t="s">
        <v>114</v>
      </c>
      <c r="G85" s="7" t="s">
        <v>99</v>
      </c>
      <c r="H85" s="34" t="s">
        <v>115</v>
      </c>
      <c r="I85" s="7" t="s">
        <v>205</v>
      </c>
      <c r="J85" s="17">
        <v>3.96</v>
      </c>
      <c r="K85" s="17" t="s">
        <v>82</v>
      </c>
      <c r="L85" s="17" t="s">
        <v>206</v>
      </c>
      <c r="N85" s="17">
        <v>27.72</v>
      </c>
      <c r="O85" s="17">
        <v>3.96</v>
      </c>
      <c r="P85" s="17">
        <v>1</v>
      </c>
      <c r="Q85" s="17">
        <v>0</v>
      </c>
      <c r="R85">
        <v>414688874</v>
      </c>
      <c r="S85">
        <v>2098</v>
      </c>
      <c r="U85" t="s">
        <v>207</v>
      </c>
      <c r="V85">
        <f>MATCH(D85,Отчет!$D:$D,0)</f>
        <v>35</v>
      </c>
    </row>
    <row r="86" spans="1:22" x14ac:dyDescent="0.2">
      <c r="A86" s="17">
        <v>716196528</v>
      </c>
      <c r="B86" s="17">
        <v>8</v>
      </c>
      <c r="C86" s="17" t="s">
        <v>84</v>
      </c>
      <c r="D86" s="17">
        <v>73970906</v>
      </c>
      <c r="E86" s="7" t="s">
        <v>108</v>
      </c>
      <c r="F86" s="7" t="s">
        <v>90</v>
      </c>
      <c r="G86" s="7" t="s">
        <v>99</v>
      </c>
      <c r="H86" s="34" t="s">
        <v>109</v>
      </c>
      <c r="I86" s="7" t="s">
        <v>205</v>
      </c>
      <c r="J86" s="17">
        <v>3.96</v>
      </c>
      <c r="K86" s="17" t="s">
        <v>82</v>
      </c>
      <c r="L86" s="17" t="s">
        <v>206</v>
      </c>
      <c r="N86" s="17">
        <v>31.68</v>
      </c>
      <c r="O86" s="17">
        <v>3.96</v>
      </c>
      <c r="P86" s="17">
        <v>1</v>
      </c>
      <c r="Q86" s="17">
        <v>0</v>
      </c>
      <c r="R86">
        <v>414688874</v>
      </c>
      <c r="S86">
        <v>2098</v>
      </c>
      <c r="U86" t="s">
        <v>207</v>
      </c>
      <c r="V86">
        <f>MATCH(D86,Отчет!$D:$D,0)</f>
        <v>16</v>
      </c>
    </row>
    <row r="87" spans="1:22" x14ac:dyDescent="0.2">
      <c r="A87" s="17">
        <v>716196252</v>
      </c>
      <c r="B87" s="17">
        <v>8</v>
      </c>
      <c r="C87" s="17" t="s">
        <v>84</v>
      </c>
      <c r="D87" s="17">
        <v>73970946</v>
      </c>
      <c r="E87" s="7" t="s">
        <v>148</v>
      </c>
      <c r="F87" s="7" t="s">
        <v>149</v>
      </c>
      <c r="G87" s="7" t="s">
        <v>150</v>
      </c>
      <c r="H87" s="34" t="s">
        <v>151</v>
      </c>
      <c r="I87" s="7" t="s">
        <v>205</v>
      </c>
      <c r="J87" s="17">
        <v>3.96</v>
      </c>
      <c r="K87" s="17" t="s">
        <v>82</v>
      </c>
      <c r="L87" s="17" t="s">
        <v>206</v>
      </c>
      <c r="N87" s="17">
        <v>31.68</v>
      </c>
      <c r="O87" s="17">
        <v>3.96</v>
      </c>
      <c r="P87" s="17">
        <v>1</v>
      </c>
      <c r="Q87" s="17">
        <v>0</v>
      </c>
      <c r="R87">
        <v>414688874</v>
      </c>
      <c r="S87">
        <v>2098</v>
      </c>
      <c r="U87" t="s">
        <v>207</v>
      </c>
      <c r="V87">
        <f>MATCH(D87,Отчет!$D:$D,0)</f>
        <v>29</v>
      </c>
    </row>
    <row r="88" spans="1:22" x14ac:dyDescent="0.2">
      <c r="A88" s="17">
        <v>716197143</v>
      </c>
      <c r="B88" s="17">
        <v>6</v>
      </c>
      <c r="C88" s="17" t="s">
        <v>84</v>
      </c>
      <c r="D88" s="17">
        <v>73970986</v>
      </c>
      <c r="E88" s="7" t="s">
        <v>101</v>
      </c>
      <c r="F88" s="7" t="s">
        <v>102</v>
      </c>
      <c r="G88" s="7" t="s">
        <v>103</v>
      </c>
      <c r="H88" s="34" t="s">
        <v>104</v>
      </c>
      <c r="I88" s="7" t="s">
        <v>205</v>
      </c>
      <c r="J88" s="17">
        <v>3.96</v>
      </c>
      <c r="K88" s="17" t="s">
        <v>82</v>
      </c>
      <c r="L88" s="17" t="s">
        <v>206</v>
      </c>
      <c r="N88" s="17">
        <v>23.76</v>
      </c>
      <c r="O88" s="17">
        <v>3.96</v>
      </c>
      <c r="P88" s="17">
        <v>1</v>
      </c>
      <c r="Q88" s="17">
        <v>0</v>
      </c>
      <c r="R88">
        <v>414688874</v>
      </c>
      <c r="S88">
        <v>2098</v>
      </c>
      <c r="U88" t="s">
        <v>207</v>
      </c>
      <c r="V88">
        <f>MATCH(D88,Отчет!$D:$D,0)</f>
        <v>39</v>
      </c>
    </row>
    <row r="89" spans="1:22" x14ac:dyDescent="0.2">
      <c r="A89" s="17">
        <v>716196895</v>
      </c>
      <c r="B89" s="17">
        <v>8</v>
      </c>
      <c r="C89" s="17" t="s">
        <v>84</v>
      </c>
      <c r="D89" s="17">
        <v>73971143</v>
      </c>
      <c r="E89" s="7" t="s">
        <v>167</v>
      </c>
      <c r="F89" s="7" t="s">
        <v>168</v>
      </c>
      <c r="G89" s="7" t="s">
        <v>156</v>
      </c>
      <c r="H89" s="34" t="s">
        <v>169</v>
      </c>
      <c r="I89" s="7" t="s">
        <v>205</v>
      </c>
      <c r="J89" s="17">
        <v>3.96</v>
      </c>
      <c r="K89" s="17" t="s">
        <v>82</v>
      </c>
      <c r="L89" s="17" t="s">
        <v>206</v>
      </c>
      <c r="N89" s="17">
        <v>31.68</v>
      </c>
      <c r="O89" s="17">
        <v>3.96</v>
      </c>
      <c r="P89" s="17">
        <v>1</v>
      </c>
      <c r="Q89" s="17">
        <v>1</v>
      </c>
      <c r="R89">
        <v>414688874</v>
      </c>
      <c r="S89">
        <v>2098</v>
      </c>
      <c r="U89" t="s">
        <v>207</v>
      </c>
      <c r="V89">
        <f>MATCH(D89,Отчет!$D:$D,0)</f>
        <v>42</v>
      </c>
    </row>
    <row r="90" spans="1:22" x14ac:dyDescent="0.2">
      <c r="A90" s="17">
        <v>716199020</v>
      </c>
      <c r="B90" s="17">
        <v>7</v>
      </c>
      <c r="C90" s="17" t="s">
        <v>76</v>
      </c>
      <c r="D90" s="17">
        <v>73971203</v>
      </c>
      <c r="E90" s="7" t="s">
        <v>192</v>
      </c>
      <c r="F90" s="7" t="s">
        <v>153</v>
      </c>
      <c r="G90" s="7" t="s">
        <v>182</v>
      </c>
      <c r="H90" s="34" t="s">
        <v>193</v>
      </c>
      <c r="I90" s="7" t="s">
        <v>205</v>
      </c>
      <c r="J90" s="17">
        <v>3.96</v>
      </c>
      <c r="K90" s="17" t="s">
        <v>82</v>
      </c>
      <c r="L90" s="17" t="s">
        <v>206</v>
      </c>
      <c r="N90" s="17">
        <v>27.72</v>
      </c>
      <c r="O90" s="17">
        <v>3.96</v>
      </c>
      <c r="P90" s="17">
        <v>1</v>
      </c>
      <c r="Q90" s="17">
        <v>1</v>
      </c>
      <c r="R90">
        <v>414688874</v>
      </c>
      <c r="S90">
        <v>2098</v>
      </c>
      <c r="U90" t="s">
        <v>207</v>
      </c>
      <c r="V90">
        <f>MATCH(D90,Отчет!$D:$D,0)</f>
        <v>27</v>
      </c>
    </row>
    <row r="91" spans="1:22" x14ac:dyDescent="0.2">
      <c r="A91" s="17">
        <v>716196426</v>
      </c>
      <c r="B91" s="17">
        <v>5</v>
      </c>
      <c r="C91" s="17" t="s">
        <v>84</v>
      </c>
      <c r="D91" s="17">
        <v>73971263</v>
      </c>
      <c r="E91" s="7" t="s">
        <v>146</v>
      </c>
      <c r="F91" s="7" t="s">
        <v>114</v>
      </c>
      <c r="G91" s="7" t="s">
        <v>79</v>
      </c>
      <c r="H91" s="34" t="s">
        <v>147</v>
      </c>
      <c r="I91" s="7" t="s">
        <v>205</v>
      </c>
      <c r="J91" s="17">
        <v>3.96</v>
      </c>
      <c r="K91" s="17" t="s">
        <v>82</v>
      </c>
      <c r="L91" s="17" t="s">
        <v>206</v>
      </c>
      <c r="N91" s="17">
        <v>19.8</v>
      </c>
      <c r="O91" s="17">
        <v>3.96</v>
      </c>
      <c r="P91" s="17">
        <v>1</v>
      </c>
      <c r="Q91" s="17">
        <v>1</v>
      </c>
      <c r="R91">
        <v>414688874</v>
      </c>
      <c r="S91">
        <v>2098</v>
      </c>
      <c r="U91" t="s">
        <v>207</v>
      </c>
      <c r="V91">
        <f>MATCH(D91,Отчет!$D:$D,0)</f>
        <v>38</v>
      </c>
    </row>
    <row r="92" spans="1:22" x14ac:dyDescent="0.2">
      <c r="A92" s="17">
        <v>716196920</v>
      </c>
      <c r="B92" s="17">
        <v>8</v>
      </c>
      <c r="C92" s="17" t="s">
        <v>84</v>
      </c>
      <c r="D92" s="17">
        <v>73971343</v>
      </c>
      <c r="E92" s="7" t="s">
        <v>89</v>
      </c>
      <c r="F92" s="7" t="s">
        <v>90</v>
      </c>
      <c r="G92" s="7" t="s">
        <v>91</v>
      </c>
      <c r="H92" s="34" t="s">
        <v>92</v>
      </c>
      <c r="I92" s="7" t="s">
        <v>205</v>
      </c>
      <c r="J92" s="17">
        <v>3.96</v>
      </c>
      <c r="K92" s="17" t="s">
        <v>82</v>
      </c>
      <c r="L92" s="17" t="s">
        <v>206</v>
      </c>
      <c r="N92" s="17">
        <v>31.68</v>
      </c>
      <c r="O92" s="17">
        <v>3.96</v>
      </c>
      <c r="P92" s="17">
        <v>1</v>
      </c>
      <c r="Q92" s="17">
        <v>1</v>
      </c>
      <c r="R92">
        <v>414688874</v>
      </c>
      <c r="S92">
        <v>2098</v>
      </c>
      <c r="U92" t="s">
        <v>207</v>
      </c>
      <c r="V92">
        <f>MATCH(D92,Отчет!$D:$D,0)</f>
        <v>13</v>
      </c>
    </row>
    <row r="93" spans="1:22" x14ac:dyDescent="0.2">
      <c r="A93" s="17">
        <v>716195275</v>
      </c>
      <c r="B93" s="17">
        <v>7</v>
      </c>
      <c r="C93" s="17" t="s">
        <v>84</v>
      </c>
      <c r="D93" s="17">
        <v>73971363</v>
      </c>
      <c r="E93" s="7" t="s">
        <v>85</v>
      </c>
      <c r="F93" s="7" t="s">
        <v>86</v>
      </c>
      <c r="G93" s="7" t="s">
        <v>87</v>
      </c>
      <c r="H93" s="34" t="s">
        <v>88</v>
      </c>
      <c r="I93" s="7" t="s">
        <v>205</v>
      </c>
      <c r="J93" s="17">
        <v>3.96</v>
      </c>
      <c r="K93" s="17" t="s">
        <v>82</v>
      </c>
      <c r="L93" s="17" t="s">
        <v>206</v>
      </c>
      <c r="N93" s="17">
        <v>27.72</v>
      </c>
      <c r="O93" s="17">
        <v>3.96</v>
      </c>
      <c r="P93" s="17">
        <v>1</v>
      </c>
      <c r="Q93" s="17">
        <v>1</v>
      </c>
      <c r="R93">
        <v>414688874</v>
      </c>
      <c r="S93">
        <v>2098</v>
      </c>
      <c r="U93" t="s">
        <v>207</v>
      </c>
      <c r="V93">
        <f>MATCH(D93,Отчет!$D:$D,0)</f>
        <v>14</v>
      </c>
    </row>
    <row r="94" spans="1:22" x14ac:dyDescent="0.2">
      <c r="A94" s="17">
        <v>716197397</v>
      </c>
      <c r="B94" s="17">
        <v>6</v>
      </c>
      <c r="C94" s="17" t="s">
        <v>84</v>
      </c>
      <c r="D94" s="17">
        <v>73971383</v>
      </c>
      <c r="E94" s="7" t="s">
        <v>198</v>
      </c>
      <c r="F94" s="7" t="s">
        <v>162</v>
      </c>
      <c r="G94" s="7" t="s">
        <v>99</v>
      </c>
      <c r="H94" s="34" t="s">
        <v>199</v>
      </c>
      <c r="I94" s="7" t="s">
        <v>205</v>
      </c>
      <c r="J94" s="17">
        <v>3.96</v>
      </c>
      <c r="K94" s="17" t="s">
        <v>82</v>
      </c>
      <c r="L94" s="17" t="s">
        <v>206</v>
      </c>
      <c r="N94" s="17">
        <v>23.76</v>
      </c>
      <c r="O94" s="17">
        <v>3.96</v>
      </c>
      <c r="P94" s="17">
        <v>1</v>
      </c>
      <c r="Q94" s="17">
        <v>1</v>
      </c>
      <c r="R94">
        <v>414688874</v>
      </c>
      <c r="S94">
        <v>2098</v>
      </c>
      <c r="U94" t="s">
        <v>207</v>
      </c>
      <c r="V94">
        <f>MATCH(D94,Отчет!$D:$D,0)</f>
        <v>37</v>
      </c>
    </row>
    <row r="95" spans="1:22" x14ac:dyDescent="0.2">
      <c r="A95" s="17">
        <v>716195948</v>
      </c>
      <c r="B95" s="17">
        <v>9</v>
      </c>
      <c r="C95" s="17" t="s">
        <v>84</v>
      </c>
      <c r="D95" s="17">
        <v>73970806</v>
      </c>
      <c r="E95" s="7" t="s">
        <v>178</v>
      </c>
      <c r="F95" s="7" t="s">
        <v>179</v>
      </c>
      <c r="G95" s="7" t="s">
        <v>150</v>
      </c>
      <c r="H95" s="34" t="s">
        <v>180</v>
      </c>
      <c r="I95" s="7" t="s">
        <v>205</v>
      </c>
      <c r="J95" s="17">
        <v>3.96</v>
      </c>
      <c r="K95" s="17" t="s">
        <v>82</v>
      </c>
      <c r="L95" s="17" t="s">
        <v>206</v>
      </c>
      <c r="N95" s="17">
        <v>35.64</v>
      </c>
      <c r="O95" s="17">
        <v>3.96</v>
      </c>
      <c r="P95" s="17">
        <v>1</v>
      </c>
      <c r="Q95" s="17">
        <v>0</v>
      </c>
      <c r="R95">
        <v>414688874</v>
      </c>
      <c r="S95">
        <v>2098</v>
      </c>
      <c r="U95" t="s">
        <v>207</v>
      </c>
      <c r="V95">
        <f>MATCH(D95,Отчет!$D:$D,0)</f>
        <v>33</v>
      </c>
    </row>
    <row r="96" spans="1:22" x14ac:dyDescent="0.2">
      <c r="A96" s="17">
        <v>716198851</v>
      </c>
      <c r="B96" s="17">
        <v>8</v>
      </c>
      <c r="C96" s="17" t="s">
        <v>76</v>
      </c>
      <c r="D96" s="17">
        <v>73971472</v>
      </c>
      <c r="E96" s="7" t="s">
        <v>181</v>
      </c>
      <c r="F96" s="7" t="s">
        <v>106</v>
      </c>
      <c r="G96" s="7" t="s">
        <v>182</v>
      </c>
      <c r="H96" s="34" t="s">
        <v>183</v>
      </c>
      <c r="I96" s="7" t="s">
        <v>205</v>
      </c>
      <c r="J96" s="17">
        <v>3.96</v>
      </c>
      <c r="K96" s="17" t="s">
        <v>82</v>
      </c>
      <c r="L96" s="17" t="s">
        <v>206</v>
      </c>
      <c r="N96" s="17">
        <v>31.68</v>
      </c>
      <c r="O96" s="17">
        <v>3.96</v>
      </c>
      <c r="P96" s="17">
        <v>1</v>
      </c>
      <c r="Q96" s="17">
        <v>1</v>
      </c>
      <c r="R96">
        <v>414688874</v>
      </c>
      <c r="S96">
        <v>2098</v>
      </c>
      <c r="U96" t="s">
        <v>207</v>
      </c>
      <c r="V96">
        <f>MATCH(D96,Отчет!$D:$D,0)</f>
        <v>24</v>
      </c>
    </row>
    <row r="97" spans="1:22" x14ac:dyDescent="0.2">
      <c r="A97" s="17">
        <v>716583991</v>
      </c>
      <c r="B97" s="17">
        <v>5</v>
      </c>
      <c r="C97" s="17" t="s">
        <v>76</v>
      </c>
      <c r="D97" s="17">
        <v>75917371</v>
      </c>
      <c r="E97" s="7" t="s">
        <v>134</v>
      </c>
      <c r="F97" s="7" t="s">
        <v>135</v>
      </c>
      <c r="G97" s="7" t="s">
        <v>136</v>
      </c>
      <c r="H97" s="34" t="s">
        <v>137</v>
      </c>
      <c r="I97" s="7" t="s">
        <v>208</v>
      </c>
      <c r="J97" s="17">
        <v>3.96</v>
      </c>
      <c r="K97" s="17" t="s">
        <v>82</v>
      </c>
      <c r="L97" s="17" t="s">
        <v>206</v>
      </c>
      <c r="N97" s="17">
        <v>19.8</v>
      </c>
      <c r="O97" s="17">
        <v>3.96</v>
      </c>
      <c r="P97" s="17">
        <v>1</v>
      </c>
      <c r="Q97" s="17">
        <v>0</v>
      </c>
      <c r="R97">
        <v>414688874</v>
      </c>
      <c r="S97">
        <v>2098</v>
      </c>
      <c r="U97" t="s">
        <v>207</v>
      </c>
      <c r="V97">
        <f>MATCH(D97,Отчет!$D:$D,0)</f>
        <v>40</v>
      </c>
    </row>
    <row r="98" spans="1:22" x14ac:dyDescent="0.2">
      <c r="A98" s="17">
        <v>716583531</v>
      </c>
      <c r="B98" s="17">
        <v>9</v>
      </c>
      <c r="C98" s="17" t="s">
        <v>76</v>
      </c>
      <c r="D98" s="17">
        <v>73971532</v>
      </c>
      <c r="E98" s="7" t="s">
        <v>126</v>
      </c>
      <c r="F98" s="7" t="s">
        <v>127</v>
      </c>
      <c r="G98" s="7" t="s">
        <v>103</v>
      </c>
      <c r="H98" s="34" t="s">
        <v>128</v>
      </c>
      <c r="I98" s="7" t="s">
        <v>208</v>
      </c>
      <c r="J98" s="17">
        <v>3.96</v>
      </c>
      <c r="K98" s="17" t="s">
        <v>82</v>
      </c>
      <c r="L98" s="17" t="s">
        <v>206</v>
      </c>
      <c r="N98" s="17">
        <v>35.64</v>
      </c>
      <c r="O98" s="17">
        <v>3.96</v>
      </c>
      <c r="P98" s="17">
        <v>1</v>
      </c>
      <c r="Q98" s="17">
        <v>1</v>
      </c>
      <c r="R98">
        <v>414688874</v>
      </c>
      <c r="S98">
        <v>2098</v>
      </c>
      <c r="U98" t="s">
        <v>207</v>
      </c>
      <c r="V98">
        <f>MATCH(D98,Отчет!$D:$D,0)</f>
        <v>25</v>
      </c>
    </row>
    <row r="99" spans="1:22" x14ac:dyDescent="0.2">
      <c r="A99" s="17">
        <v>716581145</v>
      </c>
      <c r="B99" s="17">
        <v>5</v>
      </c>
      <c r="C99" s="17" t="s">
        <v>76</v>
      </c>
      <c r="D99" s="17">
        <v>73971552</v>
      </c>
      <c r="E99" s="7" t="s">
        <v>122</v>
      </c>
      <c r="F99" s="7" t="s">
        <v>123</v>
      </c>
      <c r="G99" s="7" t="s">
        <v>124</v>
      </c>
      <c r="H99" s="34" t="s">
        <v>125</v>
      </c>
      <c r="I99" s="7" t="s">
        <v>208</v>
      </c>
      <c r="J99" s="17">
        <v>3.96</v>
      </c>
      <c r="K99" s="17" t="s">
        <v>82</v>
      </c>
      <c r="L99" s="17" t="s">
        <v>206</v>
      </c>
      <c r="N99" s="17">
        <v>19.8</v>
      </c>
      <c r="O99" s="17">
        <v>3.96</v>
      </c>
      <c r="P99" s="17">
        <v>1</v>
      </c>
      <c r="Q99" s="17">
        <v>1</v>
      </c>
      <c r="R99">
        <v>414688874</v>
      </c>
      <c r="S99">
        <v>2098</v>
      </c>
      <c r="U99" t="s">
        <v>207</v>
      </c>
      <c r="V99">
        <f>MATCH(D99,Отчет!$D:$D,0)</f>
        <v>30</v>
      </c>
    </row>
    <row r="100" spans="1:22" x14ac:dyDescent="0.2">
      <c r="A100" s="17">
        <v>716580092</v>
      </c>
      <c r="B100" s="17">
        <v>6</v>
      </c>
      <c r="C100" s="17" t="s">
        <v>84</v>
      </c>
      <c r="D100" s="17">
        <v>73971572</v>
      </c>
      <c r="E100" s="7" t="s">
        <v>119</v>
      </c>
      <c r="F100" s="7" t="s">
        <v>120</v>
      </c>
      <c r="G100" s="7" t="s">
        <v>99</v>
      </c>
      <c r="H100" s="34" t="s">
        <v>121</v>
      </c>
      <c r="I100" s="7" t="s">
        <v>208</v>
      </c>
      <c r="J100" s="17">
        <v>3.96</v>
      </c>
      <c r="K100" s="17" t="s">
        <v>82</v>
      </c>
      <c r="L100" s="17" t="s">
        <v>206</v>
      </c>
      <c r="N100" s="17">
        <v>23.76</v>
      </c>
      <c r="O100" s="17">
        <v>3.96</v>
      </c>
      <c r="P100" s="17">
        <v>1</v>
      </c>
      <c r="Q100" s="17">
        <v>1</v>
      </c>
      <c r="R100">
        <v>414688874</v>
      </c>
      <c r="S100">
        <v>2098</v>
      </c>
      <c r="U100" t="s">
        <v>207</v>
      </c>
      <c r="V100">
        <f>MATCH(D100,Отчет!$D:$D,0)</f>
        <v>41</v>
      </c>
    </row>
    <row r="101" spans="1:22" x14ac:dyDescent="0.2">
      <c r="A101" s="17">
        <v>716579488</v>
      </c>
      <c r="B101" s="17">
        <v>8</v>
      </c>
      <c r="C101" s="17" t="s">
        <v>84</v>
      </c>
      <c r="D101" s="17">
        <v>73970886</v>
      </c>
      <c r="E101" s="7" t="s">
        <v>110</v>
      </c>
      <c r="F101" s="7" t="s">
        <v>111</v>
      </c>
      <c r="G101" s="7" t="s">
        <v>91</v>
      </c>
      <c r="H101" s="34" t="s">
        <v>112</v>
      </c>
      <c r="I101" s="7" t="s">
        <v>208</v>
      </c>
      <c r="J101" s="17">
        <v>3.96</v>
      </c>
      <c r="K101" s="17" t="s">
        <v>82</v>
      </c>
      <c r="L101" s="17" t="s">
        <v>206</v>
      </c>
      <c r="N101" s="17">
        <v>31.68</v>
      </c>
      <c r="O101" s="17">
        <v>3.96</v>
      </c>
      <c r="P101" s="17">
        <v>1</v>
      </c>
      <c r="Q101" s="17">
        <v>0</v>
      </c>
      <c r="R101">
        <v>414688874</v>
      </c>
      <c r="S101">
        <v>2098</v>
      </c>
      <c r="U101" t="s">
        <v>207</v>
      </c>
      <c r="V101">
        <f>MATCH(D101,Отчет!$D:$D,0)</f>
        <v>15</v>
      </c>
    </row>
    <row r="102" spans="1:22" x14ac:dyDescent="0.2">
      <c r="A102" s="17">
        <v>716580868</v>
      </c>
      <c r="C102" s="17" t="s">
        <v>76</v>
      </c>
      <c r="D102" s="17">
        <v>73970926</v>
      </c>
      <c r="E102" s="7" t="s">
        <v>105</v>
      </c>
      <c r="F102" s="7" t="s">
        <v>106</v>
      </c>
      <c r="G102" s="7" t="s">
        <v>95</v>
      </c>
      <c r="H102" s="34" t="s">
        <v>107</v>
      </c>
      <c r="I102" s="7" t="s">
        <v>208</v>
      </c>
      <c r="J102" s="17">
        <v>3.96</v>
      </c>
      <c r="K102" s="17" t="s">
        <v>82</v>
      </c>
      <c r="L102" s="17" t="s">
        <v>206</v>
      </c>
      <c r="M102" s="17">
        <v>1</v>
      </c>
      <c r="N102" s="17">
        <v>0</v>
      </c>
      <c r="O102" s="17">
        <v>3.96</v>
      </c>
      <c r="Q102" s="17">
        <v>0</v>
      </c>
      <c r="R102">
        <v>414688874</v>
      </c>
      <c r="S102">
        <v>2098</v>
      </c>
      <c r="U102" t="s">
        <v>207</v>
      </c>
      <c r="V102">
        <f>MATCH(D102,Отчет!$D:$D,0)</f>
        <v>48</v>
      </c>
    </row>
    <row r="103" spans="1:22" x14ac:dyDescent="0.2">
      <c r="A103" s="17">
        <v>716580323</v>
      </c>
      <c r="B103" s="17">
        <v>8</v>
      </c>
      <c r="C103" s="17" t="s">
        <v>76</v>
      </c>
      <c r="D103" s="17">
        <v>73971006</v>
      </c>
      <c r="E103" s="7" t="s">
        <v>173</v>
      </c>
      <c r="F103" s="7" t="s">
        <v>174</v>
      </c>
      <c r="G103" s="7" t="s">
        <v>79</v>
      </c>
      <c r="H103" s="34" t="s">
        <v>175</v>
      </c>
      <c r="I103" s="7" t="s">
        <v>208</v>
      </c>
      <c r="J103" s="17">
        <v>3.96</v>
      </c>
      <c r="K103" s="17" t="s">
        <v>82</v>
      </c>
      <c r="L103" s="17" t="s">
        <v>206</v>
      </c>
      <c r="N103" s="17">
        <v>31.68</v>
      </c>
      <c r="O103" s="17">
        <v>3.96</v>
      </c>
      <c r="P103" s="17">
        <v>1</v>
      </c>
      <c r="Q103" s="17">
        <v>0</v>
      </c>
      <c r="R103">
        <v>414688874</v>
      </c>
      <c r="S103">
        <v>2098</v>
      </c>
      <c r="U103" t="s">
        <v>207</v>
      </c>
      <c r="V103">
        <f>MATCH(D103,Отчет!$D:$D,0)</f>
        <v>20</v>
      </c>
    </row>
    <row r="104" spans="1:22" x14ac:dyDescent="0.2">
      <c r="A104" s="17">
        <v>716581625</v>
      </c>
      <c r="B104" s="17">
        <v>9</v>
      </c>
      <c r="C104" s="17" t="s">
        <v>76</v>
      </c>
      <c r="D104" s="17">
        <v>73971086</v>
      </c>
      <c r="E104" s="7" t="s">
        <v>97</v>
      </c>
      <c r="F104" s="7" t="s">
        <v>98</v>
      </c>
      <c r="G104" s="7" t="s">
        <v>99</v>
      </c>
      <c r="H104" s="34" t="s">
        <v>100</v>
      </c>
      <c r="I104" s="7" t="s">
        <v>208</v>
      </c>
      <c r="J104" s="17">
        <v>3.96</v>
      </c>
      <c r="K104" s="17" t="s">
        <v>82</v>
      </c>
      <c r="L104" s="17" t="s">
        <v>206</v>
      </c>
      <c r="N104" s="17">
        <v>35.64</v>
      </c>
      <c r="O104" s="17">
        <v>3.96</v>
      </c>
      <c r="P104" s="17">
        <v>1</v>
      </c>
      <c r="Q104" s="17">
        <v>0</v>
      </c>
      <c r="R104">
        <v>414688874</v>
      </c>
      <c r="S104">
        <v>2098</v>
      </c>
      <c r="U104" t="s">
        <v>207</v>
      </c>
      <c r="V104">
        <f>MATCH(D104,Отчет!$D:$D,0)</f>
        <v>22</v>
      </c>
    </row>
    <row r="105" spans="1:22" x14ac:dyDescent="0.2">
      <c r="A105" s="17">
        <v>716578942</v>
      </c>
      <c r="B105" s="17">
        <v>4</v>
      </c>
      <c r="C105" s="17" t="s">
        <v>84</v>
      </c>
      <c r="D105" s="17">
        <v>73971163</v>
      </c>
      <c r="E105" s="7" t="s">
        <v>189</v>
      </c>
      <c r="F105" s="7" t="s">
        <v>190</v>
      </c>
      <c r="G105" s="7" t="s">
        <v>99</v>
      </c>
      <c r="H105" s="34" t="s">
        <v>191</v>
      </c>
      <c r="I105" s="7" t="s">
        <v>208</v>
      </c>
      <c r="J105" s="17">
        <v>3.96</v>
      </c>
      <c r="K105" s="17" t="s">
        <v>82</v>
      </c>
      <c r="L105" s="17" t="s">
        <v>206</v>
      </c>
      <c r="N105" s="17">
        <v>15.84</v>
      </c>
      <c r="O105" s="17">
        <v>3.96</v>
      </c>
      <c r="P105" s="17">
        <v>1</v>
      </c>
      <c r="Q105" s="17">
        <v>1</v>
      </c>
      <c r="R105">
        <v>414688874</v>
      </c>
      <c r="S105">
        <v>2098</v>
      </c>
      <c r="U105" t="s">
        <v>207</v>
      </c>
      <c r="V105">
        <f>MATCH(D105,Отчет!$D:$D,0)</f>
        <v>36</v>
      </c>
    </row>
    <row r="106" spans="1:22" x14ac:dyDescent="0.2">
      <c r="A106" s="17">
        <v>716581894</v>
      </c>
      <c r="B106" s="17">
        <v>8</v>
      </c>
      <c r="C106" s="17" t="s">
        <v>76</v>
      </c>
      <c r="D106" s="17">
        <v>73971223</v>
      </c>
      <c r="E106" s="7" t="s">
        <v>158</v>
      </c>
      <c r="F106" s="7" t="s">
        <v>120</v>
      </c>
      <c r="G106" s="7" t="s">
        <v>159</v>
      </c>
      <c r="H106" s="34" t="s">
        <v>160</v>
      </c>
      <c r="I106" s="7" t="s">
        <v>208</v>
      </c>
      <c r="J106" s="17">
        <v>3.96</v>
      </c>
      <c r="K106" s="17" t="s">
        <v>82</v>
      </c>
      <c r="L106" s="17" t="s">
        <v>206</v>
      </c>
      <c r="N106" s="17">
        <v>31.68</v>
      </c>
      <c r="O106" s="17">
        <v>3.96</v>
      </c>
      <c r="P106" s="17">
        <v>1</v>
      </c>
      <c r="Q106" s="17">
        <v>1</v>
      </c>
      <c r="R106">
        <v>414688874</v>
      </c>
      <c r="S106">
        <v>2098</v>
      </c>
      <c r="U106" t="s">
        <v>207</v>
      </c>
      <c r="V106">
        <f>MATCH(D106,Отчет!$D:$D,0)</f>
        <v>18</v>
      </c>
    </row>
    <row r="107" spans="1:22" x14ac:dyDescent="0.2">
      <c r="A107" s="17">
        <v>716578730</v>
      </c>
      <c r="B107" s="17">
        <v>8</v>
      </c>
      <c r="C107" s="17" t="s">
        <v>84</v>
      </c>
      <c r="D107" s="17">
        <v>73971243</v>
      </c>
      <c r="E107" s="7" t="s">
        <v>93</v>
      </c>
      <c r="F107" s="7" t="s">
        <v>94</v>
      </c>
      <c r="G107" s="7" t="s">
        <v>95</v>
      </c>
      <c r="H107" s="34" t="s">
        <v>96</v>
      </c>
      <c r="I107" s="7" t="s">
        <v>208</v>
      </c>
      <c r="J107" s="17">
        <v>3.96</v>
      </c>
      <c r="K107" s="17" t="s">
        <v>82</v>
      </c>
      <c r="L107" s="17" t="s">
        <v>206</v>
      </c>
      <c r="N107" s="17">
        <v>31.68</v>
      </c>
      <c r="O107" s="17">
        <v>3.96</v>
      </c>
      <c r="P107" s="17">
        <v>1</v>
      </c>
      <c r="Q107" s="17">
        <v>1</v>
      </c>
      <c r="R107">
        <v>414688874</v>
      </c>
      <c r="S107">
        <v>2098</v>
      </c>
      <c r="U107" t="s">
        <v>207</v>
      </c>
      <c r="V107">
        <f>MATCH(D107,Отчет!$D:$D,0)</f>
        <v>12</v>
      </c>
    </row>
    <row r="108" spans="1:22" x14ac:dyDescent="0.2">
      <c r="A108" s="17">
        <v>716581394</v>
      </c>
      <c r="B108" s="17">
        <v>6</v>
      </c>
      <c r="C108" s="17" t="s">
        <v>76</v>
      </c>
      <c r="D108" s="17">
        <v>73971283</v>
      </c>
      <c r="E108" s="7" t="s">
        <v>170</v>
      </c>
      <c r="F108" s="7" t="s">
        <v>127</v>
      </c>
      <c r="G108" s="7" t="s">
        <v>171</v>
      </c>
      <c r="H108" s="34" t="s">
        <v>172</v>
      </c>
      <c r="I108" s="7" t="s">
        <v>208</v>
      </c>
      <c r="J108" s="17">
        <v>3.96</v>
      </c>
      <c r="K108" s="17" t="s">
        <v>82</v>
      </c>
      <c r="L108" s="17" t="s">
        <v>206</v>
      </c>
      <c r="N108" s="17">
        <v>23.76</v>
      </c>
      <c r="O108" s="17">
        <v>3.96</v>
      </c>
      <c r="P108" s="17">
        <v>1</v>
      </c>
      <c r="Q108" s="17">
        <v>1</v>
      </c>
      <c r="R108">
        <v>414688874</v>
      </c>
      <c r="S108">
        <v>2098</v>
      </c>
      <c r="U108" t="s">
        <v>207</v>
      </c>
      <c r="V108">
        <f>MATCH(D108,Отчет!$D:$D,0)</f>
        <v>45</v>
      </c>
    </row>
    <row r="109" spans="1:22" x14ac:dyDescent="0.2">
      <c r="A109" s="17">
        <v>716583024</v>
      </c>
      <c r="B109" s="17">
        <v>4</v>
      </c>
      <c r="C109" s="17" t="s">
        <v>76</v>
      </c>
      <c r="D109" s="17">
        <v>73971303</v>
      </c>
      <c r="E109" s="7" t="s">
        <v>194</v>
      </c>
      <c r="F109" s="7" t="s">
        <v>195</v>
      </c>
      <c r="G109" s="7" t="s">
        <v>196</v>
      </c>
      <c r="H109" s="34" t="s">
        <v>197</v>
      </c>
      <c r="I109" s="7" t="s">
        <v>208</v>
      </c>
      <c r="J109" s="17">
        <v>3.96</v>
      </c>
      <c r="K109" s="17" t="s">
        <v>82</v>
      </c>
      <c r="L109" s="17" t="s">
        <v>206</v>
      </c>
      <c r="N109" s="17">
        <v>15.84</v>
      </c>
      <c r="O109" s="17">
        <v>3.96</v>
      </c>
      <c r="P109" s="17">
        <v>1</v>
      </c>
      <c r="Q109" s="17">
        <v>1</v>
      </c>
      <c r="R109">
        <v>414688874</v>
      </c>
      <c r="S109">
        <v>2098</v>
      </c>
      <c r="U109" t="s">
        <v>207</v>
      </c>
      <c r="V109">
        <f>MATCH(D109,Отчет!$D:$D,0)</f>
        <v>44</v>
      </c>
    </row>
    <row r="110" spans="1:22" x14ac:dyDescent="0.2">
      <c r="A110" s="17">
        <v>716578392</v>
      </c>
      <c r="B110" s="17">
        <v>8</v>
      </c>
      <c r="C110" s="17" t="s">
        <v>84</v>
      </c>
      <c r="D110" s="17">
        <v>73971403</v>
      </c>
      <c r="E110" s="7" t="s">
        <v>152</v>
      </c>
      <c r="F110" s="7" t="s">
        <v>153</v>
      </c>
      <c r="G110" s="7" t="s">
        <v>130</v>
      </c>
      <c r="H110" s="34" t="s">
        <v>154</v>
      </c>
      <c r="I110" s="7" t="s">
        <v>208</v>
      </c>
      <c r="J110" s="17">
        <v>3.96</v>
      </c>
      <c r="K110" s="17" t="s">
        <v>82</v>
      </c>
      <c r="L110" s="17" t="s">
        <v>206</v>
      </c>
      <c r="N110" s="17">
        <v>31.68</v>
      </c>
      <c r="O110" s="17">
        <v>3.96</v>
      </c>
      <c r="P110" s="17">
        <v>1</v>
      </c>
      <c r="Q110" s="17">
        <v>1</v>
      </c>
      <c r="R110">
        <v>414688874</v>
      </c>
      <c r="S110">
        <v>2098</v>
      </c>
      <c r="U110" t="s">
        <v>207</v>
      </c>
      <c r="V110">
        <f>MATCH(D110,Отчет!$D:$D,0)</f>
        <v>23</v>
      </c>
    </row>
    <row r="111" spans="1:22" x14ac:dyDescent="0.2">
      <c r="A111" s="17">
        <v>716582027</v>
      </c>
      <c r="C111" s="17" t="s">
        <v>76</v>
      </c>
      <c r="D111" s="17">
        <v>73970706</v>
      </c>
      <c r="E111" s="7" t="s">
        <v>200</v>
      </c>
      <c r="F111" s="7" t="s">
        <v>201</v>
      </c>
      <c r="G111" s="7" t="s">
        <v>165</v>
      </c>
      <c r="H111" s="34" t="s">
        <v>202</v>
      </c>
      <c r="I111" s="7" t="s">
        <v>208</v>
      </c>
      <c r="J111" s="17">
        <v>3.96</v>
      </c>
      <c r="K111" s="17" t="s">
        <v>82</v>
      </c>
      <c r="L111" s="17" t="s">
        <v>206</v>
      </c>
      <c r="M111" s="17">
        <v>1</v>
      </c>
      <c r="N111" s="17">
        <v>0</v>
      </c>
      <c r="O111" s="17">
        <v>3.96</v>
      </c>
      <c r="Q111" s="17">
        <v>0</v>
      </c>
      <c r="R111">
        <v>414688874</v>
      </c>
      <c r="S111">
        <v>2098</v>
      </c>
      <c r="U111" t="s">
        <v>207</v>
      </c>
      <c r="V111">
        <f>MATCH(D111,Отчет!$D:$D,0)</f>
        <v>46</v>
      </c>
    </row>
    <row r="112" spans="1:22" x14ac:dyDescent="0.2">
      <c r="A112" s="17">
        <v>716578581</v>
      </c>
      <c r="B112" s="17">
        <v>8</v>
      </c>
      <c r="C112" s="17" t="s">
        <v>84</v>
      </c>
      <c r="D112" s="17">
        <v>73971123</v>
      </c>
      <c r="E112" s="7" t="s">
        <v>161</v>
      </c>
      <c r="F112" s="7" t="s">
        <v>162</v>
      </c>
      <c r="G112" s="7" t="s">
        <v>159</v>
      </c>
      <c r="H112" s="34" t="s">
        <v>163</v>
      </c>
      <c r="I112" s="7" t="s">
        <v>208</v>
      </c>
      <c r="J112" s="17">
        <v>3.96</v>
      </c>
      <c r="K112" s="17" t="s">
        <v>82</v>
      </c>
      <c r="L112" s="17" t="s">
        <v>206</v>
      </c>
      <c r="N112" s="17">
        <v>31.68</v>
      </c>
      <c r="O112" s="17">
        <v>3.96</v>
      </c>
      <c r="P112" s="17">
        <v>1</v>
      </c>
      <c r="Q112" s="17">
        <v>1</v>
      </c>
      <c r="R112">
        <v>414688874</v>
      </c>
      <c r="S112">
        <v>2098</v>
      </c>
      <c r="U112" t="s">
        <v>207</v>
      </c>
      <c r="V112">
        <f>MATCH(D112,Отчет!$D:$D,0)</f>
        <v>28</v>
      </c>
    </row>
    <row r="113" spans="1:22" x14ac:dyDescent="0.2">
      <c r="A113" s="17">
        <v>716582705</v>
      </c>
      <c r="B113" s="17">
        <v>8</v>
      </c>
      <c r="C113" s="17" t="s">
        <v>76</v>
      </c>
      <c r="D113" s="17">
        <v>73970846</v>
      </c>
      <c r="E113" s="7" t="s">
        <v>77</v>
      </c>
      <c r="F113" s="7" t="s">
        <v>78</v>
      </c>
      <c r="G113" s="7" t="s">
        <v>79</v>
      </c>
      <c r="H113" s="34" t="s">
        <v>80</v>
      </c>
      <c r="I113" s="7" t="s">
        <v>208</v>
      </c>
      <c r="J113" s="17">
        <v>3.96</v>
      </c>
      <c r="K113" s="17" t="s">
        <v>82</v>
      </c>
      <c r="L113" s="17" t="s">
        <v>206</v>
      </c>
      <c r="N113" s="17">
        <v>31.68</v>
      </c>
      <c r="O113" s="17">
        <v>3.96</v>
      </c>
      <c r="P113" s="17">
        <v>1</v>
      </c>
      <c r="Q113" s="17">
        <v>0</v>
      </c>
      <c r="R113">
        <v>414688874</v>
      </c>
      <c r="S113">
        <v>2098</v>
      </c>
      <c r="U113" t="s">
        <v>207</v>
      </c>
      <c r="V113">
        <f>MATCH(D113,Отчет!$D:$D,0)</f>
        <v>43</v>
      </c>
    </row>
    <row r="114" spans="1:22" x14ac:dyDescent="0.2">
      <c r="A114" s="17">
        <v>716582435</v>
      </c>
      <c r="B114" s="17">
        <v>8</v>
      </c>
      <c r="C114" s="17" t="s">
        <v>76</v>
      </c>
      <c r="D114" s="17">
        <v>73970519</v>
      </c>
      <c r="E114" s="7" t="s">
        <v>176</v>
      </c>
      <c r="F114" s="7" t="s">
        <v>127</v>
      </c>
      <c r="G114" s="7" t="s">
        <v>99</v>
      </c>
      <c r="H114" s="34" t="s">
        <v>177</v>
      </c>
      <c r="I114" s="7" t="s">
        <v>208</v>
      </c>
      <c r="J114" s="17">
        <v>3.96</v>
      </c>
      <c r="K114" s="17" t="s">
        <v>82</v>
      </c>
      <c r="L114" s="17" t="s">
        <v>206</v>
      </c>
      <c r="N114" s="17">
        <v>31.68</v>
      </c>
      <c r="O114" s="17">
        <v>3.96</v>
      </c>
      <c r="P114" s="17">
        <v>1</v>
      </c>
      <c r="Q114" s="17">
        <v>0</v>
      </c>
      <c r="R114">
        <v>414688874</v>
      </c>
      <c r="S114">
        <v>2098</v>
      </c>
      <c r="U114" t="s">
        <v>207</v>
      </c>
      <c r="V114">
        <f>MATCH(D114,Отчет!$D:$D,0)</f>
        <v>21</v>
      </c>
    </row>
    <row r="115" spans="1:22" x14ac:dyDescent="0.2">
      <c r="A115" s="17">
        <v>716580640</v>
      </c>
      <c r="B115" s="17">
        <v>8</v>
      </c>
      <c r="C115" s="17" t="s">
        <v>76</v>
      </c>
      <c r="D115" s="17">
        <v>73970566</v>
      </c>
      <c r="E115" s="7" t="s">
        <v>129</v>
      </c>
      <c r="F115" s="7" t="s">
        <v>114</v>
      </c>
      <c r="G115" s="7" t="s">
        <v>130</v>
      </c>
      <c r="H115" s="34" t="s">
        <v>131</v>
      </c>
      <c r="I115" s="7" t="s">
        <v>208</v>
      </c>
      <c r="J115" s="17">
        <v>3.96</v>
      </c>
      <c r="K115" s="17" t="s">
        <v>82</v>
      </c>
      <c r="L115" s="17" t="s">
        <v>206</v>
      </c>
      <c r="N115" s="17">
        <v>31.68</v>
      </c>
      <c r="O115" s="17">
        <v>3.96</v>
      </c>
      <c r="P115" s="17">
        <v>1</v>
      </c>
      <c r="Q115" s="17">
        <v>0</v>
      </c>
      <c r="R115">
        <v>414688874</v>
      </c>
      <c r="S115">
        <v>2098</v>
      </c>
      <c r="U115" t="s">
        <v>207</v>
      </c>
      <c r="V115">
        <f>MATCH(D115,Отчет!$D:$D,0)</f>
        <v>19</v>
      </c>
    </row>
    <row r="116" spans="1:22" x14ac:dyDescent="0.2">
      <c r="A116" s="17">
        <v>716584089</v>
      </c>
      <c r="B116" s="17">
        <v>8</v>
      </c>
      <c r="C116" s="17" t="s">
        <v>76</v>
      </c>
      <c r="D116" s="17">
        <v>73970586</v>
      </c>
      <c r="E116" s="7" t="s">
        <v>132</v>
      </c>
      <c r="F116" s="7" t="s">
        <v>90</v>
      </c>
      <c r="G116" s="7" t="s">
        <v>99</v>
      </c>
      <c r="H116" s="34" t="s">
        <v>133</v>
      </c>
      <c r="I116" s="7" t="s">
        <v>208</v>
      </c>
      <c r="J116" s="17">
        <v>3.96</v>
      </c>
      <c r="K116" s="17" t="s">
        <v>82</v>
      </c>
      <c r="L116" s="17" t="s">
        <v>206</v>
      </c>
      <c r="N116" s="17">
        <v>31.68</v>
      </c>
      <c r="O116" s="17">
        <v>3.96</v>
      </c>
      <c r="P116" s="17">
        <v>1</v>
      </c>
      <c r="Q116" s="17">
        <v>0</v>
      </c>
      <c r="R116">
        <v>414688874</v>
      </c>
      <c r="S116">
        <v>2098</v>
      </c>
      <c r="U116" t="s">
        <v>207</v>
      </c>
      <c r="V116">
        <f>MATCH(D116,Отчет!$D:$D,0)</f>
        <v>26</v>
      </c>
    </row>
    <row r="117" spans="1:22" x14ac:dyDescent="0.2">
      <c r="A117" s="17">
        <v>617745283</v>
      </c>
      <c r="B117" s="17">
        <v>9</v>
      </c>
      <c r="C117" s="17" t="s">
        <v>76</v>
      </c>
      <c r="D117" s="17">
        <v>73971532</v>
      </c>
      <c r="E117" s="7" t="s">
        <v>126</v>
      </c>
      <c r="F117" s="7" t="s">
        <v>127</v>
      </c>
      <c r="G117" s="7" t="s">
        <v>103</v>
      </c>
      <c r="H117" s="34" t="s">
        <v>128</v>
      </c>
      <c r="I117" s="7" t="s">
        <v>209</v>
      </c>
      <c r="J117" s="17">
        <v>0</v>
      </c>
      <c r="K117" s="17" t="s">
        <v>82</v>
      </c>
      <c r="L117" s="17" t="s">
        <v>206</v>
      </c>
      <c r="N117" s="17">
        <v>0</v>
      </c>
      <c r="O117" s="17">
        <v>0</v>
      </c>
      <c r="P117" s="17">
        <v>1</v>
      </c>
      <c r="Q117" s="17">
        <v>1</v>
      </c>
      <c r="R117">
        <v>414688874</v>
      </c>
      <c r="S117">
        <v>2098</v>
      </c>
      <c r="U117" t="s">
        <v>210</v>
      </c>
      <c r="V117">
        <f>MATCH(D117,Отчет!$D:$D,0)</f>
        <v>25</v>
      </c>
    </row>
    <row r="118" spans="1:22" x14ac:dyDescent="0.2">
      <c r="A118" s="17">
        <v>617745497</v>
      </c>
      <c r="B118" s="17">
        <v>8</v>
      </c>
      <c r="C118" s="17" t="s">
        <v>76</v>
      </c>
      <c r="D118" s="17">
        <v>73970586</v>
      </c>
      <c r="E118" s="7" t="s">
        <v>132</v>
      </c>
      <c r="F118" s="7" t="s">
        <v>90</v>
      </c>
      <c r="G118" s="7" t="s">
        <v>99</v>
      </c>
      <c r="H118" s="34" t="s">
        <v>133</v>
      </c>
      <c r="I118" s="7" t="s">
        <v>209</v>
      </c>
      <c r="J118" s="17">
        <v>0</v>
      </c>
      <c r="K118" s="17" t="s">
        <v>82</v>
      </c>
      <c r="L118" s="17" t="s">
        <v>206</v>
      </c>
      <c r="N118" s="17">
        <v>0</v>
      </c>
      <c r="O118" s="17">
        <v>0</v>
      </c>
      <c r="P118" s="17">
        <v>1</v>
      </c>
      <c r="Q118" s="17">
        <v>0</v>
      </c>
      <c r="R118">
        <v>414688874</v>
      </c>
      <c r="S118">
        <v>2098</v>
      </c>
      <c r="U118" t="s">
        <v>210</v>
      </c>
      <c r="V118">
        <f>MATCH(D118,Отчет!$D:$D,0)</f>
        <v>26</v>
      </c>
    </row>
    <row r="119" spans="1:22" x14ac:dyDescent="0.2">
      <c r="A119" s="17">
        <v>716630623</v>
      </c>
      <c r="B119" s="17">
        <v>5</v>
      </c>
      <c r="C119" s="17" t="s">
        <v>76</v>
      </c>
      <c r="D119" s="17">
        <v>73971283</v>
      </c>
      <c r="E119" s="7" t="s">
        <v>170</v>
      </c>
      <c r="F119" s="7" t="s">
        <v>127</v>
      </c>
      <c r="G119" s="7" t="s">
        <v>171</v>
      </c>
      <c r="H119" s="34" t="s">
        <v>172</v>
      </c>
      <c r="I119" s="7" t="s">
        <v>209</v>
      </c>
      <c r="J119" s="17">
        <v>0</v>
      </c>
      <c r="K119" s="17" t="s">
        <v>82</v>
      </c>
      <c r="L119" s="17" t="s">
        <v>206</v>
      </c>
      <c r="N119" s="17">
        <v>0</v>
      </c>
      <c r="O119" s="17">
        <v>0</v>
      </c>
      <c r="P119" s="17">
        <v>1</v>
      </c>
      <c r="Q119" s="17">
        <v>1</v>
      </c>
      <c r="R119">
        <v>414688874</v>
      </c>
      <c r="S119">
        <v>2098</v>
      </c>
      <c r="U119" t="s">
        <v>210</v>
      </c>
      <c r="V119">
        <f>MATCH(D119,Отчет!$D:$D,0)</f>
        <v>45</v>
      </c>
    </row>
    <row r="120" spans="1:22" x14ac:dyDescent="0.2">
      <c r="A120" s="17">
        <v>617744779</v>
      </c>
      <c r="B120" s="17">
        <v>9</v>
      </c>
      <c r="C120" s="17" t="s">
        <v>76</v>
      </c>
      <c r="D120" s="17">
        <v>73971203</v>
      </c>
      <c r="E120" s="7" t="s">
        <v>192</v>
      </c>
      <c r="F120" s="7" t="s">
        <v>153</v>
      </c>
      <c r="G120" s="7" t="s">
        <v>182</v>
      </c>
      <c r="H120" s="34" t="s">
        <v>193</v>
      </c>
      <c r="I120" s="7" t="s">
        <v>209</v>
      </c>
      <c r="J120" s="17">
        <v>0</v>
      </c>
      <c r="K120" s="17" t="s">
        <v>82</v>
      </c>
      <c r="L120" s="17" t="s">
        <v>206</v>
      </c>
      <c r="N120" s="17">
        <v>0</v>
      </c>
      <c r="O120" s="17">
        <v>0</v>
      </c>
      <c r="P120" s="17">
        <v>1</v>
      </c>
      <c r="Q120" s="17">
        <v>1</v>
      </c>
      <c r="R120">
        <v>414688874</v>
      </c>
      <c r="S120">
        <v>2098</v>
      </c>
      <c r="U120" t="s">
        <v>210</v>
      </c>
      <c r="V120">
        <f>MATCH(D120,Отчет!$D:$D,0)</f>
        <v>27</v>
      </c>
    </row>
    <row r="121" spans="1:22" x14ac:dyDescent="0.2">
      <c r="A121" s="17">
        <v>540997144</v>
      </c>
      <c r="B121" s="17">
        <v>8</v>
      </c>
      <c r="C121" s="17" t="s">
        <v>84</v>
      </c>
      <c r="D121" s="17">
        <v>73970806</v>
      </c>
      <c r="E121" s="7" t="s">
        <v>178</v>
      </c>
      <c r="F121" s="7" t="s">
        <v>179</v>
      </c>
      <c r="G121" s="7" t="s">
        <v>150</v>
      </c>
      <c r="H121" s="34" t="s">
        <v>180</v>
      </c>
      <c r="I121" s="7" t="s">
        <v>209</v>
      </c>
      <c r="J121" s="17">
        <v>0</v>
      </c>
      <c r="K121" s="17" t="s">
        <v>82</v>
      </c>
      <c r="L121" s="17" t="s">
        <v>206</v>
      </c>
      <c r="N121" s="17">
        <v>0</v>
      </c>
      <c r="O121" s="17">
        <v>0</v>
      </c>
      <c r="P121" s="17">
        <v>1</v>
      </c>
      <c r="Q121" s="17">
        <v>0</v>
      </c>
      <c r="R121">
        <v>414688874</v>
      </c>
      <c r="S121">
        <v>2098</v>
      </c>
      <c r="U121" t="s">
        <v>210</v>
      </c>
      <c r="V121">
        <f>MATCH(D121,Отчет!$D:$D,0)</f>
        <v>33</v>
      </c>
    </row>
    <row r="122" spans="1:22" x14ac:dyDescent="0.2">
      <c r="A122" s="17">
        <v>621613312</v>
      </c>
      <c r="B122" s="17">
        <v>8</v>
      </c>
      <c r="C122" s="17" t="s">
        <v>84</v>
      </c>
      <c r="D122" s="17">
        <v>73971343</v>
      </c>
      <c r="E122" s="7" t="s">
        <v>89</v>
      </c>
      <c r="F122" s="7" t="s">
        <v>90</v>
      </c>
      <c r="G122" s="7" t="s">
        <v>91</v>
      </c>
      <c r="H122" s="34" t="s">
        <v>92</v>
      </c>
      <c r="I122" s="7" t="s">
        <v>209</v>
      </c>
      <c r="J122" s="17">
        <v>0</v>
      </c>
      <c r="K122" s="17" t="s">
        <v>82</v>
      </c>
      <c r="L122" s="17" t="s">
        <v>206</v>
      </c>
      <c r="N122" s="17">
        <v>0</v>
      </c>
      <c r="O122" s="17">
        <v>0</v>
      </c>
      <c r="P122" s="17">
        <v>1</v>
      </c>
      <c r="Q122" s="17">
        <v>1</v>
      </c>
      <c r="R122">
        <v>414688874</v>
      </c>
      <c r="S122">
        <v>2098</v>
      </c>
      <c r="U122" t="s">
        <v>210</v>
      </c>
      <c r="V122">
        <f>MATCH(D122,Отчет!$D:$D,0)</f>
        <v>13</v>
      </c>
    </row>
    <row r="123" spans="1:22" x14ac:dyDescent="0.2">
      <c r="A123" s="17">
        <v>541084713</v>
      </c>
      <c r="B123" s="17">
        <v>8</v>
      </c>
      <c r="C123" s="17" t="s">
        <v>76</v>
      </c>
      <c r="D123" s="17">
        <v>73971612</v>
      </c>
      <c r="E123" s="7" t="s">
        <v>142</v>
      </c>
      <c r="F123" s="7" t="s">
        <v>143</v>
      </c>
      <c r="G123" s="7" t="s">
        <v>124</v>
      </c>
      <c r="H123" s="34" t="s">
        <v>144</v>
      </c>
      <c r="I123" s="7" t="s">
        <v>209</v>
      </c>
      <c r="J123" s="17">
        <v>0</v>
      </c>
      <c r="K123" s="17" t="s">
        <v>82</v>
      </c>
      <c r="L123" s="17" t="s">
        <v>206</v>
      </c>
      <c r="N123" s="17">
        <v>0</v>
      </c>
      <c r="O123" s="17">
        <v>0</v>
      </c>
      <c r="P123" s="17">
        <v>1</v>
      </c>
      <c r="Q123" s="17">
        <v>1</v>
      </c>
      <c r="R123">
        <v>414688874</v>
      </c>
      <c r="S123">
        <v>2098</v>
      </c>
      <c r="U123" t="s">
        <v>210</v>
      </c>
      <c r="V123">
        <f>MATCH(D123,Отчет!$D:$D,0)</f>
        <v>32</v>
      </c>
    </row>
    <row r="124" spans="1:22" x14ac:dyDescent="0.2">
      <c r="A124" s="17">
        <v>541063628</v>
      </c>
      <c r="B124" s="17">
        <v>5</v>
      </c>
      <c r="C124" s="17" t="s">
        <v>84</v>
      </c>
      <c r="D124" s="17">
        <v>73971447</v>
      </c>
      <c r="E124" s="7" t="s">
        <v>164</v>
      </c>
      <c r="F124" s="7" t="s">
        <v>90</v>
      </c>
      <c r="G124" s="7" t="s">
        <v>165</v>
      </c>
      <c r="H124" s="34" t="s">
        <v>166</v>
      </c>
      <c r="I124" s="7" t="s">
        <v>209</v>
      </c>
      <c r="J124" s="17">
        <v>0</v>
      </c>
      <c r="K124" s="17" t="s">
        <v>82</v>
      </c>
      <c r="L124" s="17" t="s">
        <v>206</v>
      </c>
      <c r="N124" s="17">
        <v>0</v>
      </c>
      <c r="O124" s="17">
        <v>0</v>
      </c>
      <c r="P124" s="17">
        <v>1</v>
      </c>
      <c r="Q124" s="17">
        <v>1</v>
      </c>
      <c r="R124">
        <v>414688874</v>
      </c>
      <c r="S124">
        <v>2098</v>
      </c>
      <c r="U124" t="s">
        <v>210</v>
      </c>
      <c r="V124">
        <f>MATCH(D124,Отчет!$D:$D,0)</f>
        <v>31</v>
      </c>
    </row>
    <row r="125" spans="1:22" x14ac:dyDescent="0.2">
      <c r="A125" s="17">
        <v>617716011</v>
      </c>
      <c r="B125" s="17">
        <v>9</v>
      </c>
      <c r="C125" s="17" t="s">
        <v>84</v>
      </c>
      <c r="D125" s="17">
        <v>73971243</v>
      </c>
      <c r="E125" s="7" t="s">
        <v>93</v>
      </c>
      <c r="F125" s="7" t="s">
        <v>94</v>
      </c>
      <c r="G125" s="7" t="s">
        <v>95</v>
      </c>
      <c r="H125" s="34" t="s">
        <v>96</v>
      </c>
      <c r="I125" s="7" t="s">
        <v>209</v>
      </c>
      <c r="J125" s="17">
        <v>0</v>
      </c>
      <c r="K125" s="17" t="s">
        <v>82</v>
      </c>
      <c r="L125" s="17" t="s">
        <v>206</v>
      </c>
      <c r="N125" s="17">
        <v>0</v>
      </c>
      <c r="O125" s="17">
        <v>0</v>
      </c>
      <c r="P125" s="17">
        <v>1</v>
      </c>
      <c r="Q125" s="17">
        <v>1</v>
      </c>
      <c r="R125">
        <v>414688874</v>
      </c>
      <c r="S125">
        <v>2098</v>
      </c>
      <c r="U125" t="s">
        <v>210</v>
      </c>
      <c r="V125">
        <f>MATCH(D125,Отчет!$D:$D,0)</f>
        <v>12</v>
      </c>
    </row>
    <row r="126" spans="1:22" x14ac:dyDescent="0.2">
      <c r="A126" s="17">
        <v>716630489</v>
      </c>
      <c r="B126" s="17">
        <v>8</v>
      </c>
      <c r="C126" s="17" t="s">
        <v>76</v>
      </c>
      <c r="D126" s="17">
        <v>73970866</v>
      </c>
      <c r="E126" s="7" t="s">
        <v>113</v>
      </c>
      <c r="F126" s="7" t="s">
        <v>114</v>
      </c>
      <c r="G126" s="7" t="s">
        <v>99</v>
      </c>
      <c r="H126" s="34" t="s">
        <v>115</v>
      </c>
      <c r="I126" s="7" t="s">
        <v>209</v>
      </c>
      <c r="J126" s="17">
        <v>0</v>
      </c>
      <c r="K126" s="17" t="s">
        <v>82</v>
      </c>
      <c r="L126" s="17" t="s">
        <v>206</v>
      </c>
      <c r="N126" s="17">
        <v>0</v>
      </c>
      <c r="O126" s="17">
        <v>0</v>
      </c>
      <c r="P126" s="17">
        <v>1</v>
      </c>
      <c r="Q126" s="17">
        <v>0</v>
      </c>
      <c r="R126">
        <v>414688874</v>
      </c>
      <c r="S126">
        <v>2098</v>
      </c>
      <c r="U126" t="s">
        <v>210</v>
      </c>
      <c r="V126">
        <f>MATCH(D126,Отчет!$D:$D,0)</f>
        <v>35</v>
      </c>
    </row>
    <row r="127" spans="1:22" x14ac:dyDescent="0.2">
      <c r="A127" s="17">
        <v>524323049</v>
      </c>
      <c r="B127" s="17">
        <v>8</v>
      </c>
      <c r="C127" s="17" t="s">
        <v>76</v>
      </c>
      <c r="D127" s="17">
        <v>73971086</v>
      </c>
      <c r="E127" s="7" t="s">
        <v>97</v>
      </c>
      <c r="F127" s="7" t="s">
        <v>98</v>
      </c>
      <c r="G127" s="7" t="s">
        <v>99</v>
      </c>
      <c r="H127" s="34" t="s">
        <v>100</v>
      </c>
      <c r="I127" s="7" t="s">
        <v>211</v>
      </c>
      <c r="J127" s="17">
        <v>2.5</v>
      </c>
      <c r="K127" s="17" t="s">
        <v>82</v>
      </c>
      <c r="L127" s="17" t="s">
        <v>206</v>
      </c>
      <c r="N127" s="17">
        <v>20</v>
      </c>
      <c r="O127" s="17">
        <v>2.5</v>
      </c>
      <c r="P127" s="17">
        <v>1</v>
      </c>
      <c r="Q127" s="17">
        <v>0</v>
      </c>
      <c r="R127">
        <v>414688874</v>
      </c>
      <c r="S127">
        <v>2098</v>
      </c>
      <c r="U127" t="s">
        <v>185</v>
      </c>
      <c r="V127">
        <f>MATCH(D127,Отчет!$D:$D,0)</f>
        <v>22</v>
      </c>
    </row>
    <row r="128" spans="1:22" x14ac:dyDescent="0.2">
      <c r="A128" s="17">
        <v>524322413</v>
      </c>
      <c r="B128" s="17">
        <v>4</v>
      </c>
      <c r="C128" s="17" t="s">
        <v>84</v>
      </c>
      <c r="D128" s="17">
        <v>73971143</v>
      </c>
      <c r="E128" s="7" t="s">
        <v>167</v>
      </c>
      <c r="F128" s="7" t="s">
        <v>168</v>
      </c>
      <c r="G128" s="7" t="s">
        <v>156</v>
      </c>
      <c r="H128" s="34" t="s">
        <v>169</v>
      </c>
      <c r="I128" s="7" t="s">
        <v>211</v>
      </c>
      <c r="J128" s="17">
        <v>2.5</v>
      </c>
      <c r="K128" s="17" t="s">
        <v>82</v>
      </c>
      <c r="L128" s="17" t="s">
        <v>206</v>
      </c>
      <c r="N128" s="17">
        <v>10</v>
      </c>
      <c r="O128" s="17">
        <v>2.5</v>
      </c>
      <c r="P128" s="17">
        <v>1</v>
      </c>
      <c r="Q128" s="17">
        <v>1</v>
      </c>
      <c r="R128">
        <v>414688874</v>
      </c>
      <c r="S128">
        <v>2098</v>
      </c>
      <c r="U128" t="s">
        <v>185</v>
      </c>
      <c r="V128">
        <f>MATCH(D128,Отчет!$D:$D,0)</f>
        <v>42</v>
      </c>
    </row>
    <row r="129" spans="1:22" x14ac:dyDescent="0.2">
      <c r="A129" s="17">
        <v>524322085</v>
      </c>
      <c r="B129" s="17">
        <v>4</v>
      </c>
      <c r="C129" s="17" t="s">
        <v>84</v>
      </c>
      <c r="D129" s="17">
        <v>73971163</v>
      </c>
      <c r="E129" s="7" t="s">
        <v>189</v>
      </c>
      <c r="F129" s="7" t="s">
        <v>190</v>
      </c>
      <c r="G129" s="7" t="s">
        <v>99</v>
      </c>
      <c r="H129" s="34" t="s">
        <v>191</v>
      </c>
      <c r="I129" s="7" t="s">
        <v>211</v>
      </c>
      <c r="J129" s="17">
        <v>2.5</v>
      </c>
      <c r="K129" s="17" t="s">
        <v>82</v>
      </c>
      <c r="L129" s="17" t="s">
        <v>206</v>
      </c>
      <c r="N129" s="17">
        <v>10</v>
      </c>
      <c r="O129" s="17">
        <v>2.5</v>
      </c>
      <c r="P129" s="17">
        <v>1</v>
      </c>
      <c r="Q129" s="17">
        <v>1</v>
      </c>
      <c r="R129">
        <v>414688874</v>
      </c>
      <c r="S129">
        <v>2098</v>
      </c>
      <c r="U129" t="s">
        <v>185</v>
      </c>
      <c r="V129">
        <f>MATCH(D129,Отчет!$D:$D,0)</f>
        <v>36</v>
      </c>
    </row>
    <row r="130" spans="1:22" x14ac:dyDescent="0.2">
      <c r="A130" s="17">
        <v>524323502</v>
      </c>
      <c r="B130" s="17">
        <v>10</v>
      </c>
      <c r="C130" s="17" t="s">
        <v>76</v>
      </c>
      <c r="D130" s="17">
        <v>73971203</v>
      </c>
      <c r="E130" s="7" t="s">
        <v>192</v>
      </c>
      <c r="F130" s="7" t="s">
        <v>153</v>
      </c>
      <c r="G130" s="7" t="s">
        <v>182</v>
      </c>
      <c r="H130" s="34" t="s">
        <v>193</v>
      </c>
      <c r="I130" s="7" t="s">
        <v>211</v>
      </c>
      <c r="J130" s="17">
        <v>2.5</v>
      </c>
      <c r="K130" s="17" t="s">
        <v>82</v>
      </c>
      <c r="L130" s="17" t="s">
        <v>206</v>
      </c>
      <c r="N130" s="17">
        <v>25</v>
      </c>
      <c r="O130" s="17">
        <v>2.5</v>
      </c>
      <c r="P130" s="17">
        <v>1</v>
      </c>
      <c r="Q130" s="17">
        <v>1</v>
      </c>
      <c r="R130">
        <v>414688874</v>
      </c>
      <c r="S130">
        <v>2098</v>
      </c>
      <c r="U130" t="s">
        <v>185</v>
      </c>
      <c r="V130">
        <f>MATCH(D130,Отчет!$D:$D,0)</f>
        <v>27</v>
      </c>
    </row>
    <row r="131" spans="1:22" x14ac:dyDescent="0.2">
      <c r="A131" s="17">
        <v>524323165</v>
      </c>
      <c r="B131" s="17">
        <v>8</v>
      </c>
      <c r="C131" s="17" t="s">
        <v>76</v>
      </c>
      <c r="D131" s="17">
        <v>73971223</v>
      </c>
      <c r="E131" s="7" t="s">
        <v>158</v>
      </c>
      <c r="F131" s="7" t="s">
        <v>120</v>
      </c>
      <c r="G131" s="7" t="s">
        <v>159</v>
      </c>
      <c r="H131" s="34" t="s">
        <v>160</v>
      </c>
      <c r="I131" s="7" t="s">
        <v>211</v>
      </c>
      <c r="J131" s="17">
        <v>2.5</v>
      </c>
      <c r="K131" s="17" t="s">
        <v>82</v>
      </c>
      <c r="L131" s="17" t="s">
        <v>206</v>
      </c>
      <c r="N131" s="17">
        <v>20</v>
      </c>
      <c r="O131" s="17">
        <v>2.5</v>
      </c>
      <c r="P131" s="17">
        <v>1</v>
      </c>
      <c r="Q131" s="17">
        <v>1</v>
      </c>
      <c r="R131">
        <v>414688874</v>
      </c>
      <c r="S131">
        <v>2098</v>
      </c>
      <c r="U131" t="s">
        <v>185</v>
      </c>
      <c r="V131">
        <f>MATCH(D131,Отчет!$D:$D,0)</f>
        <v>18</v>
      </c>
    </row>
    <row r="132" spans="1:22" x14ac:dyDescent="0.2">
      <c r="A132" s="17">
        <v>524321969</v>
      </c>
      <c r="B132" s="17">
        <v>9</v>
      </c>
      <c r="C132" s="17" t="s">
        <v>84</v>
      </c>
      <c r="D132" s="17">
        <v>73971243</v>
      </c>
      <c r="E132" s="7" t="s">
        <v>93</v>
      </c>
      <c r="F132" s="7" t="s">
        <v>94</v>
      </c>
      <c r="G132" s="7" t="s">
        <v>95</v>
      </c>
      <c r="H132" s="34" t="s">
        <v>96</v>
      </c>
      <c r="I132" s="7" t="s">
        <v>211</v>
      </c>
      <c r="J132" s="17">
        <v>2.5</v>
      </c>
      <c r="K132" s="17" t="s">
        <v>82</v>
      </c>
      <c r="L132" s="17" t="s">
        <v>206</v>
      </c>
      <c r="N132" s="17">
        <v>22.5</v>
      </c>
      <c r="O132" s="17">
        <v>2.5</v>
      </c>
      <c r="P132" s="17">
        <v>1</v>
      </c>
      <c r="Q132" s="17">
        <v>1</v>
      </c>
      <c r="R132">
        <v>414688874</v>
      </c>
      <c r="S132">
        <v>2098</v>
      </c>
      <c r="U132" t="s">
        <v>185</v>
      </c>
      <c r="V132">
        <f>MATCH(D132,Отчет!$D:$D,0)</f>
        <v>12</v>
      </c>
    </row>
    <row r="133" spans="1:22" x14ac:dyDescent="0.2">
      <c r="A133" s="17">
        <v>524322245</v>
      </c>
      <c r="B133" s="17">
        <v>9</v>
      </c>
      <c r="C133" s="17" t="s">
        <v>84</v>
      </c>
      <c r="D133" s="17">
        <v>73971263</v>
      </c>
      <c r="E133" s="7" t="s">
        <v>146</v>
      </c>
      <c r="F133" s="7" t="s">
        <v>114</v>
      </c>
      <c r="G133" s="7" t="s">
        <v>79</v>
      </c>
      <c r="H133" s="34" t="s">
        <v>147</v>
      </c>
      <c r="I133" s="7" t="s">
        <v>211</v>
      </c>
      <c r="J133" s="17">
        <v>2.5</v>
      </c>
      <c r="K133" s="17" t="s">
        <v>82</v>
      </c>
      <c r="L133" s="17" t="s">
        <v>206</v>
      </c>
      <c r="N133" s="17">
        <v>22.5</v>
      </c>
      <c r="O133" s="17">
        <v>2.5</v>
      </c>
      <c r="P133" s="17">
        <v>1</v>
      </c>
      <c r="Q133" s="17">
        <v>1</v>
      </c>
      <c r="R133">
        <v>414688874</v>
      </c>
      <c r="S133">
        <v>2098</v>
      </c>
      <c r="U133" t="s">
        <v>185</v>
      </c>
      <c r="V133">
        <f>MATCH(D133,Отчет!$D:$D,0)</f>
        <v>38</v>
      </c>
    </row>
    <row r="134" spans="1:22" x14ac:dyDescent="0.2">
      <c r="A134" s="17">
        <v>524322995</v>
      </c>
      <c r="B134" s="17">
        <v>3</v>
      </c>
      <c r="C134" s="17" t="s">
        <v>76</v>
      </c>
      <c r="D134" s="17">
        <v>73971283</v>
      </c>
      <c r="E134" s="7" t="s">
        <v>170</v>
      </c>
      <c r="F134" s="7" t="s">
        <v>127</v>
      </c>
      <c r="G134" s="7" t="s">
        <v>171</v>
      </c>
      <c r="H134" s="34" t="s">
        <v>172</v>
      </c>
      <c r="I134" s="7" t="s">
        <v>211</v>
      </c>
      <c r="J134" s="17">
        <v>2.5</v>
      </c>
      <c r="K134" s="17" t="s">
        <v>82</v>
      </c>
      <c r="L134" s="17" t="s">
        <v>206</v>
      </c>
      <c r="N134" s="17">
        <v>0</v>
      </c>
      <c r="O134" s="17">
        <v>2.5</v>
      </c>
      <c r="P134" s="17">
        <v>0</v>
      </c>
      <c r="Q134" s="17">
        <v>1</v>
      </c>
      <c r="R134">
        <v>414688874</v>
      </c>
      <c r="S134">
        <v>2098</v>
      </c>
      <c r="U134" t="s">
        <v>185</v>
      </c>
      <c r="V134">
        <f>MATCH(D134,Отчет!$D:$D,0)</f>
        <v>45</v>
      </c>
    </row>
    <row r="135" spans="1:22" x14ac:dyDescent="0.2">
      <c r="A135" s="17">
        <v>524323612</v>
      </c>
      <c r="B135" s="17">
        <v>8</v>
      </c>
      <c r="C135" s="17" t="s">
        <v>76</v>
      </c>
      <c r="D135" s="17">
        <v>73971303</v>
      </c>
      <c r="E135" s="7" t="s">
        <v>194</v>
      </c>
      <c r="F135" s="7" t="s">
        <v>195</v>
      </c>
      <c r="G135" s="7" t="s">
        <v>196</v>
      </c>
      <c r="H135" s="34" t="s">
        <v>197</v>
      </c>
      <c r="I135" s="7" t="s">
        <v>211</v>
      </c>
      <c r="J135" s="17">
        <v>2.5</v>
      </c>
      <c r="K135" s="17" t="s">
        <v>82</v>
      </c>
      <c r="L135" s="17" t="s">
        <v>206</v>
      </c>
      <c r="N135" s="17">
        <v>20</v>
      </c>
      <c r="O135" s="17">
        <v>2.5</v>
      </c>
      <c r="P135" s="17">
        <v>1</v>
      </c>
      <c r="Q135" s="17">
        <v>1</v>
      </c>
      <c r="R135">
        <v>414688874</v>
      </c>
      <c r="S135">
        <v>2098</v>
      </c>
      <c r="U135" t="s">
        <v>185</v>
      </c>
      <c r="V135">
        <f>MATCH(D135,Отчет!$D:$D,0)</f>
        <v>44</v>
      </c>
    </row>
    <row r="136" spans="1:22" x14ac:dyDescent="0.2">
      <c r="A136" s="17">
        <v>524322468</v>
      </c>
      <c r="B136" s="17">
        <v>8</v>
      </c>
      <c r="C136" s="17" t="s">
        <v>84</v>
      </c>
      <c r="D136" s="17">
        <v>73971343</v>
      </c>
      <c r="E136" s="7" t="s">
        <v>89</v>
      </c>
      <c r="F136" s="7" t="s">
        <v>90</v>
      </c>
      <c r="G136" s="7" t="s">
        <v>91</v>
      </c>
      <c r="H136" s="34" t="s">
        <v>92</v>
      </c>
      <c r="I136" s="7" t="s">
        <v>211</v>
      </c>
      <c r="J136" s="17">
        <v>2.5</v>
      </c>
      <c r="K136" s="17" t="s">
        <v>82</v>
      </c>
      <c r="L136" s="17" t="s">
        <v>206</v>
      </c>
      <c r="N136" s="17">
        <v>20</v>
      </c>
      <c r="O136" s="17">
        <v>2.5</v>
      </c>
      <c r="P136" s="17">
        <v>1</v>
      </c>
      <c r="Q136" s="17">
        <v>1</v>
      </c>
      <c r="R136">
        <v>414688874</v>
      </c>
      <c r="S136">
        <v>2098</v>
      </c>
      <c r="U136" t="s">
        <v>185</v>
      </c>
      <c r="V136">
        <f>MATCH(D136,Отчет!$D:$D,0)</f>
        <v>13</v>
      </c>
    </row>
    <row r="137" spans="1:22" x14ac:dyDescent="0.2">
      <c r="A137" s="17">
        <v>524321677</v>
      </c>
      <c r="B137" s="17">
        <v>9</v>
      </c>
      <c r="C137" s="17" t="s">
        <v>84</v>
      </c>
      <c r="D137" s="17">
        <v>73971363</v>
      </c>
      <c r="E137" s="7" t="s">
        <v>85</v>
      </c>
      <c r="F137" s="7" t="s">
        <v>86</v>
      </c>
      <c r="G137" s="7" t="s">
        <v>87</v>
      </c>
      <c r="H137" s="34" t="s">
        <v>88</v>
      </c>
      <c r="I137" s="7" t="s">
        <v>211</v>
      </c>
      <c r="J137" s="17">
        <v>2.5</v>
      </c>
      <c r="K137" s="17" t="s">
        <v>82</v>
      </c>
      <c r="L137" s="17" t="s">
        <v>206</v>
      </c>
      <c r="N137" s="17">
        <v>22.5</v>
      </c>
      <c r="O137" s="17">
        <v>2.5</v>
      </c>
      <c r="P137" s="17">
        <v>1</v>
      </c>
      <c r="Q137" s="17">
        <v>1</v>
      </c>
      <c r="R137">
        <v>414688874</v>
      </c>
      <c r="S137">
        <v>2098</v>
      </c>
      <c r="U137" t="s">
        <v>185</v>
      </c>
      <c r="V137">
        <f>MATCH(D137,Отчет!$D:$D,0)</f>
        <v>14</v>
      </c>
    </row>
    <row r="138" spans="1:22" x14ac:dyDescent="0.2">
      <c r="A138" s="17">
        <v>524322648</v>
      </c>
      <c r="B138" s="17">
        <v>4</v>
      </c>
      <c r="C138" s="17" t="s">
        <v>84</v>
      </c>
      <c r="D138" s="17">
        <v>73971383</v>
      </c>
      <c r="E138" s="7" t="s">
        <v>198</v>
      </c>
      <c r="F138" s="7" t="s">
        <v>162</v>
      </c>
      <c r="G138" s="7" t="s">
        <v>99</v>
      </c>
      <c r="H138" s="34" t="s">
        <v>199</v>
      </c>
      <c r="I138" s="7" t="s">
        <v>211</v>
      </c>
      <c r="J138" s="17">
        <v>2.5</v>
      </c>
      <c r="K138" s="17" t="s">
        <v>82</v>
      </c>
      <c r="L138" s="17" t="s">
        <v>206</v>
      </c>
      <c r="N138" s="17">
        <v>10</v>
      </c>
      <c r="O138" s="17">
        <v>2.5</v>
      </c>
      <c r="P138" s="17">
        <v>1</v>
      </c>
      <c r="Q138" s="17">
        <v>1</v>
      </c>
      <c r="R138">
        <v>414688874</v>
      </c>
      <c r="S138">
        <v>2098</v>
      </c>
      <c r="U138" t="s">
        <v>185</v>
      </c>
      <c r="V138">
        <f>MATCH(D138,Отчет!$D:$D,0)</f>
        <v>37</v>
      </c>
    </row>
    <row r="139" spans="1:22" x14ac:dyDescent="0.2">
      <c r="A139" s="17">
        <v>524321799</v>
      </c>
      <c r="B139" s="17">
        <v>9</v>
      </c>
      <c r="C139" s="17" t="s">
        <v>84</v>
      </c>
      <c r="D139" s="17">
        <v>73971403</v>
      </c>
      <c r="E139" s="7" t="s">
        <v>152</v>
      </c>
      <c r="F139" s="7" t="s">
        <v>153</v>
      </c>
      <c r="G139" s="7" t="s">
        <v>130</v>
      </c>
      <c r="H139" s="34" t="s">
        <v>154</v>
      </c>
      <c r="I139" s="7" t="s">
        <v>211</v>
      </c>
      <c r="J139" s="17">
        <v>2.5</v>
      </c>
      <c r="K139" s="17" t="s">
        <v>82</v>
      </c>
      <c r="L139" s="17" t="s">
        <v>206</v>
      </c>
      <c r="N139" s="17">
        <v>22.5</v>
      </c>
      <c r="O139" s="17">
        <v>2.5</v>
      </c>
      <c r="P139" s="17">
        <v>1</v>
      </c>
      <c r="Q139" s="17">
        <v>1</v>
      </c>
      <c r="R139">
        <v>414688874</v>
      </c>
      <c r="S139">
        <v>2098</v>
      </c>
      <c r="U139" t="s">
        <v>185</v>
      </c>
      <c r="V139">
        <f>MATCH(D139,Отчет!$D:$D,0)</f>
        <v>23</v>
      </c>
    </row>
    <row r="140" spans="1:22" x14ac:dyDescent="0.2">
      <c r="A140" s="17">
        <v>524323733</v>
      </c>
      <c r="B140" s="17">
        <v>7</v>
      </c>
      <c r="C140" s="17" t="s">
        <v>76</v>
      </c>
      <c r="D140" s="17">
        <v>75917371</v>
      </c>
      <c r="E140" s="7" t="s">
        <v>134</v>
      </c>
      <c r="F140" s="7" t="s">
        <v>135</v>
      </c>
      <c r="G140" s="7" t="s">
        <v>136</v>
      </c>
      <c r="H140" s="34" t="s">
        <v>137</v>
      </c>
      <c r="I140" s="7" t="s">
        <v>211</v>
      </c>
      <c r="J140" s="17">
        <v>2.5</v>
      </c>
      <c r="K140" s="17" t="s">
        <v>82</v>
      </c>
      <c r="L140" s="17" t="s">
        <v>206</v>
      </c>
      <c r="N140" s="17">
        <v>17.5</v>
      </c>
      <c r="O140" s="17">
        <v>2.5</v>
      </c>
      <c r="P140" s="17">
        <v>1</v>
      </c>
      <c r="Q140" s="17">
        <v>0</v>
      </c>
      <c r="R140">
        <v>414688874</v>
      </c>
      <c r="S140">
        <v>2098</v>
      </c>
      <c r="U140" t="s">
        <v>185</v>
      </c>
      <c r="V140">
        <f>MATCH(D140,Отчет!$D:$D,0)</f>
        <v>40</v>
      </c>
    </row>
    <row r="141" spans="1:22" x14ac:dyDescent="0.2">
      <c r="A141" s="17">
        <v>524321913</v>
      </c>
      <c r="B141" s="17">
        <v>8</v>
      </c>
      <c r="C141" s="17" t="s">
        <v>84</v>
      </c>
      <c r="D141" s="17">
        <v>73971447</v>
      </c>
      <c r="E141" s="7" t="s">
        <v>164</v>
      </c>
      <c r="F141" s="7" t="s">
        <v>90</v>
      </c>
      <c r="G141" s="7" t="s">
        <v>165</v>
      </c>
      <c r="H141" s="34" t="s">
        <v>166</v>
      </c>
      <c r="I141" s="7" t="s">
        <v>211</v>
      </c>
      <c r="J141" s="17">
        <v>2.5</v>
      </c>
      <c r="K141" s="17" t="s">
        <v>82</v>
      </c>
      <c r="L141" s="17" t="s">
        <v>206</v>
      </c>
      <c r="N141" s="17">
        <v>20</v>
      </c>
      <c r="O141" s="17">
        <v>2.5</v>
      </c>
      <c r="P141" s="17">
        <v>1</v>
      </c>
      <c r="Q141" s="17">
        <v>1</v>
      </c>
      <c r="R141">
        <v>414688874</v>
      </c>
      <c r="S141">
        <v>2098</v>
      </c>
      <c r="U141" t="s">
        <v>185</v>
      </c>
      <c r="V141">
        <f>MATCH(D141,Отчет!$D:$D,0)</f>
        <v>31</v>
      </c>
    </row>
    <row r="142" spans="1:22" x14ac:dyDescent="0.2">
      <c r="A142" s="17">
        <v>524323448</v>
      </c>
      <c r="B142" s="17">
        <v>6</v>
      </c>
      <c r="C142" s="17" t="s">
        <v>76</v>
      </c>
      <c r="D142" s="17">
        <v>73971472</v>
      </c>
      <c r="E142" s="7" t="s">
        <v>181</v>
      </c>
      <c r="F142" s="7" t="s">
        <v>106</v>
      </c>
      <c r="G142" s="7" t="s">
        <v>182</v>
      </c>
      <c r="H142" s="34" t="s">
        <v>183</v>
      </c>
      <c r="I142" s="7" t="s">
        <v>211</v>
      </c>
      <c r="J142" s="17">
        <v>2.5</v>
      </c>
      <c r="K142" s="17" t="s">
        <v>82</v>
      </c>
      <c r="L142" s="17" t="s">
        <v>206</v>
      </c>
      <c r="N142" s="17">
        <v>15</v>
      </c>
      <c r="O142" s="17">
        <v>2.5</v>
      </c>
      <c r="P142" s="17">
        <v>1</v>
      </c>
      <c r="Q142" s="17">
        <v>1</v>
      </c>
      <c r="R142">
        <v>414688874</v>
      </c>
      <c r="S142">
        <v>2098</v>
      </c>
      <c r="U142" t="s">
        <v>185</v>
      </c>
      <c r="V142">
        <f>MATCH(D142,Отчет!$D:$D,0)</f>
        <v>24</v>
      </c>
    </row>
    <row r="143" spans="1:22" x14ac:dyDescent="0.2">
      <c r="A143" s="17">
        <v>524323558</v>
      </c>
      <c r="B143" s="17">
        <v>8</v>
      </c>
      <c r="C143" s="17" t="s">
        <v>76</v>
      </c>
      <c r="D143" s="17">
        <v>73971492</v>
      </c>
      <c r="E143" s="7" t="s">
        <v>138</v>
      </c>
      <c r="F143" s="7" t="s">
        <v>139</v>
      </c>
      <c r="G143" s="7" t="s">
        <v>140</v>
      </c>
      <c r="H143" s="34" t="s">
        <v>141</v>
      </c>
      <c r="I143" s="7" t="s">
        <v>211</v>
      </c>
      <c r="J143" s="17">
        <v>2.5</v>
      </c>
      <c r="K143" s="17" t="s">
        <v>82</v>
      </c>
      <c r="L143" s="17" t="s">
        <v>206</v>
      </c>
      <c r="N143" s="17">
        <v>20</v>
      </c>
      <c r="O143" s="17">
        <v>2.5</v>
      </c>
      <c r="P143" s="17">
        <v>1</v>
      </c>
      <c r="Q143" s="17">
        <v>1</v>
      </c>
      <c r="R143">
        <v>414688874</v>
      </c>
      <c r="S143">
        <v>2098</v>
      </c>
      <c r="U143" t="s">
        <v>185</v>
      </c>
      <c r="V143">
        <f>MATCH(D143,Отчет!$D:$D,0)</f>
        <v>17</v>
      </c>
    </row>
    <row r="144" spans="1:22" x14ac:dyDescent="0.2">
      <c r="A144" s="17">
        <v>524323109</v>
      </c>
      <c r="C144" s="17" t="s">
        <v>76</v>
      </c>
      <c r="D144" s="17">
        <v>73971512</v>
      </c>
      <c r="E144" s="7" t="s">
        <v>155</v>
      </c>
      <c r="F144" s="7" t="s">
        <v>106</v>
      </c>
      <c r="G144" s="7" t="s">
        <v>156</v>
      </c>
      <c r="H144" s="34" t="s">
        <v>157</v>
      </c>
      <c r="I144" s="7" t="s">
        <v>211</v>
      </c>
      <c r="J144" s="17">
        <v>2.5</v>
      </c>
      <c r="K144" s="17" t="s">
        <v>82</v>
      </c>
      <c r="L144" s="17" t="s">
        <v>206</v>
      </c>
      <c r="M144" s="17">
        <v>1</v>
      </c>
      <c r="N144" s="17">
        <v>0</v>
      </c>
      <c r="O144" s="17">
        <v>2.5</v>
      </c>
      <c r="Q144" s="17">
        <v>1</v>
      </c>
      <c r="R144">
        <v>414688874</v>
      </c>
      <c r="S144">
        <v>2098</v>
      </c>
      <c r="U144" t="s">
        <v>185</v>
      </c>
      <c r="V144">
        <f>MATCH(D144,Отчет!$D:$D,0)</f>
        <v>49</v>
      </c>
    </row>
    <row r="145" spans="1:22" x14ac:dyDescent="0.2">
      <c r="A145" s="17">
        <v>524323670</v>
      </c>
      <c r="B145" s="17">
        <v>7</v>
      </c>
      <c r="C145" s="17" t="s">
        <v>76</v>
      </c>
      <c r="D145" s="17">
        <v>73971532</v>
      </c>
      <c r="E145" s="7" t="s">
        <v>126</v>
      </c>
      <c r="F145" s="7" t="s">
        <v>127</v>
      </c>
      <c r="G145" s="7" t="s">
        <v>103</v>
      </c>
      <c r="H145" s="34" t="s">
        <v>128</v>
      </c>
      <c r="I145" s="7" t="s">
        <v>211</v>
      </c>
      <c r="J145" s="17">
        <v>2.5</v>
      </c>
      <c r="K145" s="17" t="s">
        <v>82</v>
      </c>
      <c r="L145" s="17" t="s">
        <v>206</v>
      </c>
      <c r="N145" s="17">
        <v>17.5</v>
      </c>
      <c r="O145" s="17">
        <v>2.5</v>
      </c>
      <c r="P145" s="17">
        <v>1</v>
      </c>
      <c r="Q145" s="17">
        <v>1</v>
      </c>
      <c r="R145">
        <v>414688874</v>
      </c>
      <c r="S145">
        <v>2098</v>
      </c>
      <c r="U145" t="s">
        <v>185</v>
      </c>
      <c r="V145">
        <f>MATCH(D145,Отчет!$D:$D,0)</f>
        <v>25</v>
      </c>
    </row>
    <row r="146" spans="1:22" x14ac:dyDescent="0.2">
      <c r="A146" s="17">
        <v>524322935</v>
      </c>
      <c r="B146" s="17">
        <v>8</v>
      </c>
      <c r="C146" s="17" t="s">
        <v>76</v>
      </c>
      <c r="D146" s="17">
        <v>73971552</v>
      </c>
      <c r="E146" s="7" t="s">
        <v>122</v>
      </c>
      <c r="F146" s="7" t="s">
        <v>123</v>
      </c>
      <c r="G146" s="7" t="s">
        <v>124</v>
      </c>
      <c r="H146" s="34" t="s">
        <v>125</v>
      </c>
      <c r="I146" s="7" t="s">
        <v>211</v>
      </c>
      <c r="J146" s="17">
        <v>2.5</v>
      </c>
      <c r="K146" s="17" t="s">
        <v>82</v>
      </c>
      <c r="L146" s="17" t="s">
        <v>206</v>
      </c>
      <c r="N146" s="17">
        <v>20</v>
      </c>
      <c r="O146" s="17">
        <v>2.5</v>
      </c>
      <c r="P146" s="17">
        <v>1</v>
      </c>
      <c r="Q146" s="17">
        <v>1</v>
      </c>
      <c r="R146">
        <v>414688874</v>
      </c>
      <c r="S146">
        <v>2098</v>
      </c>
      <c r="U146" t="s">
        <v>185</v>
      </c>
      <c r="V146">
        <f>MATCH(D146,Отчет!$D:$D,0)</f>
        <v>30</v>
      </c>
    </row>
    <row r="147" spans="1:22" x14ac:dyDescent="0.2">
      <c r="A147" s="17">
        <v>524322530</v>
      </c>
      <c r="B147" s="17">
        <v>5</v>
      </c>
      <c r="C147" s="17" t="s">
        <v>84</v>
      </c>
      <c r="D147" s="17">
        <v>73971572</v>
      </c>
      <c r="E147" s="7" t="s">
        <v>119</v>
      </c>
      <c r="F147" s="7" t="s">
        <v>120</v>
      </c>
      <c r="G147" s="7" t="s">
        <v>99</v>
      </c>
      <c r="H147" s="34" t="s">
        <v>121</v>
      </c>
      <c r="I147" s="7" t="s">
        <v>211</v>
      </c>
      <c r="J147" s="17">
        <v>2.5</v>
      </c>
      <c r="K147" s="17" t="s">
        <v>82</v>
      </c>
      <c r="L147" s="17" t="s">
        <v>206</v>
      </c>
      <c r="N147" s="17">
        <v>12.5</v>
      </c>
      <c r="O147" s="17">
        <v>2.5</v>
      </c>
      <c r="P147" s="17">
        <v>1</v>
      </c>
      <c r="Q147" s="17">
        <v>1</v>
      </c>
      <c r="R147">
        <v>414688874</v>
      </c>
      <c r="S147">
        <v>2098</v>
      </c>
      <c r="U147" t="s">
        <v>185</v>
      </c>
      <c r="V147">
        <f>MATCH(D147,Отчет!$D:$D,0)</f>
        <v>41</v>
      </c>
    </row>
    <row r="148" spans="1:22" x14ac:dyDescent="0.2">
      <c r="A148" s="17">
        <v>524323332</v>
      </c>
      <c r="B148" s="17">
        <v>8</v>
      </c>
      <c r="C148" s="17" t="s">
        <v>76</v>
      </c>
      <c r="D148" s="17">
        <v>73971612</v>
      </c>
      <c r="E148" s="7" t="s">
        <v>142</v>
      </c>
      <c r="F148" s="7" t="s">
        <v>143</v>
      </c>
      <c r="G148" s="7" t="s">
        <v>124</v>
      </c>
      <c r="H148" s="34" t="s">
        <v>144</v>
      </c>
      <c r="I148" s="7" t="s">
        <v>211</v>
      </c>
      <c r="J148" s="17">
        <v>2.5</v>
      </c>
      <c r="K148" s="17" t="s">
        <v>82</v>
      </c>
      <c r="L148" s="17" t="s">
        <v>206</v>
      </c>
      <c r="N148" s="17">
        <v>20</v>
      </c>
      <c r="O148" s="17">
        <v>2.5</v>
      </c>
      <c r="P148" s="17">
        <v>1</v>
      </c>
      <c r="Q148" s="17">
        <v>1</v>
      </c>
      <c r="R148">
        <v>414688874</v>
      </c>
      <c r="S148">
        <v>2098</v>
      </c>
      <c r="U148" t="s">
        <v>185</v>
      </c>
      <c r="V148">
        <f>MATCH(D148,Отчет!$D:$D,0)</f>
        <v>32</v>
      </c>
    </row>
    <row r="149" spans="1:22" x14ac:dyDescent="0.2">
      <c r="A149" s="17">
        <v>524322357</v>
      </c>
      <c r="B149" s="17">
        <v>7</v>
      </c>
      <c r="C149" s="17" t="s">
        <v>84</v>
      </c>
      <c r="D149" s="17">
        <v>76711091</v>
      </c>
      <c r="E149" s="7" t="s">
        <v>116</v>
      </c>
      <c r="F149" s="7" t="s">
        <v>117</v>
      </c>
      <c r="G149" s="7" t="s">
        <v>79</v>
      </c>
      <c r="H149" s="34" t="s">
        <v>118</v>
      </c>
      <c r="I149" s="7" t="s">
        <v>211</v>
      </c>
      <c r="J149" s="17">
        <v>2.5</v>
      </c>
      <c r="K149" s="17" t="s">
        <v>82</v>
      </c>
      <c r="L149" s="17" t="s">
        <v>206</v>
      </c>
      <c r="N149" s="17">
        <v>17.5</v>
      </c>
      <c r="O149" s="17">
        <v>2.5</v>
      </c>
      <c r="P149" s="17">
        <v>1</v>
      </c>
      <c r="Q149" s="17">
        <v>0</v>
      </c>
      <c r="R149">
        <v>414688874</v>
      </c>
      <c r="S149">
        <v>2098</v>
      </c>
      <c r="U149" t="s">
        <v>185</v>
      </c>
      <c r="V149">
        <f>MATCH(D149,Отчет!$D:$D,0)</f>
        <v>34</v>
      </c>
    </row>
    <row r="150" spans="1:22" x14ac:dyDescent="0.2">
      <c r="A150" s="17">
        <v>524322879</v>
      </c>
      <c r="B150" s="17">
        <v>7</v>
      </c>
      <c r="C150" s="17" t="s">
        <v>76</v>
      </c>
      <c r="D150" s="17">
        <v>73970866</v>
      </c>
      <c r="E150" s="7" t="s">
        <v>113</v>
      </c>
      <c r="F150" s="7" t="s">
        <v>114</v>
      </c>
      <c r="G150" s="7" t="s">
        <v>99</v>
      </c>
      <c r="H150" s="34" t="s">
        <v>115</v>
      </c>
      <c r="I150" s="7" t="s">
        <v>211</v>
      </c>
      <c r="J150" s="17">
        <v>2.5</v>
      </c>
      <c r="K150" s="17" t="s">
        <v>82</v>
      </c>
      <c r="L150" s="17" t="s">
        <v>206</v>
      </c>
      <c r="N150" s="17">
        <v>17.5</v>
      </c>
      <c r="O150" s="17">
        <v>2.5</v>
      </c>
      <c r="P150" s="17">
        <v>1</v>
      </c>
      <c r="Q150" s="17">
        <v>0</v>
      </c>
      <c r="R150">
        <v>414688874</v>
      </c>
      <c r="S150">
        <v>2098</v>
      </c>
      <c r="U150" t="s">
        <v>185</v>
      </c>
      <c r="V150">
        <f>MATCH(D150,Отчет!$D:$D,0)</f>
        <v>35</v>
      </c>
    </row>
    <row r="151" spans="1:22" x14ac:dyDescent="0.2">
      <c r="A151" s="17">
        <v>524322195</v>
      </c>
      <c r="B151" s="17">
        <v>6</v>
      </c>
      <c r="C151" s="17" t="s">
        <v>84</v>
      </c>
      <c r="D151" s="17">
        <v>73970886</v>
      </c>
      <c r="E151" s="7" t="s">
        <v>110</v>
      </c>
      <c r="F151" s="7" t="s">
        <v>111</v>
      </c>
      <c r="G151" s="7" t="s">
        <v>91</v>
      </c>
      <c r="H151" s="34" t="s">
        <v>112</v>
      </c>
      <c r="I151" s="7" t="s">
        <v>211</v>
      </c>
      <c r="J151" s="17">
        <v>2.5</v>
      </c>
      <c r="K151" s="17" t="s">
        <v>82</v>
      </c>
      <c r="L151" s="17" t="s">
        <v>206</v>
      </c>
      <c r="N151" s="17">
        <v>15</v>
      </c>
      <c r="O151" s="17">
        <v>2.5</v>
      </c>
      <c r="P151" s="17">
        <v>1</v>
      </c>
      <c r="Q151" s="17">
        <v>0</v>
      </c>
      <c r="R151">
        <v>414688874</v>
      </c>
      <c r="S151">
        <v>2098</v>
      </c>
      <c r="U151" t="s">
        <v>185</v>
      </c>
      <c r="V151">
        <f>MATCH(D151,Отчет!$D:$D,0)</f>
        <v>15</v>
      </c>
    </row>
    <row r="152" spans="1:22" x14ac:dyDescent="0.2">
      <c r="A152" s="17">
        <v>524322301</v>
      </c>
      <c r="B152" s="17">
        <v>9</v>
      </c>
      <c r="C152" s="17" t="s">
        <v>84</v>
      </c>
      <c r="D152" s="17">
        <v>73970906</v>
      </c>
      <c r="E152" s="7" t="s">
        <v>108</v>
      </c>
      <c r="F152" s="7" t="s">
        <v>90</v>
      </c>
      <c r="G152" s="7" t="s">
        <v>99</v>
      </c>
      <c r="H152" s="34" t="s">
        <v>109</v>
      </c>
      <c r="I152" s="7" t="s">
        <v>211</v>
      </c>
      <c r="J152" s="17">
        <v>2.5</v>
      </c>
      <c r="K152" s="17" t="s">
        <v>82</v>
      </c>
      <c r="L152" s="17" t="s">
        <v>206</v>
      </c>
      <c r="N152" s="17">
        <v>22.5</v>
      </c>
      <c r="O152" s="17">
        <v>2.5</v>
      </c>
      <c r="P152" s="17">
        <v>1</v>
      </c>
      <c r="Q152" s="17">
        <v>0</v>
      </c>
      <c r="R152">
        <v>414688874</v>
      </c>
      <c r="S152">
        <v>2098</v>
      </c>
      <c r="U152" t="s">
        <v>185</v>
      </c>
      <c r="V152">
        <f>MATCH(D152,Отчет!$D:$D,0)</f>
        <v>16</v>
      </c>
    </row>
    <row r="153" spans="1:22" x14ac:dyDescent="0.2">
      <c r="A153" s="17">
        <v>524322825</v>
      </c>
      <c r="C153" s="17" t="s">
        <v>76</v>
      </c>
      <c r="D153" s="17">
        <v>73970926</v>
      </c>
      <c r="E153" s="7" t="s">
        <v>105</v>
      </c>
      <c r="F153" s="7" t="s">
        <v>106</v>
      </c>
      <c r="G153" s="7" t="s">
        <v>95</v>
      </c>
      <c r="H153" s="34" t="s">
        <v>107</v>
      </c>
      <c r="I153" s="7" t="s">
        <v>211</v>
      </c>
      <c r="J153" s="17">
        <v>2.5</v>
      </c>
      <c r="K153" s="17" t="s">
        <v>82</v>
      </c>
      <c r="L153" s="17" t="s">
        <v>206</v>
      </c>
      <c r="M153" s="17">
        <v>1</v>
      </c>
      <c r="N153" s="17">
        <v>0</v>
      </c>
      <c r="O153" s="17">
        <v>2.5</v>
      </c>
      <c r="Q153" s="17">
        <v>0</v>
      </c>
      <c r="R153">
        <v>414688874</v>
      </c>
      <c r="S153">
        <v>2098</v>
      </c>
      <c r="U153" t="s">
        <v>185</v>
      </c>
      <c r="V153">
        <f>MATCH(D153,Отчет!$D:$D,0)</f>
        <v>48</v>
      </c>
    </row>
    <row r="154" spans="1:22" x14ac:dyDescent="0.2">
      <c r="A154" s="17">
        <v>524322703</v>
      </c>
      <c r="B154" s="17">
        <v>8</v>
      </c>
      <c r="C154" s="17" t="s">
        <v>76</v>
      </c>
      <c r="D154" s="17">
        <v>73971006</v>
      </c>
      <c r="E154" s="7" t="s">
        <v>173</v>
      </c>
      <c r="F154" s="7" t="s">
        <v>174</v>
      </c>
      <c r="G154" s="7" t="s">
        <v>79</v>
      </c>
      <c r="H154" s="34" t="s">
        <v>175</v>
      </c>
      <c r="I154" s="7" t="s">
        <v>211</v>
      </c>
      <c r="J154" s="17">
        <v>2.5</v>
      </c>
      <c r="K154" s="17" t="s">
        <v>82</v>
      </c>
      <c r="L154" s="17" t="s">
        <v>206</v>
      </c>
      <c r="N154" s="17">
        <v>20</v>
      </c>
      <c r="O154" s="17">
        <v>2.5</v>
      </c>
      <c r="P154" s="17">
        <v>1</v>
      </c>
      <c r="Q154" s="17">
        <v>0</v>
      </c>
      <c r="R154">
        <v>414688874</v>
      </c>
      <c r="S154">
        <v>2098</v>
      </c>
      <c r="U154" t="s">
        <v>185</v>
      </c>
      <c r="V154">
        <f>MATCH(D154,Отчет!$D:$D,0)</f>
        <v>20</v>
      </c>
    </row>
    <row r="155" spans="1:22" x14ac:dyDescent="0.2">
      <c r="A155" s="17">
        <v>524322592</v>
      </c>
      <c r="B155" s="17">
        <v>6</v>
      </c>
      <c r="C155" s="17" t="s">
        <v>84</v>
      </c>
      <c r="D155" s="17">
        <v>73970986</v>
      </c>
      <c r="E155" s="7" t="s">
        <v>101</v>
      </c>
      <c r="F155" s="7" t="s">
        <v>102</v>
      </c>
      <c r="G155" s="7" t="s">
        <v>103</v>
      </c>
      <c r="H155" s="34" t="s">
        <v>104</v>
      </c>
      <c r="I155" s="7" t="s">
        <v>211</v>
      </c>
      <c r="J155" s="17">
        <v>2.5</v>
      </c>
      <c r="K155" s="17" t="s">
        <v>82</v>
      </c>
      <c r="L155" s="17" t="s">
        <v>206</v>
      </c>
      <c r="N155" s="17">
        <v>15</v>
      </c>
      <c r="O155" s="17">
        <v>2.5</v>
      </c>
      <c r="P155" s="17">
        <v>1</v>
      </c>
      <c r="Q155" s="17">
        <v>0</v>
      </c>
      <c r="R155">
        <v>414688874</v>
      </c>
      <c r="S155">
        <v>2098</v>
      </c>
      <c r="U155" t="s">
        <v>185</v>
      </c>
      <c r="V155">
        <f>MATCH(D155,Отчет!$D:$D,0)</f>
        <v>39</v>
      </c>
    </row>
    <row r="156" spans="1:22" x14ac:dyDescent="0.2">
      <c r="A156" s="17">
        <v>524321741</v>
      </c>
      <c r="B156" s="17">
        <v>3</v>
      </c>
      <c r="C156" s="17" t="s">
        <v>84</v>
      </c>
      <c r="D156" s="17">
        <v>73970626</v>
      </c>
      <c r="E156" s="7" t="s">
        <v>186</v>
      </c>
      <c r="F156" s="7" t="s">
        <v>102</v>
      </c>
      <c r="G156" s="7" t="s">
        <v>187</v>
      </c>
      <c r="H156" s="34" t="s">
        <v>188</v>
      </c>
      <c r="I156" s="7" t="s">
        <v>211</v>
      </c>
      <c r="J156" s="17">
        <v>2.5</v>
      </c>
      <c r="K156" s="17" t="s">
        <v>82</v>
      </c>
      <c r="L156" s="17" t="s">
        <v>206</v>
      </c>
      <c r="N156" s="17">
        <v>0</v>
      </c>
      <c r="O156" s="17">
        <v>2.5</v>
      </c>
      <c r="P156" s="17">
        <v>0</v>
      </c>
      <c r="Q156" s="17">
        <v>0</v>
      </c>
      <c r="R156">
        <v>414688874</v>
      </c>
      <c r="S156">
        <v>2098</v>
      </c>
      <c r="U156" t="s">
        <v>185</v>
      </c>
      <c r="V156">
        <f>MATCH(D156,Отчет!$D:$D,0)</f>
        <v>47</v>
      </c>
    </row>
    <row r="157" spans="1:22" x14ac:dyDescent="0.2">
      <c r="A157" s="17">
        <v>524323790</v>
      </c>
      <c r="B157" s="17">
        <v>7</v>
      </c>
      <c r="C157" s="17" t="s">
        <v>76</v>
      </c>
      <c r="D157" s="17">
        <v>73970586</v>
      </c>
      <c r="E157" s="7" t="s">
        <v>132</v>
      </c>
      <c r="F157" s="7" t="s">
        <v>90</v>
      </c>
      <c r="G157" s="7" t="s">
        <v>99</v>
      </c>
      <c r="H157" s="34" t="s">
        <v>133</v>
      </c>
      <c r="I157" s="7" t="s">
        <v>211</v>
      </c>
      <c r="J157" s="17">
        <v>2.5</v>
      </c>
      <c r="K157" s="17" t="s">
        <v>82</v>
      </c>
      <c r="L157" s="17" t="s">
        <v>206</v>
      </c>
      <c r="N157" s="17">
        <v>17.5</v>
      </c>
      <c r="O157" s="17">
        <v>2.5</v>
      </c>
      <c r="P157" s="17">
        <v>1</v>
      </c>
      <c r="Q157" s="17">
        <v>0</v>
      </c>
      <c r="R157">
        <v>414688874</v>
      </c>
      <c r="S157">
        <v>2098</v>
      </c>
      <c r="U157" t="s">
        <v>185</v>
      </c>
      <c r="V157">
        <f>MATCH(D157,Отчет!$D:$D,0)</f>
        <v>26</v>
      </c>
    </row>
    <row r="158" spans="1:22" x14ac:dyDescent="0.2">
      <c r="A158" s="17">
        <v>524322760</v>
      </c>
      <c r="B158" s="17">
        <v>9</v>
      </c>
      <c r="C158" s="17" t="s">
        <v>76</v>
      </c>
      <c r="D158" s="17">
        <v>73970566</v>
      </c>
      <c r="E158" s="7" t="s">
        <v>129</v>
      </c>
      <c r="F158" s="7" t="s">
        <v>114</v>
      </c>
      <c r="G158" s="7" t="s">
        <v>130</v>
      </c>
      <c r="H158" s="34" t="s">
        <v>131</v>
      </c>
      <c r="I158" s="7" t="s">
        <v>211</v>
      </c>
      <c r="J158" s="17">
        <v>2.5</v>
      </c>
      <c r="K158" s="17" t="s">
        <v>82</v>
      </c>
      <c r="L158" s="17" t="s">
        <v>206</v>
      </c>
      <c r="N158" s="17">
        <v>22.5</v>
      </c>
      <c r="O158" s="17">
        <v>2.5</v>
      </c>
      <c r="P158" s="17">
        <v>1</v>
      </c>
      <c r="Q158" s="17">
        <v>0</v>
      </c>
      <c r="R158">
        <v>414688874</v>
      </c>
      <c r="S158">
        <v>2098</v>
      </c>
      <c r="U158" t="s">
        <v>185</v>
      </c>
      <c r="V158">
        <f>MATCH(D158,Отчет!$D:$D,0)</f>
        <v>19</v>
      </c>
    </row>
    <row r="159" spans="1:22" x14ac:dyDescent="0.2">
      <c r="A159" s="17">
        <v>524323278</v>
      </c>
      <c r="B159" s="17">
        <v>8</v>
      </c>
      <c r="C159" s="17" t="s">
        <v>76</v>
      </c>
      <c r="D159" s="17">
        <v>73970519</v>
      </c>
      <c r="E159" s="7" t="s">
        <v>176</v>
      </c>
      <c r="F159" s="7" t="s">
        <v>127</v>
      </c>
      <c r="G159" s="7" t="s">
        <v>99</v>
      </c>
      <c r="H159" s="34" t="s">
        <v>177</v>
      </c>
      <c r="I159" s="7" t="s">
        <v>211</v>
      </c>
      <c r="J159" s="17">
        <v>2.5</v>
      </c>
      <c r="K159" s="17" t="s">
        <v>82</v>
      </c>
      <c r="L159" s="17" t="s">
        <v>206</v>
      </c>
      <c r="N159" s="17">
        <v>20</v>
      </c>
      <c r="O159" s="17">
        <v>2.5</v>
      </c>
      <c r="P159" s="17">
        <v>1</v>
      </c>
      <c r="Q159" s="17">
        <v>0</v>
      </c>
      <c r="R159">
        <v>414688874</v>
      </c>
      <c r="S159">
        <v>2098</v>
      </c>
      <c r="U159" t="s">
        <v>185</v>
      </c>
      <c r="V159">
        <f>MATCH(D159,Отчет!$D:$D,0)</f>
        <v>21</v>
      </c>
    </row>
    <row r="160" spans="1:22" x14ac:dyDescent="0.2">
      <c r="A160" s="17">
        <v>524323390</v>
      </c>
      <c r="B160" s="17">
        <v>5</v>
      </c>
      <c r="C160" s="17" t="s">
        <v>76</v>
      </c>
      <c r="D160" s="17">
        <v>73970846</v>
      </c>
      <c r="E160" s="7" t="s">
        <v>77</v>
      </c>
      <c r="F160" s="7" t="s">
        <v>78</v>
      </c>
      <c r="G160" s="7" t="s">
        <v>79</v>
      </c>
      <c r="H160" s="34" t="s">
        <v>80</v>
      </c>
      <c r="I160" s="7" t="s">
        <v>211</v>
      </c>
      <c r="J160" s="17">
        <v>2.5</v>
      </c>
      <c r="K160" s="17" t="s">
        <v>82</v>
      </c>
      <c r="L160" s="17" t="s">
        <v>206</v>
      </c>
      <c r="N160" s="17">
        <v>12.5</v>
      </c>
      <c r="O160" s="17">
        <v>2.5</v>
      </c>
      <c r="P160" s="17">
        <v>1</v>
      </c>
      <c r="Q160" s="17">
        <v>0</v>
      </c>
      <c r="R160">
        <v>414688874</v>
      </c>
      <c r="S160">
        <v>2098</v>
      </c>
      <c r="U160" t="s">
        <v>185</v>
      </c>
      <c r="V160">
        <f>MATCH(D160,Отчет!$D:$D,0)</f>
        <v>43</v>
      </c>
    </row>
    <row r="161" spans="1:22" x14ac:dyDescent="0.2">
      <c r="A161" s="17">
        <v>524321853</v>
      </c>
      <c r="B161" s="17">
        <v>5</v>
      </c>
      <c r="C161" s="17" t="s">
        <v>84</v>
      </c>
      <c r="D161" s="17">
        <v>73971123</v>
      </c>
      <c r="E161" s="7" t="s">
        <v>161</v>
      </c>
      <c r="F161" s="7" t="s">
        <v>162</v>
      </c>
      <c r="G161" s="7" t="s">
        <v>159</v>
      </c>
      <c r="H161" s="34" t="s">
        <v>163</v>
      </c>
      <c r="I161" s="7" t="s">
        <v>211</v>
      </c>
      <c r="J161" s="17">
        <v>2.5</v>
      </c>
      <c r="K161" s="17" t="s">
        <v>82</v>
      </c>
      <c r="L161" s="17" t="s">
        <v>206</v>
      </c>
      <c r="N161" s="17">
        <v>12.5</v>
      </c>
      <c r="O161" s="17">
        <v>2.5</v>
      </c>
      <c r="P161" s="17">
        <v>1</v>
      </c>
      <c r="Q161" s="17">
        <v>1</v>
      </c>
      <c r="R161">
        <v>414688874</v>
      </c>
      <c r="S161">
        <v>2098</v>
      </c>
      <c r="U161" t="s">
        <v>185</v>
      </c>
      <c r="V161">
        <f>MATCH(D161,Отчет!$D:$D,0)</f>
        <v>28</v>
      </c>
    </row>
    <row r="162" spans="1:22" x14ac:dyDescent="0.2">
      <c r="A162" s="17">
        <v>524322143</v>
      </c>
      <c r="B162" s="17">
        <v>6</v>
      </c>
      <c r="C162" s="17" t="s">
        <v>84</v>
      </c>
      <c r="D162" s="17">
        <v>73970946</v>
      </c>
      <c r="E162" s="7" t="s">
        <v>148</v>
      </c>
      <c r="F162" s="7" t="s">
        <v>149</v>
      </c>
      <c r="G162" s="7" t="s">
        <v>150</v>
      </c>
      <c r="H162" s="34" t="s">
        <v>151</v>
      </c>
      <c r="I162" s="7" t="s">
        <v>211</v>
      </c>
      <c r="J162" s="17">
        <v>2.5</v>
      </c>
      <c r="K162" s="17" t="s">
        <v>82</v>
      </c>
      <c r="L162" s="17" t="s">
        <v>206</v>
      </c>
      <c r="N162" s="17">
        <v>15</v>
      </c>
      <c r="O162" s="17">
        <v>2.5</v>
      </c>
      <c r="P162" s="17">
        <v>1</v>
      </c>
      <c r="Q162" s="17">
        <v>0</v>
      </c>
      <c r="R162">
        <v>414688874</v>
      </c>
      <c r="S162">
        <v>2098</v>
      </c>
      <c r="U162" t="s">
        <v>185</v>
      </c>
      <c r="V162">
        <f>MATCH(D162,Отчет!$D:$D,0)</f>
        <v>29</v>
      </c>
    </row>
    <row r="163" spans="1:22" x14ac:dyDescent="0.2">
      <c r="A163" s="17">
        <v>524323223</v>
      </c>
      <c r="B163" s="17">
        <v>6</v>
      </c>
      <c r="C163" s="17" t="s">
        <v>76</v>
      </c>
      <c r="D163" s="17">
        <v>73970706</v>
      </c>
      <c r="E163" s="7" t="s">
        <v>200</v>
      </c>
      <c r="F163" s="7" t="s">
        <v>201</v>
      </c>
      <c r="G163" s="7" t="s">
        <v>165</v>
      </c>
      <c r="H163" s="34" t="s">
        <v>202</v>
      </c>
      <c r="I163" s="7" t="s">
        <v>211</v>
      </c>
      <c r="J163" s="17">
        <v>2.5</v>
      </c>
      <c r="K163" s="17" t="s">
        <v>82</v>
      </c>
      <c r="L163" s="17" t="s">
        <v>206</v>
      </c>
      <c r="N163" s="17">
        <v>15</v>
      </c>
      <c r="O163" s="17">
        <v>2.5</v>
      </c>
      <c r="P163" s="17">
        <v>1</v>
      </c>
      <c r="Q163" s="17">
        <v>0</v>
      </c>
      <c r="R163">
        <v>414688874</v>
      </c>
      <c r="S163">
        <v>2098</v>
      </c>
      <c r="U163" t="s">
        <v>185</v>
      </c>
      <c r="V163">
        <f>MATCH(D163,Отчет!$D:$D,0)</f>
        <v>46</v>
      </c>
    </row>
    <row r="164" spans="1:22" x14ac:dyDescent="0.2">
      <c r="A164" s="17">
        <v>524322029</v>
      </c>
      <c r="B164" s="17">
        <v>5</v>
      </c>
      <c r="C164" s="17" t="s">
        <v>84</v>
      </c>
      <c r="D164" s="17">
        <v>73970806</v>
      </c>
      <c r="E164" s="7" t="s">
        <v>178</v>
      </c>
      <c r="F164" s="7" t="s">
        <v>179</v>
      </c>
      <c r="G164" s="7" t="s">
        <v>150</v>
      </c>
      <c r="H164" s="34" t="s">
        <v>180</v>
      </c>
      <c r="I164" s="7" t="s">
        <v>211</v>
      </c>
      <c r="J164" s="17">
        <v>2.5</v>
      </c>
      <c r="K164" s="17" t="s">
        <v>82</v>
      </c>
      <c r="L164" s="17" t="s">
        <v>206</v>
      </c>
      <c r="N164" s="17">
        <v>12.5</v>
      </c>
      <c r="O164" s="17">
        <v>2.5</v>
      </c>
      <c r="P164" s="17">
        <v>1</v>
      </c>
      <c r="Q164" s="17">
        <v>0</v>
      </c>
      <c r="R164">
        <v>414688874</v>
      </c>
      <c r="S164">
        <v>2098</v>
      </c>
      <c r="U164" t="s">
        <v>185</v>
      </c>
      <c r="V164">
        <f>MATCH(D164,Отчет!$D:$D,0)</f>
        <v>33</v>
      </c>
    </row>
    <row r="165" spans="1:22" x14ac:dyDescent="0.2">
      <c r="A165" s="17">
        <v>538473974</v>
      </c>
      <c r="B165" s="17">
        <v>9</v>
      </c>
      <c r="C165" s="17" t="s">
        <v>84</v>
      </c>
      <c r="D165" s="17">
        <v>73971403</v>
      </c>
      <c r="E165" s="7" t="s">
        <v>152</v>
      </c>
      <c r="F165" s="7" t="s">
        <v>153</v>
      </c>
      <c r="G165" s="7" t="s">
        <v>130</v>
      </c>
      <c r="H165" s="34" t="s">
        <v>154</v>
      </c>
      <c r="I165" s="7" t="s">
        <v>212</v>
      </c>
      <c r="J165" s="17">
        <v>0</v>
      </c>
      <c r="K165" s="17" t="s">
        <v>82</v>
      </c>
      <c r="L165" s="17" t="s">
        <v>206</v>
      </c>
      <c r="N165" s="17">
        <v>0</v>
      </c>
      <c r="O165" s="17">
        <v>0</v>
      </c>
      <c r="P165" s="17">
        <v>1</v>
      </c>
      <c r="Q165" s="17">
        <v>1</v>
      </c>
      <c r="R165">
        <v>414688874</v>
      </c>
      <c r="S165">
        <v>2098</v>
      </c>
      <c r="U165" t="s">
        <v>210</v>
      </c>
      <c r="V165">
        <f>MATCH(D165,Отчет!$D:$D,0)</f>
        <v>23</v>
      </c>
    </row>
    <row r="166" spans="1:22" x14ac:dyDescent="0.2">
      <c r="A166" s="17">
        <v>538470797</v>
      </c>
      <c r="B166" s="17">
        <v>8</v>
      </c>
      <c r="C166" s="17" t="s">
        <v>84</v>
      </c>
      <c r="D166" s="17">
        <v>73970946</v>
      </c>
      <c r="E166" s="7" t="s">
        <v>148</v>
      </c>
      <c r="F166" s="7" t="s">
        <v>149</v>
      </c>
      <c r="G166" s="7" t="s">
        <v>150</v>
      </c>
      <c r="H166" s="34" t="s">
        <v>151</v>
      </c>
      <c r="I166" s="7" t="s">
        <v>213</v>
      </c>
      <c r="J166" s="17">
        <v>4</v>
      </c>
      <c r="K166" s="17" t="s">
        <v>82</v>
      </c>
      <c r="L166" s="17" t="s">
        <v>206</v>
      </c>
      <c r="N166" s="17">
        <v>32</v>
      </c>
      <c r="O166" s="17">
        <v>4</v>
      </c>
      <c r="P166" s="17">
        <v>1</v>
      </c>
      <c r="Q166" s="17">
        <v>0</v>
      </c>
      <c r="R166">
        <v>414688874</v>
      </c>
      <c r="S166">
        <v>2098</v>
      </c>
      <c r="U166" t="s">
        <v>207</v>
      </c>
      <c r="V166">
        <f>MATCH(D166,Отчет!$D:$D,0)</f>
        <v>29</v>
      </c>
    </row>
    <row r="167" spans="1:22" x14ac:dyDescent="0.2">
      <c r="A167" s="17">
        <v>538482359</v>
      </c>
      <c r="B167" s="17">
        <v>8</v>
      </c>
      <c r="C167" s="17" t="s">
        <v>76</v>
      </c>
      <c r="D167" s="17">
        <v>73970519</v>
      </c>
      <c r="E167" s="7" t="s">
        <v>176</v>
      </c>
      <c r="F167" s="7" t="s">
        <v>127</v>
      </c>
      <c r="G167" s="7" t="s">
        <v>99</v>
      </c>
      <c r="H167" s="34" t="s">
        <v>177</v>
      </c>
      <c r="I167" s="7" t="s">
        <v>213</v>
      </c>
      <c r="J167" s="17">
        <v>4</v>
      </c>
      <c r="K167" s="17" t="s">
        <v>82</v>
      </c>
      <c r="L167" s="17" t="s">
        <v>206</v>
      </c>
      <c r="N167" s="17">
        <v>32</v>
      </c>
      <c r="O167" s="17">
        <v>4</v>
      </c>
      <c r="P167" s="17">
        <v>1</v>
      </c>
      <c r="Q167" s="17">
        <v>0</v>
      </c>
      <c r="R167">
        <v>414688874</v>
      </c>
      <c r="S167">
        <v>2098</v>
      </c>
      <c r="U167" t="s">
        <v>207</v>
      </c>
      <c r="V167">
        <f>MATCH(D167,Отчет!$D:$D,0)</f>
        <v>21</v>
      </c>
    </row>
    <row r="168" spans="1:22" x14ac:dyDescent="0.2">
      <c r="A168" s="17">
        <v>538482382</v>
      </c>
      <c r="B168" s="17">
        <v>9</v>
      </c>
      <c r="C168" s="17" t="s">
        <v>76</v>
      </c>
      <c r="D168" s="17">
        <v>73970586</v>
      </c>
      <c r="E168" s="7" t="s">
        <v>132</v>
      </c>
      <c r="F168" s="7" t="s">
        <v>90</v>
      </c>
      <c r="G168" s="7" t="s">
        <v>99</v>
      </c>
      <c r="H168" s="34" t="s">
        <v>133</v>
      </c>
      <c r="I168" s="7" t="s">
        <v>213</v>
      </c>
      <c r="J168" s="17">
        <v>4</v>
      </c>
      <c r="K168" s="17" t="s">
        <v>82</v>
      </c>
      <c r="L168" s="17" t="s">
        <v>206</v>
      </c>
      <c r="N168" s="17">
        <v>36</v>
      </c>
      <c r="O168" s="17">
        <v>4</v>
      </c>
      <c r="P168" s="17">
        <v>1</v>
      </c>
      <c r="Q168" s="17">
        <v>0</v>
      </c>
      <c r="R168">
        <v>414688874</v>
      </c>
      <c r="S168">
        <v>2098</v>
      </c>
      <c r="U168" t="s">
        <v>207</v>
      </c>
      <c r="V168">
        <f>MATCH(D168,Отчет!$D:$D,0)</f>
        <v>26</v>
      </c>
    </row>
    <row r="169" spans="1:22" x14ac:dyDescent="0.2">
      <c r="A169" s="17">
        <v>538470769</v>
      </c>
      <c r="B169" s="17">
        <v>8</v>
      </c>
      <c r="C169" s="17" t="s">
        <v>84</v>
      </c>
      <c r="D169" s="17">
        <v>73970626</v>
      </c>
      <c r="E169" s="7" t="s">
        <v>186</v>
      </c>
      <c r="F169" s="7" t="s">
        <v>102</v>
      </c>
      <c r="G169" s="7" t="s">
        <v>187</v>
      </c>
      <c r="H169" s="34" t="s">
        <v>188</v>
      </c>
      <c r="I169" s="7" t="s">
        <v>213</v>
      </c>
      <c r="J169" s="17">
        <v>4</v>
      </c>
      <c r="K169" s="17" t="s">
        <v>82</v>
      </c>
      <c r="L169" s="17" t="s">
        <v>206</v>
      </c>
      <c r="N169" s="17">
        <v>32</v>
      </c>
      <c r="O169" s="17">
        <v>4</v>
      </c>
      <c r="P169" s="17">
        <v>1</v>
      </c>
      <c r="Q169" s="17">
        <v>0</v>
      </c>
      <c r="R169">
        <v>414688874</v>
      </c>
      <c r="S169">
        <v>2098</v>
      </c>
      <c r="U169" t="s">
        <v>207</v>
      </c>
      <c r="V169">
        <f>MATCH(D169,Отчет!$D:$D,0)</f>
        <v>47</v>
      </c>
    </row>
    <row r="170" spans="1:22" x14ac:dyDescent="0.2">
      <c r="A170" s="17">
        <v>538482085</v>
      </c>
      <c r="B170" s="17">
        <v>9</v>
      </c>
      <c r="C170" s="17" t="s">
        <v>84</v>
      </c>
      <c r="D170" s="17">
        <v>73970986</v>
      </c>
      <c r="E170" s="7" t="s">
        <v>101</v>
      </c>
      <c r="F170" s="7" t="s">
        <v>102</v>
      </c>
      <c r="G170" s="7" t="s">
        <v>103</v>
      </c>
      <c r="H170" s="34" t="s">
        <v>104</v>
      </c>
      <c r="I170" s="7" t="s">
        <v>213</v>
      </c>
      <c r="J170" s="17">
        <v>4</v>
      </c>
      <c r="K170" s="17" t="s">
        <v>82</v>
      </c>
      <c r="L170" s="17" t="s">
        <v>206</v>
      </c>
      <c r="N170" s="17">
        <v>36</v>
      </c>
      <c r="O170" s="17">
        <v>4</v>
      </c>
      <c r="P170" s="17">
        <v>1</v>
      </c>
      <c r="Q170" s="17">
        <v>0</v>
      </c>
      <c r="R170">
        <v>414688874</v>
      </c>
      <c r="S170">
        <v>2098</v>
      </c>
      <c r="U170" t="s">
        <v>207</v>
      </c>
      <c r="V170">
        <f>MATCH(D170,Отчет!$D:$D,0)</f>
        <v>39</v>
      </c>
    </row>
    <row r="171" spans="1:22" x14ac:dyDescent="0.2">
      <c r="A171" s="17">
        <v>538482341</v>
      </c>
      <c r="B171" s="17">
        <v>9</v>
      </c>
      <c r="C171" s="17" t="s">
        <v>76</v>
      </c>
      <c r="D171" s="17">
        <v>73971006</v>
      </c>
      <c r="E171" s="7" t="s">
        <v>173</v>
      </c>
      <c r="F171" s="7" t="s">
        <v>174</v>
      </c>
      <c r="G171" s="7" t="s">
        <v>79</v>
      </c>
      <c r="H171" s="34" t="s">
        <v>175</v>
      </c>
      <c r="I171" s="7" t="s">
        <v>213</v>
      </c>
      <c r="J171" s="17">
        <v>4</v>
      </c>
      <c r="K171" s="17" t="s">
        <v>82</v>
      </c>
      <c r="L171" s="17" t="s">
        <v>206</v>
      </c>
      <c r="N171" s="17">
        <v>36</v>
      </c>
      <c r="O171" s="17">
        <v>4</v>
      </c>
      <c r="P171" s="17">
        <v>1</v>
      </c>
      <c r="Q171" s="17">
        <v>0</v>
      </c>
      <c r="R171">
        <v>414688874</v>
      </c>
      <c r="S171">
        <v>2098</v>
      </c>
      <c r="U171" t="s">
        <v>207</v>
      </c>
      <c r="V171">
        <f>MATCH(D171,Отчет!$D:$D,0)</f>
        <v>20</v>
      </c>
    </row>
    <row r="172" spans="1:22" x14ac:dyDescent="0.2">
      <c r="A172" s="17">
        <v>538470793</v>
      </c>
      <c r="B172" s="17">
        <v>9</v>
      </c>
      <c r="C172" s="17" t="s">
        <v>84</v>
      </c>
      <c r="D172" s="17">
        <v>73971163</v>
      </c>
      <c r="E172" s="7" t="s">
        <v>189</v>
      </c>
      <c r="F172" s="7" t="s">
        <v>190</v>
      </c>
      <c r="G172" s="7" t="s">
        <v>99</v>
      </c>
      <c r="H172" s="34" t="s">
        <v>191</v>
      </c>
      <c r="I172" s="7" t="s">
        <v>213</v>
      </c>
      <c r="J172" s="17">
        <v>4</v>
      </c>
      <c r="K172" s="17" t="s">
        <v>82</v>
      </c>
      <c r="L172" s="17" t="s">
        <v>206</v>
      </c>
      <c r="N172" s="17">
        <v>36</v>
      </c>
      <c r="O172" s="17">
        <v>4</v>
      </c>
      <c r="P172" s="17">
        <v>1</v>
      </c>
      <c r="Q172" s="17">
        <v>1</v>
      </c>
      <c r="R172">
        <v>414688874</v>
      </c>
      <c r="S172">
        <v>2098</v>
      </c>
      <c r="U172" t="s">
        <v>207</v>
      </c>
      <c r="V172">
        <f>MATCH(D172,Отчет!$D:$D,0)</f>
        <v>36</v>
      </c>
    </row>
    <row r="173" spans="1:22" x14ac:dyDescent="0.2">
      <c r="A173" s="17">
        <v>538482354</v>
      </c>
      <c r="B173" s="17">
        <v>8</v>
      </c>
      <c r="C173" s="17" t="s">
        <v>76</v>
      </c>
      <c r="D173" s="17">
        <v>73971223</v>
      </c>
      <c r="E173" s="7" t="s">
        <v>158</v>
      </c>
      <c r="F173" s="7" t="s">
        <v>120</v>
      </c>
      <c r="G173" s="7" t="s">
        <v>159</v>
      </c>
      <c r="H173" s="34" t="s">
        <v>160</v>
      </c>
      <c r="I173" s="7" t="s">
        <v>213</v>
      </c>
      <c r="J173" s="17">
        <v>4</v>
      </c>
      <c r="K173" s="17" t="s">
        <v>82</v>
      </c>
      <c r="L173" s="17" t="s">
        <v>206</v>
      </c>
      <c r="N173" s="17">
        <v>32</v>
      </c>
      <c r="O173" s="17">
        <v>4</v>
      </c>
      <c r="P173" s="17">
        <v>1</v>
      </c>
      <c r="Q173" s="17">
        <v>1</v>
      </c>
      <c r="R173">
        <v>414688874</v>
      </c>
      <c r="S173">
        <v>2098</v>
      </c>
      <c r="U173" t="s">
        <v>207</v>
      </c>
      <c r="V173">
        <f>MATCH(D173,Отчет!$D:$D,0)</f>
        <v>18</v>
      </c>
    </row>
    <row r="174" spans="1:22" x14ac:dyDescent="0.2">
      <c r="A174" s="17">
        <v>538470785</v>
      </c>
      <c r="B174" s="17">
        <v>10</v>
      </c>
      <c r="C174" s="17" t="s">
        <v>84</v>
      </c>
      <c r="D174" s="17">
        <v>73971243</v>
      </c>
      <c r="E174" s="7" t="s">
        <v>93</v>
      </c>
      <c r="F174" s="7" t="s">
        <v>94</v>
      </c>
      <c r="G174" s="7" t="s">
        <v>95</v>
      </c>
      <c r="H174" s="34" t="s">
        <v>96</v>
      </c>
      <c r="I174" s="7" t="s">
        <v>213</v>
      </c>
      <c r="J174" s="17">
        <v>4</v>
      </c>
      <c r="K174" s="17" t="s">
        <v>82</v>
      </c>
      <c r="L174" s="17" t="s">
        <v>206</v>
      </c>
      <c r="N174" s="17">
        <v>40</v>
      </c>
      <c r="O174" s="17">
        <v>4</v>
      </c>
      <c r="P174" s="17">
        <v>1</v>
      </c>
      <c r="Q174" s="17">
        <v>1</v>
      </c>
      <c r="R174">
        <v>414688874</v>
      </c>
      <c r="S174">
        <v>2098</v>
      </c>
      <c r="U174" t="s">
        <v>207</v>
      </c>
      <c r="V174">
        <f>MATCH(D174,Отчет!$D:$D,0)</f>
        <v>12</v>
      </c>
    </row>
    <row r="175" spans="1:22" x14ac:dyDescent="0.2">
      <c r="A175" s="17">
        <v>538482378</v>
      </c>
      <c r="B175" s="17">
        <v>6</v>
      </c>
      <c r="C175" s="17" t="s">
        <v>76</v>
      </c>
      <c r="D175" s="17">
        <v>73971303</v>
      </c>
      <c r="E175" s="7" t="s">
        <v>194</v>
      </c>
      <c r="F175" s="7" t="s">
        <v>195</v>
      </c>
      <c r="G175" s="7" t="s">
        <v>196</v>
      </c>
      <c r="H175" s="34" t="s">
        <v>197</v>
      </c>
      <c r="I175" s="7" t="s">
        <v>213</v>
      </c>
      <c r="J175" s="17">
        <v>4</v>
      </c>
      <c r="K175" s="17" t="s">
        <v>82</v>
      </c>
      <c r="L175" s="17" t="s">
        <v>206</v>
      </c>
      <c r="N175" s="17">
        <v>24</v>
      </c>
      <c r="O175" s="17">
        <v>4</v>
      </c>
      <c r="P175" s="17">
        <v>1</v>
      </c>
      <c r="Q175" s="17">
        <v>1</v>
      </c>
      <c r="R175">
        <v>414688874</v>
      </c>
      <c r="S175">
        <v>2098</v>
      </c>
      <c r="U175" t="s">
        <v>207</v>
      </c>
      <c r="V175">
        <f>MATCH(D175,Отчет!$D:$D,0)</f>
        <v>44</v>
      </c>
    </row>
    <row r="176" spans="1:22" x14ac:dyDescent="0.2">
      <c r="A176" s="17">
        <v>538442078</v>
      </c>
      <c r="B176" s="17">
        <v>9</v>
      </c>
      <c r="C176" s="17" t="s">
        <v>84</v>
      </c>
      <c r="D176" s="17">
        <v>73971363</v>
      </c>
      <c r="E176" s="7" t="s">
        <v>85</v>
      </c>
      <c r="F176" s="7" t="s">
        <v>86</v>
      </c>
      <c r="G176" s="7" t="s">
        <v>87</v>
      </c>
      <c r="H176" s="34" t="s">
        <v>88</v>
      </c>
      <c r="I176" s="7" t="s">
        <v>213</v>
      </c>
      <c r="J176" s="17">
        <v>4</v>
      </c>
      <c r="K176" s="17" t="s">
        <v>82</v>
      </c>
      <c r="L176" s="17" t="s">
        <v>206</v>
      </c>
      <c r="N176" s="17">
        <v>36</v>
      </c>
      <c r="O176" s="17">
        <v>4</v>
      </c>
      <c r="P176" s="17">
        <v>1</v>
      </c>
      <c r="Q176" s="17">
        <v>1</v>
      </c>
      <c r="R176">
        <v>414688874</v>
      </c>
      <c r="S176">
        <v>2098</v>
      </c>
      <c r="U176" t="s">
        <v>207</v>
      </c>
      <c r="V176">
        <f>MATCH(D176,Отчет!$D:$D,0)</f>
        <v>14</v>
      </c>
    </row>
    <row r="177" spans="1:22" x14ac:dyDescent="0.2">
      <c r="A177" s="17">
        <v>538482366</v>
      </c>
      <c r="B177" s="17">
        <v>9</v>
      </c>
      <c r="C177" s="17" t="s">
        <v>84</v>
      </c>
      <c r="D177" s="17">
        <v>73971383</v>
      </c>
      <c r="E177" s="7" t="s">
        <v>198</v>
      </c>
      <c r="F177" s="7" t="s">
        <v>162</v>
      </c>
      <c r="G177" s="7" t="s">
        <v>99</v>
      </c>
      <c r="H177" s="34" t="s">
        <v>199</v>
      </c>
      <c r="I177" s="7" t="s">
        <v>213</v>
      </c>
      <c r="J177" s="17">
        <v>4</v>
      </c>
      <c r="K177" s="17" t="s">
        <v>82</v>
      </c>
      <c r="L177" s="17" t="s">
        <v>206</v>
      </c>
      <c r="N177" s="17">
        <v>36</v>
      </c>
      <c r="O177" s="17">
        <v>4</v>
      </c>
      <c r="P177" s="17">
        <v>1</v>
      </c>
      <c r="Q177" s="17">
        <v>1</v>
      </c>
      <c r="R177">
        <v>414688874</v>
      </c>
      <c r="S177">
        <v>2098</v>
      </c>
      <c r="U177" t="s">
        <v>207</v>
      </c>
      <c r="V177">
        <f>MATCH(D177,Отчет!$D:$D,0)</f>
        <v>37</v>
      </c>
    </row>
    <row r="178" spans="1:22" x14ac:dyDescent="0.2">
      <c r="A178" s="17">
        <v>538470773</v>
      </c>
      <c r="B178" s="17">
        <v>8</v>
      </c>
      <c r="C178" s="17" t="s">
        <v>84</v>
      </c>
      <c r="D178" s="17">
        <v>73971403</v>
      </c>
      <c r="E178" s="7" t="s">
        <v>152</v>
      </c>
      <c r="F178" s="7" t="s">
        <v>153</v>
      </c>
      <c r="G178" s="7" t="s">
        <v>130</v>
      </c>
      <c r="H178" s="34" t="s">
        <v>154</v>
      </c>
      <c r="I178" s="7" t="s">
        <v>213</v>
      </c>
      <c r="J178" s="17">
        <v>4</v>
      </c>
      <c r="K178" s="17" t="s">
        <v>82</v>
      </c>
      <c r="L178" s="17" t="s">
        <v>206</v>
      </c>
      <c r="N178" s="17">
        <v>32</v>
      </c>
      <c r="O178" s="17">
        <v>4</v>
      </c>
      <c r="P178" s="17">
        <v>1</v>
      </c>
      <c r="Q178" s="17">
        <v>1</v>
      </c>
      <c r="R178">
        <v>414688874</v>
      </c>
      <c r="S178">
        <v>2098</v>
      </c>
      <c r="U178" t="s">
        <v>207</v>
      </c>
      <c r="V178">
        <f>MATCH(D178,Отчет!$D:$D,0)</f>
        <v>23</v>
      </c>
    </row>
    <row r="179" spans="1:22" x14ac:dyDescent="0.2">
      <c r="A179" s="17">
        <v>538470781</v>
      </c>
      <c r="B179" s="17">
        <v>9</v>
      </c>
      <c r="C179" s="17" t="s">
        <v>84</v>
      </c>
      <c r="D179" s="17">
        <v>73971447</v>
      </c>
      <c r="E179" s="7" t="s">
        <v>164</v>
      </c>
      <c r="F179" s="7" t="s">
        <v>90</v>
      </c>
      <c r="G179" s="7" t="s">
        <v>165</v>
      </c>
      <c r="H179" s="34" t="s">
        <v>166</v>
      </c>
      <c r="I179" s="7" t="s">
        <v>213</v>
      </c>
      <c r="J179" s="17">
        <v>4</v>
      </c>
      <c r="K179" s="17" t="s">
        <v>82</v>
      </c>
      <c r="L179" s="17" t="s">
        <v>206</v>
      </c>
      <c r="N179" s="17">
        <v>36</v>
      </c>
      <c r="O179" s="17">
        <v>4</v>
      </c>
      <c r="P179" s="17">
        <v>1</v>
      </c>
      <c r="Q179" s="17">
        <v>1</v>
      </c>
      <c r="R179">
        <v>414688874</v>
      </c>
      <c r="S179">
        <v>2098</v>
      </c>
      <c r="U179" t="s">
        <v>207</v>
      </c>
      <c r="V179">
        <f>MATCH(D179,Отчет!$D:$D,0)</f>
        <v>31</v>
      </c>
    </row>
    <row r="180" spans="1:22" x14ac:dyDescent="0.2">
      <c r="A180" s="17">
        <v>538482370</v>
      </c>
      <c r="B180" s="17">
        <v>8</v>
      </c>
      <c r="C180" s="17" t="s">
        <v>76</v>
      </c>
      <c r="D180" s="17">
        <v>73971472</v>
      </c>
      <c r="E180" s="7" t="s">
        <v>181</v>
      </c>
      <c r="F180" s="7" t="s">
        <v>106</v>
      </c>
      <c r="G180" s="7" t="s">
        <v>182</v>
      </c>
      <c r="H180" s="34" t="s">
        <v>183</v>
      </c>
      <c r="I180" s="7" t="s">
        <v>213</v>
      </c>
      <c r="J180" s="17">
        <v>4</v>
      </c>
      <c r="K180" s="17" t="s">
        <v>82</v>
      </c>
      <c r="L180" s="17" t="s">
        <v>206</v>
      </c>
      <c r="N180" s="17">
        <v>32</v>
      </c>
      <c r="O180" s="17">
        <v>4</v>
      </c>
      <c r="P180" s="17">
        <v>1</v>
      </c>
      <c r="Q180" s="17">
        <v>1</v>
      </c>
      <c r="R180">
        <v>414688874</v>
      </c>
      <c r="S180">
        <v>2098</v>
      </c>
      <c r="U180" t="s">
        <v>207</v>
      </c>
      <c r="V180">
        <f>MATCH(D180,Отчет!$D:$D,0)</f>
        <v>24</v>
      </c>
    </row>
    <row r="181" spans="1:22" x14ac:dyDescent="0.2">
      <c r="A181" s="17">
        <v>538482374</v>
      </c>
      <c r="B181" s="17">
        <v>9</v>
      </c>
      <c r="C181" s="17" t="s">
        <v>76</v>
      </c>
      <c r="D181" s="17">
        <v>73971492</v>
      </c>
      <c r="E181" s="7" t="s">
        <v>138</v>
      </c>
      <c r="F181" s="7" t="s">
        <v>139</v>
      </c>
      <c r="G181" s="7" t="s">
        <v>140</v>
      </c>
      <c r="H181" s="34" t="s">
        <v>141</v>
      </c>
      <c r="I181" s="7" t="s">
        <v>213</v>
      </c>
      <c r="J181" s="17">
        <v>4</v>
      </c>
      <c r="K181" s="17" t="s">
        <v>82</v>
      </c>
      <c r="L181" s="17" t="s">
        <v>206</v>
      </c>
      <c r="N181" s="17">
        <v>36</v>
      </c>
      <c r="O181" s="17">
        <v>4</v>
      </c>
      <c r="P181" s="17">
        <v>1</v>
      </c>
      <c r="Q181" s="17">
        <v>1</v>
      </c>
      <c r="R181">
        <v>414688874</v>
      </c>
      <c r="S181">
        <v>2098</v>
      </c>
      <c r="U181" t="s">
        <v>207</v>
      </c>
      <c r="V181">
        <f>MATCH(D181,Отчет!$D:$D,0)</f>
        <v>17</v>
      </c>
    </row>
    <row r="182" spans="1:22" x14ac:dyDescent="0.2">
      <c r="A182" s="17">
        <v>538470813</v>
      </c>
      <c r="B182" s="17">
        <v>9</v>
      </c>
      <c r="C182" s="17" t="s">
        <v>84</v>
      </c>
      <c r="D182" s="17">
        <v>76711091</v>
      </c>
      <c r="E182" s="7" t="s">
        <v>116</v>
      </c>
      <c r="F182" s="7" t="s">
        <v>117</v>
      </c>
      <c r="G182" s="7" t="s">
        <v>79</v>
      </c>
      <c r="H182" s="34" t="s">
        <v>118</v>
      </c>
      <c r="I182" s="7" t="s">
        <v>213</v>
      </c>
      <c r="J182" s="17">
        <v>4</v>
      </c>
      <c r="K182" s="17" t="s">
        <v>82</v>
      </c>
      <c r="L182" s="17" t="s">
        <v>206</v>
      </c>
      <c r="N182" s="17">
        <v>36</v>
      </c>
      <c r="O182" s="17">
        <v>4</v>
      </c>
      <c r="P182" s="17">
        <v>1</v>
      </c>
      <c r="Q182" s="17">
        <v>0</v>
      </c>
      <c r="R182">
        <v>414688874</v>
      </c>
      <c r="S182">
        <v>2098</v>
      </c>
      <c r="U182" t="s">
        <v>207</v>
      </c>
      <c r="V182">
        <f>MATCH(D182,Отчет!$D:$D,0)</f>
        <v>34</v>
      </c>
    </row>
    <row r="183" spans="1:22" x14ac:dyDescent="0.2">
      <c r="A183" s="17">
        <v>538482347</v>
      </c>
      <c r="B183" s="17">
        <v>7</v>
      </c>
      <c r="C183" s="17" t="s">
        <v>76</v>
      </c>
      <c r="D183" s="17">
        <v>73970866</v>
      </c>
      <c r="E183" s="7" t="s">
        <v>113</v>
      </c>
      <c r="F183" s="7" t="s">
        <v>114</v>
      </c>
      <c r="G183" s="7" t="s">
        <v>99</v>
      </c>
      <c r="H183" s="34" t="s">
        <v>115</v>
      </c>
      <c r="I183" s="7" t="s">
        <v>213</v>
      </c>
      <c r="J183" s="17">
        <v>4</v>
      </c>
      <c r="K183" s="17" t="s">
        <v>82</v>
      </c>
      <c r="L183" s="17" t="s">
        <v>206</v>
      </c>
      <c r="N183" s="17">
        <v>28</v>
      </c>
      <c r="O183" s="17">
        <v>4</v>
      </c>
      <c r="P183" s="17">
        <v>1</v>
      </c>
      <c r="Q183" s="17">
        <v>0</v>
      </c>
      <c r="R183">
        <v>414688874</v>
      </c>
      <c r="S183">
        <v>2098</v>
      </c>
      <c r="U183" t="s">
        <v>207</v>
      </c>
      <c r="V183">
        <f>MATCH(D183,Отчет!$D:$D,0)</f>
        <v>35</v>
      </c>
    </row>
    <row r="184" spans="1:22" x14ac:dyDescent="0.2">
      <c r="A184" s="17">
        <v>538470801</v>
      </c>
      <c r="B184" s="17">
        <v>9</v>
      </c>
      <c r="C184" s="17" t="s">
        <v>84</v>
      </c>
      <c r="D184" s="17">
        <v>73970886</v>
      </c>
      <c r="E184" s="7" t="s">
        <v>110</v>
      </c>
      <c r="F184" s="7" t="s">
        <v>111</v>
      </c>
      <c r="G184" s="7" t="s">
        <v>91</v>
      </c>
      <c r="H184" s="34" t="s">
        <v>112</v>
      </c>
      <c r="I184" s="7" t="s">
        <v>213</v>
      </c>
      <c r="J184" s="17">
        <v>4</v>
      </c>
      <c r="K184" s="17" t="s">
        <v>82</v>
      </c>
      <c r="L184" s="17" t="s">
        <v>206</v>
      </c>
      <c r="N184" s="17">
        <v>36</v>
      </c>
      <c r="O184" s="17">
        <v>4</v>
      </c>
      <c r="P184" s="17">
        <v>1</v>
      </c>
      <c r="Q184" s="17">
        <v>0</v>
      </c>
      <c r="R184">
        <v>414688874</v>
      </c>
      <c r="S184">
        <v>2098</v>
      </c>
      <c r="U184" t="s">
        <v>207</v>
      </c>
      <c r="V184">
        <f>MATCH(D184,Отчет!$D:$D,0)</f>
        <v>15</v>
      </c>
    </row>
    <row r="185" spans="1:22" x14ac:dyDescent="0.2">
      <c r="A185" s="17">
        <v>538470809</v>
      </c>
      <c r="B185" s="17">
        <v>9</v>
      </c>
      <c r="C185" s="17" t="s">
        <v>84</v>
      </c>
      <c r="D185" s="17">
        <v>73970906</v>
      </c>
      <c r="E185" s="7" t="s">
        <v>108</v>
      </c>
      <c r="F185" s="7" t="s">
        <v>90</v>
      </c>
      <c r="G185" s="7" t="s">
        <v>99</v>
      </c>
      <c r="H185" s="34" t="s">
        <v>109</v>
      </c>
      <c r="I185" s="7" t="s">
        <v>213</v>
      </c>
      <c r="J185" s="17">
        <v>4</v>
      </c>
      <c r="K185" s="17" t="s">
        <v>82</v>
      </c>
      <c r="L185" s="17" t="s">
        <v>206</v>
      </c>
      <c r="N185" s="17">
        <v>36</v>
      </c>
      <c r="O185" s="17">
        <v>4</v>
      </c>
      <c r="P185" s="17">
        <v>1</v>
      </c>
      <c r="Q185" s="17">
        <v>0</v>
      </c>
      <c r="R185">
        <v>414688874</v>
      </c>
      <c r="S185">
        <v>2098</v>
      </c>
      <c r="U185" t="s">
        <v>207</v>
      </c>
      <c r="V185">
        <f>MATCH(D185,Отчет!$D:$D,0)</f>
        <v>16</v>
      </c>
    </row>
    <row r="186" spans="1:22" x14ac:dyDescent="0.2">
      <c r="A186" s="17">
        <v>538470789</v>
      </c>
      <c r="B186" s="17">
        <v>8</v>
      </c>
      <c r="C186" s="17" t="s">
        <v>84</v>
      </c>
      <c r="D186" s="17">
        <v>73970806</v>
      </c>
      <c r="E186" s="7" t="s">
        <v>178</v>
      </c>
      <c r="F186" s="7" t="s">
        <v>179</v>
      </c>
      <c r="G186" s="7" t="s">
        <v>150</v>
      </c>
      <c r="H186" s="34" t="s">
        <v>180</v>
      </c>
      <c r="I186" s="7" t="s">
        <v>213</v>
      </c>
      <c r="J186" s="17">
        <v>4</v>
      </c>
      <c r="K186" s="17" t="s">
        <v>82</v>
      </c>
      <c r="L186" s="17" t="s">
        <v>206</v>
      </c>
      <c r="N186" s="17">
        <v>32</v>
      </c>
      <c r="O186" s="17">
        <v>4</v>
      </c>
      <c r="P186" s="17">
        <v>1</v>
      </c>
      <c r="Q186" s="17">
        <v>0</v>
      </c>
      <c r="R186">
        <v>414688874</v>
      </c>
      <c r="S186">
        <v>2098</v>
      </c>
      <c r="U186" t="s">
        <v>207</v>
      </c>
      <c r="V186">
        <f>MATCH(D186,Отчет!$D:$D,0)</f>
        <v>33</v>
      </c>
    </row>
    <row r="187" spans="1:22" x14ac:dyDescent="0.2">
      <c r="A187" s="17">
        <v>538470777</v>
      </c>
      <c r="B187" s="17">
        <v>9</v>
      </c>
      <c r="C187" s="17" t="s">
        <v>84</v>
      </c>
      <c r="D187" s="17">
        <v>73971123</v>
      </c>
      <c r="E187" s="7" t="s">
        <v>161</v>
      </c>
      <c r="F187" s="7" t="s">
        <v>162</v>
      </c>
      <c r="G187" s="7" t="s">
        <v>159</v>
      </c>
      <c r="H187" s="34" t="s">
        <v>163</v>
      </c>
      <c r="I187" s="7" t="s">
        <v>213</v>
      </c>
      <c r="J187" s="17">
        <v>4</v>
      </c>
      <c r="K187" s="17" t="s">
        <v>82</v>
      </c>
      <c r="L187" s="17" t="s">
        <v>206</v>
      </c>
      <c r="N187" s="17">
        <v>36</v>
      </c>
      <c r="O187" s="17">
        <v>4</v>
      </c>
      <c r="P187" s="17">
        <v>1</v>
      </c>
      <c r="Q187" s="17">
        <v>1</v>
      </c>
      <c r="R187">
        <v>414688874</v>
      </c>
      <c r="S187">
        <v>2098</v>
      </c>
      <c r="U187" t="s">
        <v>207</v>
      </c>
      <c r="V187">
        <f>MATCH(D187,Отчет!$D:$D,0)</f>
        <v>28</v>
      </c>
    </row>
    <row r="188" spans="1:22" x14ac:dyDescent="0.2">
      <c r="A188" s="17">
        <v>541034754</v>
      </c>
      <c r="B188" s="17">
        <v>5</v>
      </c>
      <c r="C188" s="17" t="s">
        <v>76</v>
      </c>
      <c r="D188" s="17">
        <v>73970706</v>
      </c>
      <c r="E188" s="7" t="s">
        <v>200</v>
      </c>
      <c r="F188" s="7" t="s">
        <v>201</v>
      </c>
      <c r="G188" s="7" t="s">
        <v>165</v>
      </c>
      <c r="H188" s="34" t="s">
        <v>202</v>
      </c>
      <c r="I188" s="7" t="s">
        <v>214</v>
      </c>
      <c r="J188" s="17">
        <v>4</v>
      </c>
      <c r="K188" s="17" t="s">
        <v>82</v>
      </c>
      <c r="L188" s="17" t="s">
        <v>206</v>
      </c>
      <c r="N188" s="17">
        <v>20</v>
      </c>
      <c r="O188" s="17">
        <v>4</v>
      </c>
      <c r="P188" s="17">
        <v>1</v>
      </c>
      <c r="Q188" s="17">
        <v>0</v>
      </c>
      <c r="R188">
        <v>414688874</v>
      </c>
      <c r="S188">
        <v>2098</v>
      </c>
      <c r="U188" t="s">
        <v>207</v>
      </c>
      <c r="V188">
        <f>MATCH(D188,Отчет!$D:$D,0)</f>
        <v>46</v>
      </c>
    </row>
    <row r="189" spans="1:22" x14ac:dyDescent="0.2">
      <c r="A189" s="17">
        <v>541034736</v>
      </c>
      <c r="C189" s="17" t="s">
        <v>76</v>
      </c>
      <c r="D189" s="17">
        <v>73970926</v>
      </c>
      <c r="E189" s="7" t="s">
        <v>105</v>
      </c>
      <c r="F189" s="7" t="s">
        <v>106</v>
      </c>
      <c r="G189" s="7" t="s">
        <v>95</v>
      </c>
      <c r="H189" s="34" t="s">
        <v>107</v>
      </c>
      <c r="I189" s="7" t="s">
        <v>214</v>
      </c>
      <c r="J189" s="17">
        <v>4</v>
      </c>
      <c r="K189" s="17" t="s">
        <v>82</v>
      </c>
      <c r="L189" s="17" t="s">
        <v>206</v>
      </c>
      <c r="M189" s="17">
        <v>1</v>
      </c>
      <c r="N189" s="17">
        <v>0</v>
      </c>
      <c r="O189" s="17">
        <v>4</v>
      </c>
      <c r="Q189" s="17">
        <v>0</v>
      </c>
      <c r="R189">
        <v>414688874</v>
      </c>
      <c r="S189">
        <v>2098</v>
      </c>
      <c r="U189" t="s">
        <v>207</v>
      </c>
      <c r="V189">
        <f>MATCH(D189,Отчет!$D:$D,0)</f>
        <v>48</v>
      </c>
    </row>
    <row r="190" spans="1:22" x14ac:dyDescent="0.2">
      <c r="A190" s="17">
        <v>541034732</v>
      </c>
      <c r="B190" s="17">
        <v>8</v>
      </c>
      <c r="C190" s="17" t="s">
        <v>76</v>
      </c>
      <c r="D190" s="17">
        <v>73970566</v>
      </c>
      <c r="E190" s="7" t="s">
        <v>129</v>
      </c>
      <c r="F190" s="7" t="s">
        <v>114</v>
      </c>
      <c r="G190" s="7" t="s">
        <v>130</v>
      </c>
      <c r="H190" s="34" t="s">
        <v>131</v>
      </c>
      <c r="I190" s="7" t="s">
        <v>214</v>
      </c>
      <c r="J190" s="17">
        <v>4</v>
      </c>
      <c r="K190" s="17" t="s">
        <v>82</v>
      </c>
      <c r="L190" s="17" t="s">
        <v>206</v>
      </c>
      <c r="N190" s="17">
        <v>32</v>
      </c>
      <c r="O190" s="17">
        <v>4</v>
      </c>
      <c r="P190" s="17">
        <v>1</v>
      </c>
      <c r="Q190" s="17">
        <v>0</v>
      </c>
      <c r="R190">
        <v>414688874</v>
      </c>
      <c r="S190">
        <v>2098</v>
      </c>
      <c r="U190" t="s">
        <v>207</v>
      </c>
      <c r="V190">
        <f>MATCH(D190,Отчет!$D:$D,0)</f>
        <v>19</v>
      </c>
    </row>
    <row r="191" spans="1:22" x14ac:dyDescent="0.2">
      <c r="A191" s="17">
        <v>541034745</v>
      </c>
      <c r="B191" s="17">
        <v>5</v>
      </c>
      <c r="C191" s="17" t="s">
        <v>76</v>
      </c>
      <c r="D191" s="17">
        <v>73971086</v>
      </c>
      <c r="E191" s="7" t="s">
        <v>97</v>
      </c>
      <c r="F191" s="7" t="s">
        <v>98</v>
      </c>
      <c r="G191" s="7" t="s">
        <v>99</v>
      </c>
      <c r="H191" s="34" t="s">
        <v>100</v>
      </c>
      <c r="I191" s="7" t="s">
        <v>214</v>
      </c>
      <c r="J191" s="17">
        <v>4</v>
      </c>
      <c r="K191" s="17" t="s">
        <v>82</v>
      </c>
      <c r="L191" s="17" t="s">
        <v>206</v>
      </c>
      <c r="N191" s="17">
        <v>20</v>
      </c>
      <c r="O191" s="17">
        <v>4</v>
      </c>
      <c r="P191" s="17">
        <v>1</v>
      </c>
      <c r="Q191" s="17">
        <v>0</v>
      </c>
      <c r="R191">
        <v>414688874</v>
      </c>
      <c r="S191">
        <v>2098</v>
      </c>
      <c r="U191" t="s">
        <v>207</v>
      </c>
      <c r="V191">
        <f>MATCH(D191,Отчет!$D:$D,0)</f>
        <v>22</v>
      </c>
    </row>
    <row r="192" spans="1:22" x14ac:dyDescent="0.2">
      <c r="A192" s="17">
        <v>541034519</v>
      </c>
      <c r="B192" s="17">
        <v>4</v>
      </c>
      <c r="C192" s="17" t="s">
        <v>84</v>
      </c>
      <c r="D192" s="17">
        <v>73971143</v>
      </c>
      <c r="E192" s="7" t="s">
        <v>167</v>
      </c>
      <c r="F192" s="7" t="s">
        <v>168</v>
      </c>
      <c r="G192" s="7" t="s">
        <v>156</v>
      </c>
      <c r="H192" s="34" t="s">
        <v>169</v>
      </c>
      <c r="I192" s="7" t="s">
        <v>214</v>
      </c>
      <c r="J192" s="17">
        <v>4</v>
      </c>
      <c r="K192" s="17" t="s">
        <v>82</v>
      </c>
      <c r="L192" s="17" t="s">
        <v>206</v>
      </c>
      <c r="N192" s="17">
        <v>16</v>
      </c>
      <c r="O192" s="17">
        <v>4</v>
      </c>
      <c r="P192" s="17">
        <v>1</v>
      </c>
      <c r="Q192" s="17">
        <v>1</v>
      </c>
      <c r="R192">
        <v>414688874</v>
      </c>
      <c r="S192">
        <v>2098</v>
      </c>
      <c r="U192" t="s">
        <v>207</v>
      </c>
      <c r="V192">
        <f>MATCH(D192,Отчет!$D:$D,0)</f>
        <v>42</v>
      </c>
    </row>
    <row r="193" spans="1:22" x14ac:dyDescent="0.2">
      <c r="A193" s="17">
        <v>541034906</v>
      </c>
      <c r="B193" s="17">
        <v>7</v>
      </c>
      <c r="C193" s="17" t="s">
        <v>76</v>
      </c>
      <c r="D193" s="17">
        <v>73971203</v>
      </c>
      <c r="E193" s="7" t="s">
        <v>192</v>
      </c>
      <c r="F193" s="7" t="s">
        <v>153</v>
      </c>
      <c r="G193" s="7" t="s">
        <v>182</v>
      </c>
      <c r="H193" s="34" t="s">
        <v>193</v>
      </c>
      <c r="I193" s="7" t="s">
        <v>214</v>
      </c>
      <c r="J193" s="17">
        <v>4</v>
      </c>
      <c r="K193" s="17" t="s">
        <v>82</v>
      </c>
      <c r="L193" s="17" t="s">
        <v>206</v>
      </c>
      <c r="N193" s="17">
        <v>28</v>
      </c>
      <c r="O193" s="17">
        <v>4</v>
      </c>
      <c r="P193" s="17">
        <v>1</v>
      </c>
      <c r="Q193" s="17">
        <v>1</v>
      </c>
      <c r="R193">
        <v>414688874</v>
      </c>
      <c r="S193">
        <v>2098</v>
      </c>
      <c r="U193" t="s">
        <v>207</v>
      </c>
      <c r="V193">
        <f>MATCH(D193,Отчет!$D:$D,0)</f>
        <v>27</v>
      </c>
    </row>
    <row r="194" spans="1:22" x14ac:dyDescent="0.2">
      <c r="A194" s="17">
        <v>541049960</v>
      </c>
      <c r="B194" s="17">
        <v>6</v>
      </c>
      <c r="C194" s="17" t="s">
        <v>84</v>
      </c>
      <c r="D194" s="17">
        <v>73971263</v>
      </c>
      <c r="E194" s="7" t="s">
        <v>146</v>
      </c>
      <c r="F194" s="7" t="s">
        <v>114</v>
      </c>
      <c r="G194" s="7" t="s">
        <v>79</v>
      </c>
      <c r="H194" s="34" t="s">
        <v>147</v>
      </c>
      <c r="I194" s="7" t="s">
        <v>214</v>
      </c>
      <c r="J194" s="17">
        <v>4</v>
      </c>
      <c r="K194" s="17" t="s">
        <v>82</v>
      </c>
      <c r="L194" s="17" t="s">
        <v>206</v>
      </c>
      <c r="N194" s="17">
        <v>24</v>
      </c>
      <c r="O194" s="17">
        <v>4</v>
      </c>
      <c r="P194" s="17">
        <v>1</v>
      </c>
      <c r="Q194" s="17">
        <v>1</v>
      </c>
      <c r="R194">
        <v>414688874</v>
      </c>
      <c r="S194">
        <v>2098</v>
      </c>
      <c r="U194" t="s">
        <v>207</v>
      </c>
      <c r="V194">
        <f>MATCH(D194,Отчет!$D:$D,0)</f>
        <v>38</v>
      </c>
    </row>
    <row r="195" spans="1:22" x14ac:dyDescent="0.2">
      <c r="A195" s="17">
        <v>541034741</v>
      </c>
      <c r="B195" s="17">
        <v>5</v>
      </c>
      <c r="C195" s="17" t="s">
        <v>76</v>
      </c>
      <c r="D195" s="17">
        <v>73971283</v>
      </c>
      <c r="E195" s="7" t="s">
        <v>170</v>
      </c>
      <c r="F195" s="7" t="s">
        <v>127</v>
      </c>
      <c r="G195" s="7" t="s">
        <v>171</v>
      </c>
      <c r="H195" s="34" t="s">
        <v>172</v>
      </c>
      <c r="I195" s="7" t="s">
        <v>214</v>
      </c>
      <c r="J195" s="17">
        <v>4</v>
      </c>
      <c r="K195" s="17" t="s">
        <v>82</v>
      </c>
      <c r="L195" s="17" t="s">
        <v>206</v>
      </c>
      <c r="N195" s="17">
        <v>20</v>
      </c>
      <c r="O195" s="17">
        <v>4</v>
      </c>
      <c r="P195" s="17">
        <v>1</v>
      </c>
      <c r="Q195" s="17">
        <v>1</v>
      </c>
      <c r="R195">
        <v>414688874</v>
      </c>
      <c r="S195">
        <v>2098</v>
      </c>
      <c r="U195" t="s">
        <v>207</v>
      </c>
      <c r="V195">
        <f>MATCH(D195,Отчет!$D:$D,0)</f>
        <v>45</v>
      </c>
    </row>
    <row r="196" spans="1:22" x14ac:dyDescent="0.2">
      <c r="A196" s="17">
        <v>541034523</v>
      </c>
      <c r="B196" s="17">
        <v>9</v>
      </c>
      <c r="C196" s="17" t="s">
        <v>84</v>
      </c>
      <c r="D196" s="17">
        <v>73971343</v>
      </c>
      <c r="E196" s="7" t="s">
        <v>89</v>
      </c>
      <c r="F196" s="7" t="s">
        <v>90</v>
      </c>
      <c r="G196" s="7" t="s">
        <v>91</v>
      </c>
      <c r="H196" s="34" t="s">
        <v>92</v>
      </c>
      <c r="I196" s="7" t="s">
        <v>214</v>
      </c>
      <c r="J196" s="17">
        <v>4</v>
      </c>
      <c r="K196" s="17" t="s">
        <v>82</v>
      </c>
      <c r="L196" s="17" t="s">
        <v>206</v>
      </c>
      <c r="N196" s="17">
        <v>36</v>
      </c>
      <c r="O196" s="17">
        <v>4</v>
      </c>
      <c r="P196" s="17">
        <v>1</v>
      </c>
      <c r="Q196" s="17">
        <v>1</v>
      </c>
      <c r="R196">
        <v>414688874</v>
      </c>
      <c r="S196">
        <v>2098</v>
      </c>
      <c r="U196" t="s">
        <v>207</v>
      </c>
      <c r="V196">
        <f>MATCH(D196,Отчет!$D:$D,0)</f>
        <v>13</v>
      </c>
    </row>
    <row r="197" spans="1:22" x14ac:dyDescent="0.2">
      <c r="A197" s="17">
        <v>541034320</v>
      </c>
      <c r="B197" s="17">
        <v>7</v>
      </c>
      <c r="C197" s="17" t="s">
        <v>76</v>
      </c>
      <c r="D197" s="17">
        <v>75917371</v>
      </c>
      <c r="E197" s="7" t="s">
        <v>134</v>
      </c>
      <c r="F197" s="7" t="s">
        <v>135</v>
      </c>
      <c r="G197" s="7" t="s">
        <v>136</v>
      </c>
      <c r="H197" s="34" t="s">
        <v>137</v>
      </c>
      <c r="I197" s="7" t="s">
        <v>214</v>
      </c>
      <c r="J197" s="17">
        <v>4</v>
      </c>
      <c r="K197" s="17" t="s">
        <v>82</v>
      </c>
      <c r="L197" s="17" t="s">
        <v>206</v>
      </c>
      <c r="N197" s="17">
        <v>28</v>
      </c>
      <c r="O197" s="17">
        <v>4</v>
      </c>
      <c r="P197" s="17">
        <v>1</v>
      </c>
      <c r="Q197" s="17">
        <v>0</v>
      </c>
      <c r="R197">
        <v>414688874</v>
      </c>
      <c r="S197">
        <v>2098</v>
      </c>
      <c r="U197" t="s">
        <v>207</v>
      </c>
      <c r="V197">
        <f>MATCH(D197,Отчет!$D:$D,0)</f>
        <v>40</v>
      </c>
    </row>
    <row r="198" spans="1:22" x14ac:dyDescent="0.2">
      <c r="A198" s="17">
        <v>541034750</v>
      </c>
      <c r="C198" s="17" t="s">
        <v>76</v>
      </c>
      <c r="D198" s="17">
        <v>73971512</v>
      </c>
      <c r="E198" s="7" t="s">
        <v>155</v>
      </c>
      <c r="F198" s="7" t="s">
        <v>106</v>
      </c>
      <c r="G198" s="7" t="s">
        <v>156</v>
      </c>
      <c r="H198" s="34" t="s">
        <v>157</v>
      </c>
      <c r="I198" s="7" t="s">
        <v>214</v>
      </c>
      <c r="J198" s="17">
        <v>4</v>
      </c>
      <c r="K198" s="17" t="s">
        <v>82</v>
      </c>
      <c r="L198" s="17" t="s">
        <v>206</v>
      </c>
      <c r="M198" s="17">
        <v>1</v>
      </c>
      <c r="N198" s="17">
        <v>0</v>
      </c>
      <c r="O198" s="17">
        <v>4</v>
      </c>
      <c r="Q198" s="17">
        <v>1</v>
      </c>
      <c r="R198">
        <v>414688874</v>
      </c>
      <c r="S198">
        <v>2098</v>
      </c>
      <c r="U198" t="s">
        <v>207</v>
      </c>
      <c r="V198">
        <f>MATCH(D198,Отчет!$D:$D,0)</f>
        <v>49</v>
      </c>
    </row>
    <row r="199" spans="1:22" x14ac:dyDescent="0.2">
      <c r="A199" s="17">
        <v>541034911</v>
      </c>
      <c r="B199" s="17">
        <v>6</v>
      </c>
      <c r="C199" s="17" t="s">
        <v>76</v>
      </c>
      <c r="D199" s="17">
        <v>73971532</v>
      </c>
      <c r="E199" s="7" t="s">
        <v>126</v>
      </c>
      <c r="F199" s="7" t="s">
        <v>127</v>
      </c>
      <c r="G199" s="7" t="s">
        <v>103</v>
      </c>
      <c r="H199" s="34" t="s">
        <v>128</v>
      </c>
      <c r="I199" s="7" t="s">
        <v>214</v>
      </c>
      <c r="J199" s="17">
        <v>4</v>
      </c>
      <c r="K199" s="17" t="s">
        <v>82</v>
      </c>
      <c r="L199" s="17" t="s">
        <v>206</v>
      </c>
      <c r="N199" s="17">
        <v>24</v>
      </c>
      <c r="O199" s="17">
        <v>4</v>
      </c>
      <c r="P199" s="17">
        <v>1</v>
      </c>
      <c r="Q199" s="17">
        <v>1</v>
      </c>
      <c r="R199">
        <v>414688874</v>
      </c>
      <c r="S199">
        <v>2098</v>
      </c>
      <c r="U199" t="s">
        <v>207</v>
      </c>
      <c r="V199">
        <f>MATCH(D199,Отчет!$D:$D,0)</f>
        <v>25</v>
      </c>
    </row>
    <row r="200" spans="1:22" x14ac:dyDescent="0.2">
      <c r="A200" s="17">
        <v>541068925</v>
      </c>
      <c r="B200" s="17">
        <v>6</v>
      </c>
      <c r="C200" s="17" t="s">
        <v>76</v>
      </c>
      <c r="D200" s="17">
        <v>73971552</v>
      </c>
      <c r="E200" s="7" t="s">
        <v>122</v>
      </c>
      <c r="F200" s="7" t="s">
        <v>123</v>
      </c>
      <c r="G200" s="7" t="s">
        <v>124</v>
      </c>
      <c r="H200" s="34" t="s">
        <v>125</v>
      </c>
      <c r="I200" s="7" t="s">
        <v>214</v>
      </c>
      <c r="J200" s="17">
        <v>4</v>
      </c>
      <c r="K200" s="17" t="s">
        <v>82</v>
      </c>
      <c r="L200" s="17" t="s">
        <v>206</v>
      </c>
      <c r="N200" s="17">
        <v>24</v>
      </c>
      <c r="O200" s="17">
        <v>4</v>
      </c>
      <c r="P200" s="17">
        <v>1</v>
      </c>
      <c r="Q200" s="17">
        <v>1</v>
      </c>
      <c r="R200">
        <v>414688874</v>
      </c>
      <c r="S200">
        <v>2098</v>
      </c>
      <c r="U200" t="s">
        <v>207</v>
      </c>
      <c r="V200">
        <f>MATCH(D200,Отчет!$D:$D,0)</f>
        <v>30</v>
      </c>
    </row>
    <row r="201" spans="1:22" x14ac:dyDescent="0.2">
      <c r="A201" s="17">
        <v>541034528</v>
      </c>
      <c r="B201" s="17">
        <v>4</v>
      </c>
      <c r="C201" s="17" t="s">
        <v>84</v>
      </c>
      <c r="D201" s="17">
        <v>73971572</v>
      </c>
      <c r="E201" s="7" t="s">
        <v>119</v>
      </c>
      <c r="F201" s="7" t="s">
        <v>120</v>
      </c>
      <c r="G201" s="7" t="s">
        <v>99</v>
      </c>
      <c r="H201" s="34" t="s">
        <v>121</v>
      </c>
      <c r="I201" s="7" t="s">
        <v>214</v>
      </c>
      <c r="J201" s="17">
        <v>4</v>
      </c>
      <c r="K201" s="17" t="s">
        <v>82</v>
      </c>
      <c r="L201" s="17" t="s">
        <v>206</v>
      </c>
      <c r="N201" s="17">
        <v>16</v>
      </c>
      <c r="O201" s="17">
        <v>4</v>
      </c>
      <c r="P201" s="17">
        <v>1</v>
      </c>
      <c r="Q201" s="17">
        <v>1</v>
      </c>
      <c r="R201">
        <v>414688874</v>
      </c>
      <c r="S201">
        <v>2098</v>
      </c>
      <c r="U201" t="s">
        <v>207</v>
      </c>
      <c r="V201">
        <f>MATCH(D201,Отчет!$D:$D,0)</f>
        <v>41</v>
      </c>
    </row>
    <row r="202" spans="1:22" x14ac:dyDescent="0.2">
      <c r="A202" s="17">
        <v>541034759</v>
      </c>
      <c r="B202" s="17">
        <v>10</v>
      </c>
      <c r="C202" s="17" t="s">
        <v>76</v>
      </c>
      <c r="D202" s="17">
        <v>73971612</v>
      </c>
      <c r="E202" s="7" t="s">
        <v>142</v>
      </c>
      <c r="F202" s="7" t="s">
        <v>143</v>
      </c>
      <c r="G202" s="7" t="s">
        <v>124</v>
      </c>
      <c r="H202" s="34" t="s">
        <v>144</v>
      </c>
      <c r="I202" s="7" t="s">
        <v>214</v>
      </c>
      <c r="J202" s="17">
        <v>4</v>
      </c>
      <c r="K202" s="17" t="s">
        <v>82</v>
      </c>
      <c r="L202" s="17" t="s">
        <v>206</v>
      </c>
      <c r="N202" s="17">
        <v>40</v>
      </c>
      <c r="O202" s="17">
        <v>4</v>
      </c>
      <c r="P202" s="17">
        <v>1</v>
      </c>
      <c r="Q202" s="17">
        <v>1</v>
      </c>
      <c r="R202">
        <v>414688874</v>
      </c>
      <c r="S202">
        <v>2098</v>
      </c>
      <c r="U202" t="s">
        <v>207</v>
      </c>
      <c r="V202">
        <f>MATCH(D202,Отчет!$D:$D,0)</f>
        <v>32</v>
      </c>
    </row>
    <row r="203" spans="1:22" x14ac:dyDescent="0.2">
      <c r="A203" s="17">
        <v>541034902</v>
      </c>
      <c r="B203" s="17">
        <v>4</v>
      </c>
      <c r="C203" s="17" t="s">
        <v>76</v>
      </c>
      <c r="D203" s="17">
        <v>73970846</v>
      </c>
      <c r="E203" s="7" t="s">
        <v>77</v>
      </c>
      <c r="F203" s="7" t="s">
        <v>78</v>
      </c>
      <c r="G203" s="7" t="s">
        <v>79</v>
      </c>
      <c r="H203" s="34" t="s">
        <v>80</v>
      </c>
      <c r="I203" s="7" t="s">
        <v>214</v>
      </c>
      <c r="J203" s="17">
        <v>4</v>
      </c>
      <c r="K203" s="17" t="s">
        <v>82</v>
      </c>
      <c r="L203" s="17" t="s">
        <v>206</v>
      </c>
      <c r="N203" s="17">
        <v>16</v>
      </c>
      <c r="O203" s="17">
        <v>4</v>
      </c>
      <c r="P203" s="17">
        <v>1</v>
      </c>
      <c r="Q203" s="17">
        <v>0</v>
      </c>
      <c r="R203">
        <v>414688874</v>
      </c>
      <c r="S203">
        <v>2098</v>
      </c>
      <c r="U203" t="s">
        <v>207</v>
      </c>
      <c r="V203">
        <f>MATCH(D203,Отчет!$D:$D,0)</f>
        <v>43</v>
      </c>
    </row>
    <row r="204" spans="1:22" x14ac:dyDescent="0.2">
      <c r="A204" s="17">
        <v>538439969</v>
      </c>
      <c r="B204" s="17">
        <v>9</v>
      </c>
      <c r="C204" s="17" t="s">
        <v>84</v>
      </c>
      <c r="D204" s="17">
        <v>73971403</v>
      </c>
      <c r="E204" s="7" t="s">
        <v>152</v>
      </c>
      <c r="F204" s="7" t="s">
        <v>153</v>
      </c>
      <c r="G204" s="7" t="s">
        <v>130</v>
      </c>
      <c r="H204" s="34" t="s">
        <v>154</v>
      </c>
      <c r="I204" s="7" t="s">
        <v>215</v>
      </c>
      <c r="J204" s="17">
        <v>3</v>
      </c>
      <c r="K204" s="17" t="s">
        <v>82</v>
      </c>
      <c r="L204" s="17" t="s">
        <v>206</v>
      </c>
      <c r="N204" s="17">
        <v>27</v>
      </c>
      <c r="O204" s="17">
        <v>3</v>
      </c>
      <c r="P204" s="17">
        <v>1</v>
      </c>
      <c r="Q204" s="17">
        <v>1</v>
      </c>
      <c r="R204">
        <v>414688874</v>
      </c>
      <c r="S204">
        <v>2098</v>
      </c>
      <c r="U204" t="s">
        <v>207</v>
      </c>
      <c r="V204">
        <f>MATCH(D204,Отчет!$D:$D,0)</f>
        <v>23</v>
      </c>
    </row>
    <row r="205" spans="1:22" x14ac:dyDescent="0.2">
      <c r="A205" s="17">
        <v>541054554</v>
      </c>
      <c r="B205" s="17">
        <v>4</v>
      </c>
      <c r="C205" s="17" t="s">
        <v>76</v>
      </c>
      <c r="D205" s="17">
        <v>73970706</v>
      </c>
      <c r="E205" s="7" t="s">
        <v>200</v>
      </c>
      <c r="F205" s="7" t="s">
        <v>201</v>
      </c>
      <c r="G205" s="7" t="s">
        <v>165</v>
      </c>
      <c r="H205" s="34" t="s">
        <v>202</v>
      </c>
      <c r="I205" s="7" t="s">
        <v>215</v>
      </c>
      <c r="J205" s="17">
        <v>3</v>
      </c>
      <c r="K205" s="17" t="s">
        <v>82</v>
      </c>
      <c r="L205" s="17" t="s">
        <v>206</v>
      </c>
      <c r="N205" s="17">
        <v>12</v>
      </c>
      <c r="O205" s="17">
        <v>3</v>
      </c>
      <c r="P205" s="17">
        <v>1</v>
      </c>
      <c r="Q205" s="17">
        <v>0</v>
      </c>
      <c r="R205">
        <v>414688874</v>
      </c>
      <c r="S205">
        <v>2098</v>
      </c>
      <c r="U205" t="s">
        <v>207</v>
      </c>
      <c r="V205">
        <f>MATCH(D205,Отчет!$D:$D,0)</f>
        <v>46</v>
      </c>
    </row>
    <row r="206" spans="1:22" x14ac:dyDescent="0.2">
      <c r="A206" s="17">
        <v>538439985</v>
      </c>
      <c r="B206" s="17">
        <v>6</v>
      </c>
      <c r="C206" s="17" t="s">
        <v>84</v>
      </c>
      <c r="D206" s="17">
        <v>73970806</v>
      </c>
      <c r="E206" s="7" t="s">
        <v>178</v>
      </c>
      <c r="F206" s="7" t="s">
        <v>179</v>
      </c>
      <c r="G206" s="7" t="s">
        <v>150</v>
      </c>
      <c r="H206" s="34" t="s">
        <v>180</v>
      </c>
      <c r="I206" s="7" t="s">
        <v>215</v>
      </c>
      <c r="J206" s="17">
        <v>3</v>
      </c>
      <c r="K206" s="17" t="s">
        <v>82</v>
      </c>
      <c r="L206" s="17" t="s">
        <v>206</v>
      </c>
      <c r="N206" s="17">
        <v>18</v>
      </c>
      <c r="O206" s="17">
        <v>3</v>
      </c>
      <c r="P206" s="17">
        <v>1</v>
      </c>
      <c r="Q206" s="17">
        <v>0</v>
      </c>
      <c r="R206">
        <v>414688874</v>
      </c>
      <c r="S206">
        <v>2098</v>
      </c>
      <c r="U206" t="s">
        <v>207</v>
      </c>
      <c r="V206">
        <f>MATCH(D206,Отчет!$D:$D,0)</f>
        <v>33</v>
      </c>
    </row>
    <row r="207" spans="1:22" x14ac:dyDescent="0.2">
      <c r="A207" s="17">
        <v>538439973</v>
      </c>
      <c r="B207" s="17">
        <v>7</v>
      </c>
      <c r="C207" s="17" t="s">
        <v>84</v>
      </c>
      <c r="D207" s="17">
        <v>73971123</v>
      </c>
      <c r="E207" s="7" t="s">
        <v>161</v>
      </c>
      <c r="F207" s="7" t="s">
        <v>162</v>
      </c>
      <c r="G207" s="7" t="s">
        <v>159</v>
      </c>
      <c r="H207" s="34" t="s">
        <v>163</v>
      </c>
      <c r="I207" s="7" t="s">
        <v>215</v>
      </c>
      <c r="J207" s="17">
        <v>3</v>
      </c>
      <c r="K207" s="17" t="s">
        <v>82</v>
      </c>
      <c r="L207" s="17" t="s">
        <v>206</v>
      </c>
      <c r="N207" s="17">
        <v>21</v>
      </c>
      <c r="O207" s="17">
        <v>3</v>
      </c>
      <c r="P207" s="17">
        <v>1</v>
      </c>
      <c r="Q207" s="17">
        <v>1</v>
      </c>
      <c r="R207">
        <v>414688874</v>
      </c>
      <c r="S207">
        <v>2098</v>
      </c>
      <c r="U207" t="s">
        <v>207</v>
      </c>
      <c r="V207">
        <f>MATCH(D207,Отчет!$D:$D,0)</f>
        <v>28</v>
      </c>
    </row>
    <row r="208" spans="1:22" x14ac:dyDescent="0.2">
      <c r="A208" s="17">
        <v>541054566</v>
      </c>
      <c r="B208" s="17">
        <v>6</v>
      </c>
      <c r="C208" s="17" t="s">
        <v>76</v>
      </c>
      <c r="D208" s="17">
        <v>73970846</v>
      </c>
      <c r="E208" s="7" t="s">
        <v>77</v>
      </c>
      <c r="F208" s="7" t="s">
        <v>78</v>
      </c>
      <c r="G208" s="7" t="s">
        <v>79</v>
      </c>
      <c r="H208" s="34" t="s">
        <v>80</v>
      </c>
      <c r="I208" s="7" t="s">
        <v>215</v>
      </c>
      <c r="J208" s="17">
        <v>3</v>
      </c>
      <c r="K208" s="17" t="s">
        <v>82</v>
      </c>
      <c r="L208" s="17" t="s">
        <v>206</v>
      </c>
      <c r="N208" s="17">
        <v>18</v>
      </c>
      <c r="O208" s="17">
        <v>3</v>
      </c>
      <c r="P208" s="17">
        <v>1</v>
      </c>
      <c r="Q208" s="17">
        <v>0</v>
      </c>
      <c r="R208">
        <v>414688874</v>
      </c>
      <c r="S208">
        <v>2098</v>
      </c>
      <c r="U208" t="s">
        <v>207</v>
      </c>
      <c r="V208">
        <f>MATCH(D208,Отчет!$D:$D,0)</f>
        <v>43</v>
      </c>
    </row>
    <row r="209" spans="1:22" x14ac:dyDescent="0.2">
      <c r="A209" s="17">
        <v>541054558</v>
      </c>
      <c r="B209" s="17">
        <v>9</v>
      </c>
      <c r="C209" s="17" t="s">
        <v>76</v>
      </c>
      <c r="D209" s="17">
        <v>73970519</v>
      </c>
      <c r="E209" s="7" t="s">
        <v>176</v>
      </c>
      <c r="F209" s="7" t="s">
        <v>127</v>
      </c>
      <c r="G209" s="7" t="s">
        <v>99</v>
      </c>
      <c r="H209" s="34" t="s">
        <v>177</v>
      </c>
      <c r="I209" s="7" t="s">
        <v>215</v>
      </c>
      <c r="J209" s="17">
        <v>3</v>
      </c>
      <c r="K209" s="17" t="s">
        <v>82</v>
      </c>
      <c r="L209" s="17" t="s">
        <v>206</v>
      </c>
      <c r="N209" s="17">
        <v>27</v>
      </c>
      <c r="O209" s="17">
        <v>3</v>
      </c>
      <c r="P209" s="17">
        <v>1</v>
      </c>
      <c r="Q209" s="17">
        <v>0</v>
      </c>
      <c r="R209">
        <v>414688874</v>
      </c>
      <c r="S209">
        <v>2098</v>
      </c>
      <c r="U209" t="s">
        <v>207</v>
      </c>
      <c r="V209">
        <f>MATCH(D209,Отчет!$D:$D,0)</f>
        <v>21</v>
      </c>
    </row>
    <row r="210" spans="1:22" x14ac:dyDescent="0.2">
      <c r="A210" s="17">
        <v>541054518</v>
      </c>
      <c r="B210" s="17">
        <v>8</v>
      </c>
      <c r="C210" s="17" t="s">
        <v>76</v>
      </c>
      <c r="D210" s="17">
        <v>73970566</v>
      </c>
      <c r="E210" s="7" t="s">
        <v>129</v>
      </c>
      <c r="F210" s="7" t="s">
        <v>114</v>
      </c>
      <c r="G210" s="7" t="s">
        <v>130</v>
      </c>
      <c r="H210" s="34" t="s">
        <v>131</v>
      </c>
      <c r="I210" s="7" t="s">
        <v>215</v>
      </c>
      <c r="J210" s="17">
        <v>3</v>
      </c>
      <c r="K210" s="17" t="s">
        <v>82</v>
      </c>
      <c r="L210" s="17" t="s">
        <v>206</v>
      </c>
      <c r="N210" s="17">
        <v>24</v>
      </c>
      <c r="O210" s="17">
        <v>3</v>
      </c>
      <c r="P210" s="17">
        <v>1</v>
      </c>
      <c r="Q210" s="17">
        <v>0</v>
      </c>
      <c r="R210">
        <v>414688874</v>
      </c>
      <c r="S210">
        <v>2098</v>
      </c>
      <c r="U210" t="s">
        <v>207</v>
      </c>
      <c r="V210">
        <f>MATCH(D210,Отчет!$D:$D,0)</f>
        <v>19</v>
      </c>
    </row>
    <row r="211" spans="1:22" x14ac:dyDescent="0.2">
      <c r="A211" s="17">
        <v>541054594</v>
      </c>
      <c r="B211" s="17">
        <v>6</v>
      </c>
      <c r="C211" s="17" t="s">
        <v>76</v>
      </c>
      <c r="D211" s="17">
        <v>73970586</v>
      </c>
      <c r="E211" s="7" t="s">
        <v>132</v>
      </c>
      <c r="F211" s="7" t="s">
        <v>90</v>
      </c>
      <c r="G211" s="7" t="s">
        <v>99</v>
      </c>
      <c r="H211" s="34" t="s">
        <v>133</v>
      </c>
      <c r="I211" s="7" t="s">
        <v>215</v>
      </c>
      <c r="J211" s="17">
        <v>3</v>
      </c>
      <c r="K211" s="17" t="s">
        <v>82</v>
      </c>
      <c r="L211" s="17" t="s">
        <v>206</v>
      </c>
      <c r="N211" s="17">
        <v>18</v>
      </c>
      <c r="O211" s="17">
        <v>3</v>
      </c>
      <c r="P211" s="17">
        <v>1</v>
      </c>
      <c r="Q211" s="17">
        <v>0</v>
      </c>
      <c r="R211">
        <v>414688874</v>
      </c>
      <c r="S211">
        <v>2098</v>
      </c>
      <c r="U211" t="s">
        <v>207</v>
      </c>
      <c r="V211">
        <f>MATCH(D211,Отчет!$D:$D,0)</f>
        <v>26</v>
      </c>
    </row>
    <row r="212" spans="1:22" x14ac:dyDescent="0.2">
      <c r="A212" s="17">
        <v>538439965</v>
      </c>
      <c r="B212" s="17">
        <v>6</v>
      </c>
      <c r="C212" s="17" t="s">
        <v>84</v>
      </c>
      <c r="D212" s="17">
        <v>73970626</v>
      </c>
      <c r="E212" s="7" t="s">
        <v>186</v>
      </c>
      <c r="F212" s="7" t="s">
        <v>102</v>
      </c>
      <c r="G212" s="7" t="s">
        <v>187</v>
      </c>
      <c r="H212" s="34" t="s">
        <v>188</v>
      </c>
      <c r="I212" s="7" t="s">
        <v>215</v>
      </c>
      <c r="J212" s="17">
        <v>3</v>
      </c>
      <c r="K212" s="17" t="s">
        <v>82</v>
      </c>
      <c r="L212" s="17" t="s">
        <v>206</v>
      </c>
      <c r="N212" s="17">
        <v>18</v>
      </c>
      <c r="O212" s="17">
        <v>3</v>
      </c>
      <c r="P212" s="17">
        <v>1</v>
      </c>
      <c r="Q212" s="17">
        <v>0</v>
      </c>
      <c r="R212">
        <v>414688874</v>
      </c>
      <c r="S212">
        <v>2098</v>
      </c>
      <c r="U212" t="s">
        <v>207</v>
      </c>
      <c r="V212">
        <f>MATCH(D212,Отчет!$D:$D,0)</f>
        <v>47</v>
      </c>
    </row>
    <row r="213" spans="1:22" x14ac:dyDescent="0.2">
      <c r="A213" s="17">
        <v>538440025</v>
      </c>
      <c r="B213" s="17">
        <v>6</v>
      </c>
      <c r="C213" s="17" t="s">
        <v>84</v>
      </c>
      <c r="D213" s="17">
        <v>73970986</v>
      </c>
      <c r="E213" s="7" t="s">
        <v>101</v>
      </c>
      <c r="F213" s="7" t="s">
        <v>102</v>
      </c>
      <c r="G213" s="7" t="s">
        <v>103</v>
      </c>
      <c r="H213" s="34" t="s">
        <v>104</v>
      </c>
      <c r="I213" s="7" t="s">
        <v>215</v>
      </c>
      <c r="J213" s="17">
        <v>3</v>
      </c>
      <c r="K213" s="17" t="s">
        <v>82</v>
      </c>
      <c r="L213" s="17" t="s">
        <v>206</v>
      </c>
      <c r="N213" s="17">
        <v>18</v>
      </c>
      <c r="O213" s="17">
        <v>3</v>
      </c>
      <c r="P213" s="17">
        <v>1</v>
      </c>
      <c r="Q213" s="17">
        <v>0</v>
      </c>
      <c r="R213">
        <v>414688874</v>
      </c>
      <c r="S213">
        <v>2098</v>
      </c>
      <c r="U213" t="s">
        <v>207</v>
      </c>
      <c r="V213">
        <f>MATCH(D213,Отчет!$D:$D,0)</f>
        <v>39</v>
      </c>
    </row>
    <row r="214" spans="1:22" x14ac:dyDescent="0.2">
      <c r="A214" s="17">
        <v>541054221</v>
      </c>
      <c r="B214" s="17">
        <v>8</v>
      </c>
      <c r="C214" s="17" t="s">
        <v>76</v>
      </c>
      <c r="D214" s="17">
        <v>73971006</v>
      </c>
      <c r="E214" s="7" t="s">
        <v>173</v>
      </c>
      <c r="F214" s="7" t="s">
        <v>174</v>
      </c>
      <c r="G214" s="7" t="s">
        <v>79</v>
      </c>
      <c r="H214" s="34" t="s">
        <v>175</v>
      </c>
      <c r="I214" s="7" t="s">
        <v>215</v>
      </c>
      <c r="J214" s="17">
        <v>3</v>
      </c>
      <c r="K214" s="17" t="s">
        <v>82</v>
      </c>
      <c r="L214" s="17" t="s">
        <v>206</v>
      </c>
      <c r="N214" s="17">
        <v>24</v>
      </c>
      <c r="O214" s="17">
        <v>3</v>
      </c>
      <c r="P214" s="17">
        <v>1</v>
      </c>
      <c r="Q214" s="17">
        <v>0</v>
      </c>
      <c r="R214">
        <v>414688874</v>
      </c>
      <c r="S214">
        <v>2098</v>
      </c>
      <c r="U214" t="s">
        <v>207</v>
      </c>
      <c r="V214">
        <f>MATCH(D214,Отчет!$D:$D,0)</f>
        <v>20</v>
      </c>
    </row>
    <row r="215" spans="1:22" x14ac:dyDescent="0.2">
      <c r="A215" s="17">
        <v>541054542</v>
      </c>
      <c r="B215" s="17">
        <v>8</v>
      </c>
      <c r="C215" s="17" t="s">
        <v>76</v>
      </c>
      <c r="D215" s="17">
        <v>73971086</v>
      </c>
      <c r="E215" s="7" t="s">
        <v>97</v>
      </c>
      <c r="F215" s="7" t="s">
        <v>98</v>
      </c>
      <c r="G215" s="7" t="s">
        <v>99</v>
      </c>
      <c r="H215" s="34" t="s">
        <v>100</v>
      </c>
      <c r="I215" s="7" t="s">
        <v>215</v>
      </c>
      <c r="J215" s="17">
        <v>3</v>
      </c>
      <c r="K215" s="17" t="s">
        <v>82</v>
      </c>
      <c r="L215" s="17" t="s">
        <v>206</v>
      </c>
      <c r="N215" s="17">
        <v>24</v>
      </c>
      <c r="O215" s="17">
        <v>3</v>
      </c>
      <c r="P215" s="17">
        <v>1</v>
      </c>
      <c r="Q215" s="17">
        <v>0</v>
      </c>
      <c r="R215">
        <v>414688874</v>
      </c>
      <c r="S215">
        <v>2098</v>
      </c>
      <c r="U215" t="s">
        <v>207</v>
      </c>
      <c r="V215">
        <f>MATCH(D215,Отчет!$D:$D,0)</f>
        <v>22</v>
      </c>
    </row>
    <row r="216" spans="1:22" x14ac:dyDescent="0.2">
      <c r="A216" s="17">
        <v>538440013</v>
      </c>
      <c r="B216" s="17">
        <v>6</v>
      </c>
      <c r="C216" s="17" t="s">
        <v>84</v>
      </c>
      <c r="D216" s="17">
        <v>73971143</v>
      </c>
      <c r="E216" s="7" t="s">
        <v>167</v>
      </c>
      <c r="F216" s="7" t="s">
        <v>168</v>
      </c>
      <c r="G216" s="7" t="s">
        <v>156</v>
      </c>
      <c r="H216" s="34" t="s">
        <v>169</v>
      </c>
      <c r="I216" s="7" t="s">
        <v>215</v>
      </c>
      <c r="J216" s="17">
        <v>3</v>
      </c>
      <c r="K216" s="17" t="s">
        <v>82</v>
      </c>
      <c r="L216" s="17" t="s">
        <v>206</v>
      </c>
      <c r="N216" s="17">
        <v>18</v>
      </c>
      <c r="O216" s="17">
        <v>3</v>
      </c>
      <c r="P216" s="17">
        <v>1</v>
      </c>
      <c r="Q216" s="17">
        <v>1</v>
      </c>
      <c r="R216">
        <v>414688874</v>
      </c>
      <c r="S216">
        <v>2098</v>
      </c>
      <c r="U216" t="s">
        <v>207</v>
      </c>
      <c r="V216">
        <f>MATCH(D216,Отчет!$D:$D,0)</f>
        <v>42</v>
      </c>
    </row>
    <row r="217" spans="1:22" x14ac:dyDescent="0.2">
      <c r="A217" s="17">
        <v>538439989</v>
      </c>
      <c r="B217" s="17">
        <v>6</v>
      </c>
      <c r="C217" s="17" t="s">
        <v>84</v>
      </c>
      <c r="D217" s="17">
        <v>73971163</v>
      </c>
      <c r="E217" s="7" t="s">
        <v>189</v>
      </c>
      <c r="F217" s="7" t="s">
        <v>190</v>
      </c>
      <c r="G217" s="7" t="s">
        <v>99</v>
      </c>
      <c r="H217" s="34" t="s">
        <v>191</v>
      </c>
      <c r="I217" s="7" t="s">
        <v>215</v>
      </c>
      <c r="J217" s="17">
        <v>3</v>
      </c>
      <c r="K217" s="17" t="s">
        <v>82</v>
      </c>
      <c r="L217" s="17" t="s">
        <v>206</v>
      </c>
      <c r="N217" s="17">
        <v>18</v>
      </c>
      <c r="O217" s="17">
        <v>3</v>
      </c>
      <c r="P217" s="17">
        <v>1</v>
      </c>
      <c r="Q217" s="17">
        <v>1</v>
      </c>
      <c r="R217">
        <v>414688874</v>
      </c>
      <c r="S217">
        <v>2098</v>
      </c>
      <c r="U217" t="s">
        <v>207</v>
      </c>
      <c r="V217">
        <f>MATCH(D217,Отчет!$D:$D,0)</f>
        <v>36</v>
      </c>
    </row>
    <row r="218" spans="1:22" x14ac:dyDescent="0.2">
      <c r="A218" s="17">
        <v>541054574</v>
      </c>
      <c r="B218" s="17">
        <v>8</v>
      </c>
      <c r="C218" s="17" t="s">
        <v>76</v>
      </c>
      <c r="D218" s="17">
        <v>73971203</v>
      </c>
      <c r="E218" s="7" t="s">
        <v>192</v>
      </c>
      <c r="F218" s="7" t="s">
        <v>153</v>
      </c>
      <c r="G218" s="7" t="s">
        <v>182</v>
      </c>
      <c r="H218" s="34" t="s">
        <v>193</v>
      </c>
      <c r="I218" s="7" t="s">
        <v>215</v>
      </c>
      <c r="J218" s="17">
        <v>3</v>
      </c>
      <c r="K218" s="17" t="s">
        <v>82</v>
      </c>
      <c r="L218" s="17" t="s">
        <v>206</v>
      </c>
      <c r="N218" s="17">
        <v>24</v>
      </c>
      <c r="O218" s="17">
        <v>3</v>
      </c>
      <c r="P218" s="17">
        <v>1</v>
      </c>
      <c r="Q218" s="17">
        <v>1</v>
      </c>
      <c r="R218">
        <v>414688874</v>
      </c>
      <c r="S218">
        <v>2098</v>
      </c>
      <c r="U218" t="s">
        <v>207</v>
      </c>
      <c r="V218">
        <f>MATCH(D218,Отчет!$D:$D,0)</f>
        <v>27</v>
      </c>
    </row>
    <row r="219" spans="1:22" x14ac:dyDescent="0.2">
      <c r="A219" s="17">
        <v>541054550</v>
      </c>
      <c r="B219" s="17">
        <v>9</v>
      </c>
      <c r="C219" s="17" t="s">
        <v>76</v>
      </c>
      <c r="D219" s="17">
        <v>73971223</v>
      </c>
      <c r="E219" s="7" t="s">
        <v>158</v>
      </c>
      <c r="F219" s="7" t="s">
        <v>120</v>
      </c>
      <c r="G219" s="7" t="s">
        <v>159</v>
      </c>
      <c r="H219" s="34" t="s">
        <v>160</v>
      </c>
      <c r="I219" s="7" t="s">
        <v>215</v>
      </c>
      <c r="J219" s="17">
        <v>3</v>
      </c>
      <c r="K219" s="17" t="s">
        <v>82</v>
      </c>
      <c r="L219" s="17" t="s">
        <v>206</v>
      </c>
      <c r="N219" s="17">
        <v>27</v>
      </c>
      <c r="O219" s="17">
        <v>3</v>
      </c>
      <c r="P219" s="17">
        <v>1</v>
      </c>
      <c r="Q219" s="17">
        <v>1</v>
      </c>
      <c r="R219">
        <v>414688874</v>
      </c>
      <c r="S219">
        <v>2098</v>
      </c>
      <c r="U219" t="s">
        <v>207</v>
      </c>
      <c r="V219">
        <f>MATCH(D219,Отчет!$D:$D,0)</f>
        <v>18</v>
      </c>
    </row>
    <row r="220" spans="1:22" x14ac:dyDescent="0.2">
      <c r="A220" s="17">
        <v>538439981</v>
      </c>
      <c r="B220" s="17">
        <v>10</v>
      </c>
      <c r="C220" s="17" t="s">
        <v>84</v>
      </c>
      <c r="D220" s="17">
        <v>73971243</v>
      </c>
      <c r="E220" s="7" t="s">
        <v>93</v>
      </c>
      <c r="F220" s="7" t="s">
        <v>94</v>
      </c>
      <c r="G220" s="7" t="s">
        <v>95</v>
      </c>
      <c r="H220" s="34" t="s">
        <v>96</v>
      </c>
      <c r="I220" s="7" t="s">
        <v>215</v>
      </c>
      <c r="J220" s="17">
        <v>3</v>
      </c>
      <c r="K220" s="17" t="s">
        <v>82</v>
      </c>
      <c r="L220" s="17" t="s">
        <v>206</v>
      </c>
      <c r="N220" s="17">
        <v>30</v>
      </c>
      <c r="O220" s="17">
        <v>3</v>
      </c>
      <c r="P220" s="17">
        <v>1</v>
      </c>
      <c r="Q220" s="17">
        <v>1</v>
      </c>
      <c r="R220">
        <v>414688874</v>
      </c>
      <c r="S220">
        <v>2098</v>
      </c>
      <c r="U220" t="s">
        <v>207</v>
      </c>
      <c r="V220">
        <f>MATCH(D220,Отчет!$D:$D,0)</f>
        <v>12</v>
      </c>
    </row>
    <row r="221" spans="1:22" x14ac:dyDescent="0.2">
      <c r="A221" s="17">
        <v>538440001</v>
      </c>
      <c r="B221" s="17">
        <v>7</v>
      </c>
      <c r="C221" s="17" t="s">
        <v>84</v>
      </c>
      <c r="D221" s="17">
        <v>73971263</v>
      </c>
      <c r="E221" s="7" t="s">
        <v>146</v>
      </c>
      <c r="F221" s="7" t="s">
        <v>114</v>
      </c>
      <c r="G221" s="7" t="s">
        <v>79</v>
      </c>
      <c r="H221" s="34" t="s">
        <v>147</v>
      </c>
      <c r="I221" s="7" t="s">
        <v>215</v>
      </c>
      <c r="J221" s="17">
        <v>3</v>
      </c>
      <c r="K221" s="17" t="s">
        <v>82</v>
      </c>
      <c r="L221" s="17" t="s">
        <v>206</v>
      </c>
      <c r="N221" s="17">
        <v>21</v>
      </c>
      <c r="O221" s="17">
        <v>3</v>
      </c>
      <c r="P221" s="17">
        <v>1</v>
      </c>
      <c r="Q221" s="17">
        <v>1</v>
      </c>
      <c r="R221">
        <v>414688874</v>
      </c>
      <c r="S221">
        <v>2098</v>
      </c>
      <c r="U221" t="s">
        <v>207</v>
      </c>
      <c r="V221">
        <f>MATCH(D221,Отчет!$D:$D,0)</f>
        <v>38</v>
      </c>
    </row>
    <row r="222" spans="1:22" x14ac:dyDescent="0.2">
      <c r="A222" s="17">
        <v>541054538</v>
      </c>
      <c r="B222" s="17">
        <v>5</v>
      </c>
      <c r="C222" s="17" t="s">
        <v>76</v>
      </c>
      <c r="D222" s="17">
        <v>73971283</v>
      </c>
      <c r="E222" s="7" t="s">
        <v>170</v>
      </c>
      <c r="F222" s="7" t="s">
        <v>127</v>
      </c>
      <c r="G222" s="7" t="s">
        <v>171</v>
      </c>
      <c r="H222" s="34" t="s">
        <v>172</v>
      </c>
      <c r="I222" s="7" t="s">
        <v>215</v>
      </c>
      <c r="J222" s="17">
        <v>3</v>
      </c>
      <c r="K222" s="17" t="s">
        <v>82</v>
      </c>
      <c r="L222" s="17" t="s">
        <v>206</v>
      </c>
      <c r="N222" s="17">
        <v>15</v>
      </c>
      <c r="O222" s="17">
        <v>3</v>
      </c>
      <c r="P222" s="17">
        <v>1</v>
      </c>
      <c r="Q222" s="17">
        <v>1</v>
      </c>
      <c r="R222">
        <v>414688874</v>
      </c>
      <c r="S222">
        <v>2098</v>
      </c>
      <c r="U222" t="s">
        <v>207</v>
      </c>
      <c r="V222">
        <f>MATCH(D222,Отчет!$D:$D,0)</f>
        <v>45</v>
      </c>
    </row>
    <row r="223" spans="1:22" x14ac:dyDescent="0.2">
      <c r="A223" s="17">
        <v>541054582</v>
      </c>
      <c r="B223" s="17">
        <v>8</v>
      </c>
      <c r="C223" s="17" t="s">
        <v>76</v>
      </c>
      <c r="D223" s="17">
        <v>73971303</v>
      </c>
      <c r="E223" s="7" t="s">
        <v>194</v>
      </c>
      <c r="F223" s="7" t="s">
        <v>195</v>
      </c>
      <c r="G223" s="7" t="s">
        <v>196</v>
      </c>
      <c r="H223" s="34" t="s">
        <v>197</v>
      </c>
      <c r="I223" s="7" t="s">
        <v>215</v>
      </c>
      <c r="J223" s="17">
        <v>3</v>
      </c>
      <c r="K223" s="17" t="s">
        <v>82</v>
      </c>
      <c r="L223" s="17" t="s">
        <v>206</v>
      </c>
      <c r="N223" s="17">
        <v>24</v>
      </c>
      <c r="O223" s="17">
        <v>3</v>
      </c>
      <c r="P223" s="17">
        <v>1</v>
      </c>
      <c r="Q223" s="17">
        <v>1</v>
      </c>
      <c r="R223">
        <v>414688874</v>
      </c>
      <c r="S223">
        <v>2098</v>
      </c>
      <c r="U223" t="s">
        <v>207</v>
      </c>
      <c r="V223">
        <f>MATCH(D223,Отчет!$D:$D,0)</f>
        <v>44</v>
      </c>
    </row>
    <row r="224" spans="1:22" x14ac:dyDescent="0.2">
      <c r="A224" s="17">
        <v>538440017</v>
      </c>
      <c r="B224" s="17">
        <v>10</v>
      </c>
      <c r="C224" s="17" t="s">
        <v>84</v>
      </c>
      <c r="D224" s="17">
        <v>73971343</v>
      </c>
      <c r="E224" s="7" t="s">
        <v>89</v>
      </c>
      <c r="F224" s="7" t="s">
        <v>90</v>
      </c>
      <c r="G224" s="7" t="s">
        <v>91</v>
      </c>
      <c r="H224" s="34" t="s">
        <v>92</v>
      </c>
      <c r="I224" s="7" t="s">
        <v>215</v>
      </c>
      <c r="J224" s="17">
        <v>3</v>
      </c>
      <c r="K224" s="17" t="s">
        <v>82</v>
      </c>
      <c r="L224" s="17" t="s">
        <v>206</v>
      </c>
      <c r="N224" s="17">
        <v>30</v>
      </c>
      <c r="O224" s="17">
        <v>3</v>
      </c>
      <c r="P224" s="17">
        <v>1</v>
      </c>
      <c r="Q224" s="17">
        <v>1</v>
      </c>
      <c r="R224">
        <v>414688874</v>
      </c>
      <c r="S224">
        <v>2098</v>
      </c>
      <c r="U224" t="s">
        <v>207</v>
      </c>
      <c r="V224">
        <f>MATCH(D224,Отчет!$D:$D,0)</f>
        <v>13</v>
      </c>
    </row>
    <row r="225" spans="1:22" x14ac:dyDescent="0.2">
      <c r="A225" s="17">
        <v>538439961</v>
      </c>
      <c r="B225" s="17">
        <v>10</v>
      </c>
      <c r="C225" s="17" t="s">
        <v>84</v>
      </c>
      <c r="D225" s="17">
        <v>73971363</v>
      </c>
      <c r="E225" s="7" t="s">
        <v>85</v>
      </c>
      <c r="F225" s="7" t="s">
        <v>86</v>
      </c>
      <c r="G225" s="7" t="s">
        <v>87</v>
      </c>
      <c r="H225" s="34" t="s">
        <v>88</v>
      </c>
      <c r="I225" s="7" t="s">
        <v>215</v>
      </c>
      <c r="J225" s="17">
        <v>3</v>
      </c>
      <c r="K225" s="17" t="s">
        <v>82</v>
      </c>
      <c r="L225" s="17" t="s">
        <v>206</v>
      </c>
      <c r="N225" s="17">
        <v>30</v>
      </c>
      <c r="O225" s="17">
        <v>3</v>
      </c>
      <c r="P225" s="17">
        <v>1</v>
      </c>
      <c r="Q225" s="17">
        <v>1</v>
      </c>
      <c r="R225">
        <v>414688874</v>
      </c>
      <c r="S225">
        <v>2098</v>
      </c>
      <c r="U225" t="s">
        <v>207</v>
      </c>
      <c r="V225">
        <f>MATCH(D225,Отчет!$D:$D,0)</f>
        <v>14</v>
      </c>
    </row>
    <row r="226" spans="1:22" x14ac:dyDescent="0.2">
      <c r="A226" s="17">
        <v>538440029</v>
      </c>
      <c r="B226" s="17">
        <v>7</v>
      </c>
      <c r="C226" s="17" t="s">
        <v>84</v>
      </c>
      <c r="D226" s="17">
        <v>73971383</v>
      </c>
      <c r="E226" s="7" t="s">
        <v>198</v>
      </c>
      <c r="F226" s="7" t="s">
        <v>162</v>
      </c>
      <c r="G226" s="7" t="s">
        <v>99</v>
      </c>
      <c r="H226" s="34" t="s">
        <v>199</v>
      </c>
      <c r="I226" s="7" t="s">
        <v>215</v>
      </c>
      <c r="J226" s="17">
        <v>3</v>
      </c>
      <c r="K226" s="17" t="s">
        <v>82</v>
      </c>
      <c r="L226" s="17" t="s">
        <v>206</v>
      </c>
      <c r="N226" s="17">
        <v>21</v>
      </c>
      <c r="O226" s="17">
        <v>3</v>
      </c>
      <c r="P226" s="17">
        <v>1</v>
      </c>
      <c r="Q226" s="17">
        <v>1</v>
      </c>
      <c r="R226">
        <v>414688874</v>
      </c>
      <c r="S226">
        <v>2098</v>
      </c>
      <c r="U226" t="s">
        <v>207</v>
      </c>
      <c r="V226">
        <f>MATCH(D226,Отчет!$D:$D,0)</f>
        <v>37</v>
      </c>
    </row>
    <row r="227" spans="1:22" x14ac:dyDescent="0.2">
      <c r="A227" s="17">
        <v>541054590</v>
      </c>
      <c r="B227" s="17">
        <v>6</v>
      </c>
      <c r="C227" s="17" t="s">
        <v>76</v>
      </c>
      <c r="D227" s="17">
        <v>75917371</v>
      </c>
      <c r="E227" s="7" t="s">
        <v>134</v>
      </c>
      <c r="F227" s="7" t="s">
        <v>135</v>
      </c>
      <c r="G227" s="7" t="s">
        <v>136</v>
      </c>
      <c r="H227" s="34" t="s">
        <v>137</v>
      </c>
      <c r="I227" s="7" t="s">
        <v>215</v>
      </c>
      <c r="J227" s="17">
        <v>3</v>
      </c>
      <c r="K227" s="17" t="s">
        <v>82</v>
      </c>
      <c r="L227" s="17" t="s">
        <v>206</v>
      </c>
      <c r="N227" s="17">
        <v>18</v>
      </c>
      <c r="O227" s="17">
        <v>3</v>
      </c>
      <c r="P227" s="17">
        <v>1</v>
      </c>
      <c r="Q227" s="17">
        <v>0</v>
      </c>
      <c r="R227">
        <v>414688874</v>
      </c>
      <c r="S227">
        <v>2098</v>
      </c>
      <c r="U227" t="s">
        <v>207</v>
      </c>
      <c r="V227">
        <f>MATCH(D227,Отчет!$D:$D,0)</f>
        <v>40</v>
      </c>
    </row>
    <row r="228" spans="1:22" x14ac:dyDescent="0.2">
      <c r="A228" s="17">
        <v>538439977</v>
      </c>
      <c r="B228" s="17">
        <v>7</v>
      </c>
      <c r="C228" s="17" t="s">
        <v>84</v>
      </c>
      <c r="D228" s="17">
        <v>73971447</v>
      </c>
      <c r="E228" s="7" t="s">
        <v>164</v>
      </c>
      <c r="F228" s="7" t="s">
        <v>90</v>
      </c>
      <c r="G228" s="7" t="s">
        <v>165</v>
      </c>
      <c r="H228" s="34" t="s">
        <v>166</v>
      </c>
      <c r="I228" s="7" t="s">
        <v>215</v>
      </c>
      <c r="J228" s="17">
        <v>3</v>
      </c>
      <c r="K228" s="17" t="s">
        <v>82</v>
      </c>
      <c r="L228" s="17" t="s">
        <v>206</v>
      </c>
      <c r="N228" s="17">
        <v>21</v>
      </c>
      <c r="O228" s="17">
        <v>3</v>
      </c>
      <c r="P228" s="17">
        <v>1</v>
      </c>
      <c r="Q228" s="17">
        <v>1</v>
      </c>
      <c r="R228">
        <v>414688874</v>
      </c>
      <c r="S228">
        <v>2098</v>
      </c>
      <c r="U228" t="s">
        <v>207</v>
      </c>
      <c r="V228">
        <f>MATCH(D228,Отчет!$D:$D,0)</f>
        <v>31</v>
      </c>
    </row>
    <row r="229" spans="1:22" x14ac:dyDescent="0.2">
      <c r="A229" s="17">
        <v>541054570</v>
      </c>
      <c r="B229" s="17">
        <v>8</v>
      </c>
      <c r="C229" s="17" t="s">
        <v>76</v>
      </c>
      <c r="D229" s="17">
        <v>73971472</v>
      </c>
      <c r="E229" s="7" t="s">
        <v>181</v>
      </c>
      <c r="F229" s="7" t="s">
        <v>106</v>
      </c>
      <c r="G229" s="7" t="s">
        <v>182</v>
      </c>
      <c r="H229" s="34" t="s">
        <v>183</v>
      </c>
      <c r="I229" s="7" t="s">
        <v>215</v>
      </c>
      <c r="J229" s="17">
        <v>3</v>
      </c>
      <c r="K229" s="17" t="s">
        <v>82</v>
      </c>
      <c r="L229" s="17" t="s">
        <v>206</v>
      </c>
      <c r="N229" s="17">
        <v>24</v>
      </c>
      <c r="O229" s="17">
        <v>3</v>
      </c>
      <c r="P229" s="17">
        <v>1</v>
      </c>
      <c r="Q229" s="17">
        <v>1</v>
      </c>
      <c r="R229">
        <v>414688874</v>
      </c>
      <c r="S229">
        <v>2098</v>
      </c>
      <c r="U229" t="s">
        <v>207</v>
      </c>
      <c r="V229">
        <f>MATCH(D229,Отчет!$D:$D,0)</f>
        <v>24</v>
      </c>
    </row>
    <row r="230" spans="1:22" x14ac:dyDescent="0.2">
      <c r="A230" s="17">
        <v>541054578</v>
      </c>
      <c r="B230" s="17">
        <v>7</v>
      </c>
      <c r="C230" s="17" t="s">
        <v>76</v>
      </c>
      <c r="D230" s="17">
        <v>73971492</v>
      </c>
      <c r="E230" s="7" t="s">
        <v>138</v>
      </c>
      <c r="F230" s="7" t="s">
        <v>139</v>
      </c>
      <c r="G230" s="7" t="s">
        <v>140</v>
      </c>
      <c r="H230" s="34" t="s">
        <v>141</v>
      </c>
      <c r="I230" s="7" t="s">
        <v>215</v>
      </c>
      <c r="J230" s="17">
        <v>3</v>
      </c>
      <c r="K230" s="17" t="s">
        <v>82</v>
      </c>
      <c r="L230" s="17" t="s">
        <v>206</v>
      </c>
      <c r="N230" s="17">
        <v>21</v>
      </c>
      <c r="O230" s="17">
        <v>3</v>
      </c>
      <c r="P230" s="17">
        <v>1</v>
      </c>
      <c r="Q230" s="17">
        <v>1</v>
      </c>
      <c r="R230">
        <v>414688874</v>
      </c>
      <c r="S230">
        <v>2098</v>
      </c>
      <c r="U230" t="s">
        <v>207</v>
      </c>
      <c r="V230">
        <f>MATCH(D230,Отчет!$D:$D,0)</f>
        <v>17</v>
      </c>
    </row>
    <row r="231" spans="1:22" x14ac:dyDescent="0.2">
      <c r="A231" s="17">
        <v>541054546</v>
      </c>
      <c r="C231" s="17" t="s">
        <v>76</v>
      </c>
      <c r="D231" s="17">
        <v>73971512</v>
      </c>
      <c r="E231" s="7" t="s">
        <v>155</v>
      </c>
      <c r="F231" s="7" t="s">
        <v>106</v>
      </c>
      <c r="G231" s="7" t="s">
        <v>156</v>
      </c>
      <c r="H231" s="34" t="s">
        <v>157</v>
      </c>
      <c r="I231" s="7" t="s">
        <v>215</v>
      </c>
      <c r="J231" s="17">
        <v>3</v>
      </c>
      <c r="K231" s="17" t="s">
        <v>82</v>
      </c>
      <c r="L231" s="17" t="s">
        <v>206</v>
      </c>
      <c r="M231" s="17">
        <v>1</v>
      </c>
      <c r="N231" s="17">
        <v>0</v>
      </c>
      <c r="O231" s="17">
        <v>3</v>
      </c>
      <c r="Q231" s="17">
        <v>1</v>
      </c>
      <c r="R231">
        <v>414688874</v>
      </c>
      <c r="S231">
        <v>2098</v>
      </c>
      <c r="U231" t="s">
        <v>207</v>
      </c>
      <c r="V231">
        <f>MATCH(D231,Отчет!$D:$D,0)</f>
        <v>49</v>
      </c>
    </row>
    <row r="232" spans="1:22" x14ac:dyDescent="0.2">
      <c r="A232" s="17">
        <v>541054586</v>
      </c>
      <c r="B232" s="17">
        <v>7</v>
      </c>
      <c r="C232" s="17" t="s">
        <v>76</v>
      </c>
      <c r="D232" s="17">
        <v>73971532</v>
      </c>
      <c r="E232" s="7" t="s">
        <v>126</v>
      </c>
      <c r="F232" s="7" t="s">
        <v>127</v>
      </c>
      <c r="G232" s="7" t="s">
        <v>103</v>
      </c>
      <c r="H232" s="34" t="s">
        <v>128</v>
      </c>
      <c r="I232" s="7" t="s">
        <v>215</v>
      </c>
      <c r="J232" s="17">
        <v>3</v>
      </c>
      <c r="K232" s="17" t="s">
        <v>82</v>
      </c>
      <c r="L232" s="17" t="s">
        <v>206</v>
      </c>
      <c r="N232" s="17">
        <v>21</v>
      </c>
      <c r="O232" s="17">
        <v>3</v>
      </c>
      <c r="P232" s="17">
        <v>1</v>
      </c>
      <c r="Q232" s="17">
        <v>1</v>
      </c>
      <c r="R232">
        <v>414688874</v>
      </c>
      <c r="S232">
        <v>2098</v>
      </c>
      <c r="U232" t="s">
        <v>207</v>
      </c>
      <c r="V232">
        <f>MATCH(D232,Отчет!$D:$D,0)</f>
        <v>25</v>
      </c>
    </row>
    <row r="233" spans="1:22" x14ac:dyDescent="0.2">
      <c r="A233" s="17">
        <v>541054534</v>
      </c>
      <c r="B233" s="17">
        <v>9</v>
      </c>
      <c r="C233" s="17" t="s">
        <v>76</v>
      </c>
      <c r="D233" s="17">
        <v>73971552</v>
      </c>
      <c r="E233" s="7" t="s">
        <v>122</v>
      </c>
      <c r="F233" s="7" t="s">
        <v>123</v>
      </c>
      <c r="G233" s="7" t="s">
        <v>124</v>
      </c>
      <c r="H233" s="34" t="s">
        <v>125</v>
      </c>
      <c r="I233" s="7" t="s">
        <v>215</v>
      </c>
      <c r="J233" s="17">
        <v>3</v>
      </c>
      <c r="K233" s="17" t="s">
        <v>82</v>
      </c>
      <c r="L233" s="17" t="s">
        <v>206</v>
      </c>
      <c r="N233" s="17">
        <v>27</v>
      </c>
      <c r="O233" s="17">
        <v>3</v>
      </c>
      <c r="P233" s="17">
        <v>1</v>
      </c>
      <c r="Q233" s="17">
        <v>1</v>
      </c>
      <c r="R233">
        <v>414688874</v>
      </c>
      <c r="S233">
        <v>2098</v>
      </c>
      <c r="U233" t="s">
        <v>207</v>
      </c>
      <c r="V233">
        <f>MATCH(D233,Отчет!$D:$D,0)</f>
        <v>30</v>
      </c>
    </row>
    <row r="234" spans="1:22" x14ac:dyDescent="0.2">
      <c r="A234" s="17">
        <v>538440021</v>
      </c>
      <c r="B234" s="17">
        <v>6</v>
      </c>
      <c r="C234" s="17" t="s">
        <v>84</v>
      </c>
      <c r="D234" s="17">
        <v>73971572</v>
      </c>
      <c r="E234" s="7" t="s">
        <v>119</v>
      </c>
      <c r="F234" s="7" t="s">
        <v>120</v>
      </c>
      <c r="G234" s="7" t="s">
        <v>99</v>
      </c>
      <c r="H234" s="34" t="s">
        <v>121</v>
      </c>
      <c r="I234" s="7" t="s">
        <v>215</v>
      </c>
      <c r="J234" s="17">
        <v>3</v>
      </c>
      <c r="K234" s="17" t="s">
        <v>82</v>
      </c>
      <c r="L234" s="17" t="s">
        <v>206</v>
      </c>
      <c r="N234" s="17">
        <v>18</v>
      </c>
      <c r="O234" s="17">
        <v>3</v>
      </c>
      <c r="P234" s="17">
        <v>1</v>
      </c>
      <c r="Q234" s="17">
        <v>1</v>
      </c>
      <c r="R234">
        <v>414688874</v>
      </c>
      <c r="S234">
        <v>2098</v>
      </c>
      <c r="U234" t="s">
        <v>207</v>
      </c>
      <c r="V234">
        <f>MATCH(D234,Отчет!$D:$D,0)</f>
        <v>41</v>
      </c>
    </row>
    <row r="235" spans="1:22" x14ac:dyDescent="0.2">
      <c r="A235" s="17">
        <v>541054562</v>
      </c>
      <c r="B235" s="17">
        <v>7</v>
      </c>
      <c r="C235" s="17" t="s">
        <v>76</v>
      </c>
      <c r="D235" s="17">
        <v>73971612</v>
      </c>
      <c r="E235" s="7" t="s">
        <v>142</v>
      </c>
      <c r="F235" s="7" t="s">
        <v>143</v>
      </c>
      <c r="G235" s="7" t="s">
        <v>124</v>
      </c>
      <c r="H235" s="34" t="s">
        <v>144</v>
      </c>
      <c r="I235" s="7" t="s">
        <v>215</v>
      </c>
      <c r="J235" s="17">
        <v>3</v>
      </c>
      <c r="K235" s="17" t="s">
        <v>82</v>
      </c>
      <c r="L235" s="17" t="s">
        <v>206</v>
      </c>
      <c r="N235" s="17">
        <v>21</v>
      </c>
      <c r="O235" s="17">
        <v>3</v>
      </c>
      <c r="P235" s="17">
        <v>1</v>
      </c>
      <c r="Q235" s="17">
        <v>1</v>
      </c>
      <c r="R235">
        <v>414688874</v>
      </c>
      <c r="S235">
        <v>2098</v>
      </c>
      <c r="U235" t="s">
        <v>207</v>
      </c>
      <c r="V235">
        <f>MATCH(D235,Отчет!$D:$D,0)</f>
        <v>32</v>
      </c>
    </row>
    <row r="236" spans="1:22" x14ac:dyDescent="0.2">
      <c r="A236" s="17">
        <v>538440009</v>
      </c>
      <c r="B236" s="17">
        <v>8</v>
      </c>
      <c r="C236" s="17" t="s">
        <v>84</v>
      </c>
      <c r="D236" s="17">
        <v>76711091</v>
      </c>
      <c r="E236" s="7" t="s">
        <v>116</v>
      </c>
      <c r="F236" s="7" t="s">
        <v>117</v>
      </c>
      <c r="G236" s="7" t="s">
        <v>79</v>
      </c>
      <c r="H236" s="34" t="s">
        <v>118</v>
      </c>
      <c r="I236" s="7" t="s">
        <v>215</v>
      </c>
      <c r="J236" s="17">
        <v>3</v>
      </c>
      <c r="K236" s="17" t="s">
        <v>82</v>
      </c>
      <c r="L236" s="17" t="s">
        <v>206</v>
      </c>
      <c r="N236" s="17">
        <v>24</v>
      </c>
      <c r="O236" s="17">
        <v>3</v>
      </c>
      <c r="P236" s="17">
        <v>1</v>
      </c>
      <c r="Q236" s="17">
        <v>0</v>
      </c>
      <c r="R236">
        <v>414688874</v>
      </c>
      <c r="S236">
        <v>2098</v>
      </c>
      <c r="U236" t="s">
        <v>207</v>
      </c>
      <c r="V236">
        <f>MATCH(D236,Отчет!$D:$D,0)</f>
        <v>34</v>
      </c>
    </row>
    <row r="237" spans="1:22" x14ac:dyDescent="0.2">
      <c r="A237" s="17">
        <v>541054530</v>
      </c>
      <c r="B237" s="17">
        <v>6</v>
      </c>
      <c r="C237" s="17" t="s">
        <v>76</v>
      </c>
      <c r="D237" s="17">
        <v>73970866</v>
      </c>
      <c r="E237" s="7" t="s">
        <v>113</v>
      </c>
      <c r="F237" s="7" t="s">
        <v>114</v>
      </c>
      <c r="G237" s="7" t="s">
        <v>99</v>
      </c>
      <c r="H237" s="34" t="s">
        <v>115</v>
      </c>
      <c r="I237" s="7" t="s">
        <v>215</v>
      </c>
      <c r="J237" s="17">
        <v>3</v>
      </c>
      <c r="K237" s="17" t="s">
        <v>82</v>
      </c>
      <c r="L237" s="17" t="s">
        <v>206</v>
      </c>
      <c r="N237" s="17">
        <v>18</v>
      </c>
      <c r="O237" s="17">
        <v>3</v>
      </c>
      <c r="P237" s="17">
        <v>1</v>
      </c>
      <c r="Q237" s="17">
        <v>0</v>
      </c>
      <c r="R237">
        <v>414688874</v>
      </c>
      <c r="S237">
        <v>2098</v>
      </c>
      <c r="U237" t="s">
        <v>207</v>
      </c>
      <c r="V237">
        <f>MATCH(D237,Отчет!$D:$D,0)</f>
        <v>35</v>
      </c>
    </row>
    <row r="238" spans="1:22" x14ac:dyDescent="0.2">
      <c r="A238" s="17">
        <v>538439997</v>
      </c>
      <c r="B238" s="17">
        <v>9</v>
      </c>
      <c r="C238" s="17" t="s">
        <v>84</v>
      </c>
      <c r="D238" s="17">
        <v>73970886</v>
      </c>
      <c r="E238" s="7" t="s">
        <v>110</v>
      </c>
      <c r="F238" s="7" t="s">
        <v>111</v>
      </c>
      <c r="G238" s="7" t="s">
        <v>91</v>
      </c>
      <c r="H238" s="34" t="s">
        <v>112</v>
      </c>
      <c r="I238" s="7" t="s">
        <v>215</v>
      </c>
      <c r="J238" s="17">
        <v>3</v>
      </c>
      <c r="K238" s="17" t="s">
        <v>82</v>
      </c>
      <c r="L238" s="17" t="s">
        <v>206</v>
      </c>
      <c r="N238" s="17">
        <v>27</v>
      </c>
      <c r="O238" s="17">
        <v>3</v>
      </c>
      <c r="P238" s="17">
        <v>1</v>
      </c>
      <c r="Q238" s="17">
        <v>0</v>
      </c>
      <c r="R238">
        <v>414688874</v>
      </c>
      <c r="S238">
        <v>2098</v>
      </c>
      <c r="U238" t="s">
        <v>207</v>
      </c>
      <c r="V238">
        <f>MATCH(D238,Отчет!$D:$D,0)</f>
        <v>15</v>
      </c>
    </row>
    <row r="239" spans="1:22" x14ac:dyDescent="0.2">
      <c r="A239" s="17">
        <v>538440005</v>
      </c>
      <c r="B239" s="17">
        <v>9</v>
      </c>
      <c r="C239" s="17" t="s">
        <v>84</v>
      </c>
      <c r="D239" s="17">
        <v>73970906</v>
      </c>
      <c r="E239" s="7" t="s">
        <v>108</v>
      </c>
      <c r="F239" s="7" t="s">
        <v>90</v>
      </c>
      <c r="G239" s="7" t="s">
        <v>99</v>
      </c>
      <c r="H239" s="34" t="s">
        <v>109</v>
      </c>
      <c r="I239" s="7" t="s">
        <v>215</v>
      </c>
      <c r="J239" s="17">
        <v>3</v>
      </c>
      <c r="K239" s="17" t="s">
        <v>82</v>
      </c>
      <c r="L239" s="17" t="s">
        <v>206</v>
      </c>
      <c r="N239" s="17">
        <v>27</v>
      </c>
      <c r="O239" s="17">
        <v>3</v>
      </c>
      <c r="P239" s="17">
        <v>1</v>
      </c>
      <c r="Q239" s="17">
        <v>0</v>
      </c>
      <c r="R239">
        <v>414688874</v>
      </c>
      <c r="S239">
        <v>2098</v>
      </c>
      <c r="U239" t="s">
        <v>207</v>
      </c>
      <c r="V239">
        <f>MATCH(D239,Отчет!$D:$D,0)</f>
        <v>16</v>
      </c>
    </row>
    <row r="240" spans="1:22" x14ac:dyDescent="0.2">
      <c r="A240" s="17">
        <v>541054524</v>
      </c>
      <c r="C240" s="17" t="s">
        <v>76</v>
      </c>
      <c r="D240" s="17">
        <v>73970926</v>
      </c>
      <c r="E240" s="7" t="s">
        <v>105</v>
      </c>
      <c r="F240" s="7" t="s">
        <v>106</v>
      </c>
      <c r="G240" s="7" t="s">
        <v>95</v>
      </c>
      <c r="H240" s="34" t="s">
        <v>107</v>
      </c>
      <c r="I240" s="7" t="s">
        <v>215</v>
      </c>
      <c r="J240" s="17">
        <v>3</v>
      </c>
      <c r="K240" s="17" t="s">
        <v>82</v>
      </c>
      <c r="L240" s="17" t="s">
        <v>206</v>
      </c>
      <c r="M240" s="17">
        <v>1</v>
      </c>
      <c r="N240" s="17">
        <v>0</v>
      </c>
      <c r="O240" s="17">
        <v>3</v>
      </c>
      <c r="Q240" s="17">
        <v>0</v>
      </c>
      <c r="R240">
        <v>414688874</v>
      </c>
      <c r="S240">
        <v>2098</v>
      </c>
      <c r="U240" t="s">
        <v>207</v>
      </c>
      <c r="V240">
        <f>MATCH(D240,Отчет!$D:$D,0)</f>
        <v>48</v>
      </c>
    </row>
    <row r="241" spans="1:22" x14ac:dyDescent="0.2">
      <c r="A241" s="17">
        <v>538439993</v>
      </c>
      <c r="B241" s="17">
        <v>9</v>
      </c>
      <c r="C241" s="17" t="s">
        <v>84</v>
      </c>
      <c r="D241" s="17">
        <v>73970946</v>
      </c>
      <c r="E241" s="7" t="s">
        <v>148</v>
      </c>
      <c r="F241" s="7" t="s">
        <v>149</v>
      </c>
      <c r="G241" s="7" t="s">
        <v>150</v>
      </c>
      <c r="H241" s="34" t="s">
        <v>151</v>
      </c>
      <c r="I241" s="7" t="s">
        <v>215</v>
      </c>
      <c r="J241" s="17">
        <v>3</v>
      </c>
      <c r="K241" s="17" t="s">
        <v>82</v>
      </c>
      <c r="L241" s="17" t="s">
        <v>206</v>
      </c>
      <c r="N241" s="17">
        <v>27</v>
      </c>
      <c r="O241" s="17">
        <v>3</v>
      </c>
      <c r="P241" s="17">
        <v>1</v>
      </c>
      <c r="Q241" s="17">
        <v>0</v>
      </c>
      <c r="R241">
        <v>414688874</v>
      </c>
      <c r="S241">
        <v>2098</v>
      </c>
      <c r="U241" t="s">
        <v>207</v>
      </c>
      <c r="V241">
        <f>MATCH(D241,Отчет!$D:$D,0)</f>
        <v>29</v>
      </c>
    </row>
    <row r="242" spans="1:22" x14ac:dyDescent="0.2">
      <c r="A242" s="17">
        <v>541069486</v>
      </c>
      <c r="B242" s="17">
        <v>7</v>
      </c>
      <c r="C242" s="17" t="s">
        <v>76</v>
      </c>
      <c r="D242" s="17">
        <v>75917371</v>
      </c>
      <c r="E242" s="7" t="s">
        <v>134</v>
      </c>
      <c r="F242" s="7" t="s">
        <v>135</v>
      </c>
      <c r="G242" s="7" t="s">
        <v>136</v>
      </c>
      <c r="H242" s="34" t="s">
        <v>137</v>
      </c>
      <c r="I242" s="7" t="s">
        <v>216</v>
      </c>
      <c r="J242" s="17">
        <v>2.8000000000000003</v>
      </c>
      <c r="K242" s="17" t="s">
        <v>82</v>
      </c>
      <c r="L242" s="17" t="s">
        <v>206</v>
      </c>
      <c r="N242" s="17">
        <v>19.600000000000001</v>
      </c>
      <c r="O242" s="17">
        <v>2.8000000000000003</v>
      </c>
      <c r="P242" s="17">
        <v>1</v>
      </c>
      <c r="Q242" s="17">
        <v>0</v>
      </c>
      <c r="R242">
        <v>414688874</v>
      </c>
      <c r="S242">
        <v>2098</v>
      </c>
      <c r="U242" t="s">
        <v>207</v>
      </c>
      <c r="V242">
        <f>MATCH(D242,Отчет!$D:$D,0)</f>
        <v>40</v>
      </c>
    </row>
    <row r="243" spans="1:22" x14ac:dyDescent="0.2">
      <c r="A243" s="17">
        <v>541069493</v>
      </c>
      <c r="B243" s="17">
        <v>8</v>
      </c>
      <c r="C243" s="17" t="s">
        <v>76</v>
      </c>
      <c r="D243" s="17">
        <v>73971552</v>
      </c>
      <c r="E243" s="7" t="s">
        <v>122</v>
      </c>
      <c r="F243" s="7" t="s">
        <v>123</v>
      </c>
      <c r="G243" s="7" t="s">
        <v>124</v>
      </c>
      <c r="H243" s="34" t="s">
        <v>125</v>
      </c>
      <c r="I243" s="7" t="s">
        <v>216</v>
      </c>
      <c r="J243" s="17">
        <v>2.8000000000000003</v>
      </c>
      <c r="K243" s="17" t="s">
        <v>82</v>
      </c>
      <c r="L243" s="17" t="s">
        <v>206</v>
      </c>
      <c r="N243" s="17">
        <v>22.400000000000002</v>
      </c>
      <c r="O243" s="17">
        <v>2.8000000000000003</v>
      </c>
      <c r="P243" s="17">
        <v>1</v>
      </c>
      <c r="Q243" s="17">
        <v>1</v>
      </c>
      <c r="R243">
        <v>414688874</v>
      </c>
      <c r="S243">
        <v>2098</v>
      </c>
      <c r="U243" t="s">
        <v>207</v>
      </c>
      <c r="V243">
        <f>MATCH(D243,Отчет!$D:$D,0)</f>
        <v>30</v>
      </c>
    </row>
    <row r="244" spans="1:22" x14ac:dyDescent="0.2">
      <c r="A244" s="17">
        <v>540993625</v>
      </c>
      <c r="B244" s="17">
        <v>9</v>
      </c>
      <c r="C244" s="17" t="s">
        <v>84</v>
      </c>
      <c r="D244" s="17">
        <v>73971243</v>
      </c>
      <c r="E244" s="7" t="s">
        <v>93</v>
      </c>
      <c r="F244" s="7" t="s">
        <v>94</v>
      </c>
      <c r="G244" s="7" t="s">
        <v>95</v>
      </c>
      <c r="H244" s="34" t="s">
        <v>96</v>
      </c>
      <c r="I244" s="7" t="s">
        <v>216</v>
      </c>
      <c r="J244" s="17">
        <v>2.8000000000000003</v>
      </c>
      <c r="K244" s="17" t="s">
        <v>82</v>
      </c>
      <c r="L244" s="17" t="s">
        <v>206</v>
      </c>
      <c r="N244" s="17">
        <v>25.2</v>
      </c>
      <c r="O244" s="17">
        <v>2.8000000000000003</v>
      </c>
      <c r="P244" s="17">
        <v>1</v>
      </c>
      <c r="Q244" s="17">
        <v>1</v>
      </c>
      <c r="R244">
        <v>414688874</v>
      </c>
      <c r="S244">
        <v>2098</v>
      </c>
      <c r="U244" t="s">
        <v>207</v>
      </c>
      <c r="V244">
        <f>MATCH(D244,Отчет!$D:$D,0)</f>
        <v>12</v>
      </c>
    </row>
    <row r="245" spans="1:22" x14ac:dyDescent="0.2">
      <c r="A245" s="17">
        <v>541019992</v>
      </c>
      <c r="B245" s="17">
        <v>9</v>
      </c>
      <c r="C245" s="17" t="s">
        <v>84</v>
      </c>
      <c r="D245" s="17">
        <v>73970886</v>
      </c>
      <c r="E245" s="7" t="s">
        <v>110</v>
      </c>
      <c r="F245" s="7" t="s">
        <v>111</v>
      </c>
      <c r="G245" s="7" t="s">
        <v>91</v>
      </c>
      <c r="H245" s="34" t="s">
        <v>112</v>
      </c>
      <c r="I245" s="7" t="s">
        <v>216</v>
      </c>
      <c r="J245" s="17">
        <v>2.8000000000000003</v>
      </c>
      <c r="K245" s="17" t="s">
        <v>82</v>
      </c>
      <c r="L245" s="17" t="s">
        <v>206</v>
      </c>
      <c r="N245" s="17">
        <v>25.2</v>
      </c>
      <c r="O245" s="17">
        <v>2.8000000000000003</v>
      </c>
      <c r="P245" s="17">
        <v>1</v>
      </c>
      <c r="Q245" s="17">
        <v>0</v>
      </c>
      <c r="R245">
        <v>414688874</v>
      </c>
      <c r="S245">
        <v>2098</v>
      </c>
      <c r="U245" t="s">
        <v>207</v>
      </c>
      <c r="V245">
        <f>MATCH(D245,Отчет!$D:$D,0)</f>
        <v>15</v>
      </c>
    </row>
    <row r="246" spans="1:22" x14ac:dyDescent="0.2">
      <c r="A246" s="17">
        <v>541019983</v>
      </c>
      <c r="B246" s="17">
        <v>10</v>
      </c>
      <c r="C246" s="17" t="s">
        <v>84</v>
      </c>
      <c r="D246" s="17">
        <v>73971163</v>
      </c>
      <c r="E246" s="7" t="s">
        <v>189</v>
      </c>
      <c r="F246" s="7" t="s">
        <v>190</v>
      </c>
      <c r="G246" s="7" t="s">
        <v>99</v>
      </c>
      <c r="H246" s="34" t="s">
        <v>191</v>
      </c>
      <c r="I246" s="7" t="s">
        <v>216</v>
      </c>
      <c r="J246" s="17">
        <v>2.8000000000000003</v>
      </c>
      <c r="K246" s="17" t="s">
        <v>82</v>
      </c>
      <c r="L246" s="17" t="s">
        <v>206</v>
      </c>
      <c r="N246" s="17">
        <v>28</v>
      </c>
      <c r="O246" s="17">
        <v>2.8000000000000003</v>
      </c>
      <c r="P246" s="17">
        <v>1</v>
      </c>
      <c r="Q246" s="17">
        <v>1</v>
      </c>
      <c r="R246">
        <v>414688874</v>
      </c>
      <c r="S246">
        <v>2098</v>
      </c>
      <c r="U246" t="s">
        <v>207</v>
      </c>
      <c r="V246">
        <f>MATCH(D246,Отчет!$D:$D,0)</f>
        <v>36</v>
      </c>
    </row>
    <row r="247" spans="1:22" x14ac:dyDescent="0.2">
      <c r="A247" s="17">
        <v>538476937</v>
      </c>
      <c r="B247" s="17">
        <v>9</v>
      </c>
      <c r="C247" s="17" t="s">
        <v>84</v>
      </c>
      <c r="D247" s="17">
        <v>73971123</v>
      </c>
      <c r="E247" s="7" t="s">
        <v>161</v>
      </c>
      <c r="F247" s="7" t="s">
        <v>162</v>
      </c>
      <c r="G247" s="7" t="s">
        <v>159</v>
      </c>
      <c r="H247" s="34" t="s">
        <v>163</v>
      </c>
      <c r="I247" s="7" t="s">
        <v>216</v>
      </c>
      <c r="J247" s="17">
        <v>2.8000000000000003</v>
      </c>
      <c r="K247" s="17" t="s">
        <v>82</v>
      </c>
      <c r="L247" s="17" t="s">
        <v>206</v>
      </c>
      <c r="N247" s="17">
        <v>25.2</v>
      </c>
      <c r="O247" s="17">
        <v>2.8000000000000003</v>
      </c>
      <c r="P247" s="17">
        <v>1</v>
      </c>
      <c r="Q247" s="17">
        <v>1</v>
      </c>
      <c r="R247">
        <v>414688874</v>
      </c>
      <c r="S247">
        <v>2098</v>
      </c>
      <c r="U247" t="s">
        <v>207</v>
      </c>
      <c r="V247">
        <f>MATCH(D247,Отчет!$D:$D,0)</f>
        <v>28</v>
      </c>
    </row>
    <row r="248" spans="1:22" x14ac:dyDescent="0.2">
      <c r="A248" s="17">
        <v>716620173</v>
      </c>
      <c r="B248" s="17">
        <v>7</v>
      </c>
      <c r="C248" s="17" t="s">
        <v>84</v>
      </c>
      <c r="D248" s="17">
        <v>73971572</v>
      </c>
      <c r="E248" s="7" t="s">
        <v>119</v>
      </c>
      <c r="F248" s="7" t="s">
        <v>120</v>
      </c>
      <c r="G248" s="7" t="s">
        <v>99</v>
      </c>
      <c r="H248" s="34" t="s">
        <v>121</v>
      </c>
      <c r="I248" s="7" t="s">
        <v>216</v>
      </c>
      <c r="J248" s="17">
        <v>2.8000000000000003</v>
      </c>
      <c r="K248" s="17" t="s">
        <v>82</v>
      </c>
      <c r="L248" s="17" t="s">
        <v>206</v>
      </c>
      <c r="N248" s="17">
        <v>19.600000000000001</v>
      </c>
      <c r="O248" s="17">
        <v>2.8000000000000003</v>
      </c>
      <c r="P248" s="17">
        <v>1</v>
      </c>
      <c r="Q248" s="17">
        <v>1</v>
      </c>
      <c r="R248">
        <v>414688874</v>
      </c>
      <c r="S248">
        <v>2098</v>
      </c>
      <c r="U248" t="s">
        <v>207</v>
      </c>
      <c r="V248">
        <f>MATCH(D248,Отчет!$D:$D,0)</f>
        <v>41</v>
      </c>
    </row>
    <row r="249" spans="1:22" x14ac:dyDescent="0.2">
      <c r="A249" s="17">
        <v>541072572</v>
      </c>
      <c r="B249" s="17">
        <v>3</v>
      </c>
      <c r="C249" s="17" t="s">
        <v>84</v>
      </c>
      <c r="D249" s="17">
        <v>76711091</v>
      </c>
      <c r="E249" s="7" t="s">
        <v>116</v>
      </c>
      <c r="F249" s="7" t="s">
        <v>117</v>
      </c>
      <c r="G249" s="7" t="s">
        <v>79</v>
      </c>
      <c r="H249" s="34" t="s">
        <v>118</v>
      </c>
      <c r="I249" s="7" t="s">
        <v>217</v>
      </c>
      <c r="J249" s="17">
        <v>2.8000000000000003</v>
      </c>
      <c r="K249" s="17" t="s">
        <v>82</v>
      </c>
      <c r="L249" s="17" t="s">
        <v>206</v>
      </c>
      <c r="N249" s="17">
        <v>0</v>
      </c>
      <c r="O249" s="17">
        <v>2.8000000000000003</v>
      </c>
      <c r="P249" s="17">
        <v>0</v>
      </c>
      <c r="Q249" s="17">
        <v>0</v>
      </c>
      <c r="R249">
        <v>414688874</v>
      </c>
      <c r="S249">
        <v>2098</v>
      </c>
      <c r="U249" t="s">
        <v>207</v>
      </c>
      <c r="V249">
        <f>MATCH(D249,Отчет!$D:$D,0)</f>
        <v>34</v>
      </c>
    </row>
    <row r="250" spans="1:22" x14ac:dyDescent="0.2">
      <c r="A250" s="17">
        <v>686920467</v>
      </c>
      <c r="B250" s="17">
        <v>6</v>
      </c>
      <c r="C250" s="17" t="s">
        <v>84</v>
      </c>
      <c r="D250" s="17">
        <v>73971263</v>
      </c>
      <c r="E250" s="7" t="s">
        <v>146</v>
      </c>
      <c r="F250" s="7" t="s">
        <v>114</v>
      </c>
      <c r="G250" s="7" t="s">
        <v>79</v>
      </c>
      <c r="H250" s="34" t="s">
        <v>147</v>
      </c>
      <c r="I250" s="7" t="s">
        <v>217</v>
      </c>
      <c r="J250" s="17">
        <v>2.8000000000000003</v>
      </c>
      <c r="K250" s="17" t="s">
        <v>82</v>
      </c>
      <c r="L250" s="17" t="s">
        <v>206</v>
      </c>
      <c r="N250" s="17">
        <v>16.8</v>
      </c>
      <c r="O250" s="17">
        <v>2.8000000000000003</v>
      </c>
      <c r="P250" s="17">
        <v>1</v>
      </c>
      <c r="Q250" s="17">
        <v>1</v>
      </c>
      <c r="R250">
        <v>414688874</v>
      </c>
      <c r="S250">
        <v>2098</v>
      </c>
      <c r="U250" t="s">
        <v>207</v>
      </c>
      <c r="V250">
        <f>MATCH(D250,Отчет!$D:$D,0)</f>
        <v>38</v>
      </c>
    </row>
    <row r="251" spans="1:22" x14ac:dyDescent="0.2">
      <c r="A251" s="17">
        <v>541070719</v>
      </c>
      <c r="B251" s="17">
        <v>5</v>
      </c>
      <c r="C251" s="17" t="s">
        <v>76</v>
      </c>
      <c r="D251" s="17">
        <v>73971203</v>
      </c>
      <c r="E251" s="7" t="s">
        <v>192</v>
      </c>
      <c r="F251" s="7" t="s">
        <v>153</v>
      </c>
      <c r="G251" s="7" t="s">
        <v>182</v>
      </c>
      <c r="H251" s="34" t="s">
        <v>193</v>
      </c>
      <c r="I251" s="7" t="s">
        <v>217</v>
      </c>
      <c r="J251" s="17">
        <v>2.8000000000000003</v>
      </c>
      <c r="K251" s="17" t="s">
        <v>82</v>
      </c>
      <c r="L251" s="17" t="s">
        <v>206</v>
      </c>
      <c r="N251" s="17">
        <v>14</v>
      </c>
      <c r="O251" s="17">
        <v>2.8000000000000003</v>
      </c>
      <c r="P251" s="17">
        <v>1</v>
      </c>
      <c r="Q251" s="17">
        <v>1</v>
      </c>
      <c r="R251">
        <v>414688874</v>
      </c>
      <c r="S251">
        <v>2098</v>
      </c>
      <c r="U251" t="s">
        <v>207</v>
      </c>
      <c r="V251">
        <f>MATCH(D251,Отчет!$D:$D,0)</f>
        <v>27</v>
      </c>
    </row>
    <row r="252" spans="1:22" x14ac:dyDescent="0.2">
      <c r="A252" s="17">
        <v>541070701</v>
      </c>
      <c r="C252" s="17" t="s">
        <v>76</v>
      </c>
      <c r="D252" s="17">
        <v>73971512</v>
      </c>
      <c r="E252" s="7" t="s">
        <v>155</v>
      </c>
      <c r="F252" s="7" t="s">
        <v>106</v>
      </c>
      <c r="G252" s="7" t="s">
        <v>156</v>
      </c>
      <c r="H252" s="34" t="s">
        <v>157</v>
      </c>
      <c r="I252" s="7" t="s">
        <v>217</v>
      </c>
      <c r="J252" s="17">
        <v>2.8000000000000003</v>
      </c>
      <c r="K252" s="17" t="s">
        <v>82</v>
      </c>
      <c r="L252" s="17" t="s">
        <v>206</v>
      </c>
      <c r="M252" s="17">
        <v>1</v>
      </c>
      <c r="N252" s="17">
        <v>0</v>
      </c>
      <c r="O252" s="17">
        <v>2.8000000000000003</v>
      </c>
      <c r="Q252" s="17">
        <v>1</v>
      </c>
      <c r="R252">
        <v>414688874</v>
      </c>
      <c r="S252">
        <v>2098</v>
      </c>
      <c r="U252" t="s">
        <v>207</v>
      </c>
      <c r="V252">
        <f>MATCH(D252,Отчет!$D:$D,0)</f>
        <v>49</v>
      </c>
    </row>
    <row r="253" spans="1:22" x14ac:dyDescent="0.2">
      <c r="A253" s="17">
        <v>541052747</v>
      </c>
      <c r="B253" s="17">
        <v>8</v>
      </c>
      <c r="C253" s="17" t="s">
        <v>84</v>
      </c>
      <c r="D253" s="17">
        <v>73971383</v>
      </c>
      <c r="E253" s="7" t="s">
        <v>198</v>
      </c>
      <c r="F253" s="7" t="s">
        <v>162</v>
      </c>
      <c r="G253" s="7" t="s">
        <v>99</v>
      </c>
      <c r="H253" s="34" t="s">
        <v>199</v>
      </c>
      <c r="I253" s="7" t="s">
        <v>217</v>
      </c>
      <c r="J253" s="17">
        <v>2.8000000000000003</v>
      </c>
      <c r="K253" s="17" t="s">
        <v>82</v>
      </c>
      <c r="L253" s="17" t="s">
        <v>206</v>
      </c>
      <c r="N253" s="17">
        <v>22.400000000000002</v>
      </c>
      <c r="O253" s="17">
        <v>2.8000000000000003</v>
      </c>
      <c r="P253" s="17">
        <v>1</v>
      </c>
      <c r="Q253" s="17">
        <v>1</v>
      </c>
      <c r="R253">
        <v>414688874</v>
      </c>
      <c r="S253">
        <v>2098</v>
      </c>
      <c r="U253" t="s">
        <v>207</v>
      </c>
      <c r="V253">
        <f>MATCH(D253,Отчет!$D:$D,0)</f>
        <v>37</v>
      </c>
    </row>
    <row r="254" spans="1:22" x14ac:dyDescent="0.2">
      <c r="A254" s="17">
        <v>541070713</v>
      </c>
      <c r="B254" s="17">
        <v>9</v>
      </c>
      <c r="C254" s="17" t="s">
        <v>76</v>
      </c>
      <c r="D254" s="17">
        <v>73971472</v>
      </c>
      <c r="E254" s="7" t="s">
        <v>181</v>
      </c>
      <c r="F254" s="7" t="s">
        <v>106</v>
      </c>
      <c r="G254" s="7" t="s">
        <v>182</v>
      </c>
      <c r="H254" s="34" t="s">
        <v>183</v>
      </c>
      <c r="I254" s="7" t="s">
        <v>217</v>
      </c>
      <c r="J254" s="17">
        <v>2.8000000000000003</v>
      </c>
      <c r="K254" s="17" t="s">
        <v>82</v>
      </c>
      <c r="L254" s="17" t="s">
        <v>206</v>
      </c>
      <c r="N254" s="17">
        <v>25.2</v>
      </c>
      <c r="O254" s="17">
        <v>2.8000000000000003</v>
      </c>
      <c r="P254" s="17">
        <v>1</v>
      </c>
      <c r="Q254" s="17">
        <v>1</v>
      </c>
      <c r="R254">
        <v>414688874</v>
      </c>
      <c r="S254">
        <v>2098</v>
      </c>
      <c r="U254" t="s">
        <v>207</v>
      </c>
      <c r="V254">
        <f>MATCH(D254,Отчет!$D:$D,0)</f>
        <v>24</v>
      </c>
    </row>
    <row r="255" spans="1:22" x14ac:dyDescent="0.2">
      <c r="A255" s="17">
        <v>541021302</v>
      </c>
      <c r="B255" s="17">
        <v>6</v>
      </c>
      <c r="C255" s="17" t="s">
        <v>84</v>
      </c>
      <c r="D255" s="17">
        <v>73970946</v>
      </c>
      <c r="E255" s="7" t="s">
        <v>148</v>
      </c>
      <c r="F255" s="7" t="s">
        <v>149</v>
      </c>
      <c r="G255" s="7" t="s">
        <v>150</v>
      </c>
      <c r="H255" s="34" t="s">
        <v>151</v>
      </c>
      <c r="I255" s="7" t="s">
        <v>217</v>
      </c>
      <c r="J255" s="17">
        <v>2.8000000000000003</v>
      </c>
      <c r="K255" s="17" t="s">
        <v>82</v>
      </c>
      <c r="L255" s="17" t="s">
        <v>206</v>
      </c>
      <c r="N255" s="17">
        <v>16.8</v>
      </c>
      <c r="O255" s="17">
        <v>2.8000000000000003</v>
      </c>
      <c r="P255" s="17">
        <v>1</v>
      </c>
      <c r="Q255" s="17">
        <v>0</v>
      </c>
      <c r="R255">
        <v>414688874</v>
      </c>
      <c r="S255">
        <v>2098</v>
      </c>
      <c r="U255" t="s">
        <v>207</v>
      </c>
      <c r="V255">
        <f>MATCH(D255,Отчет!$D:$D,0)</f>
        <v>29</v>
      </c>
    </row>
    <row r="256" spans="1:22" x14ac:dyDescent="0.2">
      <c r="A256" s="17">
        <v>541046275</v>
      </c>
      <c r="B256" s="17">
        <v>9</v>
      </c>
      <c r="C256" s="17" t="s">
        <v>84</v>
      </c>
      <c r="D256" s="17">
        <v>73971343</v>
      </c>
      <c r="E256" s="7" t="s">
        <v>89</v>
      </c>
      <c r="F256" s="7" t="s">
        <v>90</v>
      </c>
      <c r="G256" s="7" t="s">
        <v>91</v>
      </c>
      <c r="H256" s="34" t="s">
        <v>92</v>
      </c>
      <c r="I256" s="7" t="s">
        <v>217</v>
      </c>
      <c r="J256" s="17">
        <v>2.8000000000000003</v>
      </c>
      <c r="K256" s="17" t="s">
        <v>82</v>
      </c>
      <c r="L256" s="17" t="s">
        <v>206</v>
      </c>
      <c r="N256" s="17">
        <v>25.2</v>
      </c>
      <c r="O256" s="17">
        <v>2.8000000000000003</v>
      </c>
      <c r="P256" s="17">
        <v>1</v>
      </c>
      <c r="Q256" s="17">
        <v>1</v>
      </c>
      <c r="R256">
        <v>414688874</v>
      </c>
      <c r="S256">
        <v>2098</v>
      </c>
      <c r="U256" t="s">
        <v>207</v>
      </c>
      <c r="V256">
        <f>MATCH(D256,Отчет!$D:$D,0)</f>
        <v>13</v>
      </c>
    </row>
    <row r="257" spans="1:22" x14ac:dyDescent="0.2">
      <c r="A257" s="17">
        <v>538549542</v>
      </c>
      <c r="B257" s="17">
        <v>9</v>
      </c>
      <c r="C257" s="17" t="s">
        <v>84</v>
      </c>
      <c r="D257" s="17">
        <v>73971447</v>
      </c>
      <c r="E257" s="7" t="s">
        <v>164</v>
      </c>
      <c r="F257" s="7" t="s">
        <v>90</v>
      </c>
      <c r="G257" s="7" t="s">
        <v>165</v>
      </c>
      <c r="H257" s="34" t="s">
        <v>166</v>
      </c>
      <c r="I257" s="7" t="s">
        <v>217</v>
      </c>
      <c r="J257" s="17">
        <v>2.8000000000000003</v>
      </c>
      <c r="K257" s="17" t="s">
        <v>82</v>
      </c>
      <c r="L257" s="17" t="s">
        <v>206</v>
      </c>
      <c r="N257" s="17">
        <v>25.2</v>
      </c>
      <c r="O257" s="17">
        <v>2.8000000000000003</v>
      </c>
      <c r="P257" s="17">
        <v>1</v>
      </c>
      <c r="Q257" s="17">
        <v>1</v>
      </c>
      <c r="R257">
        <v>414688874</v>
      </c>
      <c r="S257">
        <v>2098</v>
      </c>
      <c r="U257" t="s">
        <v>207</v>
      </c>
      <c r="V257">
        <f>MATCH(D257,Отчет!$D:$D,0)</f>
        <v>31</v>
      </c>
    </row>
    <row r="258" spans="1:22" x14ac:dyDescent="0.2">
      <c r="A258" s="17">
        <v>541070707</v>
      </c>
      <c r="B258" s="17">
        <v>4</v>
      </c>
      <c r="C258" s="17" t="s">
        <v>76</v>
      </c>
      <c r="D258" s="17">
        <v>73971612</v>
      </c>
      <c r="E258" s="7" t="s">
        <v>142</v>
      </c>
      <c r="F258" s="7" t="s">
        <v>143</v>
      </c>
      <c r="G258" s="7" t="s">
        <v>124</v>
      </c>
      <c r="H258" s="34" t="s">
        <v>144</v>
      </c>
      <c r="I258" s="7" t="s">
        <v>217</v>
      </c>
      <c r="J258" s="17">
        <v>2.8000000000000003</v>
      </c>
      <c r="K258" s="17" t="s">
        <v>82</v>
      </c>
      <c r="L258" s="17" t="s">
        <v>206</v>
      </c>
      <c r="N258" s="17">
        <v>11.200000000000001</v>
      </c>
      <c r="O258" s="17">
        <v>2.8000000000000003</v>
      </c>
      <c r="P258" s="17">
        <v>1</v>
      </c>
      <c r="Q258" s="17">
        <v>1</v>
      </c>
      <c r="R258">
        <v>414688874</v>
      </c>
      <c r="S258">
        <v>2098</v>
      </c>
      <c r="U258" t="s">
        <v>207</v>
      </c>
      <c r="V258">
        <f>MATCH(D258,Отчет!$D:$D,0)</f>
        <v>32</v>
      </c>
    </row>
    <row r="259" spans="1:22" x14ac:dyDescent="0.2">
      <c r="A259" s="17">
        <v>541056621</v>
      </c>
      <c r="B259" s="17">
        <v>6</v>
      </c>
      <c r="C259" s="17" t="s">
        <v>76</v>
      </c>
      <c r="D259" s="17">
        <v>73971303</v>
      </c>
      <c r="E259" s="7" t="s">
        <v>194</v>
      </c>
      <c r="F259" s="7" t="s">
        <v>195</v>
      </c>
      <c r="G259" s="7" t="s">
        <v>196</v>
      </c>
      <c r="H259" s="34" t="s">
        <v>197</v>
      </c>
      <c r="I259" s="7" t="s">
        <v>218</v>
      </c>
      <c r="J259" s="17">
        <v>2.8000000000000003</v>
      </c>
      <c r="K259" s="17" t="s">
        <v>82</v>
      </c>
      <c r="L259" s="17" t="s">
        <v>206</v>
      </c>
      <c r="N259" s="17">
        <v>16.8</v>
      </c>
      <c r="O259" s="17">
        <v>2.8000000000000003</v>
      </c>
      <c r="P259" s="17">
        <v>1</v>
      </c>
      <c r="Q259" s="17">
        <v>1</v>
      </c>
      <c r="R259">
        <v>414688874</v>
      </c>
      <c r="S259">
        <v>2098</v>
      </c>
      <c r="U259" t="s">
        <v>207</v>
      </c>
      <c r="V259">
        <f>MATCH(D259,Отчет!$D:$D,0)</f>
        <v>44</v>
      </c>
    </row>
    <row r="260" spans="1:22" x14ac:dyDescent="0.2">
      <c r="A260" s="17">
        <v>541056603</v>
      </c>
      <c r="B260" s="17">
        <v>8</v>
      </c>
      <c r="C260" s="17" t="s">
        <v>76</v>
      </c>
      <c r="D260" s="17">
        <v>73971223</v>
      </c>
      <c r="E260" s="7" t="s">
        <v>158</v>
      </c>
      <c r="F260" s="7" t="s">
        <v>120</v>
      </c>
      <c r="G260" s="7" t="s">
        <v>159</v>
      </c>
      <c r="H260" s="34" t="s">
        <v>160</v>
      </c>
      <c r="I260" s="7" t="s">
        <v>218</v>
      </c>
      <c r="J260" s="17">
        <v>2.8000000000000003</v>
      </c>
      <c r="K260" s="17" t="s">
        <v>82</v>
      </c>
      <c r="L260" s="17" t="s">
        <v>206</v>
      </c>
      <c r="N260" s="17">
        <v>22.400000000000002</v>
      </c>
      <c r="O260" s="17">
        <v>2.8000000000000003</v>
      </c>
      <c r="P260" s="17">
        <v>1</v>
      </c>
      <c r="Q260" s="17">
        <v>1</v>
      </c>
      <c r="R260">
        <v>414688874</v>
      </c>
      <c r="S260">
        <v>2098</v>
      </c>
      <c r="U260" t="s">
        <v>207</v>
      </c>
      <c r="V260">
        <f>MATCH(D260,Отчет!$D:$D,0)</f>
        <v>18</v>
      </c>
    </row>
    <row r="261" spans="1:22" x14ac:dyDescent="0.2">
      <c r="A261" s="17">
        <v>541036746</v>
      </c>
      <c r="B261" s="17">
        <v>7</v>
      </c>
      <c r="C261" s="17" t="s">
        <v>84</v>
      </c>
      <c r="D261" s="17">
        <v>73971143</v>
      </c>
      <c r="E261" s="7" t="s">
        <v>167</v>
      </c>
      <c r="F261" s="7" t="s">
        <v>168</v>
      </c>
      <c r="G261" s="7" t="s">
        <v>156</v>
      </c>
      <c r="H261" s="34" t="s">
        <v>169</v>
      </c>
      <c r="I261" s="7" t="s">
        <v>218</v>
      </c>
      <c r="J261" s="17">
        <v>2.8000000000000003</v>
      </c>
      <c r="K261" s="17" t="s">
        <v>82</v>
      </c>
      <c r="L261" s="17" t="s">
        <v>206</v>
      </c>
      <c r="N261" s="17">
        <v>19.600000000000001</v>
      </c>
      <c r="O261" s="17">
        <v>2.8000000000000003</v>
      </c>
      <c r="P261" s="17">
        <v>1</v>
      </c>
      <c r="Q261" s="17">
        <v>1</v>
      </c>
      <c r="R261">
        <v>414688874</v>
      </c>
      <c r="S261">
        <v>2098</v>
      </c>
      <c r="U261" t="s">
        <v>207</v>
      </c>
      <c r="V261">
        <f>MATCH(D261,Отчет!$D:$D,0)</f>
        <v>42</v>
      </c>
    </row>
    <row r="262" spans="1:22" x14ac:dyDescent="0.2">
      <c r="A262" s="17">
        <v>541053744</v>
      </c>
      <c r="B262" s="17">
        <v>7</v>
      </c>
      <c r="C262" s="17" t="s">
        <v>76</v>
      </c>
      <c r="D262" s="17">
        <v>73971006</v>
      </c>
      <c r="E262" s="7" t="s">
        <v>173</v>
      </c>
      <c r="F262" s="7" t="s">
        <v>174</v>
      </c>
      <c r="G262" s="7" t="s">
        <v>79</v>
      </c>
      <c r="H262" s="34" t="s">
        <v>175</v>
      </c>
      <c r="I262" s="7" t="s">
        <v>218</v>
      </c>
      <c r="J262" s="17">
        <v>2.8000000000000003</v>
      </c>
      <c r="K262" s="17" t="s">
        <v>82</v>
      </c>
      <c r="L262" s="17" t="s">
        <v>206</v>
      </c>
      <c r="N262" s="17">
        <v>19.600000000000001</v>
      </c>
      <c r="O262" s="17">
        <v>2.8000000000000003</v>
      </c>
      <c r="P262" s="17">
        <v>1</v>
      </c>
      <c r="Q262" s="17">
        <v>0</v>
      </c>
      <c r="R262">
        <v>414688874</v>
      </c>
      <c r="S262">
        <v>2098</v>
      </c>
      <c r="U262" t="s">
        <v>207</v>
      </c>
      <c r="V262">
        <f>MATCH(D262,Отчет!$D:$D,0)</f>
        <v>20</v>
      </c>
    </row>
    <row r="263" spans="1:22" x14ac:dyDescent="0.2">
      <c r="A263" s="17">
        <v>541053750</v>
      </c>
      <c r="B263" s="17">
        <v>9</v>
      </c>
      <c r="C263" s="17" t="s">
        <v>76</v>
      </c>
      <c r="D263" s="17">
        <v>73970566</v>
      </c>
      <c r="E263" s="7" t="s">
        <v>129</v>
      </c>
      <c r="F263" s="7" t="s">
        <v>114</v>
      </c>
      <c r="G263" s="7" t="s">
        <v>130</v>
      </c>
      <c r="H263" s="34" t="s">
        <v>131</v>
      </c>
      <c r="I263" s="7" t="s">
        <v>218</v>
      </c>
      <c r="J263" s="17">
        <v>2.8000000000000003</v>
      </c>
      <c r="K263" s="17" t="s">
        <v>82</v>
      </c>
      <c r="L263" s="17" t="s">
        <v>206</v>
      </c>
      <c r="N263" s="17">
        <v>25.2</v>
      </c>
      <c r="O263" s="17">
        <v>2.8000000000000003</v>
      </c>
      <c r="P263" s="17">
        <v>1</v>
      </c>
      <c r="Q263" s="17">
        <v>0</v>
      </c>
      <c r="R263">
        <v>414688874</v>
      </c>
      <c r="S263">
        <v>2098</v>
      </c>
      <c r="U263" t="s">
        <v>207</v>
      </c>
      <c r="V263">
        <f>MATCH(D263,Отчет!$D:$D,0)</f>
        <v>19</v>
      </c>
    </row>
    <row r="264" spans="1:22" x14ac:dyDescent="0.2">
      <c r="A264" s="17">
        <v>541056609</v>
      </c>
      <c r="B264" s="17">
        <v>7</v>
      </c>
      <c r="C264" s="17" t="s">
        <v>76</v>
      </c>
      <c r="D264" s="17">
        <v>73970519</v>
      </c>
      <c r="E264" s="7" t="s">
        <v>176</v>
      </c>
      <c r="F264" s="7" t="s">
        <v>127</v>
      </c>
      <c r="G264" s="7" t="s">
        <v>99</v>
      </c>
      <c r="H264" s="34" t="s">
        <v>177</v>
      </c>
      <c r="I264" s="7" t="s">
        <v>218</v>
      </c>
      <c r="J264" s="17">
        <v>2.8000000000000003</v>
      </c>
      <c r="K264" s="17" t="s">
        <v>82</v>
      </c>
      <c r="L264" s="17" t="s">
        <v>206</v>
      </c>
      <c r="N264" s="17">
        <v>19.600000000000001</v>
      </c>
      <c r="O264" s="17">
        <v>2.8000000000000003</v>
      </c>
      <c r="P264" s="17">
        <v>1</v>
      </c>
      <c r="Q264" s="17">
        <v>0</v>
      </c>
      <c r="R264">
        <v>414688874</v>
      </c>
      <c r="S264">
        <v>2098</v>
      </c>
      <c r="U264" t="s">
        <v>207</v>
      </c>
      <c r="V264">
        <f>MATCH(D264,Отчет!$D:$D,0)</f>
        <v>21</v>
      </c>
    </row>
    <row r="265" spans="1:22" x14ac:dyDescent="0.2">
      <c r="A265" s="17">
        <v>540997126</v>
      </c>
      <c r="B265" s="17">
        <v>9</v>
      </c>
      <c r="C265" s="17" t="s">
        <v>84</v>
      </c>
      <c r="D265" s="17">
        <v>73970806</v>
      </c>
      <c r="E265" s="7" t="s">
        <v>178</v>
      </c>
      <c r="F265" s="7" t="s">
        <v>179</v>
      </c>
      <c r="G265" s="7" t="s">
        <v>150</v>
      </c>
      <c r="H265" s="34" t="s">
        <v>180</v>
      </c>
      <c r="I265" s="7" t="s">
        <v>218</v>
      </c>
      <c r="J265" s="17">
        <v>2.8000000000000003</v>
      </c>
      <c r="K265" s="17" t="s">
        <v>82</v>
      </c>
      <c r="L265" s="17" t="s">
        <v>206</v>
      </c>
      <c r="N265" s="17">
        <v>25.2</v>
      </c>
      <c r="O265" s="17">
        <v>2.8000000000000003</v>
      </c>
      <c r="P265" s="17">
        <v>1</v>
      </c>
      <c r="Q265" s="17">
        <v>0</v>
      </c>
      <c r="R265">
        <v>414688874</v>
      </c>
      <c r="S265">
        <v>2098</v>
      </c>
      <c r="U265" t="s">
        <v>207</v>
      </c>
      <c r="V265">
        <f>MATCH(D265,Отчет!$D:$D,0)</f>
        <v>33</v>
      </c>
    </row>
    <row r="266" spans="1:22" x14ac:dyDescent="0.2">
      <c r="A266" s="17">
        <v>541056591</v>
      </c>
      <c r="C266" s="17" t="s">
        <v>76</v>
      </c>
      <c r="D266" s="17">
        <v>73970926</v>
      </c>
      <c r="E266" s="7" t="s">
        <v>105</v>
      </c>
      <c r="F266" s="7" t="s">
        <v>106</v>
      </c>
      <c r="G266" s="7" t="s">
        <v>95</v>
      </c>
      <c r="H266" s="34" t="s">
        <v>107</v>
      </c>
      <c r="I266" s="7" t="s">
        <v>218</v>
      </c>
      <c r="J266" s="17">
        <v>2.8000000000000003</v>
      </c>
      <c r="K266" s="17" t="s">
        <v>82</v>
      </c>
      <c r="L266" s="17" t="s">
        <v>206</v>
      </c>
      <c r="M266" s="17">
        <v>1</v>
      </c>
      <c r="N266" s="17">
        <v>0</v>
      </c>
      <c r="O266" s="17">
        <v>2.8000000000000003</v>
      </c>
      <c r="Q266" s="17">
        <v>0</v>
      </c>
      <c r="R266">
        <v>414688874</v>
      </c>
      <c r="S266">
        <v>2098</v>
      </c>
      <c r="U266" t="s">
        <v>207</v>
      </c>
      <c r="V266">
        <f>MATCH(D266,Отчет!$D:$D,0)</f>
        <v>48</v>
      </c>
    </row>
    <row r="267" spans="1:22" x14ac:dyDescent="0.2">
      <c r="A267" s="17">
        <v>541031343</v>
      </c>
      <c r="B267" s="17">
        <v>7</v>
      </c>
      <c r="C267" s="17" t="s">
        <v>84</v>
      </c>
      <c r="D267" s="17">
        <v>73970906</v>
      </c>
      <c r="E267" s="7" t="s">
        <v>108</v>
      </c>
      <c r="F267" s="7" t="s">
        <v>90</v>
      </c>
      <c r="G267" s="7" t="s">
        <v>99</v>
      </c>
      <c r="H267" s="34" t="s">
        <v>109</v>
      </c>
      <c r="I267" s="7" t="s">
        <v>218</v>
      </c>
      <c r="J267" s="17">
        <v>2.8000000000000003</v>
      </c>
      <c r="K267" s="17" t="s">
        <v>82</v>
      </c>
      <c r="L267" s="17" t="s">
        <v>206</v>
      </c>
      <c r="N267" s="17">
        <v>19.600000000000001</v>
      </c>
      <c r="O267" s="17">
        <v>2.8000000000000003</v>
      </c>
      <c r="P267" s="17">
        <v>1</v>
      </c>
      <c r="Q267" s="17">
        <v>0</v>
      </c>
      <c r="R267">
        <v>414688874</v>
      </c>
      <c r="S267">
        <v>2098</v>
      </c>
      <c r="U267" t="s">
        <v>207</v>
      </c>
      <c r="V267">
        <f>MATCH(D267,Отчет!$D:$D,0)</f>
        <v>16</v>
      </c>
    </row>
    <row r="268" spans="1:22" x14ac:dyDescent="0.2">
      <c r="A268" s="17">
        <v>541056597</v>
      </c>
      <c r="B268" s="17">
        <v>7</v>
      </c>
      <c r="C268" s="17" t="s">
        <v>76</v>
      </c>
      <c r="D268" s="17">
        <v>73970866</v>
      </c>
      <c r="E268" s="7" t="s">
        <v>113</v>
      </c>
      <c r="F268" s="7" t="s">
        <v>114</v>
      </c>
      <c r="G268" s="7" t="s">
        <v>99</v>
      </c>
      <c r="H268" s="34" t="s">
        <v>115</v>
      </c>
      <c r="I268" s="7" t="s">
        <v>218</v>
      </c>
      <c r="J268" s="17">
        <v>2.8000000000000003</v>
      </c>
      <c r="K268" s="17" t="s">
        <v>82</v>
      </c>
      <c r="L268" s="17" t="s">
        <v>206</v>
      </c>
      <c r="N268" s="17">
        <v>19.600000000000001</v>
      </c>
      <c r="O268" s="17">
        <v>2.8000000000000003</v>
      </c>
      <c r="P268" s="17">
        <v>1</v>
      </c>
      <c r="Q268" s="17">
        <v>0</v>
      </c>
      <c r="R268">
        <v>414688874</v>
      </c>
      <c r="S268">
        <v>2098</v>
      </c>
      <c r="U268" t="s">
        <v>207</v>
      </c>
      <c r="V268">
        <f>MATCH(D268,Отчет!$D:$D,0)</f>
        <v>35</v>
      </c>
    </row>
    <row r="269" spans="1:22" x14ac:dyDescent="0.2">
      <c r="A269" s="17">
        <v>541056615</v>
      </c>
      <c r="B269" s="17">
        <v>9</v>
      </c>
      <c r="C269" s="17" t="s">
        <v>76</v>
      </c>
      <c r="D269" s="17">
        <v>73971492</v>
      </c>
      <c r="E269" s="7" t="s">
        <v>138</v>
      </c>
      <c r="F269" s="7" t="s">
        <v>139</v>
      </c>
      <c r="G269" s="7" t="s">
        <v>140</v>
      </c>
      <c r="H269" s="34" t="s">
        <v>141</v>
      </c>
      <c r="I269" s="7" t="s">
        <v>218</v>
      </c>
      <c r="J269" s="17">
        <v>2.8000000000000003</v>
      </c>
      <c r="K269" s="17" t="s">
        <v>82</v>
      </c>
      <c r="L269" s="17" t="s">
        <v>206</v>
      </c>
      <c r="N269" s="17">
        <v>25.2</v>
      </c>
      <c r="O269" s="17">
        <v>2.8000000000000003</v>
      </c>
      <c r="P269" s="17">
        <v>1</v>
      </c>
      <c r="Q269" s="17">
        <v>1</v>
      </c>
      <c r="R269">
        <v>414688874</v>
      </c>
      <c r="S269">
        <v>2098</v>
      </c>
      <c r="U269" t="s">
        <v>207</v>
      </c>
      <c r="V269">
        <f>MATCH(D269,Отчет!$D:$D,0)</f>
        <v>17</v>
      </c>
    </row>
    <row r="270" spans="1:22" x14ac:dyDescent="0.2">
      <c r="A270" s="17">
        <v>541070216</v>
      </c>
      <c r="B270" s="17">
        <v>9</v>
      </c>
      <c r="C270" s="17" t="s">
        <v>76</v>
      </c>
      <c r="D270" s="17">
        <v>73971532</v>
      </c>
      <c r="E270" s="7" t="s">
        <v>126</v>
      </c>
      <c r="F270" s="7" t="s">
        <v>127</v>
      </c>
      <c r="G270" s="7" t="s">
        <v>103</v>
      </c>
      <c r="H270" s="34" t="s">
        <v>128</v>
      </c>
      <c r="I270" s="7" t="s">
        <v>219</v>
      </c>
      <c r="J270" s="17">
        <v>2.8000000000000003</v>
      </c>
      <c r="K270" s="17" t="s">
        <v>82</v>
      </c>
      <c r="L270" s="17" t="s">
        <v>206</v>
      </c>
      <c r="N270" s="17">
        <v>25.2</v>
      </c>
      <c r="O270" s="17">
        <v>2.8000000000000003</v>
      </c>
      <c r="P270" s="17">
        <v>1</v>
      </c>
      <c r="Q270" s="17">
        <v>1</v>
      </c>
      <c r="R270">
        <v>414688874</v>
      </c>
      <c r="S270">
        <v>2098</v>
      </c>
      <c r="U270" t="s">
        <v>207</v>
      </c>
      <c r="V270">
        <f>MATCH(D270,Отчет!$D:$D,0)</f>
        <v>25</v>
      </c>
    </row>
    <row r="271" spans="1:22" x14ac:dyDescent="0.2">
      <c r="A271" s="17">
        <v>538548401</v>
      </c>
      <c r="B271" s="17">
        <v>7</v>
      </c>
      <c r="C271" s="17" t="s">
        <v>84</v>
      </c>
      <c r="D271" s="17">
        <v>73970986</v>
      </c>
      <c r="E271" s="7" t="s">
        <v>101</v>
      </c>
      <c r="F271" s="7" t="s">
        <v>102</v>
      </c>
      <c r="G271" s="7" t="s">
        <v>103</v>
      </c>
      <c r="H271" s="34" t="s">
        <v>104</v>
      </c>
      <c r="I271" s="7" t="s">
        <v>219</v>
      </c>
      <c r="J271" s="17">
        <v>2.8000000000000003</v>
      </c>
      <c r="K271" s="17" t="s">
        <v>82</v>
      </c>
      <c r="L271" s="17" t="s">
        <v>206</v>
      </c>
      <c r="N271" s="17">
        <v>19.600000000000001</v>
      </c>
      <c r="O271" s="17">
        <v>2.8000000000000003</v>
      </c>
      <c r="P271" s="17">
        <v>1</v>
      </c>
      <c r="Q271" s="17">
        <v>0</v>
      </c>
      <c r="R271">
        <v>414688874</v>
      </c>
      <c r="S271">
        <v>2098</v>
      </c>
      <c r="U271" t="s">
        <v>207</v>
      </c>
      <c r="V271">
        <f>MATCH(D271,Отчет!$D:$D,0)</f>
        <v>39</v>
      </c>
    </row>
    <row r="272" spans="1:22" x14ac:dyDescent="0.2">
      <c r="A272" s="17">
        <v>538471126</v>
      </c>
      <c r="C272" s="17" t="s">
        <v>84</v>
      </c>
      <c r="D272" s="17">
        <v>73970626</v>
      </c>
      <c r="E272" s="7" t="s">
        <v>186</v>
      </c>
      <c r="F272" s="7" t="s">
        <v>102</v>
      </c>
      <c r="G272" s="7" t="s">
        <v>187</v>
      </c>
      <c r="H272" s="34" t="s">
        <v>188</v>
      </c>
      <c r="I272" s="7" t="s">
        <v>219</v>
      </c>
      <c r="J272" s="17">
        <v>2.8000000000000003</v>
      </c>
      <c r="K272" s="17" t="s">
        <v>82</v>
      </c>
      <c r="L272" s="17" t="s">
        <v>206</v>
      </c>
      <c r="M272" s="17">
        <v>1</v>
      </c>
      <c r="N272" s="17">
        <v>0</v>
      </c>
      <c r="O272" s="17">
        <v>2.8000000000000003</v>
      </c>
      <c r="Q272" s="17">
        <v>0</v>
      </c>
      <c r="R272">
        <v>414688874</v>
      </c>
      <c r="S272">
        <v>2098</v>
      </c>
      <c r="U272" t="s">
        <v>207</v>
      </c>
      <c r="V272">
        <f>MATCH(D272,Отчет!$D:$D,0)</f>
        <v>47</v>
      </c>
    </row>
    <row r="273" spans="1:22" x14ac:dyDescent="0.2">
      <c r="A273" s="17">
        <v>541070222</v>
      </c>
      <c r="B273" s="17">
        <v>8</v>
      </c>
      <c r="C273" s="17" t="s">
        <v>76</v>
      </c>
      <c r="D273" s="17">
        <v>73970586</v>
      </c>
      <c r="E273" s="7" t="s">
        <v>132</v>
      </c>
      <c r="F273" s="7" t="s">
        <v>90</v>
      </c>
      <c r="G273" s="7" t="s">
        <v>99</v>
      </c>
      <c r="H273" s="34" t="s">
        <v>133</v>
      </c>
      <c r="I273" s="7" t="s">
        <v>219</v>
      </c>
      <c r="J273" s="17">
        <v>2.8000000000000003</v>
      </c>
      <c r="K273" s="17" t="s">
        <v>82</v>
      </c>
      <c r="L273" s="17" t="s">
        <v>206</v>
      </c>
      <c r="N273" s="17">
        <v>22.400000000000002</v>
      </c>
      <c r="O273" s="17">
        <v>2.8000000000000003</v>
      </c>
      <c r="P273" s="17">
        <v>1</v>
      </c>
      <c r="Q273" s="17">
        <v>0</v>
      </c>
      <c r="R273">
        <v>414688874</v>
      </c>
      <c r="S273">
        <v>2098</v>
      </c>
      <c r="U273" t="s">
        <v>207</v>
      </c>
      <c r="V273">
        <f>MATCH(D273,Отчет!$D:$D,0)</f>
        <v>26</v>
      </c>
    </row>
    <row r="274" spans="1:22" x14ac:dyDescent="0.2">
      <c r="A274" s="17">
        <v>538473908</v>
      </c>
      <c r="B274" s="17">
        <v>7</v>
      </c>
      <c r="C274" s="17" t="s">
        <v>84</v>
      </c>
      <c r="D274" s="17">
        <v>73971403</v>
      </c>
      <c r="E274" s="7" t="s">
        <v>152</v>
      </c>
      <c r="F274" s="7" t="s">
        <v>153</v>
      </c>
      <c r="G274" s="7" t="s">
        <v>130</v>
      </c>
      <c r="H274" s="34" t="s">
        <v>154</v>
      </c>
      <c r="I274" s="7" t="s">
        <v>219</v>
      </c>
      <c r="J274" s="17">
        <v>2.8000000000000003</v>
      </c>
      <c r="K274" s="17" t="s">
        <v>82</v>
      </c>
      <c r="L274" s="17" t="s">
        <v>206</v>
      </c>
      <c r="N274" s="17">
        <v>19.600000000000001</v>
      </c>
      <c r="O274" s="17">
        <v>2.8000000000000003</v>
      </c>
      <c r="P274" s="17">
        <v>1</v>
      </c>
      <c r="Q274" s="17">
        <v>1</v>
      </c>
      <c r="R274">
        <v>414688874</v>
      </c>
      <c r="S274">
        <v>2098</v>
      </c>
      <c r="U274" t="s">
        <v>207</v>
      </c>
      <c r="V274">
        <f>MATCH(D274,Отчет!$D:$D,0)</f>
        <v>23</v>
      </c>
    </row>
    <row r="275" spans="1:22" x14ac:dyDescent="0.2">
      <c r="A275" s="17">
        <v>541070198</v>
      </c>
      <c r="B275" s="17">
        <v>9</v>
      </c>
      <c r="C275" s="17" t="s">
        <v>76</v>
      </c>
      <c r="D275" s="17">
        <v>73971086</v>
      </c>
      <c r="E275" s="7" t="s">
        <v>97</v>
      </c>
      <c r="F275" s="7" t="s">
        <v>98</v>
      </c>
      <c r="G275" s="7" t="s">
        <v>99</v>
      </c>
      <c r="H275" s="34" t="s">
        <v>100</v>
      </c>
      <c r="I275" s="7" t="s">
        <v>219</v>
      </c>
      <c r="J275" s="17">
        <v>2.8000000000000003</v>
      </c>
      <c r="K275" s="17" t="s">
        <v>82</v>
      </c>
      <c r="L275" s="17" t="s">
        <v>206</v>
      </c>
      <c r="N275" s="17">
        <v>25.2</v>
      </c>
      <c r="O275" s="17">
        <v>2.8000000000000003</v>
      </c>
      <c r="P275" s="17">
        <v>1</v>
      </c>
      <c r="Q275" s="17">
        <v>0</v>
      </c>
      <c r="R275">
        <v>414688874</v>
      </c>
      <c r="S275">
        <v>2098</v>
      </c>
      <c r="U275" t="s">
        <v>207</v>
      </c>
      <c r="V275">
        <f>MATCH(D275,Отчет!$D:$D,0)</f>
        <v>22</v>
      </c>
    </row>
    <row r="276" spans="1:22" x14ac:dyDescent="0.2">
      <c r="A276" s="17">
        <v>541070204</v>
      </c>
      <c r="B276" s="17">
        <v>6</v>
      </c>
      <c r="C276" s="17" t="s">
        <v>76</v>
      </c>
      <c r="D276" s="17">
        <v>73970706</v>
      </c>
      <c r="E276" s="7" t="s">
        <v>200</v>
      </c>
      <c r="F276" s="7" t="s">
        <v>201</v>
      </c>
      <c r="G276" s="7" t="s">
        <v>165</v>
      </c>
      <c r="H276" s="34" t="s">
        <v>202</v>
      </c>
      <c r="I276" s="7" t="s">
        <v>219</v>
      </c>
      <c r="J276" s="17">
        <v>2.8000000000000003</v>
      </c>
      <c r="K276" s="17" t="s">
        <v>82</v>
      </c>
      <c r="L276" s="17" t="s">
        <v>206</v>
      </c>
      <c r="N276" s="17">
        <v>16.8</v>
      </c>
      <c r="O276" s="17">
        <v>2.8000000000000003</v>
      </c>
      <c r="P276" s="17">
        <v>1</v>
      </c>
      <c r="Q276" s="17">
        <v>0</v>
      </c>
      <c r="R276">
        <v>414688874</v>
      </c>
      <c r="S276">
        <v>2098</v>
      </c>
      <c r="U276" t="s">
        <v>207</v>
      </c>
      <c r="V276">
        <f>MATCH(D276,Отчет!$D:$D,0)</f>
        <v>46</v>
      </c>
    </row>
    <row r="277" spans="1:22" x14ac:dyDescent="0.2">
      <c r="A277" s="17">
        <v>541070192</v>
      </c>
      <c r="B277" s="17">
        <v>8</v>
      </c>
      <c r="C277" s="17" t="s">
        <v>76</v>
      </c>
      <c r="D277" s="17">
        <v>73971283</v>
      </c>
      <c r="E277" s="7" t="s">
        <v>170</v>
      </c>
      <c r="F277" s="7" t="s">
        <v>127</v>
      </c>
      <c r="G277" s="7" t="s">
        <v>171</v>
      </c>
      <c r="H277" s="34" t="s">
        <v>172</v>
      </c>
      <c r="I277" s="7" t="s">
        <v>219</v>
      </c>
      <c r="J277" s="17">
        <v>2.8000000000000003</v>
      </c>
      <c r="K277" s="17" t="s">
        <v>82</v>
      </c>
      <c r="L277" s="17" t="s">
        <v>206</v>
      </c>
      <c r="N277" s="17">
        <v>22.400000000000002</v>
      </c>
      <c r="O277" s="17">
        <v>2.8000000000000003</v>
      </c>
      <c r="P277" s="17">
        <v>1</v>
      </c>
      <c r="Q277" s="17">
        <v>1</v>
      </c>
      <c r="R277">
        <v>414688874</v>
      </c>
      <c r="S277">
        <v>2098</v>
      </c>
      <c r="U277" t="s">
        <v>207</v>
      </c>
      <c r="V277">
        <f>MATCH(D277,Отчет!$D:$D,0)</f>
        <v>45</v>
      </c>
    </row>
    <row r="278" spans="1:22" x14ac:dyDescent="0.2">
      <c r="A278" s="17">
        <v>538453454</v>
      </c>
      <c r="B278" s="17">
        <v>8</v>
      </c>
      <c r="C278" s="17" t="s">
        <v>84</v>
      </c>
      <c r="D278" s="17">
        <v>73971363</v>
      </c>
      <c r="E278" s="7" t="s">
        <v>85</v>
      </c>
      <c r="F278" s="7" t="s">
        <v>86</v>
      </c>
      <c r="G278" s="7" t="s">
        <v>87</v>
      </c>
      <c r="H278" s="34" t="s">
        <v>88</v>
      </c>
      <c r="I278" s="7" t="s">
        <v>219</v>
      </c>
      <c r="J278" s="17">
        <v>2.8000000000000003</v>
      </c>
      <c r="K278" s="17" t="s">
        <v>82</v>
      </c>
      <c r="L278" s="17" t="s">
        <v>206</v>
      </c>
      <c r="N278" s="17">
        <v>22.400000000000002</v>
      </c>
      <c r="O278" s="17">
        <v>2.8000000000000003</v>
      </c>
      <c r="P278" s="17">
        <v>1</v>
      </c>
      <c r="Q278" s="17">
        <v>1</v>
      </c>
      <c r="R278">
        <v>414688874</v>
      </c>
      <c r="S278">
        <v>2098</v>
      </c>
      <c r="U278" t="s">
        <v>207</v>
      </c>
      <c r="V278">
        <f>MATCH(D278,Отчет!$D:$D,0)</f>
        <v>14</v>
      </c>
    </row>
    <row r="279" spans="1:22" x14ac:dyDescent="0.2">
      <c r="A279" s="17">
        <v>541070210</v>
      </c>
      <c r="B279" s="17">
        <v>6</v>
      </c>
      <c r="C279" s="17" t="s">
        <v>76</v>
      </c>
      <c r="D279" s="17">
        <v>73970846</v>
      </c>
      <c r="E279" s="7" t="s">
        <v>77</v>
      </c>
      <c r="F279" s="7" t="s">
        <v>78</v>
      </c>
      <c r="G279" s="7" t="s">
        <v>79</v>
      </c>
      <c r="H279" s="34" t="s">
        <v>80</v>
      </c>
      <c r="I279" s="7" t="s">
        <v>219</v>
      </c>
      <c r="J279" s="17">
        <v>2.8000000000000003</v>
      </c>
      <c r="K279" s="17" t="s">
        <v>82</v>
      </c>
      <c r="L279" s="17" t="s">
        <v>206</v>
      </c>
      <c r="N279" s="17">
        <v>16.8</v>
      </c>
      <c r="O279" s="17">
        <v>2.8000000000000003</v>
      </c>
      <c r="P279" s="17">
        <v>1</v>
      </c>
      <c r="Q279" s="17">
        <v>0</v>
      </c>
      <c r="R279">
        <v>414688874</v>
      </c>
      <c r="S279">
        <v>2098</v>
      </c>
      <c r="U279" t="s">
        <v>207</v>
      </c>
      <c r="V279">
        <f>MATCH(D279,Отчет!$D:$D,0)</f>
        <v>43</v>
      </c>
    </row>
    <row r="280" spans="1:22" x14ac:dyDescent="0.2">
      <c r="A280" s="17">
        <v>524323753</v>
      </c>
      <c r="B280" s="17">
        <v>10</v>
      </c>
      <c r="C280" s="17" t="s">
        <v>76</v>
      </c>
      <c r="D280" s="17">
        <v>75917371</v>
      </c>
      <c r="E280" s="7" t="s">
        <v>134</v>
      </c>
      <c r="F280" s="7" t="s">
        <v>135</v>
      </c>
      <c r="G280" s="7" t="s">
        <v>136</v>
      </c>
      <c r="H280" s="34" t="s">
        <v>137</v>
      </c>
      <c r="I280" s="7" t="s">
        <v>220</v>
      </c>
      <c r="J280" s="17">
        <v>0.22</v>
      </c>
      <c r="K280" s="17" t="s">
        <v>221</v>
      </c>
      <c r="L280" s="17" t="s">
        <v>206</v>
      </c>
      <c r="N280" s="17">
        <v>2.2000000000000002</v>
      </c>
      <c r="O280" s="17">
        <v>0.22</v>
      </c>
      <c r="P280" s="17">
        <v>1</v>
      </c>
      <c r="Q280" s="17">
        <v>0</v>
      </c>
      <c r="R280">
        <v>414688874</v>
      </c>
      <c r="S280">
        <v>2098</v>
      </c>
      <c r="U280" t="s">
        <v>185</v>
      </c>
      <c r="V280">
        <f>MATCH(D280,Отчет!$D:$D,0)</f>
        <v>40</v>
      </c>
    </row>
    <row r="281" spans="1:22" x14ac:dyDescent="0.2">
      <c r="A281" s="17">
        <v>524321759</v>
      </c>
      <c r="B281" s="17">
        <v>10</v>
      </c>
      <c r="C281" s="17" t="s">
        <v>84</v>
      </c>
      <c r="D281" s="17">
        <v>73970626</v>
      </c>
      <c r="E281" s="7" t="s">
        <v>186</v>
      </c>
      <c r="F281" s="7" t="s">
        <v>102</v>
      </c>
      <c r="G281" s="7" t="s">
        <v>187</v>
      </c>
      <c r="H281" s="34" t="s">
        <v>188</v>
      </c>
      <c r="I281" s="7" t="s">
        <v>220</v>
      </c>
      <c r="J281" s="17">
        <v>0.22</v>
      </c>
      <c r="K281" s="17" t="s">
        <v>221</v>
      </c>
      <c r="L281" s="17" t="s">
        <v>206</v>
      </c>
      <c r="N281" s="17">
        <v>2.2000000000000002</v>
      </c>
      <c r="O281" s="17">
        <v>0.22</v>
      </c>
      <c r="P281" s="17">
        <v>1</v>
      </c>
      <c r="Q281" s="17">
        <v>0</v>
      </c>
      <c r="R281">
        <v>414688874</v>
      </c>
      <c r="S281">
        <v>2098</v>
      </c>
      <c r="U281" t="s">
        <v>185</v>
      </c>
      <c r="V281">
        <f>MATCH(D281,Отчет!$D:$D,0)</f>
        <v>47</v>
      </c>
    </row>
    <row r="282" spans="1:22" x14ac:dyDescent="0.2">
      <c r="A282" s="17">
        <v>524323464</v>
      </c>
      <c r="B282" s="17">
        <v>10</v>
      </c>
      <c r="C282" s="17" t="s">
        <v>76</v>
      </c>
      <c r="D282" s="17">
        <v>73971472</v>
      </c>
      <c r="E282" s="7" t="s">
        <v>181</v>
      </c>
      <c r="F282" s="7" t="s">
        <v>106</v>
      </c>
      <c r="G282" s="7" t="s">
        <v>182</v>
      </c>
      <c r="H282" s="34" t="s">
        <v>183</v>
      </c>
      <c r="I282" s="7" t="s">
        <v>220</v>
      </c>
      <c r="J282" s="17">
        <v>0.22</v>
      </c>
      <c r="K282" s="17" t="s">
        <v>221</v>
      </c>
      <c r="L282" s="17" t="s">
        <v>206</v>
      </c>
      <c r="N282" s="17">
        <v>2.2000000000000002</v>
      </c>
      <c r="O282" s="17">
        <v>0.22</v>
      </c>
      <c r="P282" s="17">
        <v>1</v>
      </c>
      <c r="Q282" s="17">
        <v>1</v>
      </c>
      <c r="R282">
        <v>414688874</v>
      </c>
      <c r="S282">
        <v>2098</v>
      </c>
      <c r="U282" t="s">
        <v>185</v>
      </c>
      <c r="V282">
        <f>MATCH(D282,Отчет!$D:$D,0)</f>
        <v>24</v>
      </c>
    </row>
    <row r="283" spans="1:22" x14ac:dyDescent="0.2">
      <c r="A283" s="17">
        <v>524323576</v>
      </c>
      <c r="B283" s="17">
        <v>10</v>
      </c>
      <c r="C283" s="17" t="s">
        <v>76</v>
      </c>
      <c r="D283" s="17">
        <v>73971492</v>
      </c>
      <c r="E283" s="7" t="s">
        <v>138</v>
      </c>
      <c r="F283" s="7" t="s">
        <v>139</v>
      </c>
      <c r="G283" s="7" t="s">
        <v>140</v>
      </c>
      <c r="H283" s="34" t="s">
        <v>141</v>
      </c>
      <c r="I283" s="7" t="s">
        <v>220</v>
      </c>
      <c r="J283" s="17">
        <v>0.22</v>
      </c>
      <c r="K283" s="17" t="s">
        <v>221</v>
      </c>
      <c r="L283" s="17" t="s">
        <v>206</v>
      </c>
      <c r="N283" s="17">
        <v>2.2000000000000002</v>
      </c>
      <c r="O283" s="17">
        <v>0.22</v>
      </c>
      <c r="P283" s="17">
        <v>1</v>
      </c>
      <c r="Q283" s="17">
        <v>1</v>
      </c>
      <c r="R283">
        <v>414688874</v>
      </c>
      <c r="S283">
        <v>2098</v>
      </c>
      <c r="U283" t="s">
        <v>185</v>
      </c>
      <c r="V283">
        <f>MATCH(D283,Отчет!$D:$D,0)</f>
        <v>17</v>
      </c>
    </row>
    <row r="284" spans="1:22" x14ac:dyDescent="0.2">
      <c r="A284" s="17">
        <v>524323127</v>
      </c>
      <c r="B284" s="17">
        <v>10</v>
      </c>
      <c r="C284" s="17" t="s">
        <v>76</v>
      </c>
      <c r="D284" s="17">
        <v>73971512</v>
      </c>
      <c r="E284" s="7" t="s">
        <v>155</v>
      </c>
      <c r="F284" s="7" t="s">
        <v>106</v>
      </c>
      <c r="G284" s="7" t="s">
        <v>156</v>
      </c>
      <c r="H284" s="34" t="s">
        <v>157</v>
      </c>
      <c r="I284" s="7" t="s">
        <v>220</v>
      </c>
      <c r="J284" s="17">
        <v>0.22</v>
      </c>
      <c r="K284" s="17" t="s">
        <v>221</v>
      </c>
      <c r="L284" s="17" t="s">
        <v>206</v>
      </c>
      <c r="N284" s="17">
        <v>2.2000000000000002</v>
      </c>
      <c r="O284" s="17">
        <v>0.22</v>
      </c>
      <c r="P284" s="17">
        <v>1</v>
      </c>
      <c r="Q284" s="17">
        <v>1</v>
      </c>
      <c r="R284">
        <v>414688874</v>
      </c>
      <c r="S284">
        <v>2098</v>
      </c>
      <c r="U284" t="s">
        <v>185</v>
      </c>
      <c r="V284">
        <f>MATCH(D284,Отчет!$D:$D,0)</f>
        <v>49</v>
      </c>
    </row>
    <row r="285" spans="1:22" x14ac:dyDescent="0.2">
      <c r="A285" s="17">
        <v>524323692</v>
      </c>
      <c r="B285" s="17">
        <v>10</v>
      </c>
      <c r="C285" s="17" t="s">
        <v>76</v>
      </c>
      <c r="D285" s="17">
        <v>73971532</v>
      </c>
      <c r="E285" s="7" t="s">
        <v>126</v>
      </c>
      <c r="F285" s="7" t="s">
        <v>127</v>
      </c>
      <c r="G285" s="7" t="s">
        <v>103</v>
      </c>
      <c r="H285" s="34" t="s">
        <v>128</v>
      </c>
      <c r="I285" s="7" t="s">
        <v>220</v>
      </c>
      <c r="J285" s="17">
        <v>0.22</v>
      </c>
      <c r="K285" s="17" t="s">
        <v>221</v>
      </c>
      <c r="L285" s="17" t="s">
        <v>206</v>
      </c>
      <c r="N285" s="17">
        <v>2.2000000000000002</v>
      </c>
      <c r="O285" s="17">
        <v>0.22</v>
      </c>
      <c r="P285" s="17">
        <v>1</v>
      </c>
      <c r="Q285" s="17">
        <v>1</v>
      </c>
      <c r="R285">
        <v>414688874</v>
      </c>
      <c r="S285">
        <v>2098</v>
      </c>
      <c r="U285" t="s">
        <v>185</v>
      </c>
      <c r="V285">
        <f>MATCH(D285,Отчет!$D:$D,0)</f>
        <v>25</v>
      </c>
    </row>
    <row r="286" spans="1:22" x14ac:dyDescent="0.2">
      <c r="A286" s="17">
        <v>524322955</v>
      </c>
      <c r="B286" s="17">
        <v>10</v>
      </c>
      <c r="C286" s="17" t="s">
        <v>76</v>
      </c>
      <c r="D286" s="17">
        <v>73971552</v>
      </c>
      <c r="E286" s="7" t="s">
        <v>122</v>
      </c>
      <c r="F286" s="7" t="s">
        <v>123</v>
      </c>
      <c r="G286" s="7" t="s">
        <v>124</v>
      </c>
      <c r="H286" s="34" t="s">
        <v>125</v>
      </c>
      <c r="I286" s="7" t="s">
        <v>220</v>
      </c>
      <c r="J286" s="17">
        <v>0.22</v>
      </c>
      <c r="K286" s="17" t="s">
        <v>221</v>
      </c>
      <c r="L286" s="17" t="s">
        <v>206</v>
      </c>
      <c r="N286" s="17">
        <v>2.2000000000000002</v>
      </c>
      <c r="O286" s="17">
        <v>0.22</v>
      </c>
      <c r="P286" s="17">
        <v>1</v>
      </c>
      <c r="Q286" s="17">
        <v>1</v>
      </c>
      <c r="R286">
        <v>414688874</v>
      </c>
      <c r="S286">
        <v>2098</v>
      </c>
      <c r="U286" t="s">
        <v>185</v>
      </c>
      <c r="V286">
        <f>MATCH(D286,Отчет!$D:$D,0)</f>
        <v>30</v>
      </c>
    </row>
    <row r="287" spans="1:22" x14ac:dyDescent="0.2">
      <c r="A287" s="17">
        <v>524322553</v>
      </c>
      <c r="B287" s="17">
        <v>10</v>
      </c>
      <c r="C287" s="17" t="s">
        <v>84</v>
      </c>
      <c r="D287" s="17">
        <v>73971572</v>
      </c>
      <c r="E287" s="7" t="s">
        <v>119</v>
      </c>
      <c r="F287" s="7" t="s">
        <v>120</v>
      </c>
      <c r="G287" s="7" t="s">
        <v>99</v>
      </c>
      <c r="H287" s="34" t="s">
        <v>121</v>
      </c>
      <c r="I287" s="7" t="s">
        <v>220</v>
      </c>
      <c r="J287" s="17">
        <v>0.22</v>
      </c>
      <c r="K287" s="17" t="s">
        <v>221</v>
      </c>
      <c r="L287" s="17" t="s">
        <v>206</v>
      </c>
      <c r="N287" s="17">
        <v>2.2000000000000002</v>
      </c>
      <c r="O287" s="17">
        <v>0.22</v>
      </c>
      <c r="P287" s="17">
        <v>1</v>
      </c>
      <c r="Q287" s="17">
        <v>1</v>
      </c>
      <c r="R287">
        <v>414688874</v>
      </c>
      <c r="S287">
        <v>2098</v>
      </c>
      <c r="U287" t="s">
        <v>185</v>
      </c>
      <c r="V287">
        <f>MATCH(D287,Отчет!$D:$D,0)</f>
        <v>41</v>
      </c>
    </row>
    <row r="288" spans="1:22" x14ac:dyDescent="0.2">
      <c r="A288" s="17">
        <v>524323350</v>
      </c>
      <c r="B288" s="17">
        <v>10</v>
      </c>
      <c r="C288" s="17" t="s">
        <v>76</v>
      </c>
      <c r="D288" s="17">
        <v>73971612</v>
      </c>
      <c r="E288" s="7" t="s">
        <v>142</v>
      </c>
      <c r="F288" s="7" t="s">
        <v>143</v>
      </c>
      <c r="G288" s="7" t="s">
        <v>124</v>
      </c>
      <c r="H288" s="34" t="s">
        <v>144</v>
      </c>
      <c r="I288" s="7" t="s">
        <v>220</v>
      </c>
      <c r="J288" s="17">
        <v>0.22</v>
      </c>
      <c r="K288" s="17" t="s">
        <v>221</v>
      </c>
      <c r="L288" s="17" t="s">
        <v>206</v>
      </c>
      <c r="N288" s="17">
        <v>2.2000000000000002</v>
      </c>
      <c r="O288" s="17">
        <v>0.22</v>
      </c>
      <c r="P288" s="17">
        <v>1</v>
      </c>
      <c r="Q288" s="17">
        <v>1</v>
      </c>
      <c r="R288">
        <v>414688874</v>
      </c>
      <c r="S288">
        <v>2098</v>
      </c>
      <c r="U288" t="s">
        <v>185</v>
      </c>
      <c r="V288">
        <f>MATCH(D288,Отчет!$D:$D,0)</f>
        <v>32</v>
      </c>
    </row>
    <row r="289" spans="1:22" x14ac:dyDescent="0.2">
      <c r="A289" s="17">
        <v>524322377</v>
      </c>
      <c r="B289" s="17">
        <v>10</v>
      </c>
      <c r="C289" s="17" t="s">
        <v>84</v>
      </c>
      <c r="D289" s="17">
        <v>76711091</v>
      </c>
      <c r="E289" s="7" t="s">
        <v>116</v>
      </c>
      <c r="F289" s="7" t="s">
        <v>117</v>
      </c>
      <c r="G289" s="7" t="s">
        <v>79</v>
      </c>
      <c r="H289" s="34" t="s">
        <v>118</v>
      </c>
      <c r="I289" s="7" t="s">
        <v>220</v>
      </c>
      <c r="J289" s="17">
        <v>0.22</v>
      </c>
      <c r="K289" s="17" t="s">
        <v>221</v>
      </c>
      <c r="L289" s="17" t="s">
        <v>206</v>
      </c>
      <c r="N289" s="17">
        <v>2.2000000000000002</v>
      </c>
      <c r="O289" s="17">
        <v>0.22</v>
      </c>
      <c r="P289" s="17">
        <v>1</v>
      </c>
      <c r="Q289" s="17">
        <v>0</v>
      </c>
      <c r="R289">
        <v>414688874</v>
      </c>
      <c r="S289">
        <v>2098</v>
      </c>
      <c r="U289" t="s">
        <v>185</v>
      </c>
      <c r="V289">
        <f>MATCH(D289,Отчет!$D:$D,0)</f>
        <v>34</v>
      </c>
    </row>
    <row r="290" spans="1:22" x14ac:dyDescent="0.2">
      <c r="A290" s="17">
        <v>524322897</v>
      </c>
      <c r="B290" s="17">
        <v>10</v>
      </c>
      <c r="C290" s="17" t="s">
        <v>76</v>
      </c>
      <c r="D290" s="17">
        <v>73970866</v>
      </c>
      <c r="E290" s="7" t="s">
        <v>113</v>
      </c>
      <c r="F290" s="7" t="s">
        <v>114</v>
      </c>
      <c r="G290" s="7" t="s">
        <v>99</v>
      </c>
      <c r="H290" s="34" t="s">
        <v>115</v>
      </c>
      <c r="I290" s="7" t="s">
        <v>220</v>
      </c>
      <c r="J290" s="17">
        <v>0.22</v>
      </c>
      <c r="K290" s="17" t="s">
        <v>221</v>
      </c>
      <c r="L290" s="17" t="s">
        <v>206</v>
      </c>
      <c r="N290" s="17">
        <v>2.2000000000000002</v>
      </c>
      <c r="O290" s="17">
        <v>0.22</v>
      </c>
      <c r="P290" s="17">
        <v>1</v>
      </c>
      <c r="Q290" s="17">
        <v>0</v>
      </c>
      <c r="R290">
        <v>414688874</v>
      </c>
      <c r="S290">
        <v>2098</v>
      </c>
      <c r="U290" t="s">
        <v>185</v>
      </c>
      <c r="V290">
        <f>MATCH(D290,Отчет!$D:$D,0)</f>
        <v>35</v>
      </c>
    </row>
    <row r="291" spans="1:22" x14ac:dyDescent="0.2">
      <c r="A291" s="17">
        <v>524322211</v>
      </c>
      <c r="B291" s="17">
        <v>10</v>
      </c>
      <c r="C291" s="17" t="s">
        <v>84</v>
      </c>
      <c r="D291" s="17">
        <v>73970886</v>
      </c>
      <c r="E291" s="7" t="s">
        <v>110</v>
      </c>
      <c r="F291" s="7" t="s">
        <v>111</v>
      </c>
      <c r="G291" s="7" t="s">
        <v>91</v>
      </c>
      <c r="H291" s="34" t="s">
        <v>112</v>
      </c>
      <c r="I291" s="7" t="s">
        <v>220</v>
      </c>
      <c r="J291" s="17">
        <v>0.22</v>
      </c>
      <c r="K291" s="17" t="s">
        <v>221</v>
      </c>
      <c r="L291" s="17" t="s">
        <v>206</v>
      </c>
      <c r="N291" s="17">
        <v>2.2000000000000002</v>
      </c>
      <c r="O291" s="17">
        <v>0.22</v>
      </c>
      <c r="P291" s="17">
        <v>1</v>
      </c>
      <c r="Q291" s="17">
        <v>0</v>
      </c>
      <c r="R291">
        <v>414688874</v>
      </c>
      <c r="S291">
        <v>2098</v>
      </c>
      <c r="U291" t="s">
        <v>185</v>
      </c>
      <c r="V291">
        <f>MATCH(D291,Отчет!$D:$D,0)</f>
        <v>15</v>
      </c>
    </row>
    <row r="292" spans="1:22" x14ac:dyDescent="0.2">
      <c r="A292" s="17">
        <v>524322319</v>
      </c>
      <c r="B292" s="17">
        <v>10</v>
      </c>
      <c r="C292" s="17" t="s">
        <v>84</v>
      </c>
      <c r="D292" s="17">
        <v>73970906</v>
      </c>
      <c r="E292" s="7" t="s">
        <v>108</v>
      </c>
      <c r="F292" s="7" t="s">
        <v>90</v>
      </c>
      <c r="G292" s="7" t="s">
        <v>99</v>
      </c>
      <c r="H292" s="34" t="s">
        <v>109</v>
      </c>
      <c r="I292" s="7" t="s">
        <v>220</v>
      </c>
      <c r="J292" s="17">
        <v>0.22</v>
      </c>
      <c r="K292" s="17" t="s">
        <v>221</v>
      </c>
      <c r="L292" s="17" t="s">
        <v>206</v>
      </c>
      <c r="N292" s="17">
        <v>2.2000000000000002</v>
      </c>
      <c r="O292" s="17">
        <v>0.22</v>
      </c>
      <c r="P292" s="17">
        <v>1</v>
      </c>
      <c r="Q292" s="17">
        <v>0</v>
      </c>
      <c r="R292">
        <v>414688874</v>
      </c>
      <c r="S292">
        <v>2098</v>
      </c>
      <c r="U292" t="s">
        <v>185</v>
      </c>
      <c r="V292">
        <f>MATCH(D292,Отчет!$D:$D,0)</f>
        <v>16</v>
      </c>
    </row>
    <row r="293" spans="1:22" x14ac:dyDescent="0.2">
      <c r="A293" s="17">
        <v>524322843</v>
      </c>
      <c r="B293" s="17">
        <v>10</v>
      </c>
      <c r="C293" s="17" t="s">
        <v>76</v>
      </c>
      <c r="D293" s="17">
        <v>73970926</v>
      </c>
      <c r="E293" s="7" t="s">
        <v>105</v>
      </c>
      <c r="F293" s="7" t="s">
        <v>106</v>
      </c>
      <c r="G293" s="7" t="s">
        <v>95</v>
      </c>
      <c r="H293" s="34" t="s">
        <v>107</v>
      </c>
      <c r="I293" s="7" t="s">
        <v>220</v>
      </c>
      <c r="J293" s="17">
        <v>0.22</v>
      </c>
      <c r="K293" s="17" t="s">
        <v>221</v>
      </c>
      <c r="L293" s="17" t="s">
        <v>206</v>
      </c>
      <c r="N293" s="17">
        <v>2.2000000000000002</v>
      </c>
      <c r="O293" s="17">
        <v>0.22</v>
      </c>
      <c r="P293" s="17">
        <v>1</v>
      </c>
      <c r="Q293" s="17">
        <v>0</v>
      </c>
      <c r="R293">
        <v>414688874</v>
      </c>
      <c r="S293">
        <v>2098</v>
      </c>
      <c r="U293" t="s">
        <v>185</v>
      </c>
      <c r="V293">
        <f>MATCH(D293,Отчет!$D:$D,0)</f>
        <v>48</v>
      </c>
    </row>
    <row r="294" spans="1:22" x14ac:dyDescent="0.2">
      <c r="A294" s="17">
        <v>524322161</v>
      </c>
      <c r="B294" s="17">
        <v>10</v>
      </c>
      <c r="C294" s="17" t="s">
        <v>84</v>
      </c>
      <c r="D294" s="17">
        <v>73970946</v>
      </c>
      <c r="E294" s="7" t="s">
        <v>148</v>
      </c>
      <c r="F294" s="7" t="s">
        <v>149</v>
      </c>
      <c r="G294" s="7" t="s">
        <v>150</v>
      </c>
      <c r="H294" s="34" t="s">
        <v>151</v>
      </c>
      <c r="I294" s="7" t="s">
        <v>220</v>
      </c>
      <c r="J294" s="17">
        <v>0.22</v>
      </c>
      <c r="K294" s="17" t="s">
        <v>221</v>
      </c>
      <c r="L294" s="17" t="s">
        <v>206</v>
      </c>
      <c r="N294" s="17">
        <v>2.2000000000000002</v>
      </c>
      <c r="O294" s="17">
        <v>0.22</v>
      </c>
      <c r="P294" s="17">
        <v>1</v>
      </c>
      <c r="Q294" s="17">
        <v>0</v>
      </c>
      <c r="R294">
        <v>414688874</v>
      </c>
      <c r="S294">
        <v>2098</v>
      </c>
      <c r="U294" t="s">
        <v>185</v>
      </c>
      <c r="V294">
        <f>MATCH(D294,Отчет!$D:$D,0)</f>
        <v>29</v>
      </c>
    </row>
    <row r="295" spans="1:22" x14ac:dyDescent="0.2">
      <c r="A295" s="17">
        <v>524322612</v>
      </c>
      <c r="B295" s="17">
        <v>10</v>
      </c>
      <c r="C295" s="17" t="s">
        <v>84</v>
      </c>
      <c r="D295" s="17">
        <v>73970986</v>
      </c>
      <c r="E295" s="7" t="s">
        <v>101</v>
      </c>
      <c r="F295" s="7" t="s">
        <v>102</v>
      </c>
      <c r="G295" s="7" t="s">
        <v>103</v>
      </c>
      <c r="H295" s="34" t="s">
        <v>104</v>
      </c>
      <c r="I295" s="7" t="s">
        <v>220</v>
      </c>
      <c r="J295" s="17">
        <v>0.22</v>
      </c>
      <c r="K295" s="17" t="s">
        <v>221</v>
      </c>
      <c r="L295" s="17" t="s">
        <v>206</v>
      </c>
      <c r="N295" s="17">
        <v>2.2000000000000002</v>
      </c>
      <c r="O295" s="17">
        <v>0.22</v>
      </c>
      <c r="P295" s="17">
        <v>1</v>
      </c>
      <c r="Q295" s="17">
        <v>0</v>
      </c>
      <c r="R295">
        <v>414688874</v>
      </c>
      <c r="S295">
        <v>2098</v>
      </c>
      <c r="U295" t="s">
        <v>185</v>
      </c>
      <c r="V295">
        <f>MATCH(D295,Отчет!$D:$D,0)</f>
        <v>39</v>
      </c>
    </row>
    <row r="296" spans="1:22" x14ac:dyDescent="0.2">
      <c r="A296" s="17">
        <v>524322721</v>
      </c>
      <c r="B296" s="17">
        <v>10</v>
      </c>
      <c r="C296" s="17" t="s">
        <v>76</v>
      </c>
      <c r="D296" s="17">
        <v>73971006</v>
      </c>
      <c r="E296" s="7" t="s">
        <v>173</v>
      </c>
      <c r="F296" s="7" t="s">
        <v>174</v>
      </c>
      <c r="G296" s="7" t="s">
        <v>79</v>
      </c>
      <c r="H296" s="34" t="s">
        <v>175</v>
      </c>
      <c r="I296" s="7" t="s">
        <v>220</v>
      </c>
      <c r="J296" s="17">
        <v>0.22</v>
      </c>
      <c r="K296" s="17" t="s">
        <v>221</v>
      </c>
      <c r="L296" s="17" t="s">
        <v>206</v>
      </c>
      <c r="N296" s="17">
        <v>2.2000000000000002</v>
      </c>
      <c r="O296" s="17">
        <v>0.22</v>
      </c>
      <c r="P296" s="17">
        <v>1</v>
      </c>
      <c r="Q296" s="17">
        <v>0</v>
      </c>
      <c r="R296">
        <v>414688874</v>
      </c>
      <c r="S296">
        <v>2098</v>
      </c>
      <c r="U296" t="s">
        <v>185</v>
      </c>
      <c r="V296">
        <f>MATCH(D296,Отчет!$D:$D,0)</f>
        <v>20</v>
      </c>
    </row>
    <row r="297" spans="1:22" x14ac:dyDescent="0.2">
      <c r="A297" s="17">
        <v>524323069</v>
      </c>
      <c r="B297" s="17">
        <v>10</v>
      </c>
      <c r="C297" s="17" t="s">
        <v>76</v>
      </c>
      <c r="D297" s="17">
        <v>73971086</v>
      </c>
      <c r="E297" s="7" t="s">
        <v>97</v>
      </c>
      <c r="F297" s="7" t="s">
        <v>98</v>
      </c>
      <c r="G297" s="7" t="s">
        <v>99</v>
      </c>
      <c r="H297" s="34" t="s">
        <v>100</v>
      </c>
      <c r="I297" s="7" t="s">
        <v>220</v>
      </c>
      <c r="J297" s="17">
        <v>0.22</v>
      </c>
      <c r="K297" s="17" t="s">
        <v>221</v>
      </c>
      <c r="L297" s="17" t="s">
        <v>206</v>
      </c>
      <c r="N297" s="17">
        <v>2.2000000000000002</v>
      </c>
      <c r="O297" s="17">
        <v>0.22</v>
      </c>
      <c r="P297" s="17">
        <v>1</v>
      </c>
      <c r="Q297" s="17">
        <v>0</v>
      </c>
      <c r="R297">
        <v>414688874</v>
      </c>
      <c r="S297">
        <v>2098</v>
      </c>
      <c r="U297" t="s">
        <v>185</v>
      </c>
      <c r="V297">
        <f>MATCH(D297,Отчет!$D:$D,0)</f>
        <v>22</v>
      </c>
    </row>
    <row r="298" spans="1:22" x14ac:dyDescent="0.2">
      <c r="A298" s="17">
        <v>524322431</v>
      </c>
      <c r="B298" s="17">
        <v>10</v>
      </c>
      <c r="C298" s="17" t="s">
        <v>84</v>
      </c>
      <c r="D298" s="17">
        <v>73971143</v>
      </c>
      <c r="E298" s="7" t="s">
        <v>167</v>
      </c>
      <c r="F298" s="7" t="s">
        <v>168</v>
      </c>
      <c r="G298" s="7" t="s">
        <v>156</v>
      </c>
      <c r="H298" s="34" t="s">
        <v>169</v>
      </c>
      <c r="I298" s="7" t="s">
        <v>220</v>
      </c>
      <c r="J298" s="17">
        <v>0.22</v>
      </c>
      <c r="K298" s="17" t="s">
        <v>221</v>
      </c>
      <c r="L298" s="17" t="s">
        <v>206</v>
      </c>
      <c r="N298" s="17">
        <v>2.2000000000000002</v>
      </c>
      <c r="O298" s="17">
        <v>0.22</v>
      </c>
      <c r="P298" s="17">
        <v>1</v>
      </c>
      <c r="Q298" s="17">
        <v>1</v>
      </c>
      <c r="R298">
        <v>414688874</v>
      </c>
      <c r="S298">
        <v>2098</v>
      </c>
      <c r="U298" t="s">
        <v>185</v>
      </c>
      <c r="V298">
        <f>MATCH(D298,Отчет!$D:$D,0)</f>
        <v>42</v>
      </c>
    </row>
    <row r="299" spans="1:22" x14ac:dyDescent="0.2">
      <c r="A299" s="17">
        <v>524322103</v>
      </c>
      <c r="B299" s="17">
        <v>10</v>
      </c>
      <c r="C299" s="17" t="s">
        <v>84</v>
      </c>
      <c r="D299" s="17">
        <v>73971163</v>
      </c>
      <c r="E299" s="7" t="s">
        <v>189</v>
      </c>
      <c r="F299" s="7" t="s">
        <v>190</v>
      </c>
      <c r="G299" s="7" t="s">
        <v>99</v>
      </c>
      <c r="H299" s="34" t="s">
        <v>191</v>
      </c>
      <c r="I299" s="7" t="s">
        <v>220</v>
      </c>
      <c r="J299" s="17">
        <v>0.22</v>
      </c>
      <c r="K299" s="17" t="s">
        <v>221</v>
      </c>
      <c r="L299" s="17" t="s">
        <v>206</v>
      </c>
      <c r="N299" s="17">
        <v>2.2000000000000002</v>
      </c>
      <c r="O299" s="17">
        <v>0.22</v>
      </c>
      <c r="P299" s="17">
        <v>1</v>
      </c>
      <c r="Q299" s="17">
        <v>1</v>
      </c>
      <c r="R299">
        <v>414688874</v>
      </c>
      <c r="S299">
        <v>2098</v>
      </c>
      <c r="U299" t="s">
        <v>185</v>
      </c>
      <c r="V299">
        <f>MATCH(D299,Отчет!$D:$D,0)</f>
        <v>36</v>
      </c>
    </row>
    <row r="300" spans="1:22" x14ac:dyDescent="0.2">
      <c r="A300" s="17">
        <v>524323520</v>
      </c>
      <c r="B300" s="17">
        <v>10</v>
      </c>
      <c r="C300" s="17" t="s">
        <v>76</v>
      </c>
      <c r="D300" s="17">
        <v>73971203</v>
      </c>
      <c r="E300" s="7" t="s">
        <v>192</v>
      </c>
      <c r="F300" s="7" t="s">
        <v>153</v>
      </c>
      <c r="G300" s="7" t="s">
        <v>182</v>
      </c>
      <c r="H300" s="34" t="s">
        <v>193</v>
      </c>
      <c r="I300" s="7" t="s">
        <v>220</v>
      </c>
      <c r="J300" s="17">
        <v>0.22</v>
      </c>
      <c r="K300" s="17" t="s">
        <v>221</v>
      </c>
      <c r="L300" s="17" t="s">
        <v>206</v>
      </c>
      <c r="N300" s="17">
        <v>2.2000000000000002</v>
      </c>
      <c r="O300" s="17">
        <v>0.22</v>
      </c>
      <c r="P300" s="17">
        <v>1</v>
      </c>
      <c r="Q300" s="17">
        <v>1</v>
      </c>
      <c r="R300">
        <v>414688874</v>
      </c>
      <c r="S300">
        <v>2098</v>
      </c>
      <c r="U300" t="s">
        <v>185</v>
      </c>
      <c r="V300">
        <f>MATCH(D300,Отчет!$D:$D,0)</f>
        <v>27</v>
      </c>
    </row>
    <row r="301" spans="1:22" x14ac:dyDescent="0.2">
      <c r="A301" s="17">
        <v>524323183</v>
      </c>
      <c r="B301" s="17">
        <v>10</v>
      </c>
      <c r="C301" s="17" t="s">
        <v>76</v>
      </c>
      <c r="D301" s="17">
        <v>73971223</v>
      </c>
      <c r="E301" s="7" t="s">
        <v>158</v>
      </c>
      <c r="F301" s="7" t="s">
        <v>120</v>
      </c>
      <c r="G301" s="7" t="s">
        <v>159</v>
      </c>
      <c r="H301" s="34" t="s">
        <v>160</v>
      </c>
      <c r="I301" s="7" t="s">
        <v>220</v>
      </c>
      <c r="J301" s="17">
        <v>0.22</v>
      </c>
      <c r="K301" s="17" t="s">
        <v>221</v>
      </c>
      <c r="L301" s="17" t="s">
        <v>206</v>
      </c>
      <c r="N301" s="17">
        <v>2.2000000000000002</v>
      </c>
      <c r="O301" s="17">
        <v>0.22</v>
      </c>
      <c r="P301" s="17">
        <v>1</v>
      </c>
      <c r="Q301" s="17">
        <v>1</v>
      </c>
      <c r="R301">
        <v>414688874</v>
      </c>
      <c r="S301">
        <v>2098</v>
      </c>
      <c r="U301" t="s">
        <v>185</v>
      </c>
      <c r="V301">
        <f>MATCH(D301,Отчет!$D:$D,0)</f>
        <v>18</v>
      </c>
    </row>
    <row r="302" spans="1:22" x14ac:dyDescent="0.2">
      <c r="A302" s="17">
        <v>524321985</v>
      </c>
      <c r="B302" s="17">
        <v>10</v>
      </c>
      <c r="C302" s="17" t="s">
        <v>84</v>
      </c>
      <c r="D302" s="17">
        <v>73971243</v>
      </c>
      <c r="E302" s="7" t="s">
        <v>93</v>
      </c>
      <c r="F302" s="7" t="s">
        <v>94</v>
      </c>
      <c r="G302" s="7" t="s">
        <v>95</v>
      </c>
      <c r="H302" s="34" t="s">
        <v>96</v>
      </c>
      <c r="I302" s="7" t="s">
        <v>220</v>
      </c>
      <c r="J302" s="17">
        <v>0.22</v>
      </c>
      <c r="K302" s="17" t="s">
        <v>221</v>
      </c>
      <c r="L302" s="17" t="s">
        <v>206</v>
      </c>
      <c r="N302" s="17">
        <v>2.2000000000000002</v>
      </c>
      <c r="O302" s="17">
        <v>0.22</v>
      </c>
      <c r="P302" s="17">
        <v>1</v>
      </c>
      <c r="Q302" s="17">
        <v>1</v>
      </c>
      <c r="R302">
        <v>414688874</v>
      </c>
      <c r="S302">
        <v>2098</v>
      </c>
      <c r="U302" t="s">
        <v>185</v>
      </c>
      <c r="V302">
        <f>MATCH(D302,Отчет!$D:$D,0)</f>
        <v>12</v>
      </c>
    </row>
    <row r="303" spans="1:22" x14ac:dyDescent="0.2">
      <c r="A303" s="17">
        <v>524322263</v>
      </c>
      <c r="B303" s="17">
        <v>10</v>
      </c>
      <c r="C303" s="17" t="s">
        <v>84</v>
      </c>
      <c r="D303" s="17">
        <v>73971263</v>
      </c>
      <c r="E303" s="7" t="s">
        <v>146</v>
      </c>
      <c r="F303" s="7" t="s">
        <v>114</v>
      </c>
      <c r="G303" s="7" t="s">
        <v>79</v>
      </c>
      <c r="H303" s="34" t="s">
        <v>147</v>
      </c>
      <c r="I303" s="7" t="s">
        <v>220</v>
      </c>
      <c r="J303" s="17">
        <v>0.22</v>
      </c>
      <c r="K303" s="17" t="s">
        <v>221</v>
      </c>
      <c r="L303" s="17" t="s">
        <v>206</v>
      </c>
      <c r="N303" s="17">
        <v>2.2000000000000002</v>
      </c>
      <c r="O303" s="17">
        <v>0.22</v>
      </c>
      <c r="P303" s="17">
        <v>1</v>
      </c>
      <c r="Q303" s="17">
        <v>1</v>
      </c>
      <c r="R303">
        <v>414688874</v>
      </c>
      <c r="S303">
        <v>2098</v>
      </c>
      <c r="U303" t="s">
        <v>185</v>
      </c>
      <c r="V303">
        <f>MATCH(D303,Отчет!$D:$D,0)</f>
        <v>38</v>
      </c>
    </row>
    <row r="304" spans="1:22" x14ac:dyDescent="0.2">
      <c r="A304" s="17">
        <v>524323009</v>
      </c>
      <c r="B304" s="17">
        <v>10</v>
      </c>
      <c r="C304" s="17" t="s">
        <v>76</v>
      </c>
      <c r="D304" s="17">
        <v>73971283</v>
      </c>
      <c r="E304" s="7" t="s">
        <v>170</v>
      </c>
      <c r="F304" s="7" t="s">
        <v>127</v>
      </c>
      <c r="G304" s="7" t="s">
        <v>171</v>
      </c>
      <c r="H304" s="34" t="s">
        <v>172</v>
      </c>
      <c r="I304" s="7" t="s">
        <v>220</v>
      </c>
      <c r="J304" s="17">
        <v>0.22</v>
      </c>
      <c r="K304" s="17" t="s">
        <v>221</v>
      </c>
      <c r="L304" s="17" t="s">
        <v>206</v>
      </c>
      <c r="N304" s="17">
        <v>2.2000000000000002</v>
      </c>
      <c r="O304" s="17">
        <v>0.22</v>
      </c>
      <c r="P304" s="17">
        <v>1</v>
      </c>
      <c r="Q304" s="17">
        <v>1</v>
      </c>
      <c r="R304">
        <v>414688874</v>
      </c>
      <c r="S304">
        <v>2098</v>
      </c>
      <c r="U304" t="s">
        <v>185</v>
      </c>
      <c r="V304">
        <f>MATCH(D304,Отчет!$D:$D,0)</f>
        <v>45</v>
      </c>
    </row>
    <row r="305" spans="1:22" x14ac:dyDescent="0.2">
      <c r="A305" s="17">
        <v>524323630</v>
      </c>
      <c r="B305" s="17">
        <v>10</v>
      </c>
      <c r="C305" s="17" t="s">
        <v>76</v>
      </c>
      <c r="D305" s="17">
        <v>73971303</v>
      </c>
      <c r="E305" s="7" t="s">
        <v>194</v>
      </c>
      <c r="F305" s="7" t="s">
        <v>195</v>
      </c>
      <c r="G305" s="7" t="s">
        <v>196</v>
      </c>
      <c r="H305" s="34" t="s">
        <v>197</v>
      </c>
      <c r="I305" s="7" t="s">
        <v>220</v>
      </c>
      <c r="J305" s="17">
        <v>0.22</v>
      </c>
      <c r="K305" s="17" t="s">
        <v>221</v>
      </c>
      <c r="L305" s="17" t="s">
        <v>206</v>
      </c>
      <c r="N305" s="17">
        <v>2.2000000000000002</v>
      </c>
      <c r="O305" s="17">
        <v>0.22</v>
      </c>
      <c r="P305" s="17">
        <v>1</v>
      </c>
      <c r="Q305" s="17">
        <v>1</v>
      </c>
      <c r="R305">
        <v>414688874</v>
      </c>
      <c r="S305">
        <v>2098</v>
      </c>
      <c r="U305" t="s">
        <v>185</v>
      </c>
      <c r="V305">
        <f>MATCH(D305,Отчет!$D:$D,0)</f>
        <v>44</v>
      </c>
    </row>
    <row r="306" spans="1:22" x14ac:dyDescent="0.2">
      <c r="A306" s="17">
        <v>524322485</v>
      </c>
      <c r="B306" s="17">
        <v>10</v>
      </c>
      <c r="C306" s="17" t="s">
        <v>84</v>
      </c>
      <c r="D306" s="17">
        <v>73971343</v>
      </c>
      <c r="E306" s="7" t="s">
        <v>89</v>
      </c>
      <c r="F306" s="7" t="s">
        <v>90</v>
      </c>
      <c r="G306" s="7" t="s">
        <v>91</v>
      </c>
      <c r="H306" s="34" t="s">
        <v>92</v>
      </c>
      <c r="I306" s="7" t="s">
        <v>220</v>
      </c>
      <c r="J306" s="17">
        <v>0.22</v>
      </c>
      <c r="K306" s="17" t="s">
        <v>221</v>
      </c>
      <c r="L306" s="17" t="s">
        <v>206</v>
      </c>
      <c r="N306" s="17">
        <v>2.2000000000000002</v>
      </c>
      <c r="O306" s="17">
        <v>0.22</v>
      </c>
      <c r="P306" s="17">
        <v>1</v>
      </c>
      <c r="Q306" s="17">
        <v>1</v>
      </c>
      <c r="R306">
        <v>414688874</v>
      </c>
      <c r="S306">
        <v>2098</v>
      </c>
      <c r="U306" t="s">
        <v>185</v>
      </c>
      <c r="V306">
        <f>MATCH(D306,Отчет!$D:$D,0)</f>
        <v>13</v>
      </c>
    </row>
    <row r="307" spans="1:22" x14ac:dyDescent="0.2">
      <c r="A307" s="17">
        <v>524321695</v>
      </c>
      <c r="B307" s="17">
        <v>10</v>
      </c>
      <c r="C307" s="17" t="s">
        <v>84</v>
      </c>
      <c r="D307" s="17">
        <v>73971363</v>
      </c>
      <c r="E307" s="7" t="s">
        <v>85</v>
      </c>
      <c r="F307" s="7" t="s">
        <v>86</v>
      </c>
      <c r="G307" s="7" t="s">
        <v>87</v>
      </c>
      <c r="H307" s="34" t="s">
        <v>88</v>
      </c>
      <c r="I307" s="7" t="s">
        <v>220</v>
      </c>
      <c r="J307" s="17">
        <v>0.22</v>
      </c>
      <c r="K307" s="17" t="s">
        <v>221</v>
      </c>
      <c r="L307" s="17" t="s">
        <v>206</v>
      </c>
      <c r="N307" s="17">
        <v>2.2000000000000002</v>
      </c>
      <c r="O307" s="17">
        <v>0.22</v>
      </c>
      <c r="P307" s="17">
        <v>1</v>
      </c>
      <c r="Q307" s="17">
        <v>1</v>
      </c>
      <c r="R307">
        <v>414688874</v>
      </c>
      <c r="S307">
        <v>2098</v>
      </c>
      <c r="U307" t="s">
        <v>185</v>
      </c>
      <c r="V307">
        <f>MATCH(D307,Отчет!$D:$D,0)</f>
        <v>14</v>
      </c>
    </row>
    <row r="308" spans="1:22" x14ac:dyDescent="0.2">
      <c r="A308" s="17">
        <v>524322667</v>
      </c>
      <c r="B308" s="17">
        <v>10</v>
      </c>
      <c r="C308" s="17" t="s">
        <v>84</v>
      </c>
      <c r="D308" s="17">
        <v>73971383</v>
      </c>
      <c r="E308" s="7" t="s">
        <v>198</v>
      </c>
      <c r="F308" s="7" t="s">
        <v>162</v>
      </c>
      <c r="G308" s="7" t="s">
        <v>99</v>
      </c>
      <c r="H308" s="34" t="s">
        <v>199</v>
      </c>
      <c r="I308" s="7" t="s">
        <v>220</v>
      </c>
      <c r="J308" s="17">
        <v>0.22</v>
      </c>
      <c r="K308" s="17" t="s">
        <v>221</v>
      </c>
      <c r="L308" s="17" t="s">
        <v>206</v>
      </c>
      <c r="N308" s="17">
        <v>2.2000000000000002</v>
      </c>
      <c r="O308" s="17">
        <v>0.22</v>
      </c>
      <c r="P308" s="17">
        <v>1</v>
      </c>
      <c r="Q308" s="17">
        <v>1</v>
      </c>
      <c r="R308">
        <v>414688874</v>
      </c>
      <c r="S308">
        <v>2098</v>
      </c>
      <c r="U308" t="s">
        <v>185</v>
      </c>
      <c r="V308">
        <f>MATCH(D308,Отчет!$D:$D,0)</f>
        <v>37</v>
      </c>
    </row>
    <row r="309" spans="1:22" x14ac:dyDescent="0.2">
      <c r="A309" s="17">
        <v>524321813</v>
      </c>
      <c r="B309" s="17">
        <v>10</v>
      </c>
      <c r="C309" s="17" t="s">
        <v>84</v>
      </c>
      <c r="D309" s="17">
        <v>73971403</v>
      </c>
      <c r="E309" s="7" t="s">
        <v>152</v>
      </c>
      <c r="F309" s="7" t="s">
        <v>153</v>
      </c>
      <c r="G309" s="7" t="s">
        <v>130</v>
      </c>
      <c r="H309" s="34" t="s">
        <v>154</v>
      </c>
      <c r="I309" s="7" t="s">
        <v>220</v>
      </c>
      <c r="J309" s="17">
        <v>0.22</v>
      </c>
      <c r="K309" s="17" t="s">
        <v>221</v>
      </c>
      <c r="L309" s="17" t="s">
        <v>206</v>
      </c>
      <c r="N309" s="17">
        <v>2.2000000000000002</v>
      </c>
      <c r="O309" s="17">
        <v>0.22</v>
      </c>
      <c r="P309" s="17">
        <v>1</v>
      </c>
      <c r="Q309" s="17">
        <v>1</v>
      </c>
      <c r="R309">
        <v>414688874</v>
      </c>
      <c r="S309">
        <v>2098</v>
      </c>
      <c r="U309" t="s">
        <v>185</v>
      </c>
      <c r="V309">
        <f>MATCH(D309,Отчет!$D:$D,0)</f>
        <v>23</v>
      </c>
    </row>
    <row r="310" spans="1:22" x14ac:dyDescent="0.2">
      <c r="A310" s="17">
        <v>524323241</v>
      </c>
      <c r="B310" s="17">
        <v>10</v>
      </c>
      <c r="C310" s="17" t="s">
        <v>76</v>
      </c>
      <c r="D310" s="17">
        <v>73970706</v>
      </c>
      <c r="E310" s="7" t="s">
        <v>200</v>
      </c>
      <c r="F310" s="7" t="s">
        <v>201</v>
      </c>
      <c r="G310" s="7" t="s">
        <v>165</v>
      </c>
      <c r="H310" s="34" t="s">
        <v>202</v>
      </c>
      <c r="I310" s="7" t="s">
        <v>220</v>
      </c>
      <c r="J310" s="17">
        <v>0.22</v>
      </c>
      <c r="K310" s="17" t="s">
        <v>221</v>
      </c>
      <c r="L310" s="17" t="s">
        <v>206</v>
      </c>
      <c r="N310" s="17">
        <v>2.2000000000000002</v>
      </c>
      <c r="O310" s="17">
        <v>0.22</v>
      </c>
      <c r="P310" s="17">
        <v>1</v>
      </c>
      <c r="Q310" s="17">
        <v>0</v>
      </c>
      <c r="R310">
        <v>414688874</v>
      </c>
      <c r="S310">
        <v>2098</v>
      </c>
      <c r="U310" t="s">
        <v>185</v>
      </c>
      <c r="V310">
        <f>MATCH(D310,Отчет!$D:$D,0)</f>
        <v>46</v>
      </c>
    </row>
    <row r="311" spans="1:22" x14ac:dyDescent="0.2">
      <c r="A311" s="17">
        <v>524322045</v>
      </c>
      <c r="B311" s="17">
        <v>10</v>
      </c>
      <c r="C311" s="17" t="s">
        <v>84</v>
      </c>
      <c r="D311" s="17">
        <v>73970806</v>
      </c>
      <c r="E311" s="7" t="s">
        <v>178</v>
      </c>
      <c r="F311" s="7" t="s">
        <v>179</v>
      </c>
      <c r="G311" s="7" t="s">
        <v>150</v>
      </c>
      <c r="H311" s="34" t="s">
        <v>180</v>
      </c>
      <c r="I311" s="7" t="s">
        <v>220</v>
      </c>
      <c r="J311" s="17">
        <v>0.22</v>
      </c>
      <c r="K311" s="17" t="s">
        <v>221</v>
      </c>
      <c r="L311" s="17" t="s">
        <v>206</v>
      </c>
      <c r="N311" s="17">
        <v>2.2000000000000002</v>
      </c>
      <c r="O311" s="17">
        <v>0.22</v>
      </c>
      <c r="P311" s="17">
        <v>1</v>
      </c>
      <c r="Q311" s="17">
        <v>0</v>
      </c>
      <c r="R311">
        <v>414688874</v>
      </c>
      <c r="S311">
        <v>2098</v>
      </c>
      <c r="U311" t="s">
        <v>185</v>
      </c>
      <c r="V311">
        <f>MATCH(D311,Отчет!$D:$D,0)</f>
        <v>33</v>
      </c>
    </row>
    <row r="312" spans="1:22" x14ac:dyDescent="0.2">
      <c r="A312" s="17">
        <v>524321871</v>
      </c>
      <c r="B312" s="17">
        <v>10</v>
      </c>
      <c r="C312" s="17" t="s">
        <v>84</v>
      </c>
      <c r="D312" s="17">
        <v>73971123</v>
      </c>
      <c r="E312" s="7" t="s">
        <v>161</v>
      </c>
      <c r="F312" s="7" t="s">
        <v>162</v>
      </c>
      <c r="G312" s="7" t="s">
        <v>159</v>
      </c>
      <c r="H312" s="34" t="s">
        <v>163</v>
      </c>
      <c r="I312" s="7" t="s">
        <v>220</v>
      </c>
      <c r="J312" s="17">
        <v>0.22</v>
      </c>
      <c r="K312" s="17" t="s">
        <v>221</v>
      </c>
      <c r="L312" s="17" t="s">
        <v>206</v>
      </c>
      <c r="N312" s="17">
        <v>2.2000000000000002</v>
      </c>
      <c r="O312" s="17">
        <v>0.22</v>
      </c>
      <c r="P312" s="17">
        <v>1</v>
      </c>
      <c r="Q312" s="17">
        <v>1</v>
      </c>
      <c r="R312">
        <v>414688874</v>
      </c>
      <c r="S312">
        <v>2098</v>
      </c>
      <c r="U312" t="s">
        <v>185</v>
      </c>
      <c r="V312">
        <f>MATCH(D312,Отчет!$D:$D,0)</f>
        <v>28</v>
      </c>
    </row>
    <row r="313" spans="1:22" x14ac:dyDescent="0.2">
      <c r="A313" s="17">
        <v>524323412</v>
      </c>
      <c r="B313" s="17">
        <v>10</v>
      </c>
      <c r="C313" s="17" t="s">
        <v>76</v>
      </c>
      <c r="D313" s="17">
        <v>73970846</v>
      </c>
      <c r="E313" s="7" t="s">
        <v>77</v>
      </c>
      <c r="F313" s="7" t="s">
        <v>78</v>
      </c>
      <c r="G313" s="7" t="s">
        <v>79</v>
      </c>
      <c r="H313" s="34" t="s">
        <v>80</v>
      </c>
      <c r="I313" s="7" t="s">
        <v>220</v>
      </c>
      <c r="J313" s="17">
        <v>0.22</v>
      </c>
      <c r="K313" s="17" t="s">
        <v>221</v>
      </c>
      <c r="L313" s="17" t="s">
        <v>206</v>
      </c>
      <c r="N313" s="17">
        <v>2.2000000000000002</v>
      </c>
      <c r="O313" s="17">
        <v>0.22</v>
      </c>
      <c r="P313" s="17">
        <v>1</v>
      </c>
      <c r="Q313" s="17">
        <v>0</v>
      </c>
      <c r="R313">
        <v>414688874</v>
      </c>
      <c r="S313">
        <v>2098</v>
      </c>
      <c r="U313" t="s">
        <v>185</v>
      </c>
      <c r="V313">
        <f>MATCH(D313,Отчет!$D:$D,0)</f>
        <v>43</v>
      </c>
    </row>
    <row r="314" spans="1:22" x14ac:dyDescent="0.2">
      <c r="A314" s="17">
        <v>524323294</v>
      </c>
      <c r="B314" s="17">
        <v>10</v>
      </c>
      <c r="C314" s="17" t="s">
        <v>76</v>
      </c>
      <c r="D314" s="17">
        <v>73970519</v>
      </c>
      <c r="E314" s="7" t="s">
        <v>176</v>
      </c>
      <c r="F314" s="7" t="s">
        <v>127</v>
      </c>
      <c r="G314" s="7" t="s">
        <v>99</v>
      </c>
      <c r="H314" s="34" t="s">
        <v>177</v>
      </c>
      <c r="I314" s="7" t="s">
        <v>220</v>
      </c>
      <c r="J314" s="17">
        <v>0.22</v>
      </c>
      <c r="K314" s="17" t="s">
        <v>221</v>
      </c>
      <c r="L314" s="17" t="s">
        <v>206</v>
      </c>
      <c r="N314" s="17">
        <v>2.2000000000000002</v>
      </c>
      <c r="O314" s="17">
        <v>0.22</v>
      </c>
      <c r="P314" s="17">
        <v>1</v>
      </c>
      <c r="Q314" s="17">
        <v>0</v>
      </c>
      <c r="R314">
        <v>414688874</v>
      </c>
      <c r="S314">
        <v>2098</v>
      </c>
      <c r="U314" t="s">
        <v>185</v>
      </c>
      <c r="V314">
        <f>MATCH(D314,Отчет!$D:$D,0)</f>
        <v>21</v>
      </c>
    </row>
    <row r="315" spans="1:22" x14ac:dyDescent="0.2">
      <c r="A315" s="17">
        <v>524322780</v>
      </c>
      <c r="B315" s="17">
        <v>10</v>
      </c>
      <c r="C315" s="17" t="s">
        <v>76</v>
      </c>
      <c r="D315" s="17">
        <v>73970566</v>
      </c>
      <c r="E315" s="7" t="s">
        <v>129</v>
      </c>
      <c r="F315" s="7" t="s">
        <v>114</v>
      </c>
      <c r="G315" s="7" t="s">
        <v>130</v>
      </c>
      <c r="H315" s="34" t="s">
        <v>131</v>
      </c>
      <c r="I315" s="7" t="s">
        <v>220</v>
      </c>
      <c r="J315" s="17">
        <v>0.22</v>
      </c>
      <c r="K315" s="17" t="s">
        <v>221</v>
      </c>
      <c r="L315" s="17" t="s">
        <v>206</v>
      </c>
      <c r="N315" s="17">
        <v>2.2000000000000002</v>
      </c>
      <c r="O315" s="17">
        <v>0.22</v>
      </c>
      <c r="P315" s="17">
        <v>1</v>
      </c>
      <c r="Q315" s="17">
        <v>0</v>
      </c>
      <c r="R315">
        <v>414688874</v>
      </c>
      <c r="S315">
        <v>2098</v>
      </c>
      <c r="U315" t="s">
        <v>185</v>
      </c>
      <c r="V315">
        <f>MATCH(D315,Отчет!$D:$D,0)</f>
        <v>19</v>
      </c>
    </row>
    <row r="316" spans="1:22" x14ac:dyDescent="0.2">
      <c r="A316" s="17">
        <v>524323810</v>
      </c>
      <c r="B316" s="17">
        <v>10</v>
      </c>
      <c r="C316" s="17" t="s">
        <v>76</v>
      </c>
      <c r="D316" s="17">
        <v>73970586</v>
      </c>
      <c r="E316" s="7" t="s">
        <v>132</v>
      </c>
      <c r="F316" s="7" t="s">
        <v>90</v>
      </c>
      <c r="G316" s="7" t="s">
        <v>99</v>
      </c>
      <c r="H316" s="34" t="s">
        <v>133</v>
      </c>
      <c r="I316" s="7" t="s">
        <v>220</v>
      </c>
      <c r="J316" s="17">
        <v>0.22</v>
      </c>
      <c r="K316" s="17" t="s">
        <v>221</v>
      </c>
      <c r="L316" s="17" t="s">
        <v>206</v>
      </c>
      <c r="N316" s="17">
        <v>2.2000000000000002</v>
      </c>
      <c r="O316" s="17">
        <v>0.22</v>
      </c>
      <c r="P316" s="17">
        <v>1</v>
      </c>
      <c r="Q316" s="17">
        <v>0</v>
      </c>
      <c r="R316">
        <v>414688874</v>
      </c>
      <c r="S316">
        <v>2098</v>
      </c>
      <c r="U316" t="s">
        <v>185</v>
      </c>
      <c r="V316">
        <f>MATCH(D316,Отчет!$D:$D,0)</f>
        <v>26</v>
      </c>
    </row>
    <row r="317" spans="1:22" x14ac:dyDescent="0.2">
      <c r="A317" s="17">
        <v>524321933</v>
      </c>
      <c r="B317" s="17">
        <v>10</v>
      </c>
      <c r="C317" s="17" t="s">
        <v>84</v>
      </c>
      <c r="D317" s="17">
        <v>73971447</v>
      </c>
      <c r="E317" s="7" t="s">
        <v>164</v>
      </c>
      <c r="F317" s="7" t="s">
        <v>90</v>
      </c>
      <c r="G317" s="7" t="s">
        <v>165</v>
      </c>
      <c r="H317" s="34" t="s">
        <v>166</v>
      </c>
      <c r="I317" s="7" t="s">
        <v>220</v>
      </c>
      <c r="J317" s="17">
        <v>0.22</v>
      </c>
      <c r="K317" s="17" t="s">
        <v>221</v>
      </c>
      <c r="L317" s="17" t="s">
        <v>206</v>
      </c>
      <c r="N317" s="17">
        <v>2.2000000000000002</v>
      </c>
      <c r="O317" s="17">
        <v>0.22</v>
      </c>
      <c r="P317" s="17">
        <v>1</v>
      </c>
      <c r="Q317" s="17">
        <v>1</v>
      </c>
      <c r="R317">
        <v>414688874</v>
      </c>
      <c r="S317">
        <v>2098</v>
      </c>
      <c r="U317" t="s">
        <v>185</v>
      </c>
      <c r="V317">
        <f>MATCH(D317,Отчет!$D:$D,0)</f>
        <v>31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2015-01-20T11:30:59Z</dcterms:modified>
</cp:coreProperties>
</file>