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Текущий рейтинг2кпосле пересдач" sheetId="1" r:id="rId1"/>
    <sheet name="Данные" sheetId="2" state="hidden" r:id="rId2"/>
  </sheets>
  <definedNames>
    <definedName name="_xlnm._FilterDatabase" localSheetId="0" hidden="1">'Текущий рейтинг2кпосле пересдач'!$A$3:$AF$194</definedName>
  </definedNames>
  <calcPr calcId="125725" refMode="R1C1"/>
</workbook>
</file>

<file path=xl/calcChain.xml><?xml version="1.0" encoding="utf-8"?>
<calcChain xmlns="http://schemas.openxmlformats.org/spreadsheetml/2006/main">
  <c r="F92" i="1"/>
  <c r="W92"/>
  <c r="Y92"/>
  <c r="AB92"/>
  <c r="AC92"/>
  <c r="F93"/>
  <c r="W93"/>
  <c r="Y93" s="1"/>
  <c r="AB93"/>
  <c r="AC93"/>
  <c r="F94"/>
  <c r="W94"/>
  <c r="Y94" s="1"/>
  <c r="AB94"/>
  <c r="AC94"/>
  <c r="F95"/>
  <c r="W95"/>
  <c r="Y95" s="1"/>
  <c r="AB95"/>
  <c r="AC95"/>
  <c r="F13" l="1"/>
  <c r="F14"/>
  <c r="F15"/>
  <c r="F16"/>
  <c r="F17"/>
  <c r="F18"/>
  <c r="F19"/>
  <c r="F20"/>
  <c r="F21"/>
  <c r="F22"/>
  <c r="F23"/>
  <c r="F24"/>
  <c r="F25"/>
  <c r="F26"/>
  <c r="F27"/>
  <c r="F28"/>
  <c r="F31"/>
  <c r="F29"/>
  <c r="F30"/>
  <c r="F172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74"/>
  <c r="F74"/>
  <c r="F72"/>
  <c r="F75"/>
  <c r="F76"/>
  <c r="F77"/>
  <c r="F73"/>
  <c r="F78"/>
  <c r="F79"/>
  <c r="F80"/>
  <c r="F81"/>
  <c r="F82"/>
  <c r="F83"/>
  <c r="F84"/>
  <c r="F85"/>
  <c r="F86"/>
  <c r="F87"/>
  <c r="F88"/>
  <c r="F115"/>
  <c r="F89"/>
  <c r="F90"/>
  <c r="F91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6"/>
  <c r="F117"/>
  <c r="F118"/>
  <c r="F119"/>
  <c r="F120"/>
  <c r="F121"/>
  <c r="F122"/>
  <c r="F123"/>
  <c r="F125"/>
  <c r="F126"/>
  <c r="F176"/>
  <c r="F127"/>
  <c r="F128"/>
  <c r="F129"/>
  <c r="F130"/>
  <c r="F131"/>
  <c r="F132"/>
  <c r="F133"/>
  <c r="F134"/>
  <c r="F135"/>
  <c r="F136"/>
  <c r="F124"/>
  <c r="F137"/>
  <c r="F138"/>
  <c r="F139"/>
  <c r="F140"/>
  <c r="F141"/>
  <c r="F142"/>
  <c r="F143"/>
  <c r="F144"/>
  <c r="F145"/>
  <c r="F146"/>
  <c r="F177"/>
  <c r="F175"/>
  <c r="F173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78"/>
  <c r="F167"/>
  <c r="F168"/>
  <c r="F169"/>
  <c r="F170"/>
  <c r="F171"/>
  <c r="F179"/>
  <c r="F180"/>
  <c r="F181"/>
  <c r="F182"/>
  <c r="F183"/>
  <c r="F184"/>
  <c r="F185"/>
  <c r="F186"/>
  <c r="F187"/>
  <c r="F188"/>
  <c r="F189"/>
  <c r="F190"/>
  <c r="F191"/>
  <c r="F192"/>
  <c r="F193"/>
  <c r="F194"/>
  <c r="F12"/>
  <c r="AC80"/>
  <c r="AC52"/>
  <c r="AC167"/>
  <c r="AC133"/>
  <c r="AC55"/>
  <c r="AC63"/>
  <c r="AC59"/>
  <c r="AC13"/>
  <c r="AC174"/>
  <c r="AC35"/>
  <c r="AC134"/>
  <c r="AC179"/>
  <c r="AC99"/>
  <c r="AC32"/>
  <c r="AC19"/>
  <c r="AC140"/>
  <c r="AC20"/>
  <c r="AC15"/>
  <c r="AC156"/>
  <c r="AC177"/>
  <c r="AC144"/>
  <c r="AC114"/>
  <c r="AC150"/>
  <c r="AC85"/>
  <c r="AC180"/>
  <c r="AC101"/>
  <c r="AC96"/>
  <c r="AC64"/>
  <c r="AC25"/>
  <c r="AC160"/>
  <c r="AC100"/>
  <c r="AC67"/>
  <c r="AC121"/>
  <c r="AC181"/>
  <c r="AC105"/>
  <c r="AC102"/>
  <c r="AC103"/>
  <c r="AC50"/>
  <c r="AC146"/>
  <c r="AC123"/>
  <c r="AC171"/>
  <c r="AC74"/>
  <c r="AC60"/>
  <c r="AC151"/>
  <c r="AC182"/>
  <c r="AC183"/>
  <c r="AC36"/>
  <c r="AC31"/>
  <c r="AC43"/>
  <c r="AC16"/>
  <c r="AC130"/>
  <c r="AC184"/>
  <c r="AC14"/>
  <c r="AC71"/>
  <c r="AC185"/>
  <c r="AC139"/>
  <c r="AC91"/>
  <c r="AC176"/>
  <c r="AC98"/>
  <c r="AC113"/>
  <c r="AC155"/>
  <c r="AC40"/>
  <c r="AC18"/>
  <c r="AC165"/>
  <c r="AC175"/>
  <c r="AC137"/>
  <c r="AC115"/>
  <c r="AC84"/>
  <c r="AC29"/>
  <c r="AC152"/>
  <c r="AC173"/>
  <c r="AC127"/>
  <c r="AC53"/>
  <c r="AC23"/>
  <c r="AC45"/>
  <c r="AC104"/>
  <c r="AC108"/>
  <c r="AC153"/>
  <c r="AC33"/>
  <c r="AC141"/>
  <c r="AC138"/>
  <c r="AC70"/>
  <c r="AC12"/>
  <c r="AC132"/>
  <c r="AC119"/>
  <c r="AC159"/>
  <c r="AC106"/>
  <c r="AC170"/>
  <c r="AC186"/>
  <c r="AC126"/>
  <c r="AC79"/>
  <c r="AC86"/>
  <c r="AC41"/>
  <c r="AC61"/>
  <c r="AC30"/>
  <c r="AC62"/>
  <c r="AC37"/>
  <c r="AC147"/>
  <c r="AC161"/>
  <c r="AC110"/>
  <c r="AC81"/>
  <c r="AC163"/>
  <c r="AC38"/>
  <c r="AC68"/>
  <c r="AC187"/>
  <c r="AC21"/>
  <c r="AC169"/>
  <c r="AC162"/>
  <c r="AC157"/>
  <c r="AC39"/>
  <c r="AC188"/>
  <c r="AC142"/>
  <c r="AC166"/>
  <c r="AC189"/>
  <c r="AC164"/>
  <c r="AC72"/>
  <c r="AC26"/>
  <c r="AC190"/>
  <c r="AC136"/>
  <c r="AC46"/>
  <c r="AC22"/>
  <c r="AC191"/>
  <c r="AC44"/>
  <c r="AC111"/>
  <c r="AC135"/>
  <c r="AC51"/>
  <c r="AC66"/>
  <c r="AC168"/>
  <c r="AC124"/>
  <c r="AC27"/>
  <c r="AC82"/>
  <c r="AC58"/>
  <c r="AC75"/>
  <c r="AC131"/>
  <c r="AC192"/>
  <c r="AC143"/>
  <c r="AC149"/>
  <c r="AC87"/>
  <c r="AC76"/>
  <c r="AC125"/>
  <c r="AC148"/>
  <c r="AC77"/>
  <c r="AC193"/>
  <c r="AC118"/>
  <c r="AC154"/>
  <c r="AC158"/>
  <c r="AC48"/>
  <c r="AC54"/>
  <c r="AC47"/>
  <c r="AC145"/>
  <c r="AC109"/>
  <c r="AC120"/>
  <c r="AC97"/>
  <c r="AC172"/>
  <c r="AC122"/>
  <c r="AC17"/>
  <c r="AC69"/>
  <c r="AC90"/>
  <c r="AC65"/>
  <c r="AC28"/>
  <c r="AC88"/>
  <c r="AC49"/>
  <c r="AC57"/>
  <c r="AC107"/>
  <c r="AC34"/>
  <c r="AC89"/>
  <c r="AC73"/>
  <c r="AC42"/>
  <c r="AC129"/>
  <c r="AC112"/>
  <c r="AC78"/>
  <c r="AC128"/>
  <c r="AC83"/>
  <c r="AC117"/>
  <c r="AC194"/>
  <c r="AC116"/>
  <c r="AC24"/>
  <c r="AC56"/>
  <c r="AC178"/>
  <c r="AB80"/>
  <c r="AB52"/>
  <c r="AB167"/>
  <c r="AB133"/>
  <c r="AB55"/>
  <c r="AB63"/>
  <c r="AB59"/>
  <c r="AB13"/>
  <c r="AB174"/>
  <c r="AB35"/>
  <c r="AB134"/>
  <c r="AB179"/>
  <c r="AB99"/>
  <c r="AB32"/>
  <c r="AB19"/>
  <c r="AB140"/>
  <c r="AB20"/>
  <c r="AB15"/>
  <c r="AB156"/>
  <c r="AB177"/>
  <c r="AB144"/>
  <c r="AB114"/>
  <c r="AB150"/>
  <c r="AB85"/>
  <c r="AB180"/>
  <c r="AB101"/>
  <c r="AB96"/>
  <c r="AB64"/>
  <c r="AB25"/>
  <c r="AB160"/>
  <c r="AB100"/>
  <c r="AB67"/>
  <c r="AB121"/>
  <c r="AB181"/>
  <c r="AB105"/>
  <c r="AB102"/>
  <c r="AB103"/>
  <c r="AB50"/>
  <c r="AB146"/>
  <c r="AB123"/>
  <c r="AB171"/>
  <c r="AB74"/>
  <c r="AB60"/>
  <c r="AB151"/>
  <c r="AB182"/>
  <c r="AB183"/>
  <c r="AB36"/>
  <c r="AB31"/>
  <c r="AB43"/>
  <c r="AB16"/>
  <c r="AB130"/>
  <c r="AB184"/>
  <c r="AB14"/>
  <c r="AB71"/>
  <c r="AB185"/>
  <c r="AB139"/>
  <c r="AB91"/>
  <c r="AB176"/>
  <c r="AB98"/>
  <c r="AB113"/>
  <c r="AB155"/>
  <c r="AB40"/>
  <c r="AB18"/>
  <c r="AB165"/>
  <c r="AB175"/>
  <c r="AB137"/>
  <c r="AB115"/>
  <c r="AB84"/>
  <c r="AB29"/>
  <c r="AB152"/>
  <c r="AB173"/>
  <c r="AB127"/>
  <c r="AB53"/>
  <c r="AB23"/>
  <c r="AB45"/>
  <c r="AB104"/>
  <c r="AB108"/>
  <c r="AB153"/>
  <c r="AB33"/>
  <c r="AB141"/>
  <c r="AB138"/>
  <c r="AB70"/>
  <c r="AB12"/>
  <c r="AB132"/>
  <c r="AB119"/>
  <c r="AB159"/>
  <c r="AB106"/>
  <c r="AB170"/>
  <c r="AB186"/>
  <c r="AB126"/>
  <c r="AB79"/>
  <c r="AB86"/>
  <c r="AB41"/>
  <c r="AB61"/>
  <c r="AB30"/>
  <c r="AB62"/>
  <c r="AB37"/>
  <c r="AB147"/>
  <c r="AB161"/>
  <c r="AB110"/>
  <c r="AB81"/>
  <c r="AB163"/>
  <c r="AB38"/>
  <c r="AB68"/>
  <c r="AB187"/>
  <c r="AB21"/>
  <c r="AB169"/>
  <c r="AB162"/>
  <c r="AB157"/>
  <c r="AB39"/>
  <c r="AB188"/>
  <c r="AB142"/>
  <c r="AB166"/>
  <c r="AB189"/>
  <c r="AB164"/>
  <c r="AB72"/>
  <c r="AB26"/>
  <c r="AB190"/>
  <c r="AB136"/>
  <c r="AB46"/>
  <c r="AB22"/>
  <c r="AB191"/>
  <c r="AB44"/>
  <c r="AB111"/>
  <c r="AB135"/>
  <c r="AB51"/>
  <c r="AB66"/>
  <c r="AB168"/>
  <c r="AB124"/>
  <c r="AB27"/>
  <c r="AB82"/>
  <c r="AB58"/>
  <c r="AB75"/>
  <c r="AB131"/>
  <c r="AB192"/>
  <c r="AB143"/>
  <c r="AB149"/>
  <c r="AB87"/>
  <c r="AB76"/>
  <c r="AB125"/>
  <c r="AB148"/>
  <c r="AB77"/>
  <c r="AB193"/>
  <c r="AB118"/>
  <c r="AB154"/>
  <c r="AB158"/>
  <c r="AB48"/>
  <c r="AB54"/>
  <c r="AB47"/>
  <c r="AB145"/>
  <c r="AB109"/>
  <c r="AB120"/>
  <c r="AB97"/>
  <c r="AB172"/>
  <c r="AB122"/>
  <c r="AB17"/>
  <c r="AB69"/>
  <c r="AB90"/>
  <c r="AB65"/>
  <c r="AB28"/>
  <c r="AB88"/>
  <c r="AB49"/>
  <c r="AB57"/>
  <c r="AB107"/>
  <c r="AB34"/>
  <c r="AB89"/>
  <c r="AB73"/>
  <c r="AB42"/>
  <c r="AB129"/>
  <c r="AB112"/>
  <c r="AB78"/>
  <c r="AB128"/>
  <c r="AB83"/>
  <c r="AB117"/>
  <c r="AB194"/>
  <c r="AB116"/>
  <c r="AB24"/>
  <c r="AB56"/>
  <c r="AB178"/>
  <c r="W80"/>
  <c r="Y80" s="1"/>
  <c r="W52"/>
  <c r="Y52" s="1"/>
  <c r="W167"/>
  <c r="Y167" s="1"/>
  <c r="W133"/>
  <c r="Y133" s="1"/>
  <c r="W55"/>
  <c r="Y55" s="1"/>
  <c r="W63"/>
  <c r="Y63" s="1"/>
  <c r="W59"/>
  <c r="Y59" s="1"/>
  <c r="W13"/>
  <c r="Y13" s="1"/>
  <c r="Y174"/>
  <c r="W35"/>
  <c r="Y35" s="1"/>
  <c r="W134"/>
  <c r="Y134" s="1"/>
  <c r="W179"/>
  <c r="Y179" s="1"/>
  <c r="W99"/>
  <c r="Y99" s="1"/>
  <c r="W32"/>
  <c r="Y32" s="1"/>
  <c r="W19"/>
  <c r="Y19" s="1"/>
  <c r="W140"/>
  <c r="Y140" s="1"/>
  <c r="W20"/>
  <c r="Y20" s="1"/>
  <c r="W15"/>
  <c r="Y15" s="1"/>
  <c r="W156"/>
  <c r="Y156" s="1"/>
  <c r="Y177"/>
  <c r="W144"/>
  <c r="Y144" s="1"/>
  <c r="W114"/>
  <c r="Y114" s="1"/>
  <c r="W150"/>
  <c r="Y150" s="1"/>
  <c r="W85"/>
  <c r="Y85" s="1"/>
  <c r="W180"/>
  <c r="Y180" s="1"/>
  <c r="W101"/>
  <c r="Y101" s="1"/>
  <c r="W96"/>
  <c r="Y96" s="1"/>
  <c r="W64"/>
  <c r="Y64" s="1"/>
  <c r="W25"/>
  <c r="Y25" s="1"/>
  <c r="W160"/>
  <c r="Y160" s="1"/>
  <c r="W100"/>
  <c r="Y100" s="1"/>
  <c r="W67"/>
  <c r="Y67" s="1"/>
  <c r="W121"/>
  <c r="Y121" s="1"/>
  <c r="W181"/>
  <c r="Y181" s="1"/>
  <c r="W105"/>
  <c r="Y105" s="1"/>
  <c r="W102"/>
  <c r="Y102" s="1"/>
  <c r="W103"/>
  <c r="Y103" s="1"/>
  <c r="W50"/>
  <c r="Y50" s="1"/>
  <c r="W146"/>
  <c r="Y146" s="1"/>
  <c r="W123"/>
  <c r="Y123" s="1"/>
  <c r="W171"/>
  <c r="Y171" s="1"/>
  <c r="W74"/>
  <c r="Y74" s="1"/>
  <c r="W60"/>
  <c r="Y60" s="1"/>
  <c r="W151"/>
  <c r="Y151" s="1"/>
  <c r="W182"/>
  <c r="Y182" s="1"/>
  <c r="W183"/>
  <c r="Y183" s="1"/>
  <c r="W36"/>
  <c r="Y36" s="1"/>
  <c r="W31"/>
  <c r="Y31" s="1"/>
  <c r="W43"/>
  <c r="Y43" s="1"/>
  <c r="W16"/>
  <c r="Y16" s="1"/>
  <c r="W130"/>
  <c r="Y130" s="1"/>
  <c r="W184"/>
  <c r="Y184" s="1"/>
  <c r="W14"/>
  <c r="Y14" s="1"/>
  <c r="W71"/>
  <c r="Y71" s="1"/>
  <c r="W185"/>
  <c r="Y185" s="1"/>
  <c r="W139"/>
  <c r="Y139" s="1"/>
  <c r="W91"/>
  <c r="Y91" s="1"/>
  <c r="Y176"/>
  <c r="W98"/>
  <c r="Y98" s="1"/>
  <c r="W113"/>
  <c r="Y113" s="1"/>
  <c r="W155"/>
  <c r="Y155" s="1"/>
  <c r="W40"/>
  <c r="Y40" s="1"/>
  <c r="W18"/>
  <c r="Y18" s="1"/>
  <c r="W165"/>
  <c r="Y165" s="1"/>
  <c r="Y175"/>
  <c r="W137"/>
  <c r="Y137" s="1"/>
  <c r="W115"/>
  <c r="Y115" s="1"/>
  <c r="W84"/>
  <c r="Y84" s="1"/>
  <c r="W29"/>
  <c r="Y29" s="1"/>
  <c r="W152"/>
  <c r="Y152" s="1"/>
  <c r="Y173"/>
  <c r="W127"/>
  <c r="Y127" s="1"/>
  <c r="W53"/>
  <c r="Y53" s="1"/>
  <c r="W23"/>
  <c r="Y23" s="1"/>
  <c r="W45"/>
  <c r="Y45" s="1"/>
  <c r="W104"/>
  <c r="Y104" s="1"/>
  <c r="W108"/>
  <c r="Y108" s="1"/>
  <c r="W153"/>
  <c r="Y153" s="1"/>
  <c r="W33"/>
  <c r="Y33" s="1"/>
  <c r="W141"/>
  <c r="Y141" s="1"/>
  <c r="W138"/>
  <c r="Y138" s="1"/>
  <c r="W70"/>
  <c r="Y70" s="1"/>
  <c r="W12"/>
  <c r="Y12" s="1"/>
  <c r="W132"/>
  <c r="Y132" s="1"/>
  <c r="W119"/>
  <c r="Y119" s="1"/>
  <c r="W159"/>
  <c r="Y159" s="1"/>
  <c r="W106"/>
  <c r="Y106" s="1"/>
  <c r="W170"/>
  <c r="Y170" s="1"/>
  <c r="W186"/>
  <c r="Y186" s="1"/>
  <c r="W126"/>
  <c r="Y126" s="1"/>
  <c r="W79"/>
  <c r="Y79" s="1"/>
  <c r="W86"/>
  <c r="Y86" s="1"/>
  <c r="W41"/>
  <c r="Y41" s="1"/>
  <c r="W61"/>
  <c r="Y61" s="1"/>
  <c r="W30"/>
  <c r="Y30" s="1"/>
  <c r="W62"/>
  <c r="Y62" s="1"/>
  <c r="W37"/>
  <c r="Y37" s="1"/>
  <c r="W147"/>
  <c r="Y147" s="1"/>
  <c r="W161"/>
  <c r="Y161" s="1"/>
  <c r="W110"/>
  <c r="Y110" s="1"/>
  <c r="W81"/>
  <c r="Y81" s="1"/>
  <c r="W163"/>
  <c r="Y163" s="1"/>
  <c r="W38"/>
  <c r="Y38" s="1"/>
  <c r="W68"/>
  <c r="Y68" s="1"/>
  <c r="W187"/>
  <c r="Y187" s="1"/>
  <c r="W21"/>
  <c r="Y21" s="1"/>
  <c r="W169"/>
  <c r="Y169" s="1"/>
  <c r="W162"/>
  <c r="Y162" s="1"/>
  <c r="W157"/>
  <c r="Y157" s="1"/>
  <c r="W39"/>
  <c r="Y39" s="1"/>
  <c r="W188"/>
  <c r="Y188" s="1"/>
  <c r="W142"/>
  <c r="Y142" s="1"/>
  <c r="W166"/>
  <c r="Y166" s="1"/>
  <c r="W189"/>
  <c r="Y189" s="1"/>
  <c r="W164"/>
  <c r="Y164" s="1"/>
  <c r="W72"/>
  <c r="Y72" s="1"/>
  <c r="W26"/>
  <c r="Y26" s="1"/>
  <c r="W190"/>
  <c r="Y190" s="1"/>
  <c r="W136"/>
  <c r="Y136" s="1"/>
  <c r="W46"/>
  <c r="Y46" s="1"/>
  <c r="W22"/>
  <c r="Y22" s="1"/>
  <c r="W191"/>
  <c r="Y191" s="1"/>
  <c r="W44"/>
  <c r="Y44" s="1"/>
  <c r="W111"/>
  <c r="Y111" s="1"/>
  <c r="W135"/>
  <c r="Y135" s="1"/>
  <c r="W51"/>
  <c r="Y51" s="1"/>
  <c r="W66"/>
  <c r="Y66" s="1"/>
  <c r="W168"/>
  <c r="Y168" s="1"/>
  <c r="W124"/>
  <c r="Y124" s="1"/>
  <c r="W27"/>
  <c r="Y27" s="1"/>
  <c r="W82"/>
  <c r="Y82" s="1"/>
  <c r="W58"/>
  <c r="Y58" s="1"/>
  <c r="W75"/>
  <c r="Y75" s="1"/>
  <c r="W131"/>
  <c r="Y131" s="1"/>
  <c r="W192"/>
  <c r="Y192" s="1"/>
  <c r="W143"/>
  <c r="Y143" s="1"/>
  <c r="W149"/>
  <c r="Y149" s="1"/>
  <c r="W87"/>
  <c r="Y87" s="1"/>
  <c r="W76"/>
  <c r="Y76" s="1"/>
  <c r="W125"/>
  <c r="Y125" s="1"/>
  <c r="W148"/>
  <c r="Y148" s="1"/>
  <c r="W77"/>
  <c r="Y77" s="1"/>
  <c r="W193"/>
  <c r="Y193" s="1"/>
  <c r="W118"/>
  <c r="Y118" s="1"/>
  <c r="W154"/>
  <c r="Y154" s="1"/>
  <c r="W158"/>
  <c r="Y158" s="1"/>
  <c r="W48"/>
  <c r="Y48" s="1"/>
  <c r="W54"/>
  <c r="Y54" s="1"/>
  <c r="W47"/>
  <c r="Y47" s="1"/>
  <c r="W145"/>
  <c r="Y145" s="1"/>
  <c r="W109"/>
  <c r="Y109" s="1"/>
  <c r="W120"/>
  <c r="Y120" s="1"/>
  <c r="W97"/>
  <c r="Y97" s="1"/>
  <c r="Y172"/>
  <c r="W122"/>
  <c r="Y122" s="1"/>
  <c r="W17"/>
  <c r="Y17" s="1"/>
  <c r="W69"/>
  <c r="Y69" s="1"/>
  <c r="W90"/>
  <c r="Y90" s="1"/>
  <c r="W65"/>
  <c r="Y65" s="1"/>
  <c r="W28"/>
  <c r="Y28" s="1"/>
  <c r="W88"/>
  <c r="Y88" s="1"/>
  <c r="W49"/>
  <c r="Y49" s="1"/>
  <c r="W57"/>
  <c r="Y57" s="1"/>
  <c r="W107"/>
  <c r="Y107" s="1"/>
  <c r="W34"/>
  <c r="Y34" s="1"/>
  <c r="W89"/>
  <c r="Y89" s="1"/>
  <c r="W73"/>
  <c r="Y73" s="1"/>
  <c r="W42"/>
  <c r="Y42" s="1"/>
  <c r="W129"/>
  <c r="Y129" s="1"/>
  <c r="W112"/>
  <c r="Y112" s="1"/>
  <c r="W78"/>
  <c r="Y78" s="1"/>
  <c r="W128"/>
  <c r="Y128" s="1"/>
  <c r="W83"/>
  <c r="Y83" s="1"/>
  <c r="W117"/>
  <c r="Y117" s="1"/>
  <c r="W194"/>
  <c r="Y194" s="1"/>
  <c r="W116"/>
  <c r="Y116" s="1"/>
  <c r="W24"/>
  <c r="Y24" s="1"/>
  <c r="W56"/>
  <c r="Y56" s="1"/>
  <c r="Y178"/>
  <c r="X4" i="2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3"/>
</calcChain>
</file>

<file path=xl/sharedStrings.xml><?xml version="1.0" encoding="utf-8"?>
<sst xmlns="http://schemas.openxmlformats.org/spreadsheetml/2006/main" count="6945" uniqueCount="899">
  <si>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</si>
  <si>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</si>
  <si>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</si>
  <si>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</si>
  <si>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</si>
  <si>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</si>
  <si>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</si>
  <si>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</si>
  <si>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</si>
  <si>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</si>
  <si>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</si>
  <si>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</si>
  <si>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</si>
  <si>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</si>
  <si>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</si>
  <si>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</si>
  <si>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</si>
  <si>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</si>
  <si>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</si>
  <si>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</si>
  <si>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</si>
  <si>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</si>
  <si>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</si>
  <si>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</si>
  <si>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</si>
  <si>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</si>
  <si>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</si>
  <si>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</si>
  <si>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</si>
  <si>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</si>
  <si>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</si>
  <si>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</si>
  <si>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</si>
  <si>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</si>
  <si>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</si>
  <si>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Аксенов Иван Владимирович</t>
  </si>
  <si>
    <t>Алеева Марина Леонидовна</t>
  </si>
  <si>
    <t>Алекберова Алина Темуровна</t>
  </si>
  <si>
    <t>Анисимкина Екатерина Сергеевна</t>
  </si>
  <si>
    <t>Анисимова Мария Владимировна</t>
  </si>
  <si>
    <t>Анищенко Татьяна Сергеевна</t>
  </si>
  <si>
    <t>Артюх Анжелика Вадимовна</t>
  </si>
  <si>
    <t>Атаманчукова Александра Владимировна</t>
  </si>
  <si>
    <t>Ахметова Елизавета Махмутовна</t>
  </si>
  <si>
    <t>Бакулина Юлия Сергеевна</t>
  </si>
  <si>
    <t>Барсуков Владислав Владимирович</t>
  </si>
  <si>
    <t>Батлук Юлия Сергеевна</t>
  </si>
  <si>
    <t>Батрашкиева Мацак Баатровна</t>
  </si>
  <si>
    <t>Белых Мария Геннадиевна</t>
  </si>
  <si>
    <t>Берендяев Артем Александрович</t>
  </si>
  <si>
    <t>Бижоева Мадина Борисовна</t>
  </si>
  <si>
    <t>Бирюкова Мария Александровна</t>
  </si>
  <si>
    <t>Блинова Арина Александровна</t>
  </si>
  <si>
    <t>Блохина Ксения Сергеевна</t>
  </si>
  <si>
    <t>Бобров Максим Евгеньевич</t>
  </si>
  <si>
    <t>Бойко Алёна Александровна</t>
  </si>
  <si>
    <t>Бубнова Екатерина Александровна</t>
  </si>
  <si>
    <t>Булинова Анна Феликсовна</t>
  </si>
  <si>
    <t>Буянова Мария Викторовна</t>
  </si>
  <si>
    <t>Вальская Мария Владимировна</t>
  </si>
  <si>
    <t>Васильев Антоний Алексеевич</t>
  </si>
  <si>
    <t>Василькевич Татьяна Юрьевна</t>
  </si>
  <si>
    <t>Васина Ксения Геннадьевна</t>
  </si>
  <si>
    <t>Верзилин Александр Михайлович</t>
  </si>
  <si>
    <t>Виноградов Дмитрий Витальевич</t>
  </si>
  <si>
    <t>Виноградова Ксения Юрьевна</t>
  </si>
  <si>
    <t>Волков Олег Сергеевич</t>
  </si>
  <si>
    <t>Ворона Александра Юрьевна</t>
  </si>
  <si>
    <t>Воскобойникова Инна Евгеньевна</t>
  </si>
  <si>
    <t>Гаджиев Тимур Кямилович</t>
  </si>
  <si>
    <t>Гаспарян Лусине Арменаковна</t>
  </si>
  <si>
    <t>Георгадзе Кетеван Малхазиевна</t>
  </si>
  <si>
    <t>Герасимова Юлия Олеговна</t>
  </si>
  <si>
    <t>Гибадуллина Алиса Анваровна</t>
  </si>
  <si>
    <t>Голобородько Ксения Дмитриевна</t>
  </si>
  <si>
    <t>Горбунов Виктор Сергеевич</t>
  </si>
  <si>
    <t>Горбунова Екатерина Анатольевна</t>
  </si>
  <si>
    <t>Горгадзе Татьяна Владимировна</t>
  </si>
  <si>
    <t>Городницкая Карина Григорьевна</t>
  </si>
  <si>
    <t>Грачева Дарья Дмитриевна</t>
  </si>
  <si>
    <t>Гришина Елена Федоровна</t>
  </si>
  <si>
    <t>Гусев Евгений Андреевич</t>
  </si>
  <si>
    <t>Гутиеррес Велес Габриель</t>
  </si>
  <si>
    <t>Давыдов Михаил Георгиевич</t>
  </si>
  <si>
    <t>Демидова Людмила Сергеевна</t>
  </si>
  <si>
    <t>Дмитриева Яна Евгеньевна</t>
  </si>
  <si>
    <t>Егиазарян Ваган Вардгесович</t>
  </si>
  <si>
    <t>Еремеева Алла Александровна</t>
  </si>
  <si>
    <t>Жаргалон Лидия Олеговна</t>
  </si>
  <si>
    <t>Жукова Надежда Владимировна</t>
  </si>
  <si>
    <t>Завьялов Георгий Алексеевич</t>
  </si>
  <si>
    <t>Зиневич Александра Сергеевна</t>
  </si>
  <si>
    <t>Иванова Дарья Дмитриевна</t>
  </si>
  <si>
    <t>Исаков Алексей Валерьевич</t>
  </si>
  <si>
    <t>Исхакова Альбина Фанилевна</t>
  </si>
  <si>
    <t>Казакова Ирина Игоревна</t>
  </si>
  <si>
    <t>Калинин Максим Михайлович</t>
  </si>
  <si>
    <t>Карповец Екатерина Сергеевна</t>
  </si>
  <si>
    <t>Кикчикбаева Айна Тулегеновна</t>
  </si>
  <si>
    <t>Кирсанов Егор Сергеевич</t>
  </si>
  <si>
    <t>Киселева Анна Олеговна</t>
  </si>
  <si>
    <t>Киселева Евгения Борисовна</t>
  </si>
  <si>
    <t>Клямкин Григорий Михайлович</t>
  </si>
  <si>
    <t>Колосова Юлия Андреевна</t>
  </si>
  <si>
    <t>Колотилина Алиса Валерьевна</t>
  </si>
  <si>
    <t>Колпакова Екатерина Витальевна</t>
  </si>
  <si>
    <t>Кононович Владимир Игоревич</t>
  </si>
  <si>
    <t>Королева Анна Александровна</t>
  </si>
  <si>
    <t>Кострова Екатерина Евгеньевна</t>
  </si>
  <si>
    <t>Кудрявцева Екатерина Сергеевна</t>
  </si>
  <si>
    <t>Кулева Любовь Владимировна</t>
  </si>
  <si>
    <t>Кулик Юлия Олеговна</t>
  </si>
  <si>
    <t>Курашев Герман Сергеевич</t>
  </si>
  <si>
    <t>Летягина Юлия Александровна</t>
  </si>
  <si>
    <t>Литвиненко Евгений Александрович</t>
  </si>
  <si>
    <t>Литвинов Антон Юрьевич</t>
  </si>
  <si>
    <t>Ложкин Кирилл Александрович</t>
  </si>
  <si>
    <t>Лукьянова Анна Юрьевна</t>
  </si>
  <si>
    <t>Лунь Анна Константиновна</t>
  </si>
  <si>
    <t>Лупова Ольга Анатольевна</t>
  </si>
  <si>
    <t>Луцковский Макс Юрьевич</t>
  </si>
  <si>
    <t>Малинская Анастасия Викторовна</t>
  </si>
  <si>
    <t>Малхасян Натали Вагановна</t>
  </si>
  <si>
    <t>Манцева Вероника Владимировна</t>
  </si>
  <si>
    <t>Марков Дмитрий Олегович</t>
  </si>
  <si>
    <t>Менкеева Джиргала Эдуардовна</t>
  </si>
  <si>
    <t>Мигалев Дмитрий Александрович</t>
  </si>
  <si>
    <t>Мирзаханян Сергей Владимирович</t>
  </si>
  <si>
    <t>Михайлов Алексей Игоревич</t>
  </si>
  <si>
    <t>Моисеенко Анна Николаевна</t>
  </si>
  <si>
    <t>Муминова Руфина Рафиковна</t>
  </si>
  <si>
    <t>Мурашко Екатерина Сергеевна</t>
  </si>
  <si>
    <t>Муровякина Дарья Олеговна</t>
  </si>
  <si>
    <t>Накопия Екатерина Кахаберовна</t>
  </si>
  <si>
    <t>Нестерова Татьяна Андреевна</t>
  </si>
  <si>
    <t>Нефедова Ксения Николаевна</t>
  </si>
  <si>
    <t>Никитина Людмила Витальевна</t>
  </si>
  <si>
    <t>Николаев Андрей Витальевич</t>
  </si>
  <si>
    <t>Николаева Алина Андреевна</t>
  </si>
  <si>
    <t>Никульникова Виктория Александровна</t>
  </si>
  <si>
    <t>Никурадзе Темури</t>
  </si>
  <si>
    <t>Орлова Анастасия Юрьевна</t>
  </si>
  <si>
    <t>Орфин Яна Мироновна</t>
  </si>
  <si>
    <t>Оцабрик Наталья Александровна</t>
  </si>
  <si>
    <t>Панин Василий Михайлович</t>
  </si>
  <si>
    <t>Пастухов Антон Игоревич</t>
  </si>
  <si>
    <t>Первов Антон Александрович</t>
  </si>
  <si>
    <t>Позднякова Мария Юрьевна</t>
  </si>
  <si>
    <t>Полканова Наталья Сергеевна</t>
  </si>
  <si>
    <t>Пономарев Ярослав Игоревич</t>
  </si>
  <si>
    <t>Преображенская Екатерина Константиновна</t>
  </si>
  <si>
    <t>Прохорова Жанна Геннадьевна</t>
  </si>
  <si>
    <t>Прохорова Любовь Дмитриевна</t>
  </si>
  <si>
    <t>Рахимов Фируз Сухробович</t>
  </si>
  <si>
    <t>Рзаева Дарья Владимировна</t>
  </si>
  <si>
    <t>Романова Татьяна Григорьевна</t>
  </si>
  <si>
    <t>Рыбакова Виктория Витальевна</t>
  </si>
  <si>
    <t>Рыбинская Юлия Михайловна</t>
  </si>
  <si>
    <t>Ряжских Дария Александровна</t>
  </si>
  <si>
    <t>Салина Анастасия Сергеевна</t>
  </si>
  <si>
    <t>Саразетдинова Элина Рифатовна</t>
  </si>
  <si>
    <t>Саркисян Анна-Мари Ашотовна</t>
  </si>
  <si>
    <t>Сахарова Мария Андреевна</t>
  </si>
  <si>
    <t>Свободина Наталия Викторовна</t>
  </si>
  <si>
    <t>Севастьянова Кристина Дмитриевна</t>
  </si>
  <si>
    <t>Селищева Анастасия Андреевна</t>
  </si>
  <si>
    <t>Славгородская Валерия Олеговна</t>
  </si>
  <si>
    <t>Смелова Ольга Сергеевна</t>
  </si>
  <si>
    <t>Смирнов Евгений Владимирович</t>
  </si>
  <si>
    <t>Соколов Дмитрий Владимирович</t>
  </si>
  <si>
    <t>Солодовникова Юлия Александровна</t>
  </si>
  <si>
    <t>Солопова Екатерина Сергеевна</t>
  </si>
  <si>
    <t>Стожарова Елена Викторовна</t>
  </si>
  <si>
    <t>Стрельникова Оксана Юрьевна</t>
  </si>
  <si>
    <t>Струкова Кристина Олеговна</t>
  </si>
  <si>
    <t>Субботин Максим Евгеньевич</t>
  </si>
  <si>
    <t>Суродин Александр Сергеевич</t>
  </si>
  <si>
    <t>Тедеева Теона Михайловна</t>
  </si>
  <si>
    <t>Темиев Абубакар Рамзанович</t>
  </si>
  <si>
    <t>Теребова Виталина Станиславовна</t>
  </si>
  <si>
    <t>Тесленко Валентина Александровна</t>
  </si>
  <si>
    <t>Торосян Кристина Арменовна</t>
  </si>
  <si>
    <t>Трушникова Алена Юрьевна</t>
  </si>
  <si>
    <t>Тужанская Елена Юрьевна</t>
  </si>
  <si>
    <t>Уварова Анна Александровна</t>
  </si>
  <si>
    <t>Устименко Марина Сергеевна</t>
  </si>
  <si>
    <t>Фадина Инесса Андреевна</t>
  </si>
  <si>
    <t>Фаттахова Вероника Ренатовна</t>
  </si>
  <si>
    <t>Федоров Иван Алексеевич</t>
  </si>
  <si>
    <t>Федосов Андрей Александрович</t>
  </si>
  <si>
    <t>Федотова Нелли Александровна</t>
  </si>
  <si>
    <t>Федотова Яна Александровна</t>
  </si>
  <si>
    <t>Фролова Ольга Николаевна</t>
  </si>
  <si>
    <t>Хабибуллин Фарит Ринатович</t>
  </si>
  <si>
    <t>Харламова Дарья Константиновна</t>
  </si>
  <si>
    <t>Хвастунова Анастасия Романовна</t>
  </si>
  <si>
    <t>Хибара Анна Валентиновна</t>
  </si>
  <si>
    <t>Хохлов Артём Юрьевич</t>
  </si>
  <si>
    <t>Чаринцева Анна Станиславовна</t>
  </si>
  <si>
    <t>Чеботаревский Никита Сергеевич</t>
  </si>
  <si>
    <t>Череватых Ирина Игоревна</t>
  </si>
  <si>
    <t>Чернядьева Анастасия Олеговна</t>
  </si>
  <si>
    <t>Чернякова Наталья Евгеньевна</t>
  </si>
  <si>
    <t>Чиркин Кирилл Вадимович</t>
  </si>
  <si>
    <t>Чичулина Ксения Валерьевна</t>
  </si>
  <si>
    <t>Чухутина Мария Игоревна</t>
  </si>
  <si>
    <t>Шагова Анна Вячеславовна</t>
  </si>
  <si>
    <t>Шадирякова Ольга Сергеевна</t>
  </si>
  <si>
    <t>Шаймарданова Регина Асхатовна</t>
  </si>
  <si>
    <t>Шахназарян Сурен Арменович</t>
  </si>
  <si>
    <t>Шипилина Полина Игоревна</t>
  </si>
  <si>
    <t>Шличайте Оринта Риманто</t>
  </si>
  <si>
    <t>Шувалов Александр Сергеевич</t>
  </si>
  <si>
    <t>Шумович Александр Игоревич</t>
  </si>
  <si>
    <t>Якушева Жанна Анатольевна</t>
  </si>
  <si>
    <t>Яремчук Руслана Любомировна</t>
  </si>
  <si>
    <t>Ярцева Анастасия Константиновна</t>
  </si>
  <si>
    <t>Ястребов Станислав Дмитриевич</t>
  </si>
  <si>
    <t>724</t>
  </si>
  <si>
    <t>Клямкин</t>
  </si>
  <si>
    <t>Григорий</t>
  </si>
  <si>
    <t>Михайлович</t>
  </si>
  <si>
    <t>212122222</t>
  </si>
  <si>
    <t>Инвестиционный климат: индикаторы измерения и механизмы улучшения</t>
  </si>
  <si>
    <t>Экзамен</t>
  </si>
  <si>
    <t>2014/2015 учебный год 3 модуль</t>
  </si>
  <si>
    <t>stChoosen</t>
  </si>
  <si>
    <t>Стратегическое и корпоративное управление</t>
  </si>
  <si>
    <t>5131л</t>
  </si>
  <si>
    <t>Манасян</t>
  </si>
  <si>
    <t>Кероп</t>
  </si>
  <si>
    <t>Арутюнович</t>
  </si>
  <si>
    <t>М132МЛОГИ008</t>
  </si>
  <si>
    <t>Междисциплинарный экзамен по направлению подготовки</t>
  </si>
  <si>
    <t>Стратегическое управление логистической инфраструктурой в цепях поставок</t>
  </si>
  <si>
    <t>Ремовский</t>
  </si>
  <si>
    <t>Дмитрий</t>
  </si>
  <si>
    <t>-</t>
  </si>
  <si>
    <t>М132МЛОГИ010</t>
  </si>
  <si>
    <t>Терюшов</t>
  </si>
  <si>
    <t>Александр</t>
  </si>
  <si>
    <t>Алексеевич</t>
  </si>
  <si>
    <t>М132МЛОГИ011</t>
  </si>
  <si>
    <t>Баранова</t>
  </si>
  <si>
    <t>Виктория</t>
  </si>
  <si>
    <t>Николаевна</t>
  </si>
  <si>
    <t>М132МЛОГИ009</t>
  </si>
  <si>
    <t>Галфаян</t>
  </si>
  <si>
    <t>Тамара</t>
  </si>
  <si>
    <t>Арамовна</t>
  </si>
  <si>
    <t>М132МЛОГИ001</t>
  </si>
  <si>
    <t>Лукьянчиков</t>
  </si>
  <si>
    <t>Дмитриевич</t>
  </si>
  <si>
    <t>М132МЛОГИ007</t>
  </si>
  <si>
    <t>Денисенко</t>
  </si>
  <si>
    <t>Кирилл</t>
  </si>
  <si>
    <t>Валерьевич</t>
  </si>
  <si>
    <t>М132МЛОГИ003</t>
  </si>
  <si>
    <t>Измайлов</t>
  </si>
  <si>
    <t>Михаил</t>
  </si>
  <si>
    <t>М132МЛОГИ004</t>
  </si>
  <si>
    <t>Кулеш</t>
  </si>
  <si>
    <t>Илья</t>
  </si>
  <si>
    <t>Иванович</t>
  </si>
  <si>
    <t>М132МЛОГИ005</t>
  </si>
  <si>
    <t>Куликова</t>
  </si>
  <si>
    <t>Кристина</t>
  </si>
  <si>
    <t>Олеговна</t>
  </si>
  <si>
    <t>М132МЛОГИ006</t>
  </si>
  <si>
    <t>Давтян</t>
  </si>
  <si>
    <t>Сергеевич</t>
  </si>
  <si>
    <t>М132МЛОГИ002</t>
  </si>
  <si>
    <t>728</t>
  </si>
  <si>
    <t>Василькевич</t>
  </si>
  <si>
    <t>Татьяна</t>
  </si>
  <si>
    <t>Юрьевна</t>
  </si>
  <si>
    <t>213022166</t>
  </si>
  <si>
    <t>Научно-исследовательская практика</t>
  </si>
  <si>
    <t>Экономика впечатлений: менеджмент в индустрии гостеприимства и туризме</t>
  </si>
  <si>
    <t>722</t>
  </si>
  <si>
    <t>Шличайте</t>
  </si>
  <si>
    <t>Оринта</t>
  </si>
  <si>
    <t>Риманто</t>
  </si>
  <si>
    <t>213022040</t>
  </si>
  <si>
    <t>Маркетинг</t>
  </si>
  <si>
    <t>Гаспарян</t>
  </si>
  <si>
    <t>Лусине</t>
  </si>
  <si>
    <t>Арменаковна</t>
  </si>
  <si>
    <t>213022212</t>
  </si>
  <si>
    <t>Кикчикбаева</t>
  </si>
  <si>
    <t>Айна</t>
  </si>
  <si>
    <t>Тулегеновна</t>
  </si>
  <si>
    <t>213022170</t>
  </si>
  <si>
    <t>Колпакова</t>
  </si>
  <si>
    <t>Екатерина</t>
  </si>
  <si>
    <t>Витальевна</t>
  </si>
  <si>
    <t>213022171</t>
  </si>
  <si>
    <t>Николаева</t>
  </si>
  <si>
    <t>Алина</t>
  </si>
  <si>
    <t>Андреевна</t>
  </si>
  <si>
    <t>213022172</t>
  </si>
  <si>
    <t>Первов</t>
  </si>
  <si>
    <t>Антон</t>
  </si>
  <si>
    <t>Александрович</t>
  </si>
  <si>
    <t>213022173</t>
  </si>
  <si>
    <t>Полканова</t>
  </si>
  <si>
    <t>Наталья</t>
  </si>
  <si>
    <t>Сергеевна</t>
  </si>
  <si>
    <t>213022174</t>
  </si>
  <si>
    <t>Романова</t>
  </si>
  <si>
    <t>Григорьевна</t>
  </si>
  <si>
    <t>213022175</t>
  </si>
  <si>
    <t>Салина</t>
  </si>
  <si>
    <t>Анастасия</t>
  </si>
  <si>
    <t>213022176</t>
  </si>
  <si>
    <t>Севастьянова</t>
  </si>
  <si>
    <t>Дмитриевна</t>
  </si>
  <si>
    <t>213022177</t>
  </si>
  <si>
    <t>Теребова</t>
  </si>
  <si>
    <t>Виталина</t>
  </si>
  <si>
    <t>Станиславовна</t>
  </si>
  <si>
    <t>213022179</t>
  </si>
  <si>
    <t>Уварова</t>
  </si>
  <si>
    <t>Анна</t>
  </si>
  <si>
    <t>Александровна</t>
  </si>
  <si>
    <t>213022181</t>
  </si>
  <si>
    <t>Хибара</t>
  </si>
  <si>
    <t>Валентиновна</t>
  </si>
  <si>
    <t>213022182</t>
  </si>
  <si>
    <t>Чернядьева</t>
  </si>
  <si>
    <t>213022178</t>
  </si>
  <si>
    <t>Чухутина</t>
  </si>
  <si>
    <t>Мария</t>
  </si>
  <si>
    <t>Игоревна</t>
  </si>
  <si>
    <t>213022183</t>
  </si>
  <si>
    <t>Ярцева</t>
  </si>
  <si>
    <t>Константиновна</t>
  </si>
  <si>
    <t>213022184</t>
  </si>
  <si>
    <t>721</t>
  </si>
  <si>
    <t>Берендяев</t>
  </si>
  <si>
    <t>Артем</t>
  </si>
  <si>
    <t>213022006</t>
  </si>
  <si>
    <t>Бижоева</t>
  </si>
  <si>
    <t>Мадина</t>
  </si>
  <si>
    <t>Борисовна</t>
  </si>
  <si>
    <t>213122185</t>
  </si>
  <si>
    <t>Бирюкова</t>
  </si>
  <si>
    <t>213022007</t>
  </si>
  <si>
    <t>Булинова</t>
  </si>
  <si>
    <t>Феликсовна</t>
  </si>
  <si>
    <t>213022008</t>
  </si>
  <si>
    <t>Герасимова</t>
  </si>
  <si>
    <t>Юлия</t>
  </si>
  <si>
    <t>213022011</t>
  </si>
  <si>
    <t>Городницкая</t>
  </si>
  <si>
    <t>Карина</t>
  </si>
  <si>
    <t>213022013</t>
  </si>
  <si>
    <t>Дмитриева</t>
  </si>
  <si>
    <t>Яна</t>
  </si>
  <si>
    <t>Евгеньевна</t>
  </si>
  <si>
    <t>213022014</t>
  </si>
  <si>
    <t>Карповец</t>
  </si>
  <si>
    <t>213022016</t>
  </si>
  <si>
    <t>Кирсанов</t>
  </si>
  <si>
    <t>Егор</t>
  </si>
  <si>
    <t>213122187</t>
  </si>
  <si>
    <t>Колотилина</t>
  </si>
  <si>
    <t>Алиса</t>
  </si>
  <si>
    <t>Валерьевна</t>
  </si>
  <si>
    <t>213022017</t>
  </si>
  <si>
    <t>Литвинов</t>
  </si>
  <si>
    <t>Юрьевич</t>
  </si>
  <si>
    <t>213022019</t>
  </si>
  <si>
    <t>Лупова</t>
  </si>
  <si>
    <t>Ольга</t>
  </si>
  <si>
    <t>Анатольевна</t>
  </si>
  <si>
    <t>213022021</t>
  </si>
  <si>
    <t>Мирзаханян</t>
  </si>
  <si>
    <t>Сергей</t>
  </si>
  <si>
    <t>Владимирович</t>
  </si>
  <si>
    <t>213022207</t>
  </si>
  <si>
    <t>Михайлов</t>
  </si>
  <si>
    <t>Алексей</t>
  </si>
  <si>
    <t>Игоревич</t>
  </si>
  <si>
    <t>213022025</t>
  </si>
  <si>
    <t>Накопия</t>
  </si>
  <si>
    <t>Кахаберовна</t>
  </si>
  <si>
    <t>213022026</t>
  </si>
  <si>
    <t>Никульникова</t>
  </si>
  <si>
    <t>213022027</t>
  </si>
  <si>
    <t>Пастухов</t>
  </si>
  <si>
    <t>213022029</t>
  </si>
  <si>
    <t>Позднякова</t>
  </si>
  <si>
    <t>213022030</t>
  </si>
  <si>
    <t>Прохорова</t>
  </si>
  <si>
    <t>Жанна</t>
  </si>
  <si>
    <t>Геннадьевна</t>
  </si>
  <si>
    <t>213122192</t>
  </si>
  <si>
    <t>Стожарова</t>
  </si>
  <si>
    <t>Елена</t>
  </si>
  <si>
    <t>Викторовна</t>
  </si>
  <si>
    <t>213022033</t>
  </si>
  <si>
    <t>Тедеева</t>
  </si>
  <si>
    <t>Теона</t>
  </si>
  <si>
    <t>Михайловна</t>
  </si>
  <si>
    <t>213022036</t>
  </si>
  <si>
    <t>Трушникова</t>
  </si>
  <si>
    <t>Алена</t>
  </si>
  <si>
    <t>213022038</t>
  </si>
  <si>
    <t>Шахназарян</t>
  </si>
  <si>
    <t>Сурен</t>
  </si>
  <si>
    <t>Арменович</t>
  </si>
  <si>
    <t>213022210</t>
  </si>
  <si>
    <t>Шувалов</t>
  </si>
  <si>
    <t>213022041</t>
  </si>
  <si>
    <t>Анисимкина</t>
  </si>
  <si>
    <t>213022003</t>
  </si>
  <si>
    <t>Барсуков</t>
  </si>
  <si>
    <t>Владислав</t>
  </si>
  <si>
    <t>213022005</t>
  </si>
  <si>
    <t>Голобородько</t>
  </si>
  <si>
    <t>Ксения</t>
  </si>
  <si>
    <t>213022012</t>
  </si>
  <si>
    <t>Калинин</t>
  </si>
  <si>
    <t>Максим</t>
  </si>
  <si>
    <t>213022015</t>
  </si>
  <si>
    <t>Курашев</t>
  </si>
  <si>
    <t>Герман</t>
  </si>
  <si>
    <t>213122189</t>
  </si>
  <si>
    <t>Литвиненко</t>
  </si>
  <si>
    <t>Евгений</t>
  </si>
  <si>
    <t>213122190</t>
  </si>
  <si>
    <t>Ложкин</t>
  </si>
  <si>
    <t>213022020</t>
  </si>
  <si>
    <t>Лунь</t>
  </si>
  <si>
    <t>213122191</t>
  </si>
  <si>
    <t>Манцева</t>
  </si>
  <si>
    <t>Вероника</t>
  </si>
  <si>
    <t>Владимировна</t>
  </si>
  <si>
    <t>213022022</t>
  </si>
  <si>
    <t>Менкеева</t>
  </si>
  <si>
    <t>Джиргала</t>
  </si>
  <si>
    <t>Эдуардовна</t>
  </si>
  <si>
    <t>213022023</t>
  </si>
  <si>
    <t>Никурадзе</t>
  </si>
  <si>
    <t>Темури</t>
  </si>
  <si>
    <t>213022215</t>
  </si>
  <si>
    <t>Панин</t>
  </si>
  <si>
    <t>Василий</t>
  </si>
  <si>
    <t>213022028</t>
  </si>
  <si>
    <t>Рахимов</t>
  </si>
  <si>
    <t>Фируз</t>
  </si>
  <si>
    <t>Сухробович</t>
  </si>
  <si>
    <t>213022211</t>
  </si>
  <si>
    <t>Субботин</t>
  </si>
  <si>
    <t>Евгеньевич</t>
  </si>
  <si>
    <t>213022035</t>
  </si>
  <si>
    <t>Виноградова</t>
  </si>
  <si>
    <t>213022167</t>
  </si>
  <si>
    <t>723</t>
  </si>
  <si>
    <t>Федоров</t>
  </si>
  <si>
    <t>Иван</t>
  </si>
  <si>
    <t>213022095</t>
  </si>
  <si>
    <t>Чичулина</t>
  </si>
  <si>
    <t>213022098</t>
  </si>
  <si>
    <t>Шагова</t>
  </si>
  <si>
    <t>Вячеславовна</t>
  </si>
  <si>
    <t>213122199</t>
  </si>
  <si>
    <t>Алеева</t>
  </si>
  <si>
    <t>Марина</t>
  </si>
  <si>
    <t>Леонидовна</t>
  </si>
  <si>
    <t>213022069</t>
  </si>
  <si>
    <t>Бакулина</t>
  </si>
  <si>
    <t>213022070</t>
  </si>
  <si>
    <t>Бубнова</t>
  </si>
  <si>
    <t>213022072</t>
  </si>
  <si>
    <t>Ворона</t>
  </si>
  <si>
    <t>Александра</t>
  </si>
  <si>
    <t>213022076</t>
  </si>
  <si>
    <t>Гутиеррес Велес</t>
  </si>
  <si>
    <t>Габриель</t>
  </si>
  <si>
    <t>213022206</t>
  </si>
  <si>
    <t>ikFirst</t>
  </si>
  <si>
    <t>Муминова</t>
  </si>
  <si>
    <t>Руфина</t>
  </si>
  <si>
    <t>Рафиковна</t>
  </si>
  <si>
    <t>213022223</t>
  </si>
  <si>
    <t>Нефедова</t>
  </si>
  <si>
    <t>213122197</t>
  </si>
  <si>
    <t>Николаев</t>
  </si>
  <si>
    <t>Андрей</t>
  </si>
  <si>
    <t>Витальевич</t>
  </si>
  <si>
    <t>213022082</t>
  </si>
  <si>
    <t>Рыбинская</t>
  </si>
  <si>
    <t>213022086</t>
  </si>
  <si>
    <t>Свободина</t>
  </si>
  <si>
    <t>Наталия</t>
  </si>
  <si>
    <t>213022088</t>
  </si>
  <si>
    <t>Соколов</t>
  </si>
  <si>
    <t>213022090</t>
  </si>
  <si>
    <t>Федотова</t>
  </si>
  <si>
    <t>Нелли</t>
  </si>
  <si>
    <t>213022096</t>
  </si>
  <si>
    <t>213022097</t>
  </si>
  <si>
    <t>Харламова</t>
  </si>
  <si>
    <t>Дарья</t>
  </si>
  <si>
    <t>213122198</t>
  </si>
  <si>
    <t>Чаринцева</t>
  </si>
  <si>
    <t>213022219</t>
  </si>
  <si>
    <t>Шипилина</t>
  </si>
  <si>
    <t>Полина</t>
  </si>
  <si>
    <t>213022101</t>
  </si>
  <si>
    <t>726</t>
  </si>
  <si>
    <t>Буянова</t>
  </si>
  <si>
    <t>213022107</t>
  </si>
  <si>
    <t>Управление проектами: проектный анализ, инвестиции, технологии реализации</t>
  </si>
  <si>
    <t>Исхакова</t>
  </si>
  <si>
    <t>Альбина</t>
  </si>
  <si>
    <t>Фанилевна</t>
  </si>
  <si>
    <t>213022117</t>
  </si>
  <si>
    <t>Кудрявцева</t>
  </si>
  <si>
    <t>213022118</t>
  </si>
  <si>
    <t>Мурашко</t>
  </si>
  <si>
    <t>213022121</t>
  </si>
  <si>
    <t>Смирнов</t>
  </si>
  <si>
    <t>213022125</t>
  </si>
  <si>
    <t>Суродин</t>
  </si>
  <si>
    <t>213022127</t>
  </si>
  <si>
    <t>Устименко</t>
  </si>
  <si>
    <t>213022129</t>
  </si>
  <si>
    <t>Череватых</t>
  </si>
  <si>
    <t>Ирина</t>
  </si>
  <si>
    <t>213022133</t>
  </si>
  <si>
    <t>Чиркин</t>
  </si>
  <si>
    <t>Вадимович</t>
  </si>
  <si>
    <t>213022135</t>
  </si>
  <si>
    <t>Яремчук</t>
  </si>
  <si>
    <t>Руслана</t>
  </si>
  <si>
    <t>Любомировна</t>
  </si>
  <si>
    <t>213022137</t>
  </si>
  <si>
    <t>725</t>
  </si>
  <si>
    <t>Виноградов</t>
  </si>
  <si>
    <t>213022141</t>
  </si>
  <si>
    <t>Управление человеческими ресурсами</t>
  </si>
  <si>
    <t>Горбунов</t>
  </si>
  <si>
    <t>Виктор</t>
  </si>
  <si>
    <t>213022142</t>
  </si>
  <si>
    <t>Грачева</t>
  </si>
  <si>
    <t>213022143</t>
  </si>
  <si>
    <t>Жукова</t>
  </si>
  <si>
    <t>Надежда</t>
  </si>
  <si>
    <t>213022144</t>
  </si>
  <si>
    <t>Казакова</t>
  </si>
  <si>
    <t>213022146</t>
  </si>
  <si>
    <t>Киселева</t>
  </si>
  <si>
    <t>Евгения</t>
  </si>
  <si>
    <t>212022138</t>
  </si>
  <si>
    <t>Колосова</t>
  </si>
  <si>
    <t>213022147</t>
  </si>
  <si>
    <t>Кулева</t>
  </si>
  <si>
    <t>Любовь</t>
  </si>
  <si>
    <t>213022149</t>
  </si>
  <si>
    <t>Муровякина</t>
  </si>
  <si>
    <t>213022152</t>
  </si>
  <si>
    <t>Никитина</t>
  </si>
  <si>
    <t>Людмила</t>
  </si>
  <si>
    <t>213022153</t>
  </si>
  <si>
    <t>Орлова</t>
  </si>
  <si>
    <t>213022154</t>
  </si>
  <si>
    <t>Рзаева</t>
  </si>
  <si>
    <t>213022158</t>
  </si>
  <si>
    <t>Сахарова</t>
  </si>
  <si>
    <t>213022160</t>
  </si>
  <si>
    <t>Струкова</t>
  </si>
  <si>
    <t>213022161</t>
  </si>
  <si>
    <t>Тужанская</t>
  </si>
  <si>
    <t>213022162</t>
  </si>
  <si>
    <t>Шаймарданова</t>
  </si>
  <si>
    <t>Регина</t>
  </si>
  <si>
    <t>Асхатовна</t>
  </si>
  <si>
    <t>213022163</t>
  </si>
  <si>
    <t>Батрашкиева</t>
  </si>
  <si>
    <t>Мацак</t>
  </si>
  <si>
    <t>Баатровна</t>
  </si>
  <si>
    <t>213022071</t>
  </si>
  <si>
    <t>Васильев</t>
  </si>
  <si>
    <t>Антоний</t>
  </si>
  <si>
    <t>213022074</t>
  </si>
  <si>
    <t>Верзилин</t>
  </si>
  <si>
    <t>213022075</t>
  </si>
  <si>
    <t>Георгадзе</t>
  </si>
  <si>
    <t>Кетеван</t>
  </si>
  <si>
    <t>Малхазиевна</t>
  </si>
  <si>
    <t>213022077</t>
  </si>
  <si>
    <t>Егиазарян</t>
  </si>
  <si>
    <t>Ваган</t>
  </si>
  <si>
    <t>Вардгесович</t>
  </si>
  <si>
    <t>213022222</t>
  </si>
  <si>
    <t>Иванова</t>
  </si>
  <si>
    <t>213022079</t>
  </si>
  <si>
    <t>Луцковский</t>
  </si>
  <si>
    <t>Макс</t>
  </si>
  <si>
    <t>213022080</t>
  </si>
  <si>
    <t>Малхасян</t>
  </si>
  <si>
    <t>Натали</t>
  </si>
  <si>
    <t>Вагановна</t>
  </si>
  <si>
    <t>213022218</t>
  </si>
  <si>
    <t>Нестерова</t>
  </si>
  <si>
    <t>213022081</t>
  </si>
  <si>
    <t>Ряжских</t>
  </si>
  <si>
    <t>Дария</t>
  </si>
  <si>
    <t>213022083</t>
  </si>
  <si>
    <t>Селищева</t>
  </si>
  <si>
    <t>213022089</t>
  </si>
  <si>
    <t>Темиев</t>
  </si>
  <si>
    <t>Абубакар</t>
  </si>
  <si>
    <t>Рамзанович</t>
  </si>
  <si>
    <t>213022092</t>
  </si>
  <si>
    <t>722л</t>
  </si>
  <si>
    <t>Чепелев</t>
  </si>
  <si>
    <t>Никита</t>
  </si>
  <si>
    <t>23434/131-187</t>
  </si>
  <si>
    <t>Стратегическое управление логистикой</t>
  </si>
  <si>
    <t>Яценко</t>
  </si>
  <si>
    <t>23434/130-188</t>
  </si>
  <si>
    <t>720</t>
  </si>
  <si>
    <t>Якушева</t>
  </si>
  <si>
    <t>213022068</t>
  </si>
  <si>
    <t>Маркетинговые коммуникации и реклама в современном бизнесе</t>
  </si>
  <si>
    <t>727</t>
  </si>
  <si>
    <t>Аксенов</t>
  </si>
  <si>
    <t>213022102</t>
  </si>
  <si>
    <t>Артюх</t>
  </si>
  <si>
    <t>Анжелика</t>
  </si>
  <si>
    <t>Вадимовна</t>
  </si>
  <si>
    <t>213022220</t>
  </si>
  <si>
    <t>Атаманчукова</t>
  </si>
  <si>
    <t>213022104</t>
  </si>
  <si>
    <t>Волков</t>
  </si>
  <si>
    <t>Олег</t>
  </si>
  <si>
    <t>213022108</t>
  </si>
  <si>
    <t>Гаджиев</t>
  </si>
  <si>
    <t>Тимур</t>
  </si>
  <si>
    <t>Кямилович</t>
  </si>
  <si>
    <t>213022109</t>
  </si>
  <si>
    <t>Гибадуллина</t>
  </si>
  <si>
    <t>Анваровна</t>
  </si>
  <si>
    <t>213022110</t>
  </si>
  <si>
    <t>Жаргалон</t>
  </si>
  <si>
    <t>Лидия</t>
  </si>
  <si>
    <t>213022116</t>
  </si>
  <si>
    <t>Марков</t>
  </si>
  <si>
    <t>Олегович</t>
  </si>
  <si>
    <t>213022120</t>
  </si>
  <si>
    <t>Моисеенко</t>
  </si>
  <si>
    <t>213122202</t>
  </si>
  <si>
    <t>Орфин</t>
  </si>
  <si>
    <t>Мироновна</t>
  </si>
  <si>
    <t>213022122</t>
  </si>
  <si>
    <t>Смелова</t>
  </si>
  <si>
    <t>212022125</t>
  </si>
  <si>
    <t>ikPlanned</t>
  </si>
  <si>
    <t>Солодовникова</t>
  </si>
  <si>
    <t>213022213</t>
  </si>
  <si>
    <t>Тесленко</t>
  </si>
  <si>
    <t>Валентина</t>
  </si>
  <si>
    <t>213022128</t>
  </si>
  <si>
    <t>Фадина</t>
  </si>
  <si>
    <t>Инесса</t>
  </si>
  <si>
    <t>213022214</t>
  </si>
  <si>
    <t>Фаттахова</t>
  </si>
  <si>
    <t>Ренатовна</t>
  </si>
  <si>
    <t>213022130</t>
  </si>
  <si>
    <t>Чеботаревский</t>
  </si>
  <si>
    <t>213022132</t>
  </si>
  <si>
    <t>Чернякова</t>
  </si>
  <si>
    <t>213022134</t>
  </si>
  <si>
    <t>Анисимова</t>
  </si>
  <si>
    <t>213022103</t>
  </si>
  <si>
    <t>Белых</t>
  </si>
  <si>
    <t>Геннадиевна</t>
  </si>
  <si>
    <t>213022105</t>
  </si>
  <si>
    <t>Бойко</t>
  </si>
  <si>
    <t>Алёна</t>
  </si>
  <si>
    <t>213022106</t>
  </si>
  <si>
    <t>Байбуза</t>
  </si>
  <si>
    <t>23434/130-152</t>
  </si>
  <si>
    <t>Балаченков</t>
  </si>
  <si>
    <t>Павлович</t>
  </si>
  <si>
    <t>23434/130-153</t>
  </si>
  <si>
    <t>Биндусов</t>
  </si>
  <si>
    <t>23434/130-155</t>
  </si>
  <si>
    <t>Жучина</t>
  </si>
  <si>
    <t>23434/130-161</t>
  </si>
  <si>
    <t>721л</t>
  </si>
  <si>
    <t>Зайчиков</t>
  </si>
  <si>
    <t>Виталий</t>
  </si>
  <si>
    <t>23434/130-162</t>
  </si>
  <si>
    <t>Максимовна</t>
  </si>
  <si>
    <t>23434/130-164</t>
  </si>
  <si>
    <t>Исаев</t>
  </si>
  <si>
    <t>23434/131-165</t>
  </si>
  <si>
    <t>Королёв</t>
  </si>
  <si>
    <t>23434/130-167</t>
  </si>
  <si>
    <t>Кулешов</t>
  </si>
  <si>
    <t>Денис</t>
  </si>
  <si>
    <t>Арнольдович</t>
  </si>
  <si>
    <t>23434/131-189</t>
  </si>
  <si>
    <t>Морозова</t>
  </si>
  <si>
    <t>23434/130-170</t>
  </si>
  <si>
    <t>23434/131-182</t>
  </si>
  <si>
    <t>Насретдинова</t>
  </si>
  <si>
    <t>Аделя</t>
  </si>
  <si>
    <t>Маратовна</t>
  </si>
  <si>
    <t>23434/131-171</t>
  </si>
  <si>
    <t>Овчинников</t>
  </si>
  <si>
    <t>23434/130-172</t>
  </si>
  <si>
    <t>Ольхова</t>
  </si>
  <si>
    <t>Павловна</t>
  </si>
  <si>
    <t>23434/130-173</t>
  </si>
  <si>
    <t>Пыжиков</t>
  </si>
  <si>
    <t>23434/130-175</t>
  </si>
  <si>
    <t>Тихонова</t>
  </si>
  <si>
    <t>23434/130-181</t>
  </si>
  <si>
    <t>Трофимова</t>
  </si>
  <si>
    <t>23434/131-183</t>
  </si>
  <si>
    <t>Зинина</t>
  </si>
  <si>
    <t>Даниела</t>
  </si>
  <si>
    <t>23434/130-163</t>
  </si>
  <si>
    <t>Корж</t>
  </si>
  <si>
    <t>23434/130-166</t>
  </si>
  <si>
    <t>Кузнецова</t>
  </si>
  <si>
    <t>Елизавета</t>
  </si>
  <si>
    <t>23434/131-168</t>
  </si>
  <si>
    <t>Лазарева</t>
  </si>
  <si>
    <t>23434/131-169</t>
  </si>
  <si>
    <t>Пшенин</t>
  </si>
  <si>
    <t>Викторович</t>
  </si>
  <si>
    <t>23434/130-174</t>
  </si>
  <si>
    <t>Рубан</t>
  </si>
  <si>
    <t>Вера</t>
  </si>
  <si>
    <t>23434/130-176</t>
  </si>
  <si>
    <t>Руруа</t>
  </si>
  <si>
    <t>23434/130-177</t>
  </si>
  <si>
    <t>Семёнова</t>
  </si>
  <si>
    <t>23434/131-178</t>
  </si>
  <si>
    <t>Степанов</t>
  </si>
  <si>
    <t>23434/131-179</t>
  </si>
  <si>
    <t>Табиев</t>
  </si>
  <si>
    <t>Артур</t>
  </si>
  <si>
    <t>Маратович</t>
  </si>
  <si>
    <t>23434/130-180</t>
  </si>
  <si>
    <t>Челюканова</t>
  </si>
  <si>
    <t>23434/130-186</t>
  </si>
  <si>
    <t>Малинская</t>
  </si>
  <si>
    <t>213022056</t>
  </si>
  <si>
    <t>Преображенская</t>
  </si>
  <si>
    <t>213022057</t>
  </si>
  <si>
    <t>Саркисян</t>
  </si>
  <si>
    <t>Анна-Мари</t>
  </si>
  <si>
    <t>Ашотовна</t>
  </si>
  <si>
    <t>213022217</t>
  </si>
  <si>
    <t>Славгородская</t>
  </si>
  <si>
    <t>Валерия</t>
  </si>
  <si>
    <t>213022060</t>
  </si>
  <si>
    <t>Солопова</t>
  </si>
  <si>
    <t>213022061</t>
  </si>
  <si>
    <t>Федосов</t>
  </si>
  <si>
    <t>213022209</t>
  </si>
  <si>
    <t>Хабибуллин</t>
  </si>
  <si>
    <t>Фарит</t>
  </si>
  <si>
    <t>Ринатович</t>
  </si>
  <si>
    <t>213022064</t>
  </si>
  <si>
    <t>Хвастунова</t>
  </si>
  <si>
    <t>Романовна</t>
  </si>
  <si>
    <t>213022065</t>
  </si>
  <si>
    <t>Хохлов</t>
  </si>
  <si>
    <t>Артём</t>
  </si>
  <si>
    <t>213022066</t>
  </si>
  <si>
    <t>Шадирякова</t>
  </si>
  <si>
    <t>213022067</t>
  </si>
  <si>
    <t>Авраменко</t>
  </si>
  <si>
    <t>Светлана</t>
  </si>
  <si>
    <t>23434/130-151</t>
  </si>
  <si>
    <t>Березовский</t>
  </si>
  <si>
    <t>23434/131-154</t>
  </si>
  <si>
    <t>Большебородова</t>
  </si>
  <si>
    <t>София</t>
  </si>
  <si>
    <t>23434/131-157</t>
  </si>
  <si>
    <t>Гловюк</t>
  </si>
  <si>
    <t>23434/130-158</t>
  </si>
  <si>
    <t>Дутиков</t>
  </si>
  <si>
    <t>Максимович</t>
  </si>
  <si>
    <t>23434/131-159</t>
  </si>
  <si>
    <t>Егоршев</t>
  </si>
  <si>
    <t>23434/130-160</t>
  </si>
  <si>
    <t>Хутинаев</t>
  </si>
  <si>
    <t>Заур</t>
  </si>
  <si>
    <t>Тамерланович</t>
  </si>
  <si>
    <t>23434/131-185</t>
  </si>
  <si>
    <t>Алекберова</t>
  </si>
  <si>
    <t>Темуровна</t>
  </si>
  <si>
    <t>213022043</t>
  </si>
  <si>
    <t>Анищенко</t>
  </si>
  <si>
    <t>213022044</t>
  </si>
  <si>
    <t>Блинова</t>
  </si>
  <si>
    <t>Арина</t>
  </si>
  <si>
    <t>213022046</t>
  </si>
  <si>
    <t>Блохина</t>
  </si>
  <si>
    <t>213022047</t>
  </si>
  <si>
    <t>Васина</t>
  </si>
  <si>
    <t>213022049</t>
  </si>
  <si>
    <t>Горбунова</t>
  </si>
  <si>
    <t>212022047</t>
  </si>
  <si>
    <t>Горгадзе</t>
  </si>
  <si>
    <t>213022050</t>
  </si>
  <si>
    <t>Давыдов</t>
  </si>
  <si>
    <t>Георгиевич</t>
  </si>
  <si>
    <t>213022051</t>
  </si>
  <si>
    <t>Демидова</t>
  </si>
  <si>
    <t>213022052</t>
  </si>
  <si>
    <t>Зиневич</t>
  </si>
  <si>
    <t>213022216</t>
  </si>
  <si>
    <t>Королева</t>
  </si>
  <si>
    <t>213122193</t>
  </si>
  <si>
    <t>Кострова</t>
  </si>
  <si>
    <t>213022053</t>
  </si>
  <si>
    <t>Кулик</t>
  </si>
  <si>
    <t>213022054</t>
  </si>
  <si>
    <t>Летягина</t>
  </si>
  <si>
    <t>213022055</t>
  </si>
  <si>
    <t>Лукьянова</t>
  </si>
  <si>
    <t>213122194</t>
  </si>
  <si>
    <t>Научный семинар "Актуальные проблемы маркетинговых коммуникаций"</t>
  </si>
  <si>
    <t>stCommon</t>
  </si>
  <si>
    <t>Научный семинар "Исследовательский проект в УЧР"</t>
  </si>
  <si>
    <t>Научный семинар "Методология научного исследования"</t>
  </si>
  <si>
    <t>Научный семинар "Стратегическое планирование развития логистической инфраструктуры"</t>
  </si>
  <si>
    <t>Научный семинар 2</t>
  </si>
  <si>
    <t>Обработка табличных данных в офисных приложениях</t>
  </si>
  <si>
    <t>stFacultative</t>
  </si>
  <si>
    <t>Практика</t>
  </si>
  <si>
    <t>Защита выпускной квалификационной работы (магистерской диссертации)</t>
  </si>
  <si>
    <t>2014/2015 учебный год 4 модуль</t>
  </si>
  <si>
    <t>Ахметова</t>
  </si>
  <si>
    <t>Махмутовна</t>
  </si>
  <si>
    <t>212022043</t>
  </si>
  <si>
    <t>Кононович</t>
  </si>
  <si>
    <t>Владимир</t>
  </si>
  <si>
    <t>212022016</t>
  </si>
  <si>
    <t>Бобров</t>
  </si>
  <si>
    <t>212022065</t>
  </si>
  <si>
    <t>Ястребов</t>
  </si>
  <si>
    <t>Станислав</t>
  </si>
  <si>
    <t>211122183</t>
  </si>
  <si>
    <t>Фролова</t>
  </si>
  <si>
    <t>212022093</t>
  </si>
  <si>
    <t>Исаков</t>
  </si>
  <si>
    <t>212022071</t>
  </si>
  <si>
    <t>212022137</t>
  </si>
  <si>
    <t>Итоговый междисциплинарный экзамен по направлению "Менеджмент", магистерская программа "Стратегическое управление логистикой"</t>
  </si>
  <si>
    <t>Международные стратегические альянсы</t>
  </si>
  <si>
    <t>Научный семинар "Актуальные проблемы менеджмента в индустрии гостеприимства и туризме"</t>
  </si>
  <si>
    <t>Научный семинар "Дискуссионные проблемы маркетинга"</t>
  </si>
  <si>
    <t>Научный семинар "Исследовательский проект в маркетинге"</t>
  </si>
  <si>
    <t>7 *</t>
  </si>
  <si>
    <t>5 *</t>
  </si>
  <si>
    <t>2 - 3</t>
  </si>
  <si>
    <t>8 - 9</t>
  </si>
  <si>
    <t>36 - 38</t>
  </si>
  <si>
    <t>Период: c 2014/2015 учебный год II семестр по 2014/2015 учебный год II семестр</t>
  </si>
  <si>
    <t>Факультет/отделение: Факультет бизнеса и менеджмента</t>
  </si>
  <si>
    <t>Направление  подготовки: "Направление "Менеджмент""</t>
  </si>
  <si>
    <t>Уровень образования, номер курса: Магистратура 2 курс</t>
  </si>
  <si>
    <t>9*</t>
  </si>
  <si>
    <t>На стажировке</t>
  </si>
  <si>
    <t>24 - 25</t>
  </si>
  <si>
    <t>27 - 28</t>
  </si>
  <si>
    <t>32 - 34</t>
  </si>
  <si>
    <t>42 - 44</t>
  </si>
  <si>
    <t>47 - 48</t>
  </si>
  <si>
    <t>52 - 54</t>
  </si>
  <si>
    <t>56 - 57</t>
  </si>
  <si>
    <t>60 - 67</t>
  </si>
  <si>
    <t>74 - 77</t>
  </si>
  <si>
    <t>81-83</t>
  </si>
  <si>
    <t>94-96</t>
  </si>
  <si>
    <t>97-98</t>
  </si>
  <si>
    <t>100-102</t>
  </si>
  <si>
    <t>116-117</t>
  </si>
  <si>
    <t>122-123</t>
  </si>
  <si>
    <t>127-128</t>
  </si>
  <si>
    <t>129-130</t>
  </si>
  <si>
    <t>136-137</t>
  </si>
  <si>
    <t>152-153</t>
  </si>
  <si>
    <t>154-155</t>
  </si>
  <si>
    <t>Восстановлен ГИА</t>
  </si>
  <si>
    <t>18-20</t>
  </si>
  <si>
    <t>*- изучение по ИУП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</si>
</sst>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1" fillId="0" borderId="6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0" fillId="0" borderId="11" xfId="0" applyBorder="1" applyAlignment="1"/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4" borderId="7" xfId="0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>
    <pageSetUpPr fitToPage="1"/>
  </sheetPr>
  <dimension ref="A1:HN194"/>
  <sheetViews>
    <sheetView tabSelected="1" workbookViewId="0">
      <selection activeCell="E3" sqref="E3"/>
    </sheetView>
  </sheetViews>
  <sheetFormatPr defaultRowHeight="12.75"/>
  <cols>
    <col min="1" max="1" width="9.140625" style="16"/>
    <col min="2" max="2" width="40" style="7" bestFit="1" customWidth="1"/>
    <col min="3" max="3" width="13.85546875" style="7" hidden="1" customWidth="1"/>
    <col min="4" max="4" width="14" style="1" customWidth="1"/>
    <col min="5" max="5" width="70.85546875" style="7" bestFit="1" customWidth="1"/>
    <col min="6" max="6" width="10.7109375" style="1" hidden="1" customWidth="1"/>
    <col min="7" max="7" width="5.28515625" style="24" customWidth="1"/>
    <col min="8" max="12" width="4.42578125" style="24" customWidth="1"/>
    <col min="13" max="13" width="3.42578125" style="24" customWidth="1"/>
    <col min="14" max="14" width="5.42578125" style="24" customWidth="1"/>
    <col min="15" max="15" width="11" style="24" customWidth="1"/>
    <col min="16" max="16" width="8.85546875" style="24" customWidth="1"/>
    <col min="17" max="17" width="9.42578125" style="24" customWidth="1"/>
    <col min="18" max="21" width="11.7109375" style="24" bestFit="1" customWidth="1"/>
    <col min="22" max="25" width="10.7109375" style="11" customWidth="1"/>
    <col min="26" max="27" width="10.7109375" style="1" hidden="1" customWidth="1"/>
    <col min="28" max="28" width="10.7109375" style="11" customWidth="1"/>
    <col min="29" max="29" width="10.7109375" style="1" customWidth="1"/>
    <col min="30" max="32" width="10.7109375" style="1" hidden="1" customWidth="1"/>
    <col min="33" max="74" width="10.7109375" style="1" customWidth="1"/>
    <col min="75" max="16384" width="9.140625" style="1"/>
  </cols>
  <sheetData>
    <row r="1" spans="1:222" s="6" customFormat="1" ht="22.5" customHeight="1">
      <c r="A1" s="19" t="s">
        <v>30</v>
      </c>
      <c r="B1" s="17"/>
      <c r="C1" s="17"/>
      <c r="D1" s="17"/>
      <c r="E1" s="7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9"/>
      <c r="W1" s="9"/>
      <c r="X1" s="9"/>
      <c r="Y1" s="37"/>
      <c r="Z1" s="38"/>
      <c r="AA1" s="38"/>
      <c r="AB1" s="38"/>
      <c r="AC1" s="38"/>
    </row>
    <row r="2" spans="1:222" s="5" customFormat="1" ht="15.75" customHeight="1">
      <c r="A2" s="18"/>
      <c r="B2" s="17"/>
      <c r="C2" s="17"/>
      <c r="D2" s="17"/>
      <c r="E2" s="7"/>
      <c r="F2" s="6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6"/>
      <c r="W2" s="6"/>
      <c r="X2" s="6"/>
      <c r="Y2" s="38"/>
      <c r="Z2" s="38"/>
      <c r="AA2" s="38"/>
      <c r="AB2" s="38"/>
      <c r="AC2" s="38"/>
    </row>
    <row r="3" spans="1:222" s="5" customFormat="1" ht="15.75" customHeight="1">
      <c r="A3" s="18" t="s">
        <v>870</v>
      </c>
      <c r="B3" s="17"/>
      <c r="C3" s="17"/>
      <c r="D3" s="17"/>
      <c r="E3" s="7"/>
      <c r="F3" s="6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6"/>
      <c r="W3" s="6"/>
      <c r="X3" s="6"/>
      <c r="Y3" s="38"/>
      <c r="Z3" s="38"/>
      <c r="AA3" s="38"/>
      <c r="AB3" s="38"/>
      <c r="AC3" s="38"/>
    </row>
    <row r="4" spans="1:222" s="5" customFormat="1" ht="15.75" customHeight="1">
      <c r="A4" s="18" t="s">
        <v>871</v>
      </c>
      <c r="B4" s="17"/>
      <c r="C4" s="17"/>
      <c r="D4" s="17"/>
      <c r="E4" s="7"/>
      <c r="F4" s="6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6"/>
      <c r="W4" s="6"/>
      <c r="X4" s="6"/>
      <c r="Y4" s="38"/>
      <c r="Z4" s="38"/>
      <c r="AA4" s="38"/>
      <c r="AB4" s="38"/>
      <c r="AC4" s="38"/>
    </row>
    <row r="5" spans="1:222" s="5" customFormat="1" ht="15.75" customHeight="1">
      <c r="A5" s="18" t="s">
        <v>872</v>
      </c>
      <c r="B5" s="6"/>
      <c r="C5" s="6"/>
      <c r="D5" s="6"/>
      <c r="E5" s="6"/>
      <c r="F5" s="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6"/>
      <c r="W5" s="6"/>
      <c r="X5" s="6"/>
      <c r="Y5" s="10"/>
      <c r="AB5" s="10"/>
    </row>
    <row r="6" spans="1:222" s="5" customFormat="1" ht="15.75" customHeight="1">
      <c r="A6" s="18" t="s">
        <v>873</v>
      </c>
      <c r="B6" s="4"/>
      <c r="C6" s="4"/>
      <c r="D6" s="4"/>
      <c r="E6" s="4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10"/>
      <c r="W6" s="10"/>
      <c r="X6" s="10"/>
      <c r="Y6" s="10"/>
      <c r="AB6" s="10"/>
    </row>
    <row r="7" spans="1:222" s="5" customFormat="1" ht="15.75" customHeight="1" thickBot="1">
      <c r="A7" s="16"/>
      <c r="G7" s="23"/>
      <c r="H7" s="22" t="s">
        <v>898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0"/>
      <c r="W7" s="10"/>
      <c r="X7" s="10"/>
      <c r="Y7" s="10"/>
      <c r="AB7" s="10"/>
    </row>
    <row r="8" spans="1:222" s="2" customFormat="1" ht="63.75">
      <c r="A8" s="50" t="s">
        <v>2</v>
      </c>
      <c r="B8" s="51" t="s">
        <v>0</v>
      </c>
      <c r="C8" s="51" t="s">
        <v>7</v>
      </c>
      <c r="D8" s="51" t="s">
        <v>1</v>
      </c>
      <c r="E8" s="52" t="s">
        <v>34</v>
      </c>
      <c r="F8" s="45"/>
      <c r="G8" s="42" t="s">
        <v>225</v>
      </c>
      <c r="H8" s="43"/>
      <c r="I8" s="43"/>
      <c r="J8" s="43"/>
      <c r="K8" s="43"/>
      <c r="L8" s="43"/>
      <c r="M8" s="43"/>
      <c r="N8" s="43"/>
      <c r="O8" s="25" t="s">
        <v>843</v>
      </c>
      <c r="P8" s="25" t="s">
        <v>843</v>
      </c>
      <c r="Q8" s="25" t="s">
        <v>843</v>
      </c>
      <c r="R8" s="25" t="s">
        <v>843</v>
      </c>
      <c r="S8" s="25" t="s">
        <v>843</v>
      </c>
      <c r="T8" s="25" t="s">
        <v>843</v>
      </c>
      <c r="U8" s="25" t="s">
        <v>843</v>
      </c>
      <c r="V8" s="41" t="s">
        <v>23</v>
      </c>
      <c r="W8" s="44" t="s">
        <v>25</v>
      </c>
      <c r="X8" s="44" t="s">
        <v>26</v>
      </c>
      <c r="Y8" s="41" t="s">
        <v>27</v>
      </c>
      <c r="Z8" s="39" t="s">
        <v>4</v>
      </c>
      <c r="AA8" s="39" t="s">
        <v>5</v>
      </c>
      <c r="AB8" s="41" t="s">
        <v>22</v>
      </c>
      <c r="AC8" s="39" t="s">
        <v>6</v>
      </c>
      <c r="AD8" s="39" t="s">
        <v>28</v>
      </c>
      <c r="AE8" s="39" t="s">
        <v>29</v>
      </c>
    </row>
    <row r="9" spans="1:222" s="2" customFormat="1" ht="20.25" customHeight="1">
      <c r="A9" s="53"/>
      <c r="B9" s="40"/>
      <c r="C9" s="40"/>
      <c r="D9" s="40"/>
      <c r="E9" s="54"/>
      <c r="F9" s="45"/>
      <c r="G9" s="42" t="s">
        <v>224</v>
      </c>
      <c r="H9" s="43"/>
      <c r="I9" s="43"/>
      <c r="J9" s="43"/>
      <c r="K9" s="43"/>
      <c r="L9" s="43"/>
      <c r="M9" s="43"/>
      <c r="N9" s="43"/>
      <c r="O9" s="25" t="s">
        <v>224</v>
      </c>
      <c r="P9" s="25" t="s">
        <v>224</v>
      </c>
      <c r="Q9" s="25" t="s">
        <v>224</v>
      </c>
      <c r="R9" s="25" t="s">
        <v>224</v>
      </c>
      <c r="S9" s="25" t="s">
        <v>224</v>
      </c>
      <c r="T9" s="25" t="s">
        <v>224</v>
      </c>
      <c r="U9" s="25" t="s">
        <v>224</v>
      </c>
      <c r="V9" s="41"/>
      <c r="W9" s="44"/>
      <c r="X9" s="44"/>
      <c r="Y9" s="41"/>
      <c r="Z9" s="39"/>
      <c r="AA9" s="39"/>
      <c r="AB9" s="41"/>
      <c r="AC9" s="39"/>
      <c r="AD9" s="39"/>
      <c r="AE9" s="39"/>
    </row>
    <row r="10" spans="1:222" s="3" customFormat="1" ht="200.1" customHeight="1">
      <c r="A10" s="53"/>
      <c r="B10" s="40"/>
      <c r="C10" s="40"/>
      <c r="D10" s="40"/>
      <c r="E10" s="54"/>
      <c r="F10" s="46" t="s">
        <v>24</v>
      </c>
      <c r="G10" s="26" t="s">
        <v>223</v>
      </c>
      <c r="H10" s="26" t="s">
        <v>277</v>
      </c>
      <c r="I10" s="26" t="s">
        <v>277</v>
      </c>
      <c r="J10" s="26" t="s">
        <v>833</v>
      </c>
      <c r="K10" s="26" t="s">
        <v>835</v>
      </c>
      <c r="L10" s="26" t="s">
        <v>836</v>
      </c>
      <c r="M10" s="26" t="s">
        <v>838</v>
      </c>
      <c r="N10" s="26" t="s">
        <v>839</v>
      </c>
      <c r="O10" s="26" t="s">
        <v>842</v>
      </c>
      <c r="P10" s="26" t="s">
        <v>842</v>
      </c>
      <c r="Q10" s="26" t="s">
        <v>861</v>
      </c>
      <c r="R10" s="26" t="s">
        <v>862</v>
      </c>
      <c r="S10" s="26" t="s">
        <v>863</v>
      </c>
      <c r="T10" s="26" t="s">
        <v>864</v>
      </c>
      <c r="U10" s="26" t="s">
        <v>838</v>
      </c>
      <c r="V10" s="41"/>
      <c r="W10" s="44"/>
      <c r="X10" s="44"/>
      <c r="Y10" s="41"/>
      <c r="Z10" s="39"/>
      <c r="AA10" s="39"/>
      <c r="AB10" s="41"/>
      <c r="AC10" s="39"/>
      <c r="AD10" s="39"/>
      <c r="AE10" s="39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</row>
    <row r="11" spans="1:222" s="8" customFormat="1" ht="18.75" customHeight="1">
      <c r="A11" s="55" t="s">
        <v>3</v>
      </c>
      <c r="B11" s="56"/>
      <c r="C11" s="56"/>
      <c r="D11" s="56"/>
      <c r="E11" s="57"/>
      <c r="F11" s="45"/>
      <c r="G11" s="27">
        <v>3</v>
      </c>
      <c r="H11" s="27">
        <v>8.5</v>
      </c>
      <c r="I11" s="27">
        <v>12</v>
      </c>
      <c r="J11" s="27">
        <v>9</v>
      </c>
      <c r="K11" s="27">
        <v>3</v>
      </c>
      <c r="L11" s="27">
        <v>4</v>
      </c>
      <c r="M11" s="27">
        <v>3.14</v>
      </c>
      <c r="N11" s="27">
        <v>0</v>
      </c>
      <c r="O11" s="27">
        <v>6</v>
      </c>
      <c r="P11" s="27">
        <v>24</v>
      </c>
      <c r="Q11" s="27">
        <v>4</v>
      </c>
      <c r="R11" s="27">
        <v>6.5</v>
      </c>
      <c r="S11" s="27">
        <v>4</v>
      </c>
      <c r="T11" s="27">
        <v>3.08</v>
      </c>
      <c r="U11" s="27">
        <v>3.14</v>
      </c>
      <c r="V11" s="41"/>
      <c r="W11" s="44"/>
      <c r="X11" s="44"/>
      <c r="Y11" s="41"/>
      <c r="Z11" s="39"/>
      <c r="AA11" s="39"/>
      <c r="AB11" s="41"/>
      <c r="AC11" s="39"/>
      <c r="AD11" s="39"/>
      <c r="AE11" s="39"/>
    </row>
    <row r="12" spans="1:222">
      <c r="A12" s="58">
        <v>1</v>
      </c>
      <c r="B12" s="28" t="s">
        <v>119</v>
      </c>
      <c r="C12" s="28">
        <v>845930267</v>
      </c>
      <c r="D12" s="29">
        <v>721</v>
      </c>
      <c r="E12" s="59" t="s">
        <v>284</v>
      </c>
      <c r="F12" s="47">
        <f>MATCH(C12,Данные!$D:$D,0)</f>
        <v>43</v>
      </c>
      <c r="G12" s="31"/>
      <c r="H12" s="31">
        <v>10</v>
      </c>
      <c r="I12" s="31"/>
      <c r="J12" s="31"/>
      <c r="K12" s="31"/>
      <c r="L12" s="31"/>
      <c r="M12" s="31"/>
      <c r="N12" s="31"/>
      <c r="O12" s="31">
        <v>10</v>
      </c>
      <c r="P12" s="31"/>
      <c r="Q12" s="31"/>
      <c r="R12" s="31"/>
      <c r="S12" s="31"/>
      <c r="T12" s="31">
        <v>9</v>
      </c>
      <c r="U12" s="31"/>
      <c r="V12" s="33">
        <v>172.72</v>
      </c>
      <c r="W12" s="33">
        <f t="shared" ref="W12:W43" si="0">IF(X12 &gt; 0, MAX(X$12:X$194) / X12, 0)</f>
        <v>1.5358361774744029</v>
      </c>
      <c r="X12" s="33">
        <v>17.579999999999998</v>
      </c>
      <c r="Y12" s="33">
        <f t="shared" ref="Y12:Y43" si="1">V12*W12</f>
        <v>265.26962457337885</v>
      </c>
      <c r="Z12" s="29">
        <v>29</v>
      </c>
      <c r="AA12" s="29">
        <v>3</v>
      </c>
      <c r="AB12" s="33">
        <f t="shared" ref="AB12:AB43" si="2">IF(AA12 &gt; 0,Z12/AA12,0)</f>
        <v>9.6666666666666661</v>
      </c>
      <c r="AC12" s="29">
        <f>MIN($G12:U12)</f>
        <v>9</v>
      </c>
      <c r="AD12" s="29"/>
      <c r="AE12" s="29">
        <v>3</v>
      </c>
      <c r="AF12" s="1">
        <v>1</v>
      </c>
    </row>
    <row r="13" spans="1:222">
      <c r="A13" s="60" t="s">
        <v>867</v>
      </c>
      <c r="B13" s="28" t="s">
        <v>42</v>
      </c>
      <c r="C13" s="28">
        <v>845833388</v>
      </c>
      <c r="D13" s="29">
        <v>727</v>
      </c>
      <c r="E13" s="59" t="s">
        <v>515</v>
      </c>
      <c r="F13" s="47">
        <f>MATCH(C13,Данные!$D:$D,0)</f>
        <v>134</v>
      </c>
      <c r="G13" s="31"/>
      <c r="H13" s="31"/>
      <c r="I13" s="31">
        <v>10</v>
      </c>
      <c r="J13" s="31"/>
      <c r="K13" s="31"/>
      <c r="L13" s="31">
        <v>9</v>
      </c>
      <c r="M13" s="31"/>
      <c r="N13" s="31"/>
      <c r="O13" s="31">
        <v>10</v>
      </c>
      <c r="P13" s="31"/>
      <c r="Q13" s="31"/>
      <c r="R13" s="31"/>
      <c r="S13" s="31"/>
      <c r="T13" s="31"/>
      <c r="U13" s="31"/>
      <c r="V13" s="33">
        <v>216</v>
      </c>
      <c r="W13" s="33">
        <f t="shared" si="0"/>
        <v>1.2272727272727273</v>
      </c>
      <c r="X13" s="33">
        <v>22</v>
      </c>
      <c r="Y13" s="33">
        <f t="shared" si="1"/>
        <v>265.09090909090912</v>
      </c>
      <c r="Z13" s="29">
        <v>29</v>
      </c>
      <c r="AA13" s="29">
        <v>3</v>
      </c>
      <c r="AB13" s="33">
        <f t="shared" si="2"/>
        <v>9.6666666666666661</v>
      </c>
      <c r="AC13" s="29">
        <f>MIN($G13:U13)</f>
        <v>9</v>
      </c>
      <c r="AD13" s="29"/>
      <c r="AE13" s="29">
        <v>3</v>
      </c>
      <c r="AF13" s="1">
        <v>2</v>
      </c>
    </row>
    <row r="14" spans="1:222">
      <c r="A14" s="61"/>
      <c r="B14" s="28" t="s">
        <v>88</v>
      </c>
      <c r="C14" s="28">
        <v>845834550</v>
      </c>
      <c r="D14" s="29">
        <v>727</v>
      </c>
      <c r="E14" s="59" t="s">
        <v>515</v>
      </c>
      <c r="F14" s="47">
        <f>MATCH(C14,Данные!$D:$D,0)</f>
        <v>138</v>
      </c>
      <c r="G14" s="31"/>
      <c r="H14" s="31"/>
      <c r="I14" s="31">
        <v>10</v>
      </c>
      <c r="J14" s="31"/>
      <c r="K14" s="31"/>
      <c r="L14" s="31">
        <v>9</v>
      </c>
      <c r="M14" s="31"/>
      <c r="N14" s="31"/>
      <c r="O14" s="31">
        <v>10</v>
      </c>
      <c r="P14" s="31"/>
      <c r="Q14" s="31"/>
      <c r="R14" s="31"/>
      <c r="S14" s="31"/>
      <c r="T14" s="31"/>
      <c r="U14" s="31"/>
      <c r="V14" s="33">
        <v>216</v>
      </c>
      <c r="W14" s="33">
        <f t="shared" si="0"/>
        <v>1.2272727272727273</v>
      </c>
      <c r="X14" s="33">
        <v>22</v>
      </c>
      <c r="Y14" s="33">
        <f t="shared" si="1"/>
        <v>265.09090909090912</v>
      </c>
      <c r="Z14" s="29">
        <v>29</v>
      </c>
      <c r="AA14" s="29">
        <v>3</v>
      </c>
      <c r="AB14" s="33">
        <f t="shared" si="2"/>
        <v>9.6666666666666661</v>
      </c>
      <c r="AC14" s="29">
        <f>MIN($G14:U14)</f>
        <v>9</v>
      </c>
      <c r="AD14" s="29"/>
      <c r="AE14" s="29">
        <v>3</v>
      </c>
      <c r="AF14" s="1">
        <v>3</v>
      </c>
    </row>
    <row r="15" spans="1:222">
      <c r="A15" s="58">
        <v>4</v>
      </c>
      <c r="B15" s="28" t="s">
        <v>52</v>
      </c>
      <c r="C15" s="28">
        <v>845901386</v>
      </c>
      <c r="D15" s="29">
        <v>720</v>
      </c>
      <c r="E15" s="59" t="s">
        <v>628</v>
      </c>
      <c r="F15" s="47">
        <f>MATCH(C15,Данные!$D:$D,0)</f>
        <v>199</v>
      </c>
      <c r="G15" s="31"/>
      <c r="H15" s="31"/>
      <c r="I15" s="31">
        <v>10</v>
      </c>
      <c r="J15" s="31">
        <v>10</v>
      </c>
      <c r="K15" s="31"/>
      <c r="L15" s="31"/>
      <c r="M15" s="31"/>
      <c r="N15" s="31"/>
      <c r="O15" s="31">
        <v>9</v>
      </c>
      <c r="P15" s="31"/>
      <c r="Q15" s="31"/>
      <c r="R15" s="31"/>
      <c r="S15" s="31"/>
      <c r="T15" s="31"/>
      <c r="U15" s="31"/>
      <c r="V15" s="33">
        <v>264</v>
      </c>
      <c r="W15" s="33">
        <f t="shared" si="0"/>
        <v>1</v>
      </c>
      <c r="X15" s="33">
        <v>27</v>
      </c>
      <c r="Y15" s="33">
        <f t="shared" si="1"/>
        <v>264</v>
      </c>
      <c r="Z15" s="29">
        <v>29</v>
      </c>
      <c r="AA15" s="29">
        <v>3</v>
      </c>
      <c r="AB15" s="33">
        <f t="shared" si="2"/>
        <v>9.6666666666666661</v>
      </c>
      <c r="AC15" s="29">
        <f>MIN($G15:U15)</f>
        <v>9</v>
      </c>
      <c r="AD15" s="29"/>
      <c r="AE15" s="29">
        <v>3</v>
      </c>
      <c r="AF15" s="1">
        <v>4</v>
      </c>
    </row>
    <row r="16" spans="1:222">
      <c r="A16" s="58">
        <v>5</v>
      </c>
      <c r="B16" s="28" t="s">
        <v>85</v>
      </c>
      <c r="C16" s="28">
        <v>845928618</v>
      </c>
      <c r="D16" s="29">
        <v>721</v>
      </c>
      <c r="E16" s="59" t="s">
        <v>284</v>
      </c>
      <c r="F16" s="47">
        <f>MATCH(C16,Данные!$D:$D,0)</f>
        <v>38</v>
      </c>
      <c r="G16" s="31"/>
      <c r="H16" s="31">
        <v>10</v>
      </c>
      <c r="I16" s="31"/>
      <c r="J16" s="31"/>
      <c r="K16" s="31"/>
      <c r="L16" s="31"/>
      <c r="M16" s="31"/>
      <c r="N16" s="31"/>
      <c r="O16" s="31">
        <v>9</v>
      </c>
      <c r="P16" s="31"/>
      <c r="Q16" s="31"/>
      <c r="R16" s="31"/>
      <c r="S16" s="31"/>
      <c r="T16" s="31">
        <v>10</v>
      </c>
      <c r="U16" s="31"/>
      <c r="V16" s="33">
        <v>169.8</v>
      </c>
      <c r="W16" s="33">
        <f t="shared" si="0"/>
        <v>1.5358361774744029</v>
      </c>
      <c r="X16" s="33">
        <v>17.579999999999998</v>
      </c>
      <c r="Y16" s="33">
        <f t="shared" si="1"/>
        <v>260.78498293515361</v>
      </c>
      <c r="Z16" s="29">
        <v>29</v>
      </c>
      <c r="AA16" s="29">
        <v>3</v>
      </c>
      <c r="AB16" s="33">
        <f t="shared" si="2"/>
        <v>9.6666666666666661</v>
      </c>
      <c r="AC16" s="29">
        <f>MIN($G16:U16)</f>
        <v>9</v>
      </c>
      <c r="AD16" s="29"/>
      <c r="AE16" s="29">
        <v>3</v>
      </c>
      <c r="AF16" s="1">
        <v>5</v>
      </c>
    </row>
    <row r="17" spans="1:32">
      <c r="A17" s="58">
        <v>6</v>
      </c>
      <c r="B17" s="28" t="s">
        <v>194</v>
      </c>
      <c r="C17" s="28">
        <v>845894651</v>
      </c>
      <c r="D17" s="29">
        <v>724</v>
      </c>
      <c r="E17" s="59" t="s">
        <v>227</v>
      </c>
      <c r="F17" s="47">
        <f>MATCH(C17,Данные!$D:$D,0)</f>
        <v>88</v>
      </c>
      <c r="G17" s="31"/>
      <c r="H17" s="31"/>
      <c r="I17" s="31">
        <v>10</v>
      </c>
      <c r="J17" s="31"/>
      <c r="K17" s="31"/>
      <c r="L17" s="31"/>
      <c r="M17" s="31"/>
      <c r="N17" s="31"/>
      <c r="O17" s="31">
        <v>10</v>
      </c>
      <c r="P17" s="31"/>
      <c r="Q17" s="31">
        <v>9</v>
      </c>
      <c r="R17" s="31"/>
      <c r="S17" s="31"/>
      <c r="T17" s="31"/>
      <c r="U17" s="31">
        <v>8</v>
      </c>
      <c r="V17" s="33">
        <v>241.12</v>
      </c>
      <c r="W17" s="33">
        <f t="shared" si="0"/>
        <v>1.0739856801909307</v>
      </c>
      <c r="X17" s="33">
        <v>25.14</v>
      </c>
      <c r="Y17" s="33">
        <f t="shared" si="1"/>
        <v>258.95942720763719</v>
      </c>
      <c r="Z17" s="29">
        <v>37</v>
      </c>
      <c r="AA17" s="29">
        <v>4</v>
      </c>
      <c r="AB17" s="33">
        <f t="shared" si="2"/>
        <v>9.25</v>
      </c>
      <c r="AC17" s="29">
        <f>MIN($G17:U17)</f>
        <v>8</v>
      </c>
      <c r="AD17" s="29"/>
      <c r="AE17" s="29">
        <v>4</v>
      </c>
      <c r="AF17" s="1">
        <v>6</v>
      </c>
    </row>
    <row r="18" spans="1:32">
      <c r="A18" s="58">
        <v>7</v>
      </c>
      <c r="B18" s="28" t="s">
        <v>98</v>
      </c>
      <c r="C18" s="28">
        <v>845827873</v>
      </c>
      <c r="D18" s="29">
        <v>728</v>
      </c>
      <c r="E18" s="59" t="s">
        <v>278</v>
      </c>
      <c r="F18" s="47">
        <f>MATCH(C18,Данные!$D:$D,0)</f>
        <v>18</v>
      </c>
      <c r="G18" s="31"/>
      <c r="H18" s="31">
        <v>10</v>
      </c>
      <c r="I18" s="31"/>
      <c r="J18" s="31"/>
      <c r="K18" s="31"/>
      <c r="L18" s="31"/>
      <c r="M18" s="31"/>
      <c r="N18" s="31"/>
      <c r="O18" s="31">
        <v>9</v>
      </c>
      <c r="P18" s="31"/>
      <c r="Q18" s="31"/>
      <c r="R18" s="31">
        <v>9</v>
      </c>
      <c r="S18" s="31"/>
      <c r="T18" s="31"/>
      <c r="U18" s="31"/>
      <c r="V18" s="33">
        <v>197.5</v>
      </c>
      <c r="W18" s="33">
        <f t="shared" si="0"/>
        <v>1.2857142857142858</v>
      </c>
      <c r="X18" s="33">
        <v>21</v>
      </c>
      <c r="Y18" s="33">
        <f t="shared" si="1"/>
        <v>253.92857142857144</v>
      </c>
      <c r="Z18" s="29">
        <v>28</v>
      </c>
      <c r="AA18" s="29">
        <v>3</v>
      </c>
      <c r="AB18" s="33">
        <f t="shared" si="2"/>
        <v>9.3333333333333339</v>
      </c>
      <c r="AC18" s="29">
        <f>MIN($G18:U18)</f>
        <v>9</v>
      </c>
      <c r="AD18" s="29"/>
      <c r="AE18" s="29">
        <v>3</v>
      </c>
      <c r="AF18" s="1">
        <v>7</v>
      </c>
    </row>
    <row r="19" spans="1:32">
      <c r="A19" s="60" t="s">
        <v>868</v>
      </c>
      <c r="B19" s="28" t="s">
        <v>49</v>
      </c>
      <c r="C19" s="28">
        <v>845926680</v>
      </c>
      <c r="D19" s="29">
        <v>721</v>
      </c>
      <c r="E19" s="59" t="s">
        <v>284</v>
      </c>
      <c r="F19" s="47">
        <f>MATCH(C19,Данные!$D:$D,0)</f>
        <v>32</v>
      </c>
      <c r="G19" s="31"/>
      <c r="H19" s="31">
        <v>9</v>
      </c>
      <c r="I19" s="31"/>
      <c r="J19" s="31"/>
      <c r="K19" s="31"/>
      <c r="L19" s="31"/>
      <c r="M19" s="31"/>
      <c r="N19" s="31"/>
      <c r="O19" s="31">
        <v>10</v>
      </c>
      <c r="P19" s="31"/>
      <c r="Q19" s="31"/>
      <c r="R19" s="31"/>
      <c r="S19" s="31"/>
      <c r="T19" s="31">
        <v>9</v>
      </c>
      <c r="U19" s="31"/>
      <c r="V19" s="33">
        <v>164.22</v>
      </c>
      <c r="W19" s="33">
        <f t="shared" si="0"/>
        <v>1.5358361774744029</v>
      </c>
      <c r="X19" s="33">
        <v>17.579999999999998</v>
      </c>
      <c r="Y19" s="33">
        <f t="shared" si="1"/>
        <v>252.21501706484645</v>
      </c>
      <c r="Z19" s="29">
        <v>28</v>
      </c>
      <c r="AA19" s="29">
        <v>3</v>
      </c>
      <c r="AB19" s="33">
        <f t="shared" si="2"/>
        <v>9.3333333333333339</v>
      </c>
      <c r="AC19" s="29">
        <f>MIN($G19:U19)</f>
        <v>9</v>
      </c>
      <c r="AD19" s="29"/>
      <c r="AE19" s="29">
        <v>3</v>
      </c>
      <c r="AF19" s="1">
        <v>8</v>
      </c>
    </row>
    <row r="20" spans="1:32">
      <c r="A20" s="61"/>
      <c r="B20" s="28" t="s">
        <v>51</v>
      </c>
      <c r="C20" s="28">
        <v>845927253</v>
      </c>
      <c r="D20" s="29">
        <v>721</v>
      </c>
      <c r="E20" s="59" t="s">
        <v>284</v>
      </c>
      <c r="F20" s="47">
        <f>MATCH(C20,Данные!$D:$D,0)</f>
        <v>34</v>
      </c>
      <c r="G20" s="31"/>
      <c r="H20" s="31">
        <v>9</v>
      </c>
      <c r="I20" s="31"/>
      <c r="J20" s="31"/>
      <c r="K20" s="31"/>
      <c r="L20" s="31"/>
      <c r="M20" s="31"/>
      <c r="N20" s="31"/>
      <c r="O20" s="31">
        <v>10</v>
      </c>
      <c r="P20" s="31"/>
      <c r="Q20" s="31"/>
      <c r="R20" s="31"/>
      <c r="S20" s="31"/>
      <c r="T20" s="31">
        <v>9</v>
      </c>
      <c r="U20" s="31"/>
      <c r="V20" s="33">
        <v>164.22</v>
      </c>
      <c r="W20" s="33">
        <f t="shared" si="0"/>
        <v>1.5358361774744029</v>
      </c>
      <c r="X20" s="33">
        <v>17.579999999999998</v>
      </c>
      <c r="Y20" s="33">
        <f t="shared" si="1"/>
        <v>252.21501706484645</v>
      </c>
      <c r="Z20" s="29">
        <v>28</v>
      </c>
      <c r="AA20" s="29">
        <v>3</v>
      </c>
      <c r="AB20" s="33">
        <f t="shared" si="2"/>
        <v>9.3333333333333339</v>
      </c>
      <c r="AC20" s="29">
        <f>MIN($G20:U20)</f>
        <v>9</v>
      </c>
      <c r="AD20" s="29"/>
      <c r="AE20" s="29">
        <v>3</v>
      </c>
      <c r="AF20" s="1">
        <v>9</v>
      </c>
    </row>
    <row r="21" spans="1:32">
      <c r="A21" s="58">
        <v>10</v>
      </c>
      <c r="B21" s="28" t="s">
        <v>144</v>
      </c>
      <c r="C21" s="28">
        <v>845943874</v>
      </c>
      <c r="D21" s="29">
        <v>722</v>
      </c>
      <c r="E21" s="59" t="s">
        <v>284</v>
      </c>
      <c r="F21" s="47">
        <f>MATCH(C21,Данные!$D:$D,0)</f>
        <v>67</v>
      </c>
      <c r="G21" s="31"/>
      <c r="H21" s="31">
        <v>9</v>
      </c>
      <c r="I21" s="31"/>
      <c r="J21" s="31"/>
      <c r="K21" s="31"/>
      <c r="L21" s="31"/>
      <c r="M21" s="31"/>
      <c r="N21" s="31"/>
      <c r="O21" s="31">
        <v>10</v>
      </c>
      <c r="P21" s="31"/>
      <c r="Q21" s="31"/>
      <c r="R21" s="31"/>
      <c r="S21" s="31">
        <v>9</v>
      </c>
      <c r="T21" s="31"/>
      <c r="U21" s="31"/>
      <c r="V21" s="33">
        <v>172.5</v>
      </c>
      <c r="W21" s="33">
        <f t="shared" si="0"/>
        <v>1.4594594594594594</v>
      </c>
      <c r="X21" s="33">
        <v>18.5</v>
      </c>
      <c r="Y21" s="33">
        <f t="shared" si="1"/>
        <v>251.75675675675674</v>
      </c>
      <c r="Z21" s="29">
        <v>28</v>
      </c>
      <c r="AA21" s="29">
        <v>3</v>
      </c>
      <c r="AB21" s="33">
        <f t="shared" si="2"/>
        <v>9.3333333333333339</v>
      </c>
      <c r="AC21" s="29">
        <f>MIN($G21:U21)</f>
        <v>9</v>
      </c>
      <c r="AD21" s="29"/>
      <c r="AE21" s="29">
        <v>3</v>
      </c>
      <c r="AF21" s="1">
        <v>10</v>
      </c>
    </row>
    <row r="22" spans="1:32">
      <c r="A22" s="58">
        <v>11</v>
      </c>
      <c r="B22" s="28" t="s">
        <v>159</v>
      </c>
      <c r="C22" s="28">
        <v>845829282</v>
      </c>
      <c r="D22" s="29">
        <v>728</v>
      </c>
      <c r="E22" s="59" t="s">
        <v>278</v>
      </c>
      <c r="F22" s="47">
        <f>MATCH(C22,Данные!$D:$D,0)</f>
        <v>24</v>
      </c>
      <c r="G22" s="31"/>
      <c r="H22" s="31">
        <v>9</v>
      </c>
      <c r="I22" s="31"/>
      <c r="J22" s="31"/>
      <c r="K22" s="31"/>
      <c r="L22" s="31"/>
      <c r="M22" s="31"/>
      <c r="N22" s="31"/>
      <c r="O22" s="31">
        <v>9</v>
      </c>
      <c r="P22" s="31"/>
      <c r="Q22" s="31"/>
      <c r="R22" s="31">
        <v>10</v>
      </c>
      <c r="S22" s="31"/>
      <c r="T22" s="31"/>
      <c r="U22" s="31"/>
      <c r="V22" s="33">
        <v>195.5</v>
      </c>
      <c r="W22" s="33">
        <f t="shared" si="0"/>
        <v>1.2857142857142858</v>
      </c>
      <c r="X22" s="33">
        <v>21</v>
      </c>
      <c r="Y22" s="33">
        <f t="shared" si="1"/>
        <v>251.35714285714289</v>
      </c>
      <c r="Z22" s="29">
        <v>28</v>
      </c>
      <c r="AA22" s="29">
        <v>3</v>
      </c>
      <c r="AB22" s="33">
        <f t="shared" si="2"/>
        <v>9.3333333333333339</v>
      </c>
      <c r="AC22" s="29">
        <f>MIN($G22:U22)</f>
        <v>9</v>
      </c>
      <c r="AD22" s="29"/>
      <c r="AE22" s="29">
        <v>3</v>
      </c>
      <c r="AF22" s="1">
        <v>11</v>
      </c>
    </row>
    <row r="23" spans="1:32">
      <c r="A23" s="58">
        <v>12</v>
      </c>
      <c r="B23" s="28" t="s">
        <v>110</v>
      </c>
      <c r="C23" s="28">
        <v>845889806</v>
      </c>
      <c r="D23" s="29">
        <v>725</v>
      </c>
      <c r="E23" s="59" t="s">
        <v>543</v>
      </c>
      <c r="F23" s="47">
        <f>MATCH(C23,Данные!$D:$D,0)</f>
        <v>108</v>
      </c>
      <c r="G23" s="31"/>
      <c r="H23" s="31"/>
      <c r="I23" s="31">
        <v>10</v>
      </c>
      <c r="J23" s="31"/>
      <c r="K23" s="31">
        <v>9</v>
      </c>
      <c r="L23" s="31"/>
      <c r="M23" s="31"/>
      <c r="N23" s="31"/>
      <c r="O23" s="31">
        <v>8</v>
      </c>
      <c r="P23" s="31"/>
      <c r="Q23" s="31"/>
      <c r="R23" s="31"/>
      <c r="S23" s="31"/>
      <c r="T23" s="31"/>
      <c r="U23" s="31"/>
      <c r="V23" s="33">
        <v>195</v>
      </c>
      <c r="W23" s="33">
        <f t="shared" si="0"/>
        <v>1.2857142857142858</v>
      </c>
      <c r="X23" s="33">
        <v>21</v>
      </c>
      <c r="Y23" s="33">
        <f t="shared" si="1"/>
        <v>250.71428571428572</v>
      </c>
      <c r="Z23" s="29">
        <v>27</v>
      </c>
      <c r="AA23" s="29">
        <v>3</v>
      </c>
      <c r="AB23" s="33">
        <f t="shared" si="2"/>
        <v>9</v>
      </c>
      <c r="AC23" s="29">
        <f>MIN($G23:U23)</f>
        <v>8</v>
      </c>
      <c r="AD23" s="29"/>
      <c r="AE23" s="29">
        <v>3</v>
      </c>
      <c r="AF23" s="1">
        <v>12</v>
      </c>
    </row>
    <row r="24" spans="1:32">
      <c r="A24" s="58">
        <v>13</v>
      </c>
      <c r="B24" s="28" t="s">
        <v>215</v>
      </c>
      <c r="C24" s="28">
        <v>845843650</v>
      </c>
      <c r="D24" s="29">
        <v>726</v>
      </c>
      <c r="E24" s="59" t="s">
        <v>515</v>
      </c>
      <c r="F24" s="47">
        <f>MATCH(C24,Данные!$D:$D,0)</f>
        <v>100</v>
      </c>
      <c r="G24" s="31"/>
      <c r="H24" s="31"/>
      <c r="I24" s="31">
        <v>10</v>
      </c>
      <c r="J24" s="31"/>
      <c r="K24" s="31"/>
      <c r="L24" s="31">
        <v>9</v>
      </c>
      <c r="M24" s="31"/>
      <c r="N24" s="31"/>
      <c r="O24" s="31">
        <v>8</v>
      </c>
      <c r="P24" s="31"/>
      <c r="Q24" s="31"/>
      <c r="R24" s="31"/>
      <c r="S24" s="31"/>
      <c r="T24" s="31"/>
      <c r="U24" s="31"/>
      <c r="V24" s="33">
        <v>204</v>
      </c>
      <c r="W24" s="33">
        <f t="shared" si="0"/>
        <v>1.2272727272727273</v>
      </c>
      <c r="X24" s="33">
        <v>22</v>
      </c>
      <c r="Y24" s="33">
        <f t="shared" si="1"/>
        <v>250.36363636363637</v>
      </c>
      <c r="Z24" s="29">
        <v>27</v>
      </c>
      <c r="AA24" s="29">
        <v>3</v>
      </c>
      <c r="AB24" s="33">
        <f t="shared" si="2"/>
        <v>9</v>
      </c>
      <c r="AC24" s="29">
        <f>MIN($G24:U24)</f>
        <v>8</v>
      </c>
      <c r="AD24" s="29"/>
      <c r="AE24" s="29">
        <v>3</v>
      </c>
      <c r="AF24" s="1">
        <v>13</v>
      </c>
    </row>
    <row r="25" spans="1:32">
      <c r="A25" s="58">
        <v>14</v>
      </c>
      <c r="B25" s="36" t="s">
        <v>63</v>
      </c>
      <c r="C25" s="28">
        <v>845878771</v>
      </c>
      <c r="D25" s="29">
        <v>723</v>
      </c>
      <c r="E25" s="59" t="s">
        <v>227</v>
      </c>
      <c r="F25" s="47">
        <f>MATCH(C25,Данные!$D:$D,0)</f>
        <v>119</v>
      </c>
      <c r="G25" s="31"/>
      <c r="H25" s="31"/>
      <c r="I25" s="31">
        <v>9</v>
      </c>
      <c r="J25" s="31"/>
      <c r="K25" s="31"/>
      <c r="L25" s="31"/>
      <c r="M25" s="31"/>
      <c r="N25" s="31"/>
      <c r="O25" s="31">
        <v>10</v>
      </c>
      <c r="P25" s="31"/>
      <c r="Q25" s="31"/>
      <c r="R25" s="31"/>
      <c r="S25" s="31"/>
      <c r="T25" s="31"/>
      <c r="U25" s="31">
        <v>8</v>
      </c>
      <c r="V25" s="33">
        <v>193.12</v>
      </c>
      <c r="W25" s="33">
        <f t="shared" si="0"/>
        <v>1.2771996215704824</v>
      </c>
      <c r="X25" s="33">
        <v>21.14</v>
      </c>
      <c r="Y25" s="33">
        <f t="shared" si="1"/>
        <v>246.65279091769156</v>
      </c>
      <c r="Z25" s="29">
        <v>27</v>
      </c>
      <c r="AA25" s="29">
        <v>3</v>
      </c>
      <c r="AB25" s="33">
        <f t="shared" si="2"/>
        <v>9</v>
      </c>
      <c r="AC25" s="29">
        <f>MIN($G25:U25)</f>
        <v>8</v>
      </c>
      <c r="AD25" s="29"/>
      <c r="AE25" s="29">
        <v>3</v>
      </c>
      <c r="AF25" s="1">
        <v>14</v>
      </c>
    </row>
    <row r="26" spans="1:32">
      <c r="A26" s="58">
        <v>15</v>
      </c>
      <c r="B26" s="28" t="s">
        <v>155</v>
      </c>
      <c r="C26" s="28">
        <v>845829044</v>
      </c>
      <c r="D26" s="29">
        <v>728</v>
      </c>
      <c r="E26" s="59" t="s">
        <v>278</v>
      </c>
      <c r="F26" s="47">
        <f>MATCH(C26,Данные!$D:$D,0)</f>
        <v>23</v>
      </c>
      <c r="G26" s="31"/>
      <c r="H26" s="31">
        <v>10</v>
      </c>
      <c r="I26" s="31"/>
      <c r="J26" s="31"/>
      <c r="K26" s="31"/>
      <c r="L26" s="31"/>
      <c r="M26" s="31"/>
      <c r="N26" s="31"/>
      <c r="O26" s="31">
        <v>8</v>
      </c>
      <c r="P26" s="31"/>
      <c r="Q26" s="31"/>
      <c r="R26" s="31">
        <v>9</v>
      </c>
      <c r="S26" s="31"/>
      <c r="T26" s="31"/>
      <c r="U26" s="31"/>
      <c r="V26" s="33">
        <v>191.5</v>
      </c>
      <c r="W26" s="33">
        <f t="shared" si="0"/>
        <v>1.2857142857142858</v>
      </c>
      <c r="X26" s="33">
        <v>21</v>
      </c>
      <c r="Y26" s="33">
        <f t="shared" si="1"/>
        <v>246.21428571428572</v>
      </c>
      <c r="Z26" s="29">
        <v>27</v>
      </c>
      <c r="AA26" s="29">
        <v>3</v>
      </c>
      <c r="AB26" s="33">
        <f t="shared" si="2"/>
        <v>9</v>
      </c>
      <c r="AC26" s="29">
        <f>MIN($G26:U26)</f>
        <v>8</v>
      </c>
      <c r="AD26" s="29"/>
      <c r="AE26" s="29">
        <v>3</v>
      </c>
      <c r="AF26" s="1">
        <v>15</v>
      </c>
    </row>
    <row r="27" spans="1:32">
      <c r="A27" s="58">
        <v>16</v>
      </c>
      <c r="B27" s="28" t="s">
        <v>168</v>
      </c>
      <c r="C27" s="28">
        <v>845842328</v>
      </c>
      <c r="D27" s="29">
        <v>726</v>
      </c>
      <c r="E27" s="59" t="s">
        <v>515</v>
      </c>
      <c r="F27" s="47">
        <f>MATCH(C27,Данные!$D:$D,0)</f>
        <v>95</v>
      </c>
      <c r="G27" s="31"/>
      <c r="H27" s="31"/>
      <c r="I27" s="31">
        <v>10</v>
      </c>
      <c r="J27" s="31"/>
      <c r="K27" s="31"/>
      <c r="L27" s="31">
        <v>8</v>
      </c>
      <c r="M27" s="31"/>
      <c r="N27" s="31"/>
      <c r="O27" s="31">
        <v>8</v>
      </c>
      <c r="P27" s="31"/>
      <c r="Q27" s="31"/>
      <c r="R27" s="31"/>
      <c r="S27" s="31"/>
      <c r="T27" s="31"/>
      <c r="U27" s="31"/>
      <c r="V27" s="33">
        <v>200</v>
      </c>
      <c r="W27" s="33">
        <f t="shared" si="0"/>
        <v>1.2272727272727273</v>
      </c>
      <c r="X27" s="33">
        <v>22</v>
      </c>
      <c r="Y27" s="33">
        <f t="shared" si="1"/>
        <v>245.45454545454547</v>
      </c>
      <c r="Z27" s="29">
        <v>26</v>
      </c>
      <c r="AA27" s="29">
        <v>3</v>
      </c>
      <c r="AB27" s="33">
        <f t="shared" si="2"/>
        <v>8.6666666666666661</v>
      </c>
      <c r="AC27" s="29">
        <f>MIN($G27:U27)</f>
        <v>8</v>
      </c>
      <c r="AD27" s="29"/>
      <c r="AE27" s="29">
        <v>3</v>
      </c>
      <c r="AF27" s="1">
        <v>16</v>
      </c>
    </row>
    <row r="28" spans="1:32">
      <c r="A28" s="58">
        <v>17</v>
      </c>
      <c r="B28" s="28" t="s">
        <v>198</v>
      </c>
      <c r="C28" s="28">
        <v>845895120</v>
      </c>
      <c r="D28" s="29">
        <v>724</v>
      </c>
      <c r="E28" s="59" t="s">
        <v>227</v>
      </c>
      <c r="F28" s="47">
        <f>MATCH(C28,Данные!$D:$D,0)</f>
        <v>89</v>
      </c>
      <c r="G28" s="31"/>
      <c r="H28" s="31"/>
      <c r="I28" s="31">
        <v>9</v>
      </c>
      <c r="J28" s="31"/>
      <c r="K28" s="31"/>
      <c r="L28" s="31"/>
      <c r="M28" s="31"/>
      <c r="N28" s="31"/>
      <c r="O28" s="31">
        <v>9</v>
      </c>
      <c r="P28" s="31"/>
      <c r="Q28" s="31">
        <v>10</v>
      </c>
      <c r="R28" s="31"/>
      <c r="S28" s="31"/>
      <c r="T28" s="31"/>
      <c r="U28" s="31">
        <v>8</v>
      </c>
      <c r="V28" s="33">
        <v>227.12</v>
      </c>
      <c r="W28" s="33">
        <f t="shared" si="0"/>
        <v>1.0739856801909307</v>
      </c>
      <c r="X28" s="33">
        <v>25.14</v>
      </c>
      <c r="Y28" s="33">
        <f t="shared" si="1"/>
        <v>243.92362768496417</v>
      </c>
      <c r="Z28" s="29">
        <v>36</v>
      </c>
      <c r="AA28" s="29">
        <v>4</v>
      </c>
      <c r="AB28" s="33">
        <f t="shared" si="2"/>
        <v>9</v>
      </c>
      <c r="AC28" s="29">
        <f>MIN($G28:U28)</f>
        <v>8</v>
      </c>
      <c r="AD28" s="29"/>
      <c r="AE28" s="29">
        <v>4</v>
      </c>
      <c r="AF28" s="1">
        <v>17</v>
      </c>
    </row>
    <row r="29" spans="1:32">
      <c r="A29" s="62" t="s">
        <v>897</v>
      </c>
      <c r="B29" s="28" t="s">
        <v>104</v>
      </c>
      <c r="C29" s="28">
        <v>845929628</v>
      </c>
      <c r="D29" s="29">
        <v>721</v>
      </c>
      <c r="E29" s="59" t="s">
        <v>284</v>
      </c>
      <c r="F29" s="47">
        <f>MATCH(C29,Данные!$D:$D,0)</f>
        <v>41</v>
      </c>
      <c r="G29" s="31"/>
      <c r="H29" s="31">
        <v>9</v>
      </c>
      <c r="I29" s="31"/>
      <c r="J29" s="31"/>
      <c r="K29" s="31"/>
      <c r="L29" s="31"/>
      <c r="M29" s="31"/>
      <c r="N29" s="31"/>
      <c r="O29" s="31">
        <v>9</v>
      </c>
      <c r="P29" s="31"/>
      <c r="Q29" s="31"/>
      <c r="R29" s="31"/>
      <c r="S29" s="31"/>
      <c r="T29" s="31">
        <v>9</v>
      </c>
      <c r="U29" s="31"/>
      <c r="V29" s="33">
        <v>158.22</v>
      </c>
      <c r="W29" s="33">
        <f t="shared" si="0"/>
        <v>1.5358361774744029</v>
      </c>
      <c r="X29" s="33">
        <v>17.579999999999998</v>
      </c>
      <c r="Y29" s="33">
        <f t="shared" si="1"/>
        <v>243.00000000000003</v>
      </c>
      <c r="Z29" s="29">
        <v>27</v>
      </c>
      <c r="AA29" s="29">
        <v>3</v>
      </c>
      <c r="AB29" s="33">
        <f t="shared" si="2"/>
        <v>9</v>
      </c>
      <c r="AC29" s="29">
        <f>MIN($G29:U29)</f>
        <v>9</v>
      </c>
      <c r="AD29" s="29"/>
      <c r="AE29" s="29">
        <v>3</v>
      </c>
      <c r="AF29" s="1">
        <v>18</v>
      </c>
    </row>
    <row r="30" spans="1:32">
      <c r="A30" s="63"/>
      <c r="B30" s="28" t="s">
        <v>132</v>
      </c>
      <c r="C30" s="28">
        <v>845891242</v>
      </c>
      <c r="D30" s="29">
        <v>725</v>
      </c>
      <c r="E30" s="59" t="s">
        <v>543</v>
      </c>
      <c r="F30" s="47">
        <f>MATCH(C30,Данные!$D:$D,0)</f>
        <v>109</v>
      </c>
      <c r="G30" s="31"/>
      <c r="H30" s="31"/>
      <c r="I30" s="31">
        <v>9</v>
      </c>
      <c r="J30" s="31"/>
      <c r="K30" s="31">
        <v>9</v>
      </c>
      <c r="L30" s="31"/>
      <c r="M30" s="31"/>
      <c r="N30" s="31"/>
      <c r="O30" s="31">
        <v>9</v>
      </c>
      <c r="P30" s="31"/>
      <c r="Q30" s="31"/>
      <c r="R30" s="31"/>
      <c r="S30" s="31"/>
      <c r="T30" s="31"/>
      <c r="U30" s="31"/>
      <c r="V30" s="33">
        <v>189</v>
      </c>
      <c r="W30" s="33">
        <f t="shared" si="0"/>
        <v>1.2857142857142858</v>
      </c>
      <c r="X30" s="33">
        <v>21</v>
      </c>
      <c r="Y30" s="33">
        <f t="shared" si="1"/>
        <v>243.00000000000003</v>
      </c>
      <c r="Z30" s="29">
        <v>27</v>
      </c>
      <c r="AA30" s="29">
        <v>3</v>
      </c>
      <c r="AB30" s="33">
        <f t="shared" si="2"/>
        <v>9</v>
      </c>
      <c r="AC30" s="29">
        <f>MIN($G30:U30)</f>
        <v>9</v>
      </c>
      <c r="AD30" s="29"/>
      <c r="AE30" s="29">
        <v>3</v>
      </c>
      <c r="AF30" s="1">
        <v>19</v>
      </c>
    </row>
    <row r="31" spans="1:32">
      <c r="A31" s="64"/>
      <c r="B31" s="28" t="s">
        <v>83</v>
      </c>
      <c r="C31" s="28">
        <v>845903122</v>
      </c>
      <c r="D31" s="29">
        <v>720</v>
      </c>
      <c r="E31" s="59" t="s">
        <v>628</v>
      </c>
      <c r="F31" s="47">
        <f>MATCH(C31,Данные!$D:$D,0)</f>
        <v>204</v>
      </c>
      <c r="G31" s="31"/>
      <c r="H31" s="31"/>
      <c r="I31" s="31">
        <v>9</v>
      </c>
      <c r="J31" s="31">
        <v>9</v>
      </c>
      <c r="K31" s="31"/>
      <c r="L31" s="31"/>
      <c r="M31" s="31"/>
      <c r="N31" s="31"/>
      <c r="O31" s="31">
        <v>9</v>
      </c>
      <c r="P31" s="31"/>
      <c r="Q31" s="31"/>
      <c r="R31" s="31"/>
      <c r="S31" s="31"/>
      <c r="T31" s="31"/>
      <c r="U31" s="31"/>
      <c r="V31" s="33">
        <v>243</v>
      </c>
      <c r="W31" s="33">
        <f t="shared" si="0"/>
        <v>1</v>
      </c>
      <c r="X31" s="33">
        <v>27</v>
      </c>
      <c r="Y31" s="33">
        <f t="shared" si="1"/>
        <v>243</v>
      </c>
      <c r="Z31" s="29">
        <v>27</v>
      </c>
      <c r="AA31" s="29">
        <v>3</v>
      </c>
      <c r="AB31" s="33">
        <f t="shared" si="2"/>
        <v>9</v>
      </c>
      <c r="AC31" s="29">
        <f>MIN($G31:U31)</f>
        <v>9</v>
      </c>
      <c r="AD31" s="29"/>
      <c r="AE31" s="29">
        <v>3</v>
      </c>
      <c r="AF31" s="1">
        <v>20</v>
      </c>
    </row>
    <row r="32" spans="1:32">
      <c r="A32" s="58">
        <v>21</v>
      </c>
      <c r="B32" s="28" t="s">
        <v>48</v>
      </c>
      <c r="C32" s="28">
        <v>845840513</v>
      </c>
      <c r="D32" s="29">
        <v>726</v>
      </c>
      <c r="E32" s="59" t="s">
        <v>515</v>
      </c>
      <c r="F32" s="47">
        <f>MATCH(C32,Данные!$D:$D,0)</f>
        <v>150</v>
      </c>
      <c r="G32" s="31"/>
      <c r="H32" s="31"/>
      <c r="I32" s="31">
        <v>9</v>
      </c>
      <c r="J32" s="31"/>
      <c r="K32" s="31"/>
      <c r="L32" s="31">
        <v>7</v>
      </c>
      <c r="M32" s="31"/>
      <c r="N32" s="31"/>
      <c r="O32" s="31">
        <v>10</v>
      </c>
      <c r="P32" s="31"/>
      <c r="Q32" s="31"/>
      <c r="R32" s="31"/>
      <c r="S32" s="31"/>
      <c r="T32" s="31"/>
      <c r="U32" s="31"/>
      <c r="V32" s="33">
        <v>196</v>
      </c>
      <c r="W32" s="33">
        <f t="shared" si="0"/>
        <v>1.2272727272727273</v>
      </c>
      <c r="X32" s="33">
        <v>22</v>
      </c>
      <c r="Y32" s="33">
        <f t="shared" si="1"/>
        <v>240.54545454545456</v>
      </c>
      <c r="Z32" s="29">
        <v>26</v>
      </c>
      <c r="AA32" s="29">
        <v>3</v>
      </c>
      <c r="AB32" s="33">
        <f t="shared" si="2"/>
        <v>8.6666666666666661</v>
      </c>
      <c r="AC32" s="29">
        <f>MIN($G32:U32)</f>
        <v>7</v>
      </c>
      <c r="AD32" s="29"/>
      <c r="AE32" s="29">
        <v>3</v>
      </c>
      <c r="AF32" s="1">
        <v>22</v>
      </c>
    </row>
    <row r="33" spans="1:32">
      <c r="A33" s="65">
        <v>22</v>
      </c>
      <c r="B33" s="28" t="s">
        <v>115</v>
      </c>
      <c r="C33" s="28">
        <v>845929939</v>
      </c>
      <c r="D33" s="29">
        <v>721</v>
      </c>
      <c r="E33" s="59" t="s">
        <v>284</v>
      </c>
      <c r="F33" s="47">
        <f>MATCH(C33,Данные!$D:$D,0)</f>
        <v>42</v>
      </c>
      <c r="G33" s="31"/>
      <c r="H33" s="31">
        <v>9</v>
      </c>
      <c r="I33" s="31"/>
      <c r="J33" s="31"/>
      <c r="K33" s="31"/>
      <c r="L33" s="31"/>
      <c r="M33" s="31"/>
      <c r="N33" s="31"/>
      <c r="O33" s="31">
        <v>9</v>
      </c>
      <c r="P33" s="31"/>
      <c r="Q33" s="31"/>
      <c r="R33" s="31"/>
      <c r="S33" s="31"/>
      <c r="T33" s="31">
        <v>8</v>
      </c>
      <c r="U33" s="31"/>
      <c r="V33" s="33">
        <v>155.13999999999999</v>
      </c>
      <c r="W33" s="33">
        <f t="shared" si="0"/>
        <v>1.5358361774744029</v>
      </c>
      <c r="X33" s="33">
        <v>17.579999999999998</v>
      </c>
      <c r="Y33" s="33">
        <f t="shared" si="1"/>
        <v>238.26962457337885</v>
      </c>
      <c r="Z33" s="29">
        <v>26</v>
      </c>
      <c r="AA33" s="29">
        <v>3</v>
      </c>
      <c r="AB33" s="33">
        <f t="shared" si="2"/>
        <v>8.6666666666666661</v>
      </c>
      <c r="AC33" s="29">
        <f>MIN($G33:U33)</f>
        <v>8</v>
      </c>
      <c r="AD33" s="29"/>
      <c r="AE33" s="29">
        <v>3</v>
      </c>
      <c r="AF33" s="1">
        <v>23</v>
      </c>
    </row>
    <row r="34" spans="1:32" ht="12" customHeight="1">
      <c r="A34" s="58">
        <v>23</v>
      </c>
      <c r="B34" s="28" t="s">
        <v>203</v>
      </c>
      <c r="C34" s="28">
        <v>845843295</v>
      </c>
      <c r="D34" s="29">
        <v>726</v>
      </c>
      <c r="E34" s="59" t="s">
        <v>515</v>
      </c>
      <c r="F34" s="47">
        <f>MATCH(C34,Данные!$D:$D,0)</f>
        <v>99</v>
      </c>
      <c r="G34" s="31"/>
      <c r="H34" s="31"/>
      <c r="I34" s="31">
        <v>10</v>
      </c>
      <c r="J34" s="31"/>
      <c r="K34" s="31"/>
      <c r="L34" s="31">
        <v>8</v>
      </c>
      <c r="M34" s="31"/>
      <c r="N34" s="31"/>
      <c r="O34" s="31">
        <v>7</v>
      </c>
      <c r="P34" s="31"/>
      <c r="Q34" s="31"/>
      <c r="R34" s="31"/>
      <c r="S34" s="31"/>
      <c r="T34" s="31"/>
      <c r="U34" s="31"/>
      <c r="V34" s="33">
        <v>194</v>
      </c>
      <c r="W34" s="33">
        <f t="shared" si="0"/>
        <v>1.2272727272727273</v>
      </c>
      <c r="X34" s="33">
        <v>22</v>
      </c>
      <c r="Y34" s="33">
        <f t="shared" si="1"/>
        <v>238.09090909090909</v>
      </c>
      <c r="Z34" s="29">
        <v>25</v>
      </c>
      <c r="AA34" s="29">
        <v>3</v>
      </c>
      <c r="AB34" s="33">
        <f t="shared" si="2"/>
        <v>8.3333333333333339</v>
      </c>
      <c r="AC34" s="29">
        <f>MIN($G34:U34)</f>
        <v>7</v>
      </c>
      <c r="AD34" s="29"/>
      <c r="AE34" s="29">
        <v>3</v>
      </c>
      <c r="AF34" s="1">
        <v>24</v>
      </c>
    </row>
    <row r="35" spans="1:32">
      <c r="A35" s="60" t="s">
        <v>876</v>
      </c>
      <c r="B35" s="28" t="s">
        <v>44</v>
      </c>
      <c r="C35" s="28">
        <v>845885906</v>
      </c>
      <c r="D35" s="29">
        <v>724</v>
      </c>
      <c r="E35" s="59" t="s">
        <v>227</v>
      </c>
      <c r="F35" s="47">
        <f>MATCH(C35,Данные!$D:$D,0)</f>
        <v>75</v>
      </c>
      <c r="G35" s="31"/>
      <c r="H35" s="31"/>
      <c r="I35" s="31">
        <v>9</v>
      </c>
      <c r="J35" s="31"/>
      <c r="K35" s="31"/>
      <c r="L35" s="31"/>
      <c r="M35" s="31"/>
      <c r="N35" s="31"/>
      <c r="O35" s="31">
        <v>8</v>
      </c>
      <c r="P35" s="31"/>
      <c r="Q35" s="31">
        <v>10</v>
      </c>
      <c r="R35" s="31"/>
      <c r="S35" s="31"/>
      <c r="T35" s="31"/>
      <c r="U35" s="31">
        <v>8</v>
      </c>
      <c r="V35" s="33">
        <v>221.12</v>
      </c>
      <c r="W35" s="33">
        <f t="shared" si="0"/>
        <v>1.0739856801909307</v>
      </c>
      <c r="X35" s="33">
        <v>25.14</v>
      </c>
      <c r="Y35" s="33">
        <f t="shared" si="1"/>
        <v>237.4797136038186</v>
      </c>
      <c r="Z35" s="29">
        <v>35</v>
      </c>
      <c r="AA35" s="29">
        <v>4</v>
      </c>
      <c r="AB35" s="33">
        <f t="shared" si="2"/>
        <v>8.75</v>
      </c>
      <c r="AC35" s="29">
        <f>MIN($G35:U35)</f>
        <v>8</v>
      </c>
      <c r="AD35" s="29"/>
      <c r="AE35" s="29">
        <v>4</v>
      </c>
      <c r="AF35" s="1">
        <v>25</v>
      </c>
    </row>
    <row r="36" spans="1:32">
      <c r="A36" s="61"/>
      <c r="B36" s="28" t="s">
        <v>82</v>
      </c>
      <c r="C36" s="28">
        <v>845887275</v>
      </c>
      <c r="D36" s="29">
        <v>724</v>
      </c>
      <c r="E36" s="59" t="s">
        <v>227</v>
      </c>
      <c r="F36" s="47">
        <f>MATCH(C36,Данные!$D:$D,0)</f>
        <v>78</v>
      </c>
      <c r="G36" s="31"/>
      <c r="H36" s="31"/>
      <c r="I36" s="31">
        <v>9</v>
      </c>
      <c r="J36" s="31"/>
      <c r="K36" s="31"/>
      <c r="L36" s="31"/>
      <c r="M36" s="31"/>
      <c r="N36" s="31"/>
      <c r="O36" s="31">
        <v>10</v>
      </c>
      <c r="P36" s="31"/>
      <c r="Q36" s="31">
        <v>7</v>
      </c>
      <c r="R36" s="31"/>
      <c r="S36" s="31"/>
      <c r="T36" s="31"/>
      <c r="U36" s="31">
        <v>8</v>
      </c>
      <c r="V36" s="33">
        <v>221.12</v>
      </c>
      <c r="W36" s="33">
        <f t="shared" si="0"/>
        <v>1.0739856801909307</v>
      </c>
      <c r="X36" s="33">
        <v>25.14</v>
      </c>
      <c r="Y36" s="33">
        <f t="shared" si="1"/>
        <v>237.4797136038186</v>
      </c>
      <c r="Z36" s="29">
        <v>34</v>
      </c>
      <c r="AA36" s="29">
        <v>4</v>
      </c>
      <c r="AB36" s="33">
        <f t="shared" si="2"/>
        <v>8.5</v>
      </c>
      <c r="AC36" s="29">
        <f>MIN($G36:U36)</f>
        <v>7</v>
      </c>
      <c r="AD36" s="29"/>
      <c r="AE36" s="29">
        <v>4</v>
      </c>
      <c r="AF36" s="1">
        <v>26</v>
      </c>
    </row>
    <row r="37" spans="1:32">
      <c r="A37" s="58">
        <v>26</v>
      </c>
      <c r="B37" s="28" t="s">
        <v>135</v>
      </c>
      <c r="C37" s="28">
        <v>845889315</v>
      </c>
      <c r="D37" s="29">
        <v>724</v>
      </c>
      <c r="E37" s="59" t="s">
        <v>227</v>
      </c>
      <c r="F37" s="47">
        <f>MATCH(C37,Данные!$D:$D,0)</f>
        <v>81</v>
      </c>
      <c r="G37" s="31"/>
      <c r="H37" s="31"/>
      <c r="I37" s="31">
        <v>9</v>
      </c>
      <c r="J37" s="31"/>
      <c r="K37" s="31"/>
      <c r="L37" s="31"/>
      <c r="M37" s="31"/>
      <c r="N37" s="31"/>
      <c r="O37" s="31">
        <v>9</v>
      </c>
      <c r="P37" s="31"/>
      <c r="Q37" s="31">
        <v>8</v>
      </c>
      <c r="R37" s="31"/>
      <c r="S37" s="31"/>
      <c r="T37" s="31"/>
      <c r="U37" s="31">
        <v>8</v>
      </c>
      <c r="V37" s="33">
        <v>219.12</v>
      </c>
      <c r="W37" s="33">
        <f t="shared" si="0"/>
        <v>1.0739856801909307</v>
      </c>
      <c r="X37" s="33">
        <v>25.14</v>
      </c>
      <c r="Y37" s="33">
        <f t="shared" si="1"/>
        <v>235.33174224343674</v>
      </c>
      <c r="Z37" s="29">
        <v>34</v>
      </c>
      <c r="AA37" s="29">
        <v>4</v>
      </c>
      <c r="AB37" s="33">
        <f t="shared" si="2"/>
        <v>8.5</v>
      </c>
      <c r="AC37" s="29">
        <f>MIN($G37:U37)</f>
        <v>8</v>
      </c>
      <c r="AD37" s="29"/>
      <c r="AE37" s="29">
        <v>4</v>
      </c>
      <c r="AF37" s="1">
        <v>27</v>
      </c>
    </row>
    <row r="38" spans="1:32">
      <c r="A38" s="60" t="s">
        <v>877</v>
      </c>
      <c r="B38" s="28" t="s">
        <v>141</v>
      </c>
      <c r="C38" s="28">
        <v>845892401</v>
      </c>
      <c r="D38" s="29">
        <v>725</v>
      </c>
      <c r="E38" s="59" t="s">
        <v>543</v>
      </c>
      <c r="F38" s="47">
        <f>MATCH(C38,Данные!$D:$D,0)</f>
        <v>111</v>
      </c>
      <c r="G38" s="31"/>
      <c r="H38" s="31"/>
      <c r="I38" s="31">
        <v>9</v>
      </c>
      <c r="J38" s="31"/>
      <c r="K38" s="31">
        <v>9</v>
      </c>
      <c r="L38" s="31"/>
      <c r="M38" s="31"/>
      <c r="N38" s="31"/>
      <c r="O38" s="31">
        <v>8</v>
      </c>
      <c r="P38" s="31"/>
      <c r="Q38" s="31"/>
      <c r="R38" s="31"/>
      <c r="S38" s="31"/>
      <c r="T38" s="31"/>
      <c r="U38" s="31"/>
      <c r="V38" s="33">
        <v>183</v>
      </c>
      <c r="W38" s="33">
        <f t="shared" si="0"/>
        <v>1.2857142857142858</v>
      </c>
      <c r="X38" s="33">
        <v>21</v>
      </c>
      <c r="Y38" s="33">
        <f t="shared" si="1"/>
        <v>235.28571428571431</v>
      </c>
      <c r="Z38" s="29">
        <v>26</v>
      </c>
      <c r="AA38" s="29">
        <v>3</v>
      </c>
      <c r="AB38" s="33">
        <f t="shared" si="2"/>
        <v>8.6666666666666661</v>
      </c>
      <c r="AC38" s="29">
        <f>MIN($G38:U38)</f>
        <v>8</v>
      </c>
      <c r="AD38" s="29"/>
      <c r="AE38" s="29">
        <v>3</v>
      </c>
      <c r="AF38" s="1">
        <v>28</v>
      </c>
    </row>
    <row r="39" spans="1:32">
      <c r="A39" s="61"/>
      <c r="B39" s="28" t="s">
        <v>148</v>
      </c>
      <c r="C39" s="28">
        <v>845828761</v>
      </c>
      <c r="D39" s="29">
        <v>728</v>
      </c>
      <c r="E39" s="59" t="s">
        <v>278</v>
      </c>
      <c r="F39" s="47">
        <f>MATCH(C39,Данные!$D:$D,0)</f>
        <v>22</v>
      </c>
      <c r="G39" s="31"/>
      <c r="H39" s="31">
        <v>9</v>
      </c>
      <c r="I39" s="31"/>
      <c r="J39" s="31"/>
      <c r="K39" s="31"/>
      <c r="L39" s="31"/>
      <c r="M39" s="31"/>
      <c r="N39" s="31"/>
      <c r="O39" s="31">
        <v>8</v>
      </c>
      <c r="P39" s="31"/>
      <c r="Q39" s="31"/>
      <c r="R39" s="31">
        <v>9</v>
      </c>
      <c r="S39" s="31"/>
      <c r="T39" s="31"/>
      <c r="U39" s="31"/>
      <c r="V39" s="33">
        <v>183</v>
      </c>
      <c r="W39" s="33">
        <f t="shared" si="0"/>
        <v>1.2857142857142858</v>
      </c>
      <c r="X39" s="33">
        <v>21</v>
      </c>
      <c r="Y39" s="33">
        <f t="shared" si="1"/>
        <v>235.28571428571431</v>
      </c>
      <c r="Z39" s="29">
        <v>26</v>
      </c>
      <c r="AA39" s="29">
        <v>3</v>
      </c>
      <c r="AB39" s="33">
        <f t="shared" si="2"/>
        <v>8.6666666666666661</v>
      </c>
      <c r="AC39" s="29">
        <f>MIN($G39:U39)</f>
        <v>8</v>
      </c>
      <c r="AD39" s="29"/>
      <c r="AE39" s="29">
        <v>3</v>
      </c>
      <c r="AF39" s="1">
        <v>29</v>
      </c>
    </row>
    <row r="40" spans="1:32">
      <c r="A40" s="58">
        <v>29</v>
      </c>
      <c r="B40" s="28" t="s">
        <v>97</v>
      </c>
      <c r="C40" s="28">
        <v>845928928</v>
      </c>
      <c r="D40" s="29">
        <v>721</v>
      </c>
      <c r="E40" s="59" t="s">
        <v>284</v>
      </c>
      <c r="F40" s="47">
        <f>MATCH(C40,Данные!$D:$D,0)</f>
        <v>39</v>
      </c>
      <c r="G40" s="31"/>
      <c r="H40" s="31">
        <v>9</v>
      </c>
      <c r="I40" s="31"/>
      <c r="J40" s="31"/>
      <c r="K40" s="31"/>
      <c r="L40" s="31"/>
      <c r="M40" s="31"/>
      <c r="N40" s="31"/>
      <c r="O40" s="31">
        <v>8</v>
      </c>
      <c r="P40" s="31"/>
      <c r="Q40" s="31"/>
      <c r="R40" s="31"/>
      <c r="S40" s="31"/>
      <c r="T40" s="31">
        <v>9</v>
      </c>
      <c r="U40" s="31"/>
      <c r="V40" s="33">
        <v>152.22</v>
      </c>
      <c r="W40" s="33">
        <f t="shared" si="0"/>
        <v>1.5358361774744029</v>
      </c>
      <c r="X40" s="33">
        <v>17.579999999999998</v>
      </c>
      <c r="Y40" s="33">
        <f t="shared" si="1"/>
        <v>233.78498293515361</v>
      </c>
      <c r="Z40" s="29">
        <v>26</v>
      </c>
      <c r="AA40" s="29">
        <v>3</v>
      </c>
      <c r="AB40" s="33">
        <f t="shared" si="2"/>
        <v>8.6666666666666661</v>
      </c>
      <c r="AC40" s="29">
        <f>MIN($G40:U40)</f>
        <v>8</v>
      </c>
      <c r="AD40" s="29"/>
      <c r="AE40" s="29">
        <v>3</v>
      </c>
      <c r="AF40" s="1">
        <v>30</v>
      </c>
    </row>
    <row r="41" spans="1:32">
      <c r="A41" s="58">
        <v>30</v>
      </c>
      <c r="B41" s="36" t="s">
        <v>130</v>
      </c>
      <c r="C41" s="28">
        <v>845888503</v>
      </c>
      <c r="D41" s="29">
        <v>724</v>
      </c>
      <c r="E41" s="59" t="s">
        <v>227</v>
      </c>
      <c r="F41" s="47">
        <f>MATCH(C41,Данные!$D:$D,0)</f>
        <v>80</v>
      </c>
      <c r="G41" s="31"/>
      <c r="H41" s="31"/>
      <c r="I41" s="31">
        <v>9</v>
      </c>
      <c r="J41" s="31"/>
      <c r="K41" s="31"/>
      <c r="L41" s="31"/>
      <c r="M41" s="31"/>
      <c r="N41" s="31"/>
      <c r="O41" s="31">
        <v>8</v>
      </c>
      <c r="P41" s="31"/>
      <c r="Q41" s="31"/>
      <c r="R41" s="31"/>
      <c r="S41" s="31"/>
      <c r="T41" s="31"/>
      <c r="U41" s="31">
        <v>8</v>
      </c>
      <c r="V41" s="33">
        <v>181.12</v>
      </c>
      <c r="W41" s="33">
        <f t="shared" si="0"/>
        <v>1.2771996215704824</v>
      </c>
      <c r="X41" s="33">
        <v>21.14</v>
      </c>
      <c r="Y41" s="33">
        <f t="shared" si="1"/>
        <v>231.32639545884578</v>
      </c>
      <c r="Z41" s="29">
        <v>25</v>
      </c>
      <c r="AA41" s="29">
        <v>3</v>
      </c>
      <c r="AB41" s="33">
        <f t="shared" si="2"/>
        <v>8.3333333333333339</v>
      </c>
      <c r="AC41" s="29">
        <f>MIN($G41:U41)</f>
        <v>8</v>
      </c>
      <c r="AD41" s="29"/>
      <c r="AE41" s="29">
        <v>3</v>
      </c>
      <c r="AF41" s="1">
        <v>34</v>
      </c>
    </row>
    <row r="42" spans="1:32">
      <c r="A42" s="58">
        <v>31</v>
      </c>
      <c r="B42" s="28" t="s">
        <v>206</v>
      </c>
      <c r="C42" s="28">
        <v>845884418</v>
      </c>
      <c r="D42" s="29">
        <v>723</v>
      </c>
      <c r="E42" s="59" t="s">
        <v>227</v>
      </c>
      <c r="F42" s="47">
        <f>MATCH(C42,Данные!$D:$D,0)</f>
        <v>73</v>
      </c>
      <c r="G42" s="31"/>
      <c r="H42" s="31"/>
      <c r="I42" s="31">
        <v>9</v>
      </c>
      <c r="J42" s="31"/>
      <c r="K42" s="31"/>
      <c r="L42" s="31"/>
      <c r="M42" s="31"/>
      <c r="N42" s="31"/>
      <c r="O42" s="31">
        <v>9</v>
      </c>
      <c r="P42" s="31"/>
      <c r="Q42" s="31">
        <v>7</v>
      </c>
      <c r="R42" s="31"/>
      <c r="S42" s="31"/>
      <c r="T42" s="31"/>
      <c r="U42" s="31">
        <v>8</v>
      </c>
      <c r="V42" s="33">
        <v>215.12</v>
      </c>
      <c r="W42" s="33">
        <f t="shared" si="0"/>
        <v>1.0739856801909307</v>
      </c>
      <c r="X42" s="33">
        <v>25.14</v>
      </c>
      <c r="Y42" s="33">
        <f t="shared" si="1"/>
        <v>231.03579952267302</v>
      </c>
      <c r="Z42" s="29">
        <v>33</v>
      </c>
      <c r="AA42" s="29">
        <v>4</v>
      </c>
      <c r="AB42" s="33">
        <f t="shared" si="2"/>
        <v>8.25</v>
      </c>
      <c r="AC42" s="29">
        <f>MIN($G42:U42)</f>
        <v>7</v>
      </c>
      <c r="AD42" s="29"/>
      <c r="AE42" s="29">
        <v>4</v>
      </c>
      <c r="AF42" s="1">
        <v>35</v>
      </c>
    </row>
    <row r="43" spans="1:32">
      <c r="A43" s="60" t="s">
        <v>878</v>
      </c>
      <c r="B43" s="28" t="s">
        <v>84</v>
      </c>
      <c r="C43" s="28">
        <v>845903485</v>
      </c>
      <c r="D43" s="29">
        <v>720</v>
      </c>
      <c r="E43" s="59" t="s">
        <v>628</v>
      </c>
      <c r="F43" s="47">
        <f>MATCH(C43,Данные!$D:$D,0)</f>
        <v>205</v>
      </c>
      <c r="G43" s="31"/>
      <c r="H43" s="31"/>
      <c r="I43" s="31">
        <v>8</v>
      </c>
      <c r="J43" s="31">
        <v>9</v>
      </c>
      <c r="K43" s="31"/>
      <c r="L43" s="31"/>
      <c r="M43" s="31"/>
      <c r="N43" s="31"/>
      <c r="O43" s="31">
        <v>9</v>
      </c>
      <c r="P43" s="31"/>
      <c r="Q43" s="31"/>
      <c r="R43" s="31"/>
      <c r="S43" s="31"/>
      <c r="T43" s="31"/>
      <c r="U43" s="31"/>
      <c r="V43" s="33">
        <v>231</v>
      </c>
      <c r="W43" s="33">
        <f t="shared" si="0"/>
        <v>1</v>
      </c>
      <c r="X43" s="33">
        <v>27</v>
      </c>
      <c r="Y43" s="33">
        <f t="shared" si="1"/>
        <v>231</v>
      </c>
      <c r="Z43" s="29">
        <v>26</v>
      </c>
      <c r="AA43" s="29">
        <v>3</v>
      </c>
      <c r="AB43" s="33">
        <f t="shared" si="2"/>
        <v>8.6666666666666661</v>
      </c>
      <c r="AC43" s="29">
        <f>MIN($G43:U43)</f>
        <v>8</v>
      </c>
      <c r="AD43" s="29"/>
      <c r="AE43" s="29">
        <v>3</v>
      </c>
      <c r="AF43" s="1">
        <v>36</v>
      </c>
    </row>
    <row r="44" spans="1:32">
      <c r="A44" s="61"/>
      <c r="B44" s="28" t="s">
        <v>161</v>
      </c>
      <c r="C44" s="28">
        <v>845907122</v>
      </c>
      <c r="D44" s="29">
        <v>720</v>
      </c>
      <c r="E44" s="59" t="s">
        <v>628</v>
      </c>
      <c r="F44" s="47">
        <f>MATCH(C44,Данные!$D:$D,0)</f>
        <v>182</v>
      </c>
      <c r="G44" s="31"/>
      <c r="H44" s="31"/>
      <c r="I44" s="31">
        <v>8</v>
      </c>
      <c r="J44" s="31">
        <v>9</v>
      </c>
      <c r="K44" s="31"/>
      <c r="L44" s="31"/>
      <c r="M44" s="31"/>
      <c r="N44" s="31"/>
      <c r="O44" s="31">
        <v>9</v>
      </c>
      <c r="P44" s="31"/>
      <c r="Q44" s="31"/>
      <c r="R44" s="31"/>
      <c r="S44" s="31"/>
      <c r="T44" s="31"/>
      <c r="U44" s="31"/>
      <c r="V44" s="33">
        <v>231</v>
      </c>
      <c r="W44" s="33">
        <f t="shared" ref="W44:W75" si="3">IF(X44 &gt; 0, MAX(X$12:X$194) / X44, 0)</f>
        <v>1</v>
      </c>
      <c r="X44" s="33">
        <v>27</v>
      </c>
      <c r="Y44" s="33">
        <f t="shared" ref="Y44:Y75" si="4">V44*W44</f>
        <v>231</v>
      </c>
      <c r="Z44" s="29">
        <v>26</v>
      </c>
      <c r="AA44" s="29">
        <v>3</v>
      </c>
      <c r="AB44" s="33">
        <f t="shared" ref="AB44:AB75" si="5">IF(AA44 &gt; 0,Z44/AA44,0)</f>
        <v>8.6666666666666661</v>
      </c>
      <c r="AC44" s="29">
        <f>MIN($G44:U44)</f>
        <v>8</v>
      </c>
      <c r="AD44" s="29"/>
      <c r="AE44" s="29">
        <v>3</v>
      </c>
      <c r="AF44" s="1">
        <v>37</v>
      </c>
    </row>
    <row r="45" spans="1:32">
      <c r="A45" s="61"/>
      <c r="B45" s="28" t="s">
        <v>111</v>
      </c>
      <c r="C45" s="28">
        <v>845905226</v>
      </c>
      <c r="D45" s="29">
        <v>720</v>
      </c>
      <c r="E45" s="59" t="s">
        <v>628</v>
      </c>
      <c r="F45" s="47">
        <f>MATCH(C45,Данные!$D:$D,0)</f>
        <v>209</v>
      </c>
      <c r="G45" s="31"/>
      <c r="H45" s="31"/>
      <c r="I45" s="31">
        <v>9</v>
      </c>
      <c r="J45" s="31">
        <v>9</v>
      </c>
      <c r="K45" s="31"/>
      <c r="L45" s="31"/>
      <c r="M45" s="31"/>
      <c r="N45" s="31"/>
      <c r="O45" s="31">
        <v>7</v>
      </c>
      <c r="P45" s="31"/>
      <c r="Q45" s="31"/>
      <c r="R45" s="31"/>
      <c r="S45" s="31"/>
      <c r="T45" s="31"/>
      <c r="U45" s="31"/>
      <c r="V45" s="33">
        <v>231</v>
      </c>
      <c r="W45" s="33">
        <f t="shared" si="3"/>
        <v>1</v>
      </c>
      <c r="X45" s="33">
        <v>27</v>
      </c>
      <c r="Y45" s="33">
        <f t="shared" si="4"/>
        <v>231</v>
      </c>
      <c r="Z45" s="29">
        <v>25</v>
      </c>
      <c r="AA45" s="29">
        <v>3</v>
      </c>
      <c r="AB45" s="33">
        <f t="shared" si="5"/>
        <v>8.3333333333333339</v>
      </c>
      <c r="AC45" s="29">
        <f>MIN($G45:U45)</f>
        <v>7</v>
      </c>
      <c r="AD45" s="29"/>
      <c r="AE45" s="29">
        <v>3</v>
      </c>
      <c r="AF45" s="1">
        <v>38</v>
      </c>
    </row>
    <row r="46" spans="1:32">
      <c r="A46" s="58">
        <v>35</v>
      </c>
      <c r="B46" s="36" t="s">
        <v>158</v>
      </c>
      <c r="C46" s="28">
        <v>845881594</v>
      </c>
      <c r="D46" s="29">
        <v>723</v>
      </c>
      <c r="E46" s="59" t="s">
        <v>227</v>
      </c>
      <c r="F46" s="47">
        <f>MATCH(C46,Данные!$D:$D,0)</f>
        <v>126</v>
      </c>
      <c r="G46" s="31"/>
      <c r="H46" s="31"/>
      <c r="I46" s="31">
        <v>9</v>
      </c>
      <c r="J46" s="31"/>
      <c r="K46" s="31"/>
      <c r="L46" s="31"/>
      <c r="M46" s="31"/>
      <c r="N46" s="31"/>
      <c r="O46" s="31">
        <v>9</v>
      </c>
      <c r="P46" s="31"/>
      <c r="Q46" s="31"/>
      <c r="R46" s="31"/>
      <c r="S46" s="31"/>
      <c r="T46" s="31"/>
      <c r="U46" s="31">
        <v>6</v>
      </c>
      <c r="V46" s="33">
        <v>180.84</v>
      </c>
      <c r="W46" s="33">
        <f t="shared" si="3"/>
        <v>1.2771996215704824</v>
      </c>
      <c r="X46" s="33">
        <v>21.14</v>
      </c>
      <c r="Y46" s="33">
        <f t="shared" si="4"/>
        <v>230.96877956480603</v>
      </c>
      <c r="Z46" s="29">
        <v>24</v>
      </c>
      <c r="AA46" s="29">
        <v>3</v>
      </c>
      <c r="AB46" s="33">
        <f t="shared" si="5"/>
        <v>8</v>
      </c>
      <c r="AC46" s="29">
        <f>MIN($G46:U46)</f>
        <v>6</v>
      </c>
      <c r="AD46" s="29"/>
      <c r="AE46" s="29">
        <v>3</v>
      </c>
      <c r="AF46" s="1">
        <v>39</v>
      </c>
    </row>
    <row r="47" spans="1:32">
      <c r="A47" s="60" t="s">
        <v>869</v>
      </c>
      <c r="B47" s="28" t="s">
        <v>187</v>
      </c>
      <c r="C47" s="28">
        <v>845837201</v>
      </c>
      <c r="D47" s="29">
        <v>727</v>
      </c>
      <c r="E47" s="59" t="s">
        <v>515</v>
      </c>
      <c r="F47" s="47">
        <f>MATCH(C47,Данные!$D:$D,0)</f>
        <v>146</v>
      </c>
      <c r="G47" s="31"/>
      <c r="H47" s="31"/>
      <c r="I47" s="31">
        <v>8</v>
      </c>
      <c r="J47" s="31"/>
      <c r="K47" s="31"/>
      <c r="L47" s="31">
        <v>8</v>
      </c>
      <c r="M47" s="31"/>
      <c r="N47" s="31"/>
      <c r="O47" s="31">
        <v>10</v>
      </c>
      <c r="P47" s="31"/>
      <c r="Q47" s="31"/>
      <c r="R47" s="31"/>
      <c r="S47" s="31"/>
      <c r="T47" s="31"/>
      <c r="U47" s="31"/>
      <c r="V47" s="33">
        <v>188</v>
      </c>
      <c r="W47" s="33">
        <f t="shared" si="3"/>
        <v>1.2272727272727273</v>
      </c>
      <c r="X47" s="33">
        <v>22</v>
      </c>
      <c r="Y47" s="33">
        <f t="shared" si="4"/>
        <v>230.72727272727272</v>
      </c>
      <c r="Z47" s="29">
        <v>26</v>
      </c>
      <c r="AA47" s="29">
        <v>3</v>
      </c>
      <c r="AB47" s="33">
        <f t="shared" si="5"/>
        <v>8.6666666666666661</v>
      </c>
      <c r="AC47" s="29">
        <f>MIN($G47:U47)</f>
        <v>8</v>
      </c>
      <c r="AD47" s="29"/>
      <c r="AE47" s="29">
        <v>3</v>
      </c>
      <c r="AF47" s="1">
        <v>40</v>
      </c>
    </row>
    <row r="48" spans="1:32">
      <c r="A48" s="61"/>
      <c r="B48" s="28" t="s">
        <v>185</v>
      </c>
      <c r="C48" s="28">
        <v>845842867</v>
      </c>
      <c r="D48" s="29">
        <v>726</v>
      </c>
      <c r="E48" s="59" t="s">
        <v>515</v>
      </c>
      <c r="F48" s="47">
        <f>MATCH(C48,Данные!$D:$D,0)</f>
        <v>97</v>
      </c>
      <c r="G48" s="31"/>
      <c r="H48" s="31"/>
      <c r="I48" s="31">
        <v>9</v>
      </c>
      <c r="J48" s="31"/>
      <c r="K48" s="31"/>
      <c r="L48" s="31">
        <v>8</v>
      </c>
      <c r="M48" s="31"/>
      <c r="N48" s="31"/>
      <c r="O48" s="31">
        <v>8</v>
      </c>
      <c r="P48" s="31"/>
      <c r="Q48" s="31"/>
      <c r="R48" s="31"/>
      <c r="S48" s="31"/>
      <c r="T48" s="31"/>
      <c r="U48" s="31"/>
      <c r="V48" s="33">
        <v>188</v>
      </c>
      <c r="W48" s="33">
        <f t="shared" si="3"/>
        <v>1.2272727272727273</v>
      </c>
      <c r="X48" s="33">
        <v>22</v>
      </c>
      <c r="Y48" s="33">
        <f t="shared" si="4"/>
        <v>230.72727272727272</v>
      </c>
      <c r="Z48" s="29">
        <v>25</v>
      </c>
      <c r="AA48" s="29">
        <v>3</v>
      </c>
      <c r="AB48" s="33">
        <f t="shared" si="5"/>
        <v>8.3333333333333339</v>
      </c>
      <c r="AC48" s="29">
        <f>MIN($G48:U48)</f>
        <v>8</v>
      </c>
      <c r="AD48" s="29"/>
      <c r="AE48" s="29">
        <v>3</v>
      </c>
      <c r="AF48" s="1">
        <v>41</v>
      </c>
    </row>
    <row r="49" spans="1:32">
      <c r="A49" s="61"/>
      <c r="B49" s="28" t="s">
        <v>200</v>
      </c>
      <c r="C49" s="28">
        <v>845843082</v>
      </c>
      <c r="D49" s="29">
        <v>726</v>
      </c>
      <c r="E49" s="59" t="s">
        <v>515</v>
      </c>
      <c r="F49" s="47">
        <f>MATCH(C49,Данные!$D:$D,0)</f>
        <v>98</v>
      </c>
      <c r="G49" s="31"/>
      <c r="H49" s="31"/>
      <c r="I49" s="31">
        <v>9</v>
      </c>
      <c r="J49" s="31"/>
      <c r="K49" s="31"/>
      <c r="L49" s="31">
        <v>8</v>
      </c>
      <c r="M49" s="31"/>
      <c r="N49" s="31"/>
      <c r="O49" s="31">
        <v>8</v>
      </c>
      <c r="P49" s="31"/>
      <c r="Q49" s="31"/>
      <c r="R49" s="31"/>
      <c r="S49" s="31"/>
      <c r="T49" s="31"/>
      <c r="U49" s="31"/>
      <c r="V49" s="33">
        <v>188</v>
      </c>
      <c r="W49" s="33">
        <f t="shared" si="3"/>
        <v>1.2272727272727273</v>
      </c>
      <c r="X49" s="33">
        <v>22</v>
      </c>
      <c r="Y49" s="33">
        <f t="shared" si="4"/>
        <v>230.72727272727272</v>
      </c>
      <c r="Z49" s="29">
        <v>25</v>
      </c>
      <c r="AA49" s="29">
        <v>3</v>
      </c>
      <c r="AB49" s="33">
        <f t="shared" si="5"/>
        <v>8.3333333333333339</v>
      </c>
      <c r="AC49" s="29">
        <f>MIN($G49:U49)</f>
        <v>8</v>
      </c>
      <c r="AD49" s="29"/>
      <c r="AE49" s="29">
        <v>3</v>
      </c>
      <c r="AF49" s="1">
        <v>42</v>
      </c>
    </row>
    <row r="50" spans="1:32">
      <c r="A50" s="58">
        <v>39</v>
      </c>
      <c r="B50" s="28" t="s">
        <v>72</v>
      </c>
      <c r="C50" s="28">
        <v>845928053</v>
      </c>
      <c r="D50" s="29">
        <v>721</v>
      </c>
      <c r="E50" s="59" t="s">
        <v>284</v>
      </c>
      <c r="F50" s="47">
        <f>MATCH(C50,Данные!$D:$D,0)</f>
        <v>36</v>
      </c>
      <c r="G50" s="31"/>
      <c r="H50" s="31">
        <v>8</v>
      </c>
      <c r="I50" s="31"/>
      <c r="J50" s="31"/>
      <c r="K50" s="31"/>
      <c r="L50" s="31"/>
      <c r="M50" s="31"/>
      <c r="N50" s="31"/>
      <c r="O50" s="31">
        <v>9</v>
      </c>
      <c r="P50" s="31"/>
      <c r="Q50" s="31"/>
      <c r="R50" s="31"/>
      <c r="S50" s="31"/>
      <c r="T50" s="31">
        <v>9</v>
      </c>
      <c r="U50" s="31"/>
      <c r="V50" s="33">
        <v>149.72</v>
      </c>
      <c r="W50" s="33">
        <f t="shared" si="3"/>
        <v>1.5358361774744029</v>
      </c>
      <c r="X50" s="33">
        <v>17.579999999999998</v>
      </c>
      <c r="Y50" s="33">
        <f t="shared" si="4"/>
        <v>229.9453924914676</v>
      </c>
      <c r="Z50" s="29">
        <v>26</v>
      </c>
      <c r="AA50" s="29">
        <v>3</v>
      </c>
      <c r="AB50" s="33">
        <f t="shared" si="5"/>
        <v>8.6666666666666661</v>
      </c>
      <c r="AC50" s="29">
        <f>MIN($G50:U50)</f>
        <v>8</v>
      </c>
      <c r="AD50" s="29"/>
      <c r="AE50" s="29">
        <v>3</v>
      </c>
      <c r="AF50" s="1">
        <v>43</v>
      </c>
    </row>
    <row r="51" spans="1:32">
      <c r="A51" s="58">
        <v>40</v>
      </c>
      <c r="B51" s="28" t="s">
        <v>164</v>
      </c>
      <c r="C51" s="28">
        <v>845829516</v>
      </c>
      <c r="D51" s="29">
        <v>728</v>
      </c>
      <c r="E51" s="59" t="s">
        <v>278</v>
      </c>
      <c r="F51" s="47">
        <f>MATCH(C51,Данные!$D:$D,0)</f>
        <v>25</v>
      </c>
      <c r="G51" s="31"/>
      <c r="H51" s="31">
        <v>10</v>
      </c>
      <c r="I51" s="31"/>
      <c r="J51" s="31"/>
      <c r="K51" s="31"/>
      <c r="L51" s="31"/>
      <c r="M51" s="31"/>
      <c r="N51" s="31"/>
      <c r="O51" s="31">
        <v>8</v>
      </c>
      <c r="P51" s="31"/>
      <c r="Q51" s="31"/>
      <c r="R51" s="31">
        <v>7</v>
      </c>
      <c r="S51" s="31"/>
      <c r="T51" s="31"/>
      <c r="U51" s="31"/>
      <c r="V51" s="33">
        <v>178.5</v>
      </c>
      <c r="W51" s="33">
        <f t="shared" si="3"/>
        <v>1.2857142857142858</v>
      </c>
      <c r="X51" s="33">
        <v>21</v>
      </c>
      <c r="Y51" s="33">
        <f t="shared" si="4"/>
        <v>229.50000000000003</v>
      </c>
      <c r="Z51" s="29">
        <v>25</v>
      </c>
      <c r="AA51" s="29">
        <v>3</v>
      </c>
      <c r="AB51" s="33">
        <f t="shared" si="5"/>
        <v>8.3333333333333339</v>
      </c>
      <c r="AC51" s="29">
        <f>MIN($G51:U51)</f>
        <v>7</v>
      </c>
      <c r="AD51" s="29"/>
      <c r="AE51" s="29">
        <v>3</v>
      </c>
      <c r="AF51" s="1">
        <v>44</v>
      </c>
    </row>
    <row r="52" spans="1:32">
      <c r="A52" s="58">
        <v>41</v>
      </c>
      <c r="B52" s="28" t="s">
        <v>36</v>
      </c>
      <c r="C52" s="28">
        <v>845885406</v>
      </c>
      <c r="D52" s="29">
        <v>724</v>
      </c>
      <c r="E52" s="59" t="s">
        <v>227</v>
      </c>
      <c r="F52" s="47">
        <f>MATCH(C52,Данные!$D:$D,0)</f>
        <v>74</v>
      </c>
      <c r="G52" s="31"/>
      <c r="H52" s="31"/>
      <c r="I52" s="31">
        <v>9</v>
      </c>
      <c r="J52" s="31"/>
      <c r="K52" s="31"/>
      <c r="L52" s="31"/>
      <c r="M52" s="31"/>
      <c r="N52" s="31"/>
      <c r="O52" s="31">
        <v>8</v>
      </c>
      <c r="P52" s="31"/>
      <c r="Q52" s="31">
        <v>8</v>
      </c>
      <c r="R52" s="31"/>
      <c r="S52" s="31"/>
      <c r="T52" s="31"/>
      <c r="U52" s="31">
        <v>8</v>
      </c>
      <c r="V52" s="33">
        <v>213.12</v>
      </c>
      <c r="W52" s="33">
        <f t="shared" si="3"/>
        <v>1.0739856801909307</v>
      </c>
      <c r="X52" s="33">
        <v>25.14</v>
      </c>
      <c r="Y52" s="33">
        <f t="shared" si="4"/>
        <v>228.88782816229116</v>
      </c>
      <c r="Z52" s="29">
        <v>33</v>
      </c>
      <c r="AA52" s="29">
        <v>4</v>
      </c>
      <c r="AB52" s="33">
        <f t="shared" si="5"/>
        <v>8.25</v>
      </c>
      <c r="AC52" s="29">
        <f>MIN($G52:U52)</f>
        <v>8</v>
      </c>
      <c r="AD52" s="29"/>
      <c r="AE52" s="29">
        <v>4</v>
      </c>
      <c r="AF52" s="1">
        <v>45</v>
      </c>
    </row>
    <row r="53" spans="1:32">
      <c r="A53" s="60" t="s">
        <v>879</v>
      </c>
      <c r="B53" s="28" t="s">
        <v>109</v>
      </c>
      <c r="C53" s="28">
        <v>845841912</v>
      </c>
      <c r="D53" s="29">
        <v>726</v>
      </c>
      <c r="E53" s="59" t="s">
        <v>515</v>
      </c>
      <c r="F53" s="47">
        <f>MATCH(C53,Данные!$D:$D,0)</f>
        <v>93</v>
      </c>
      <c r="G53" s="31"/>
      <c r="H53" s="31"/>
      <c r="I53" s="31">
        <v>8</v>
      </c>
      <c r="J53" s="31"/>
      <c r="K53" s="31"/>
      <c r="L53" s="31">
        <v>9</v>
      </c>
      <c r="M53" s="31"/>
      <c r="N53" s="31"/>
      <c r="O53" s="31">
        <v>9</v>
      </c>
      <c r="P53" s="31"/>
      <c r="Q53" s="31"/>
      <c r="R53" s="31"/>
      <c r="S53" s="31"/>
      <c r="T53" s="31"/>
      <c r="U53" s="31"/>
      <c r="V53" s="33">
        <v>186</v>
      </c>
      <c r="W53" s="33">
        <f t="shared" si="3"/>
        <v>1.2272727272727273</v>
      </c>
      <c r="X53" s="33">
        <v>22</v>
      </c>
      <c r="Y53" s="33">
        <f t="shared" si="4"/>
        <v>228.27272727272728</v>
      </c>
      <c r="Z53" s="29">
        <v>26</v>
      </c>
      <c r="AA53" s="29">
        <v>3</v>
      </c>
      <c r="AB53" s="33">
        <f t="shared" si="5"/>
        <v>8.6666666666666661</v>
      </c>
      <c r="AC53" s="29">
        <f>MIN($G53:U53)</f>
        <v>8</v>
      </c>
      <c r="AD53" s="29"/>
      <c r="AE53" s="29">
        <v>3</v>
      </c>
      <c r="AF53" s="1">
        <v>46</v>
      </c>
    </row>
    <row r="54" spans="1:32">
      <c r="A54" s="61"/>
      <c r="B54" s="28" t="s">
        <v>186</v>
      </c>
      <c r="C54" s="28">
        <v>845836852</v>
      </c>
      <c r="D54" s="29">
        <v>727</v>
      </c>
      <c r="E54" s="59" t="s">
        <v>515</v>
      </c>
      <c r="F54" s="47">
        <f>MATCH(C54,Данные!$D:$D,0)</f>
        <v>145</v>
      </c>
      <c r="G54" s="31"/>
      <c r="H54" s="31"/>
      <c r="I54" s="31">
        <v>8</v>
      </c>
      <c r="J54" s="31"/>
      <c r="K54" s="31"/>
      <c r="L54" s="31">
        <v>9</v>
      </c>
      <c r="M54" s="31"/>
      <c r="N54" s="31"/>
      <c r="O54" s="31">
        <v>9</v>
      </c>
      <c r="P54" s="31"/>
      <c r="Q54" s="31"/>
      <c r="R54" s="31"/>
      <c r="S54" s="31"/>
      <c r="T54" s="31"/>
      <c r="U54" s="31"/>
      <c r="V54" s="33">
        <v>186</v>
      </c>
      <c r="W54" s="33">
        <f t="shared" si="3"/>
        <v>1.2272727272727273</v>
      </c>
      <c r="X54" s="33">
        <v>22</v>
      </c>
      <c r="Y54" s="33">
        <f t="shared" si="4"/>
        <v>228.27272727272728</v>
      </c>
      <c r="Z54" s="29">
        <v>26</v>
      </c>
      <c r="AA54" s="29">
        <v>3</v>
      </c>
      <c r="AB54" s="33">
        <f t="shared" si="5"/>
        <v>8.6666666666666661</v>
      </c>
      <c r="AC54" s="29">
        <f>MIN($G54:U54)</f>
        <v>8</v>
      </c>
      <c r="AD54" s="29"/>
      <c r="AE54" s="29">
        <v>3</v>
      </c>
      <c r="AF54" s="1">
        <v>47</v>
      </c>
    </row>
    <row r="55" spans="1:32">
      <c r="A55" s="61"/>
      <c r="B55" s="28" t="s">
        <v>39</v>
      </c>
      <c r="C55" s="28">
        <v>845840318</v>
      </c>
      <c r="D55" s="29">
        <v>726</v>
      </c>
      <c r="E55" s="59" t="s">
        <v>515</v>
      </c>
      <c r="F55" s="47">
        <f>MATCH(C55,Данные!$D:$D,0)</f>
        <v>149</v>
      </c>
      <c r="G55" s="31"/>
      <c r="H55" s="31"/>
      <c r="I55" s="31">
        <v>9</v>
      </c>
      <c r="J55" s="31"/>
      <c r="K55" s="31"/>
      <c r="L55" s="31">
        <v>6</v>
      </c>
      <c r="M55" s="31"/>
      <c r="N55" s="31"/>
      <c r="O55" s="31">
        <v>9</v>
      </c>
      <c r="P55" s="31"/>
      <c r="Q55" s="31"/>
      <c r="R55" s="31"/>
      <c r="S55" s="31"/>
      <c r="T55" s="31"/>
      <c r="U55" s="31"/>
      <c r="V55" s="33">
        <v>186</v>
      </c>
      <c r="W55" s="33">
        <f t="shared" si="3"/>
        <v>1.2272727272727273</v>
      </c>
      <c r="X55" s="33">
        <v>22</v>
      </c>
      <c r="Y55" s="33">
        <f t="shared" si="4"/>
        <v>228.27272727272728</v>
      </c>
      <c r="Z55" s="29">
        <v>24</v>
      </c>
      <c r="AA55" s="29">
        <v>3</v>
      </c>
      <c r="AB55" s="33">
        <f t="shared" si="5"/>
        <v>8</v>
      </c>
      <c r="AC55" s="29">
        <f>MIN($G55:U55)</f>
        <v>6</v>
      </c>
      <c r="AD55" s="29"/>
      <c r="AE55" s="29">
        <v>3</v>
      </c>
      <c r="AF55" s="1">
        <v>48</v>
      </c>
    </row>
    <row r="56" spans="1:32">
      <c r="A56" s="58">
        <v>45</v>
      </c>
      <c r="B56" s="28" t="s">
        <v>216</v>
      </c>
      <c r="C56" s="28">
        <v>845831245</v>
      </c>
      <c r="D56" s="29">
        <v>728</v>
      </c>
      <c r="E56" s="59" t="s">
        <v>278</v>
      </c>
      <c r="F56" s="47">
        <f>MATCH(C56,Данные!$D:$D,0)</f>
        <v>31</v>
      </c>
      <c r="G56" s="31"/>
      <c r="H56" s="31">
        <v>9</v>
      </c>
      <c r="I56" s="31"/>
      <c r="J56" s="31"/>
      <c r="K56" s="31"/>
      <c r="L56" s="31"/>
      <c r="M56" s="31"/>
      <c r="N56" s="31"/>
      <c r="O56" s="31">
        <v>7</v>
      </c>
      <c r="P56" s="31"/>
      <c r="Q56" s="31"/>
      <c r="R56" s="31">
        <v>9</v>
      </c>
      <c r="S56" s="31"/>
      <c r="T56" s="31"/>
      <c r="U56" s="31"/>
      <c r="V56" s="33">
        <v>177</v>
      </c>
      <c r="W56" s="33">
        <f t="shared" si="3"/>
        <v>1.2857142857142858</v>
      </c>
      <c r="X56" s="33">
        <v>21</v>
      </c>
      <c r="Y56" s="33">
        <f t="shared" si="4"/>
        <v>227.57142857142858</v>
      </c>
      <c r="Z56" s="29">
        <v>25</v>
      </c>
      <c r="AA56" s="29">
        <v>3</v>
      </c>
      <c r="AB56" s="33">
        <f t="shared" si="5"/>
        <v>8.3333333333333339</v>
      </c>
      <c r="AC56" s="29">
        <f>MIN($G56:U56)</f>
        <v>7</v>
      </c>
      <c r="AD56" s="29"/>
      <c r="AE56" s="29">
        <v>3</v>
      </c>
      <c r="AF56" s="1">
        <v>50</v>
      </c>
    </row>
    <row r="57" spans="1:32">
      <c r="A57" s="58">
        <v>46</v>
      </c>
      <c r="B57" s="28" t="s">
        <v>201</v>
      </c>
      <c r="C57" s="28">
        <v>845830825</v>
      </c>
      <c r="D57" s="29">
        <v>728</v>
      </c>
      <c r="E57" s="59" t="s">
        <v>278</v>
      </c>
      <c r="F57" s="47">
        <f>MATCH(C57,Данные!$D:$D,0)</f>
        <v>29</v>
      </c>
      <c r="G57" s="31"/>
      <c r="H57" s="31">
        <v>9</v>
      </c>
      <c r="I57" s="31"/>
      <c r="J57" s="31"/>
      <c r="K57" s="31"/>
      <c r="L57" s="31"/>
      <c r="M57" s="31"/>
      <c r="N57" s="31"/>
      <c r="O57" s="31">
        <v>9</v>
      </c>
      <c r="P57" s="31"/>
      <c r="Q57" s="31"/>
      <c r="R57" s="31">
        <v>7</v>
      </c>
      <c r="S57" s="31"/>
      <c r="T57" s="31"/>
      <c r="U57" s="31"/>
      <c r="V57" s="33">
        <v>176</v>
      </c>
      <c r="W57" s="33">
        <f t="shared" si="3"/>
        <v>1.2857142857142858</v>
      </c>
      <c r="X57" s="33">
        <v>21</v>
      </c>
      <c r="Y57" s="33">
        <f t="shared" si="4"/>
        <v>226.28571428571431</v>
      </c>
      <c r="Z57" s="29">
        <v>25</v>
      </c>
      <c r="AA57" s="29">
        <v>3</v>
      </c>
      <c r="AB57" s="33">
        <f t="shared" si="5"/>
        <v>8.3333333333333339</v>
      </c>
      <c r="AC57" s="29">
        <f>MIN($G57:U57)</f>
        <v>7</v>
      </c>
      <c r="AD57" s="29"/>
      <c r="AE57" s="29">
        <v>3</v>
      </c>
      <c r="AF57" s="1">
        <v>51</v>
      </c>
    </row>
    <row r="58" spans="1:32">
      <c r="A58" s="60" t="s">
        <v>880</v>
      </c>
      <c r="B58" s="28" t="s">
        <v>170</v>
      </c>
      <c r="C58" s="28">
        <v>845836254</v>
      </c>
      <c r="D58" s="29">
        <v>727</v>
      </c>
      <c r="E58" s="59" t="s">
        <v>515</v>
      </c>
      <c r="F58" s="47">
        <f>MATCH(C58,Данные!$D:$D,0)</f>
        <v>143</v>
      </c>
      <c r="G58" s="31"/>
      <c r="H58" s="31"/>
      <c r="I58" s="31">
        <v>8</v>
      </c>
      <c r="J58" s="31"/>
      <c r="K58" s="31"/>
      <c r="L58" s="31">
        <v>7</v>
      </c>
      <c r="M58" s="31"/>
      <c r="N58" s="31"/>
      <c r="O58" s="31">
        <v>10</v>
      </c>
      <c r="P58" s="31"/>
      <c r="Q58" s="31"/>
      <c r="R58" s="31"/>
      <c r="S58" s="31"/>
      <c r="T58" s="31"/>
      <c r="U58" s="31"/>
      <c r="V58" s="33">
        <v>184</v>
      </c>
      <c r="W58" s="33">
        <f t="shared" si="3"/>
        <v>1.2272727272727273</v>
      </c>
      <c r="X58" s="33">
        <v>22</v>
      </c>
      <c r="Y58" s="33">
        <f t="shared" si="4"/>
        <v>225.81818181818181</v>
      </c>
      <c r="Z58" s="29">
        <v>25</v>
      </c>
      <c r="AA58" s="29">
        <v>3</v>
      </c>
      <c r="AB58" s="33">
        <f t="shared" si="5"/>
        <v>8.3333333333333339</v>
      </c>
      <c r="AC58" s="29">
        <f>MIN($G58:U58)</f>
        <v>7</v>
      </c>
      <c r="AD58" s="29"/>
      <c r="AE58" s="29">
        <v>3</v>
      </c>
      <c r="AF58" s="1">
        <v>52</v>
      </c>
    </row>
    <row r="59" spans="1:32">
      <c r="A59" s="61"/>
      <c r="B59" s="28" t="s">
        <v>41</v>
      </c>
      <c r="C59" s="28">
        <v>845832983</v>
      </c>
      <c r="D59" s="29">
        <v>727</v>
      </c>
      <c r="E59" s="59" t="s">
        <v>515</v>
      </c>
      <c r="F59" s="47">
        <f>MATCH(C59,Данные!$D:$D,0)</f>
        <v>133</v>
      </c>
      <c r="G59" s="31"/>
      <c r="H59" s="31"/>
      <c r="I59" s="31">
        <v>10</v>
      </c>
      <c r="J59" s="31"/>
      <c r="K59" s="31"/>
      <c r="L59" s="31">
        <v>7</v>
      </c>
      <c r="M59" s="31"/>
      <c r="N59" s="31"/>
      <c r="O59" s="31">
        <v>6</v>
      </c>
      <c r="P59" s="31"/>
      <c r="Q59" s="31"/>
      <c r="R59" s="31"/>
      <c r="S59" s="31"/>
      <c r="T59" s="31"/>
      <c r="U59" s="31"/>
      <c r="V59" s="33">
        <v>184</v>
      </c>
      <c r="W59" s="33">
        <f t="shared" si="3"/>
        <v>1.2272727272727273</v>
      </c>
      <c r="X59" s="33">
        <v>22</v>
      </c>
      <c r="Y59" s="33">
        <f t="shared" si="4"/>
        <v>225.81818181818181</v>
      </c>
      <c r="Z59" s="29">
        <v>23</v>
      </c>
      <c r="AA59" s="29">
        <v>3</v>
      </c>
      <c r="AB59" s="33">
        <f t="shared" si="5"/>
        <v>7.666666666666667</v>
      </c>
      <c r="AC59" s="29">
        <f>MIN($G59:U59)</f>
        <v>6</v>
      </c>
      <c r="AD59" s="29"/>
      <c r="AE59" s="29">
        <v>3</v>
      </c>
      <c r="AF59" s="1">
        <v>53</v>
      </c>
    </row>
    <row r="60" spans="1:32">
      <c r="A60" s="58">
        <v>49</v>
      </c>
      <c r="B60" s="28" t="s">
        <v>78</v>
      </c>
      <c r="C60" s="28">
        <v>845928318</v>
      </c>
      <c r="D60" s="29">
        <v>721</v>
      </c>
      <c r="E60" s="59" t="s">
        <v>284</v>
      </c>
      <c r="F60" s="47">
        <f>MATCH(C60,Данные!$D:$D,0)</f>
        <v>37</v>
      </c>
      <c r="G60" s="31"/>
      <c r="H60" s="31">
        <v>9</v>
      </c>
      <c r="I60" s="31"/>
      <c r="J60" s="31"/>
      <c r="K60" s="31"/>
      <c r="L60" s="31"/>
      <c r="M60" s="31"/>
      <c r="N60" s="31"/>
      <c r="O60" s="31">
        <v>7</v>
      </c>
      <c r="P60" s="31"/>
      <c r="Q60" s="31"/>
      <c r="R60" s="31"/>
      <c r="S60" s="31"/>
      <c r="T60" s="31">
        <v>9</v>
      </c>
      <c r="U60" s="31"/>
      <c r="V60" s="33">
        <v>146.22</v>
      </c>
      <c r="W60" s="33">
        <f t="shared" si="3"/>
        <v>1.5358361774744029</v>
      </c>
      <c r="X60" s="33">
        <v>17.579999999999998</v>
      </c>
      <c r="Y60" s="33">
        <f t="shared" si="4"/>
        <v>224.56996587030719</v>
      </c>
      <c r="Z60" s="29">
        <v>25</v>
      </c>
      <c r="AA60" s="29">
        <v>3</v>
      </c>
      <c r="AB60" s="33">
        <f t="shared" si="5"/>
        <v>8.3333333333333339</v>
      </c>
      <c r="AC60" s="29">
        <f>MIN($G60:U60)</f>
        <v>7</v>
      </c>
      <c r="AD60" s="29"/>
      <c r="AE60" s="29">
        <v>3</v>
      </c>
      <c r="AF60" s="1">
        <v>54</v>
      </c>
    </row>
    <row r="61" spans="1:32">
      <c r="A61" s="58">
        <v>50</v>
      </c>
      <c r="B61" s="28" t="s">
        <v>131</v>
      </c>
      <c r="C61" s="28">
        <v>845842101</v>
      </c>
      <c r="D61" s="29">
        <v>726</v>
      </c>
      <c r="E61" s="59" t="s">
        <v>515</v>
      </c>
      <c r="F61" s="47">
        <f>MATCH(C61,Данные!$D:$D,0)</f>
        <v>94</v>
      </c>
      <c r="G61" s="31"/>
      <c r="H61" s="31"/>
      <c r="I61" s="31">
        <v>9</v>
      </c>
      <c r="J61" s="31"/>
      <c r="K61" s="31"/>
      <c r="L61" s="31">
        <v>8</v>
      </c>
      <c r="M61" s="31"/>
      <c r="N61" s="31"/>
      <c r="O61" s="31">
        <v>7</v>
      </c>
      <c r="P61" s="31"/>
      <c r="Q61" s="31"/>
      <c r="R61" s="31"/>
      <c r="S61" s="31"/>
      <c r="T61" s="31"/>
      <c r="U61" s="31"/>
      <c r="V61" s="33">
        <v>182</v>
      </c>
      <c r="W61" s="33">
        <f t="shared" si="3"/>
        <v>1.2272727272727273</v>
      </c>
      <c r="X61" s="33">
        <v>22</v>
      </c>
      <c r="Y61" s="33">
        <f t="shared" si="4"/>
        <v>223.36363636363637</v>
      </c>
      <c r="Z61" s="29">
        <v>24</v>
      </c>
      <c r="AA61" s="29">
        <v>3</v>
      </c>
      <c r="AB61" s="33">
        <f t="shared" si="5"/>
        <v>8</v>
      </c>
      <c r="AC61" s="29">
        <f>MIN($G61:U61)</f>
        <v>7</v>
      </c>
      <c r="AD61" s="29"/>
      <c r="AE61" s="29">
        <v>3</v>
      </c>
      <c r="AF61" s="1">
        <v>55</v>
      </c>
    </row>
    <row r="62" spans="1:32">
      <c r="A62" s="58">
        <v>51</v>
      </c>
      <c r="B62" s="28" t="s">
        <v>134</v>
      </c>
      <c r="C62" s="28">
        <v>845881067</v>
      </c>
      <c r="D62" s="29">
        <v>723</v>
      </c>
      <c r="E62" s="59" t="s">
        <v>227</v>
      </c>
      <c r="F62" s="47">
        <f>MATCH(C62,Данные!$D:$D,0)</f>
        <v>125</v>
      </c>
      <c r="G62" s="31"/>
      <c r="H62" s="31"/>
      <c r="I62" s="31">
        <v>9</v>
      </c>
      <c r="J62" s="31"/>
      <c r="K62" s="31"/>
      <c r="L62" s="31"/>
      <c r="M62" s="31"/>
      <c r="N62" s="31"/>
      <c r="O62" s="31">
        <v>8</v>
      </c>
      <c r="P62" s="31"/>
      <c r="Q62" s="31">
        <v>8</v>
      </c>
      <c r="R62" s="31"/>
      <c r="S62" s="31"/>
      <c r="T62" s="31"/>
      <c r="U62" s="31">
        <v>6</v>
      </c>
      <c r="V62" s="33">
        <v>206.84</v>
      </c>
      <c r="W62" s="33">
        <f t="shared" si="3"/>
        <v>1.0739856801909307</v>
      </c>
      <c r="X62" s="33">
        <v>25.14</v>
      </c>
      <c r="Y62" s="33">
        <f t="shared" si="4"/>
        <v>222.1431980906921</v>
      </c>
      <c r="Z62" s="29">
        <v>31</v>
      </c>
      <c r="AA62" s="29">
        <v>4</v>
      </c>
      <c r="AB62" s="33">
        <f t="shared" si="5"/>
        <v>7.75</v>
      </c>
      <c r="AC62" s="29">
        <f>MIN($G62:U62)</f>
        <v>6</v>
      </c>
      <c r="AD62" s="29"/>
      <c r="AE62" s="29">
        <v>4</v>
      </c>
      <c r="AF62" s="1">
        <v>56</v>
      </c>
    </row>
    <row r="63" spans="1:32">
      <c r="A63" s="60" t="s">
        <v>881</v>
      </c>
      <c r="B63" s="28" t="s">
        <v>40</v>
      </c>
      <c r="C63" s="28">
        <v>845900810</v>
      </c>
      <c r="D63" s="29">
        <v>720</v>
      </c>
      <c r="E63" s="59" t="s">
        <v>628</v>
      </c>
      <c r="F63" s="47">
        <f>MATCH(C63,Данные!$D:$D,0)</f>
        <v>198</v>
      </c>
      <c r="G63" s="31"/>
      <c r="H63" s="31"/>
      <c r="I63" s="31">
        <v>8</v>
      </c>
      <c r="J63" s="31">
        <v>8</v>
      </c>
      <c r="K63" s="31"/>
      <c r="L63" s="31"/>
      <c r="M63" s="31"/>
      <c r="N63" s="31"/>
      <c r="O63" s="31">
        <v>9</v>
      </c>
      <c r="P63" s="31"/>
      <c r="Q63" s="31"/>
      <c r="R63" s="31"/>
      <c r="S63" s="31"/>
      <c r="T63" s="31"/>
      <c r="U63" s="31"/>
      <c r="V63" s="33">
        <v>222</v>
      </c>
      <c r="W63" s="33">
        <f t="shared" si="3"/>
        <v>1</v>
      </c>
      <c r="X63" s="33">
        <v>27</v>
      </c>
      <c r="Y63" s="33">
        <f t="shared" si="4"/>
        <v>222</v>
      </c>
      <c r="Z63" s="29">
        <v>25</v>
      </c>
      <c r="AA63" s="29">
        <v>3</v>
      </c>
      <c r="AB63" s="33">
        <f t="shared" si="5"/>
        <v>8.3333333333333339</v>
      </c>
      <c r="AC63" s="29">
        <f>MIN($G63:U63)</f>
        <v>8</v>
      </c>
      <c r="AD63" s="29"/>
      <c r="AE63" s="29">
        <v>3</v>
      </c>
      <c r="AF63" s="1">
        <v>57</v>
      </c>
    </row>
    <row r="64" spans="1:32">
      <c r="A64" s="61"/>
      <c r="B64" s="28" t="s">
        <v>62</v>
      </c>
      <c r="C64" s="28">
        <v>845901996</v>
      </c>
      <c r="D64" s="29">
        <v>720</v>
      </c>
      <c r="E64" s="59" t="s">
        <v>628</v>
      </c>
      <c r="F64" s="47">
        <f>MATCH(C64,Данные!$D:$D,0)</f>
        <v>201</v>
      </c>
      <c r="G64" s="31"/>
      <c r="H64" s="31"/>
      <c r="I64" s="31">
        <v>8</v>
      </c>
      <c r="J64" s="31">
        <v>8</v>
      </c>
      <c r="K64" s="31"/>
      <c r="L64" s="31"/>
      <c r="M64" s="31"/>
      <c r="N64" s="31"/>
      <c r="O64" s="31">
        <v>9</v>
      </c>
      <c r="P64" s="31"/>
      <c r="Q64" s="31"/>
      <c r="R64" s="31"/>
      <c r="S64" s="31"/>
      <c r="T64" s="31"/>
      <c r="U64" s="31"/>
      <c r="V64" s="33">
        <v>222</v>
      </c>
      <c r="W64" s="33">
        <f t="shared" si="3"/>
        <v>1</v>
      </c>
      <c r="X64" s="33">
        <v>27</v>
      </c>
      <c r="Y64" s="33">
        <f t="shared" si="4"/>
        <v>222</v>
      </c>
      <c r="Z64" s="29">
        <v>25</v>
      </c>
      <c r="AA64" s="29">
        <v>3</v>
      </c>
      <c r="AB64" s="33">
        <f t="shared" si="5"/>
        <v>8.3333333333333339</v>
      </c>
      <c r="AC64" s="29">
        <f>MIN($G64:U64)</f>
        <v>8</v>
      </c>
      <c r="AD64" s="29"/>
      <c r="AE64" s="29">
        <v>3</v>
      </c>
      <c r="AF64" s="1">
        <v>58</v>
      </c>
    </row>
    <row r="65" spans="1:32">
      <c r="A65" s="61"/>
      <c r="B65" s="28" t="s">
        <v>197</v>
      </c>
      <c r="C65" s="28">
        <v>845909615</v>
      </c>
      <c r="D65" s="29">
        <v>720</v>
      </c>
      <c r="E65" s="59" t="s">
        <v>628</v>
      </c>
      <c r="F65" s="47">
        <f>MATCH(C65,Данные!$D:$D,0)</f>
        <v>188</v>
      </c>
      <c r="G65" s="31"/>
      <c r="H65" s="31"/>
      <c r="I65" s="31">
        <v>8</v>
      </c>
      <c r="J65" s="31">
        <v>8</v>
      </c>
      <c r="K65" s="31"/>
      <c r="L65" s="31"/>
      <c r="M65" s="31"/>
      <c r="N65" s="31"/>
      <c r="O65" s="31">
        <v>9</v>
      </c>
      <c r="P65" s="31"/>
      <c r="Q65" s="31"/>
      <c r="R65" s="31"/>
      <c r="S65" s="31"/>
      <c r="T65" s="31"/>
      <c r="U65" s="31"/>
      <c r="V65" s="33">
        <v>222</v>
      </c>
      <c r="W65" s="33">
        <f t="shared" si="3"/>
        <v>1</v>
      </c>
      <c r="X65" s="33">
        <v>27</v>
      </c>
      <c r="Y65" s="33">
        <f t="shared" si="4"/>
        <v>222</v>
      </c>
      <c r="Z65" s="29">
        <v>25</v>
      </c>
      <c r="AA65" s="29">
        <v>3</v>
      </c>
      <c r="AB65" s="33">
        <f t="shared" si="5"/>
        <v>8.3333333333333339</v>
      </c>
      <c r="AC65" s="29">
        <f>MIN($G65:U65)</f>
        <v>8</v>
      </c>
      <c r="AD65" s="29"/>
      <c r="AE65" s="29">
        <v>3</v>
      </c>
      <c r="AF65" s="1">
        <v>59</v>
      </c>
    </row>
    <row r="66" spans="1:32">
      <c r="A66" s="58">
        <v>55</v>
      </c>
      <c r="B66" s="28" t="s">
        <v>165</v>
      </c>
      <c r="C66" s="28">
        <v>845882318</v>
      </c>
      <c r="D66" s="29">
        <v>723</v>
      </c>
      <c r="E66" s="59" t="s">
        <v>227</v>
      </c>
      <c r="F66" s="47">
        <f>MATCH(C66,Данные!$D:$D,0)</f>
        <v>127</v>
      </c>
      <c r="G66" s="31"/>
      <c r="H66" s="31"/>
      <c r="I66" s="31">
        <v>9</v>
      </c>
      <c r="J66" s="31"/>
      <c r="K66" s="31"/>
      <c r="L66" s="31"/>
      <c r="M66" s="31"/>
      <c r="N66" s="31"/>
      <c r="O66" s="31">
        <v>8</v>
      </c>
      <c r="P66" s="31"/>
      <c r="Q66" s="31">
        <v>7</v>
      </c>
      <c r="R66" s="31"/>
      <c r="S66" s="31"/>
      <c r="T66" s="31"/>
      <c r="U66" s="31">
        <v>7</v>
      </c>
      <c r="V66" s="33">
        <v>205.98</v>
      </c>
      <c r="W66" s="33">
        <f t="shared" si="3"/>
        <v>1.0739856801909307</v>
      </c>
      <c r="X66" s="33">
        <v>25.14</v>
      </c>
      <c r="Y66" s="33">
        <f t="shared" si="4"/>
        <v>221.21957040572789</v>
      </c>
      <c r="Z66" s="29">
        <v>31</v>
      </c>
      <c r="AA66" s="29">
        <v>4</v>
      </c>
      <c r="AB66" s="33">
        <f t="shared" si="5"/>
        <v>7.75</v>
      </c>
      <c r="AC66" s="29">
        <f>MIN($G66:U66)</f>
        <v>7</v>
      </c>
      <c r="AD66" s="29"/>
      <c r="AE66" s="29">
        <v>4</v>
      </c>
      <c r="AF66" s="1">
        <v>60</v>
      </c>
    </row>
    <row r="67" spans="1:32">
      <c r="A67" s="60" t="s">
        <v>882</v>
      </c>
      <c r="B67" s="28" t="s">
        <v>66</v>
      </c>
      <c r="C67" s="28">
        <v>845833628</v>
      </c>
      <c r="D67" s="29">
        <v>727</v>
      </c>
      <c r="E67" s="59" t="s">
        <v>515</v>
      </c>
      <c r="F67" s="47">
        <f>MATCH(C67,Данные!$D:$D,0)</f>
        <v>135</v>
      </c>
      <c r="G67" s="31"/>
      <c r="H67" s="31"/>
      <c r="I67" s="31">
        <v>8</v>
      </c>
      <c r="J67" s="31"/>
      <c r="K67" s="31"/>
      <c r="L67" s="31">
        <v>9</v>
      </c>
      <c r="M67" s="31"/>
      <c r="N67" s="31"/>
      <c r="O67" s="31">
        <v>8</v>
      </c>
      <c r="P67" s="31"/>
      <c r="Q67" s="31"/>
      <c r="R67" s="31"/>
      <c r="S67" s="31"/>
      <c r="T67" s="31"/>
      <c r="U67" s="31"/>
      <c r="V67" s="33">
        <v>180</v>
      </c>
      <c r="W67" s="33">
        <f t="shared" si="3"/>
        <v>1.2272727272727273</v>
      </c>
      <c r="X67" s="33">
        <v>22</v>
      </c>
      <c r="Y67" s="33">
        <f t="shared" si="4"/>
        <v>220.90909090909091</v>
      </c>
      <c r="Z67" s="29">
        <v>25</v>
      </c>
      <c r="AA67" s="29">
        <v>3</v>
      </c>
      <c r="AB67" s="33">
        <f t="shared" si="5"/>
        <v>8.3333333333333339</v>
      </c>
      <c r="AC67" s="29">
        <f>MIN($G67:U67)</f>
        <v>8</v>
      </c>
      <c r="AD67" s="29"/>
      <c r="AE67" s="29">
        <v>3</v>
      </c>
      <c r="AF67" s="1">
        <v>61</v>
      </c>
    </row>
    <row r="68" spans="1:32">
      <c r="A68" s="61"/>
      <c r="B68" s="28" t="s">
        <v>142</v>
      </c>
      <c r="C68" s="28">
        <v>845835605</v>
      </c>
      <c r="D68" s="29">
        <v>727</v>
      </c>
      <c r="E68" s="59" t="s">
        <v>515</v>
      </c>
      <c r="F68" s="47">
        <f>MATCH(C68,Данные!$D:$D,0)</f>
        <v>141</v>
      </c>
      <c r="G68" s="31"/>
      <c r="H68" s="31"/>
      <c r="I68" s="31">
        <v>9</v>
      </c>
      <c r="J68" s="31"/>
      <c r="K68" s="31"/>
      <c r="L68" s="31">
        <v>6</v>
      </c>
      <c r="M68" s="31"/>
      <c r="N68" s="31"/>
      <c r="O68" s="31">
        <v>8</v>
      </c>
      <c r="P68" s="31"/>
      <c r="Q68" s="31"/>
      <c r="R68" s="31"/>
      <c r="S68" s="31"/>
      <c r="T68" s="31"/>
      <c r="U68" s="31"/>
      <c r="V68" s="33">
        <v>180</v>
      </c>
      <c r="W68" s="33">
        <f t="shared" si="3"/>
        <v>1.2272727272727273</v>
      </c>
      <c r="X68" s="33">
        <v>22</v>
      </c>
      <c r="Y68" s="33">
        <f t="shared" si="4"/>
        <v>220.90909090909091</v>
      </c>
      <c r="Z68" s="29">
        <v>23</v>
      </c>
      <c r="AA68" s="29">
        <v>3</v>
      </c>
      <c r="AB68" s="33">
        <f t="shared" si="5"/>
        <v>7.666666666666667</v>
      </c>
      <c r="AC68" s="29">
        <f>MIN($G68:U68)</f>
        <v>6</v>
      </c>
      <c r="AD68" s="29"/>
      <c r="AE68" s="29">
        <v>3</v>
      </c>
      <c r="AF68" s="1">
        <v>62</v>
      </c>
    </row>
    <row r="69" spans="1:32">
      <c r="A69" s="58">
        <v>58</v>
      </c>
      <c r="B69" s="28" t="s">
        <v>195</v>
      </c>
      <c r="C69" s="28">
        <v>845909313</v>
      </c>
      <c r="D69" s="29">
        <v>720</v>
      </c>
      <c r="E69" s="59" t="s">
        <v>628</v>
      </c>
      <c r="F69" s="47">
        <f>MATCH(C69,Данные!$D:$D,0)</f>
        <v>187</v>
      </c>
      <c r="G69" s="31"/>
      <c r="H69" s="31"/>
      <c r="I69" s="31">
        <v>8</v>
      </c>
      <c r="J69" s="31">
        <v>7</v>
      </c>
      <c r="K69" s="31"/>
      <c r="L69" s="31"/>
      <c r="M69" s="31"/>
      <c r="N69" s="31"/>
      <c r="O69" s="31">
        <v>10</v>
      </c>
      <c r="P69" s="31"/>
      <c r="Q69" s="31"/>
      <c r="R69" s="31"/>
      <c r="S69" s="31"/>
      <c r="T69" s="31"/>
      <c r="U69" s="31"/>
      <c r="V69" s="33">
        <v>219</v>
      </c>
      <c r="W69" s="33">
        <f t="shared" si="3"/>
        <v>1</v>
      </c>
      <c r="X69" s="33">
        <v>27</v>
      </c>
      <c r="Y69" s="33">
        <f t="shared" si="4"/>
        <v>219</v>
      </c>
      <c r="Z69" s="29">
        <v>25</v>
      </c>
      <c r="AA69" s="29">
        <v>3</v>
      </c>
      <c r="AB69" s="33">
        <f t="shared" si="5"/>
        <v>8.3333333333333339</v>
      </c>
      <c r="AC69" s="29">
        <f>MIN($G69:U69)</f>
        <v>7</v>
      </c>
      <c r="AD69" s="29"/>
      <c r="AE69" s="29">
        <v>3</v>
      </c>
      <c r="AF69" s="1">
        <v>63</v>
      </c>
    </row>
    <row r="70" spans="1:32">
      <c r="A70" s="58">
        <v>59</v>
      </c>
      <c r="B70" s="28" t="s">
        <v>118</v>
      </c>
      <c r="C70" s="28">
        <v>845942289</v>
      </c>
      <c r="D70" s="29">
        <v>722</v>
      </c>
      <c r="E70" s="59" t="s">
        <v>284</v>
      </c>
      <c r="F70" s="47">
        <f>MATCH(C70,Данные!$D:$D,0)</f>
        <v>63</v>
      </c>
      <c r="G70" s="31"/>
      <c r="H70" s="31">
        <v>8</v>
      </c>
      <c r="I70" s="31"/>
      <c r="J70" s="31"/>
      <c r="K70" s="31"/>
      <c r="L70" s="31"/>
      <c r="M70" s="31"/>
      <c r="N70" s="31"/>
      <c r="O70" s="31">
        <v>9</v>
      </c>
      <c r="P70" s="31"/>
      <c r="Q70" s="31"/>
      <c r="R70" s="31"/>
      <c r="S70" s="31">
        <v>7</v>
      </c>
      <c r="T70" s="31"/>
      <c r="U70" s="31"/>
      <c r="V70" s="35">
        <v>150</v>
      </c>
      <c r="W70" s="35">
        <f t="shared" si="3"/>
        <v>1.4594594594594594</v>
      </c>
      <c r="X70" s="35">
        <v>18.5</v>
      </c>
      <c r="Y70" s="35">
        <f t="shared" si="4"/>
        <v>218.91891891891891</v>
      </c>
      <c r="Z70" s="29">
        <v>24</v>
      </c>
      <c r="AA70" s="29">
        <v>3</v>
      </c>
      <c r="AB70" s="35">
        <f t="shared" si="5"/>
        <v>8</v>
      </c>
      <c r="AC70" s="31">
        <f>MIN($G70:U70)</f>
        <v>7</v>
      </c>
      <c r="AD70" s="29"/>
      <c r="AE70" s="29">
        <v>3</v>
      </c>
      <c r="AF70" s="1">
        <v>64</v>
      </c>
    </row>
    <row r="71" spans="1:32">
      <c r="A71" s="60" t="s">
        <v>883</v>
      </c>
      <c r="B71" s="36" t="s">
        <v>89</v>
      </c>
      <c r="C71" s="28">
        <v>845887071</v>
      </c>
      <c r="D71" s="29">
        <v>725</v>
      </c>
      <c r="E71" s="59" t="s">
        <v>543</v>
      </c>
      <c r="F71" s="47">
        <f>MATCH(C71,Данные!$D:$D,0)</f>
        <v>104</v>
      </c>
      <c r="G71" s="31"/>
      <c r="H71" s="31"/>
      <c r="I71" s="31">
        <v>9</v>
      </c>
      <c r="J71" s="31"/>
      <c r="K71" s="31">
        <v>8</v>
      </c>
      <c r="L71" s="31"/>
      <c r="M71" s="31"/>
      <c r="N71" s="31">
        <v>10</v>
      </c>
      <c r="O71" s="31">
        <v>6</v>
      </c>
      <c r="P71" s="31"/>
      <c r="Q71" s="31"/>
      <c r="R71" s="31"/>
      <c r="S71" s="31"/>
      <c r="T71" s="31"/>
      <c r="U71" s="31"/>
      <c r="V71" s="33">
        <v>168</v>
      </c>
      <c r="W71" s="33">
        <f t="shared" si="3"/>
        <v>1.2857142857142858</v>
      </c>
      <c r="X71" s="33">
        <v>21</v>
      </c>
      <c r="Y71" s="33">
        <f t="shared" si="4"/>
        <v>216.00000000000003</v>
      </c>
      <c r="Z71" s="29">
        <v>33</v>
      </c>
      <c r="AA71" s="29">
        <v>4</v>
      </c>
      <c r="AB71" s="33">
        <f t="shared" si="5"/>
        <v>8.25</v>
      </c>
      <c r="AC71" s="29">
        <f>MIN($G71:U71)</f>
        <v>6</v>
      </c>
      <c r="AD71" s="29"/>
      <c r="AE71" s="29">
        <v>4</v>
      </c>
      <c r="AF71" s="1">
        <v>68</v>
      </c>
    </row>
    <row r="72" spans="1:32">
      <c r="A72" s="61"/>
      <c r="B72" s="28" t="s">
        <v>154</v>
      </c>
      <c r="C72" s="28">
        <v>845893052</v>
      </c>
      <c r="D72" s="29">
        <v>725</v>
      </c>
      <c r="E72" s="59" t="s">
        <v>543</v>
      </c>
      <c r="F72" s="47">
        <f>MATCH(C72,Данные!$D:$D,0)</f>
        <v>112</v>
      </c>
      <c r="G72" s="31"/>
      <c r="H72" s="31"/>
      <c r="I72" s="31">
        <v>8</v>
      </c>
      <c r="J72" s="31"/>
      <c r="K72" s="31">
        <v>8</v>
      </c>
      <c r="L72" s="31"/>
      <c r="M72" s="31"/>
      <c r="N72" s="31"/>
      <c r="O72" s="31">
        <v>8</v>
      </c>
      <c r="P72" s="31"/>
      <c r="Q72" s="31"/>
      <c r="R72" s="31"/>
      <c r="S72" s="31"/>
      <c r="T72" s="31"/>
      <c r="U72" s="31"/>
      <c r="V72" s="33">
        <v>168</v>
      </c>
      <c r="W72" s="33">
        <f t="shared" si="3"/>
        <v>1.2857142857142858</v>
      </c>
      <c r="X72" s="33">
        <v>21</v>
      </c>
      <c r="Y72" s="33">
        <f t="shared" si="4"/>
        <v>216.00000000000003</v>
      </c>
      <c r="Z72" s="29">
        <v>24</v>
      </c>
      <c r="AA72" s="29">
        <v>3</v>
      </c>
      <c r="AB72" s="33">
        <f t="shared" si="5"/>
        <v>8</v>
      </c>
      <c r="AC72" s="29">
        <f>MIN($G72:U72)</f>
        <v>8</v>
      </c>
      <c r="AD72" s="29"/>
      <c r="AE72" s="29">
        <v>3</v>
      </c>
      <c r="AF72" s="1">
        <v>70</v>
      </c>
    </row>
    <row r="73" spans="1:32">
      <c r="A73" s="61"/>
      <c r="B73" s="28" t="s">
        <v>205</v>
      </c>
      <c r="C73" s="28">
        <v>845831017</v>
      </c>
      <c r="D73" s="29">
        <v>728</v>
      </c>
      <c r="E73" s="59" t="s">
        <v>278</v>
      </c>
      <c r="F73" s="47">
        <f>MATCH(C73,Данные!$D:$D,0)</f>
        <v>30</v>
      </c>
      <c r="G73" s="31"/>
      <c r="H73" s="31">
        <v>8</v>
      </c>
      <c r="I73" s="31"/>
      <c r="J73" s="31"/>
      <c r="K73" s="31"/>
      <c r="L73" s="31"/>
      <c r="M73" s="31"/>
      <c r="N73" s="31"/>
      <c r="O73" s="31">
        <v>8</v>
      </c>
      <c r="P73" s="31"/>
      <c r="Q73" s="31"/>
      <c r="R73" s="31">
        <v>8</v>
      </c>
      <c r="S73" s="31"/>
      <c r="T73" s="31"/>
      <c r="U73" s="31"/>
      <c r="V73" s="33">
        <v>168</v>
      </c>
      <c r="W73" s="33">
        <f t="shared" si="3"/>
        <v>1.2857142857142858</v>
      </c>
      <c r="X73" s="33">
        <v>21</v>
      </c>
      <c r="Y73" s="33">
        <f t="shared" si="4"/>
        <v>216.00000000000003</v>
      </c>
      <c r="Z73" s="29">
        <v>24</v>
      </c>
      <c r="AA73" s="29">
        <v>3</v>
      </c>
      <c r="AB73" s="33">
        <f t="shared" si="5"/>
        <v>8</v>
      </c>
      <c r="AC73" s="29">
        <f>MIN($G73:U73)</f>
        <v>8</v>
      </c>
      <c r="AD73" s="29"/>
      <c r="AE73" s="29">
        <v>3</v>
      </c>
      <c r="AF73" s="1">
        <v>71</v>
      </c>
    </row>
    <row r="74" spans="1:32">
      <c r="A74" s="61"/>
      <c r="B74" s="28" t="s">
        <v>77</v>
      </c>
      <c r="C74" s="28">
        <v>845902715</v>
      </c>
      <c r="D74" s="29">
        <v>720</v>
      </c>
      <c r="E74" s="59" t="s">
        <v>628</v>
      </c>
      <c r="F74" s="47">
        <f>MATCH(C74,Данные!$D:$D,0)</f>
        <v>203</v>
      </c>
      <c r="G74" s="31"/>
      <c r="H74" s="31"/>
      <c r="I74" s="31">
        <v>8</v>
      </c>
      <c r="J74" s="31">
        <v>8</v>
      </c>
      <c r="K74" s="31"/>
      <c r="L74" s="31"/>
      <c r="M74" s="31"/>
      <c r="N74" s="31"/>
      <c r="O74" s="31">
        <v>8</v>
      </c>
      <c r="P74" s="31"/>
      <c r="Q74" s="31"/>
      <c r="R74" s="31"/>
      <c r="S74" s="31"/>
      <c r="T74" s="31"/>
      <c r="U74" s="31"/>
      <c r="V74" s="33">
        <v>216</v>
      </c>
      <c r="W74" s="33">
        <f t="shared" si="3"/>
        <v>1</v>
      </c>
      <c r="X74" s="33">
        <v>27</v>
      </c>
      <c r="Y74" s="33">
        <f t="shared" si="4"/>
        <v>216</v>
      </c>
      <c r="Z74" s="29">
        <v>24</v>
      </c>
      <c r="AA74" s="29">
        <v>3</v>
      </c>
      <c r="AB74" s="33">
        <f t="shared" si="5"/>
        <v>8</v>
      </c>
      <c r="AC74" s="29">
        <f>MIN($G74:U74)</f>
        <v>8</v>
      </c>
      <c r="AD74" s="29"/>
      <c r="AE74" s="29">
        <v>3</v>
      </c>
      <c r="AF74" s="1">
        <v>72</v>
      </c>
    </row>
    <row r="75" spans="1:32">
      <c r="A75" s="61"/>
      <c r="B75" s="28" t="s">
        <v>171</v>
      </c>
      <c r="C75" s="28">
        <v>845908117</v>
      </c>
      <c r="D75" s="29">
        <v>720</v>
      </c>
      <c r="E75" s="59" t="s">
        <v>628</v>
      </c>
      <c r="F75" s="47">
        <f>MATCH(C75,Данные!$D:$D,0)</f>
        <v>184</v>
      </c>
      <c r="G75" s="31"/>
      <c r="H75" s="31"/>
      <c r="I75" s="31">
        <v>8</v>
      </c>
      <c r="J75" s="31">
        <v>8</v>
      </c>
      <c r="K75" s="31"/>
      <c r="L75" s="31"/>
      <c r="M75" s="31"/>
      <c r="N75" s="31"/>
      <c r="O75" s="31">
        <v>8</v>
      </c>
      <c r="P75" s="31"/>
      <c r="Q75" s="31"/>
      <c r="R75" s="31"/>
      <c r="S75" s="31"/>
      <c r="T75" s="31"/>
      <c r="U75" s="31"/>
      <c r="V75" s="33">
        <v>216</v>
      </c>
      <c r="W75" s="33">
        <f t="shared" si="3"/>
        <v>1</v>
      </c>
      <c r="X75" s="33">
        <v>27</v>
      </c>
      <c r="Y75" s="33">
        <f t="shared" si="4"/>
        <v>216</v>
      </c>
      <c r="Z75" s="29">
        <v>24</v>
      </c>
      <c r="AA75" s="29">
        <v>3</v>
      </c>
      <c r="AB75" s="33">
        <f t="shared" si="5"/>
        <v>8</v>
      </c>
      <c r="AC75" s="29">
        <f>MIN($G75:U75)</f>
        <v>8</v>
      </c>
      <c r="AD75" s="29"/>
      <c r="AE75" s="29">
        <v>3</v>
      </c>
      <c r="AF75" s="1">
        <v>73</v>
      </c>
    </row>
    <row r="76" spans="1:32">
      <c r="A76" s="61"/>
      <c r="B76" s="28" t="s">
        <v>177</v>
      </c>
      <c r="C76" s="28">
        <v>845933476</v>
      </c>
      <c r="D76" s="29">
        <v>721</v>
      </c>
      <c r="E76" s="59" t="s">
        <v>284</v>
      </c>
      <c r="F76" s="47">
        <f>MATCH(C76,Данные!$D:$D,0)</f>
        <v>52</v>
      </c>
      <c r="G76" s="31"/>
      <c r="H76" s="31">
        <v>8</v>
      </c>
      <c r="I76" s="31"/>
      <c r="J76" s="31"/>
      <c r="K76" s="31"/>
      <c r="L76" s="31"/>
      <c r="M76" s="31"/>
      <c r="N76" s="31"/>
      <c r="O76" s="31">
        <v>8</v>
      </c>
      <c r="P76" s="31"/>
      <c r="Q76" s="31"/>
      <c r="R76" s="31"/>
      <c r="S76" s="31"/>
      <c r="T76" s="31">
        <v>8</v>
      </c>
      <c r="U76" s="31"/>
      <c r="V76" s="33">
        <v>140.63999999999999</v>
      </c>
      <c r="W76" s="33">
        <f t="shared" ref="W76:W107" si="6">IF(X76 &gt; 0, MAX(X$12:X$194) / X76, 0)</f>
        <v>1.5358361774744029</v>
      </c>
      <c r="X76" s="33">
        <v>17.579999999999998</v>
      </c>
      <c r="Y76" s="33">
        <f t="shared" ref="Y76:Y107" si="7">V76*W76</f>
        <v>216</v>
      </c>
      <c r="Z76" s="29">
        <v>24</v>
      </c>
      <c r="AA76" s="29">
        <v>3</v>
      </c>
      <c r="AB76" s="33">
        <f t="shared" ref="AB76:AB107" si="8">IF(AA76 &gt; 0,Z76/AA76,0)</f>
        <v>8</v>
      </c>
      <c r="AC76" s="29">
        <f>MIN($G76:U76)</f>
        <v>8</v>
      </c>
      <c r="AD76" s="29"/>
      <c r="AE76" s="29">
        <v>3</v>
      </c>
      <c r="AF76" s="1">
        <v>74</v>
      </c>
    </row>
    <row r="77" spans="1:32">
      <c r="A77" s="61"/>
      <c r="B77" s="28" t="s">
        <v>180</v>
      </c>
      <c r="C77" s="28">
        <v>845836539</v>
      </c>
      <c r="D77" s="29">
        <v>727</v>
      </c>
      <c r="E77" s="59" t="s">
        <v>515</v>
      </c>
      <c r="F77" s="47">
        <f>MATCH(C77,Данные!$D:$D,0)</f>
        <v>144</v>
      </c>
      <c r="G77" s="31"/>
      <c r="H77" s="31"/>
      <c r="I77" s="31">
        <v>8</v>
      </c>
      <c r="J77" s="31"/>
      <c r="K77" s="31"/>
      <c r="L77" s="31">
        <v>8</v>
      </c>
      <c r="M77" s="31"/>
      <c r="N77" s="31"/>
      <c r="O77" s="31">
        <v>8</v>
      </c>
      <c r="P77" s="31"/>
      <c r="Q77" s="31"/>
      <c r="R77" s="31"/>
      <c r="S77" s="31"/>
      <c r="T77" s="31"/>
      <c r="U77" s="31"/>
      <c r="V77" s="33">
        <v>176</v>
      </c>
      <c r="W77" s="33">
        <f t="shared" si="6"/>
        <v>1.2272727272727273</v>
      </c>
      <c r="X77" s="33">
        <v>22</v>
      </c>
      <c r="Y77" s="33">
        <f t="shared" si="7"/>
        <v>216</v>
      </c>
      <c r="Z77" s="29">
        <v>24</v>
      </c>
      <c r="AA77" s="29">
        <v>3</v>
      </c>
      <c r="AB77" s="33">
        <f t="shared" si="8"/>
        <v>8</v>
      </c>
      <c r="AC77" s="29">
        <f>MIN($G77:U77)</f>
        <v>8</v>
      </c>
      <c r="AD77" s="29"/>
      <c r="AE77" s="29">
        <v>3</v>
      </c>
      <c r="AF77" s="1">
        <v>75</v>
      </c>
    </row>
    <row r="78" spans="1:32">
      <c r="A78" s="61"/>
      <c r="B78" s="28" t="s">
        <v>209</v>
      </c>
      <c r="C78" s="28">
        <v>845934071</v>
      </c>
      <c r="D78" s="29">
        <v>721</v>
      </c>
      <c r="E78" s="59" t="s">
        <v>284</v>
      </c>
      <c r="F78" s="47">
        <f>MATCH(C78,Данные!$D:$D,0)</f>
        <v>54</v>
      </c>
      <c r="G78" s="31"/>
      <c r="H78" s="31">
        <v>8</v>
      </c>
      <c r="I78" s="31"/>
      <c r="J78" s="31"/>
      <c r="K78" s="31"/>
      <c r="L78" s="31"/>
      <c r="M78" s="31"/>
      <c r="N78" s="31"/>
      <c r="O78" s="31">
        <v>8</v>
      </c>
      <c r="P78" s="31"/>
      <c r="Q78" s="31"/>
      <c r="R78" s="31"/>
      <c r="S78" s="31"/>
      <c r="T78" s="31">
        <v>8</v>
      </c>
      <c r="U78" s="31"/>
      <c r="V78" s="33">
        <v>140.63999999999999</v>
      </c>
      <c r="W78" s="33">
        <f t="shared" si="6"/>
        <v>1.5358361774744029</v>
      </c>
      <c r="X78" s="33">
        <v>17.579999999999998</v>
      </c>
      <c r="Y78" s="33">
        <f t="shared" si="7"/>
        <v>216</v>
      </c>
      <c r="Z78" s="29">
        <v>24</v>
      </c>
      <c r="AA78" s="29">
        <v>3</v>
      </c>
      <c r="AB78" s="33">
        <f t="shared" si="8"/>
        <v>8</v>
      </c>
      <c r="AC78" s="29">
        <f>MIN($G78:U78)</f>
        <v>8</v>
      </c>
      <c r="AD78" s="29"/>
      <c r="AE78" s="29">
        <v>3</v>
      </c>
      <c r="AF78" s="1">
        <v>76</v>
      </c>
    </row>
    <row r="79" spans="1:32">
      <c r="A79" s="58">
        <v>68</v>
      </c>
      <c r="B79" s="28" t="s">
        <v>128</v>
      </c>
      <c r="C79" s="28">
        <v>845931272</v>
      </c>
      <c r="D79" s="29">
        <v>721</v>
      </c>
      <c r="E79" s="59" t="s">
        <v>284</v>
      </c>
      <c r="F79" s="47">
        <f>MATCH(C79,Данные!$D:$D,0)</f>
        <v>45</v>
      </c>
      <c r="G79" s="31"/>
      <c r="H79" s="31">
        <v>9</v>
      </c>
      <c r="I79" s="31"/>
      <c r="J79" s="31"/>
      <c r="K79" s="31"/>
      <c r="L79" s="31"/>
      <c r="M79" s="31"/>
      <c r="N79" s="31"/>
      <c r="O79" s="31">
        <v>6</v>
      </c>
      <c r="P79" s="31"/>
      <c r="Q79" s="31"/>
      <c r="R79" s="31"/>
      <c r="S79" s="31"/>
      <c r="T79" s="31">
        <v>9</v>
      </c>
      <c r="U79" s="31"/>
      <c r="V79" s="33">
        <v>140.22</v>
      </c>
      <c r="W79" s="33">
        <f t="shared" si="6"/>
        <v>1.5358361774744029</v>
      </c>
      <c r="X79" s="33">
        <v>17.579999999999998</v>
      </c>
      <c r="Y79" s="33">
        <f t="shared" si="7"/>
        <v>215.35494880546077</v>
      </c>
      <c r="Z79" s="29">
        <v>24</v>
      </c>
      <c r="AA79" s="29">
        <v>3</v>
      </c>
      <c r="AB79" s="33">
        <f t="shared" si="8"/>
        <v>8</v>
      </c>
      <c r="AC79" s="29">
        <f>MIN($G79:U79)</f>
        <v>6</v>
      </c>
      <c r="AD79" s="29"/>
      <c r="AE79" s="29">
        <v>3</v>
      </c>
      <c r="AF79" s="1">
        <v>77</v>
      </c>
    </row>
    <row r="80" spans="1:32">
      <c r="A80" s="58">
        <v>69</v>
      </c>
      <c r="B80" s="28" t="s">
        <v>35</v>
      </c>
      <c r="C80" s="28">
        <v>845832717</v>
      </c>
      <c r="D80" s="29">
        <v>727</v>
      </c>
      <c r="E80" s="59" t="s">
        <v>515</v>
      </c>
      <c r="F80" s="47">
        <f>MATCH(C80,Данные!$D:$D,0)</f>
        <v>132</v>
      </c>
      <c r="G80" s="31"/>
      <c r="H80" s="31"/>
      <c r="I80" s="31">
        <v>7</v>
      </c>
      <c r="J80" s="31"/>
      <c r="K80" s="31"/>
      <c r="L80" s="31">
        <v>9</v>
      </c>
      <c r="M80" s="31"/>
      <c r="N80" s="31"/>
      <c r="O80" s="31">
        <v>9</v>
      </c>
      <c r="P80" s="31"/>
      <c r="Q80" s="31"/>
      <c r="R80" s="31"/>
      <c r="S80" s="31"/>
      <c r="T80" s="31"/>
      <c r="U80" s="31"/>
      <c r="V80" s="33">
        <v>174</v>
      </c>
      <c r="W80" s="33">
        <f t="shared" si="6"/>
        <v>1.2272727272727273</v>
      </c>
      <c r="X80" s="33">
        <v>22</v>
      </c>
      <c r="Y80" s="33">
        <f t="shared" si="7"/>
        <v>213.54545454545456</v>
      </c>
      <c r="Z80" s="29">
        <v>25</v>
      </c>
      <c r="AA80" s="29">
        <v>3</v>
      </c>
      <c r="AB80" s="33">
        <f t="shared" si="8"/>
        <v>8.3333333333333339</v>
      </c>
      <c r="AC80" s="29">
        <f>MIN($G80:U80)</f>
        <v>7</v>
      </c>
      <c r="AD80" s="29"/>
      <c r="AE80" s="29">
        <v>3</v>
      </c>
      <c r="AF80" s="1">
        <v>79</v>
      </c>
    </row>
    <row r="81" spans="1:32">
      <c r="A81" s="58">
        <v>70</v>
      </c>
      <c r="B81" s="28" t="s">
        <v>139</v>
      </c>
      <c r="C81" s="28">
        <v>845931965</v>
      </c>
      <c r="D81" s="29">
        <v>721</v>
      </c>
      <c r="E81" s="59" t="s">
        <v>284</v>
      </c>
      <c r="F81" s="47">
        <f>MATCH(C81,Данные!$D:$D,0)</f>
        <v>47</v>
      </c>
      <c r="G81" s="31"/>
      <c r="H81" s="31">
        <v>6</v>
      </c>
      <c r="I81" s="31"/>
      <c r="J81" s="31"/>
      <c r="K81" s="31"/>
      <c r="L81" s="31"/>
      <c r="M81" s="31"/>
      <c r="N81" s="31"/>
      <c r="O81" s="31">
        <v>10</v>
      </c>
      <c r="P81" s="31"/>
      <c r="Q81" s="31"/>
      <c r="R81" s="31"/>
      <c r="S81" s="31"/>
      <c r="T81" s="31">
        <v>9</v>
      </c>
      <c r="U81" s="31"/>
      <c r="V81" s="33">
        <v>138.72</v>
      </c>
      <c r="W81" s="33">
        <f t="shared" si="6"/>
        <v>1.5358361774744029</v>
      </c>
      <c r="X81" s="33">
        <v>17.579999999999998</v>
      </c>
      <c r="Y81" s="33">
        <f t="shared" si="7"/>
        <v>213.05119453924917</v>
      </c>
      <c r="Z81" s="29">
        <v>25</v>
      </c>
      <c r="AA81" s="29">
        <v>3</v>
      </c>
      <c r="AB81" s="33">
        <f t="shared" si="8"/>
        <v>8.3333333333333339</v>
      </c>
      <c r="AC81" s="29">
        <f>MIN($G81:U81)</f>
        <v>6</v>
      </c>
      <c r="AD81" s="29"/>
      <c r="AE81" s="29">
        <v>3</v>
      </c>
      <c r="AF81" s="1">
        <v>82</v>
      </c>
    </row>
    <row r="82" spans="1:32">
      <c r="A82" s="58">
        <v>71</v>
      </c>
      <c r="B82" s="28" t="s">
        <v>169</v>
      </c>
      <c r="C82" s="28">
        <v>845892820</v>
      </c>
      <c r="D82" s="29">
        <v>724</v>
      </c>
      <c r="E82" s="59" t="s">
        <v>227</v>
      </c>
      <c r="F82" s="47">
        <f>MATCH(C82,Данные!$D:$D,0)</f>
        <v>85</v>
      </c>
      <c r="G82" s="31"/>
      <c r="H82" s="31"/>
      <c r="I82" s="31">
        <v>8</v>
      </c>
      <c r="J82" s="31"/>
      <c r="K82" s="31"/>
      <c r="L82" s="31"/>
      <c r="M82" s="31"/>
      <c r="N82" s="31"/>
      <c r="O82" s="31">
        <v>8</v>
      </c>
      <c r="P82" s="31"/>
      <c r="Q82" s="31">
        <v>8</v>
      </c>
      <c r="R82" s="31"/>
      <c r="S82" s="31"/>
      <c r="T82" s="31"/>
      <c r="U82" s="31">
        <v>7</v>
      </c>
      <c r="V82" s="33">
        <v>197.98</v>
      </c>
      <c r="W82" s="33">
        <f t="shared" si="6"/>
        <v>1.0739856801909307</v>
      </c>
      <c r="X82" s="33">
        <v>25.14</v>
      </c>
      <c r="Y82" s="33">
        <f t="shared" si="7"/>
        <v>212.62768496420045</v>
      </c>
      <c r="Z82" s="29">
        <v>31</v>
      </c>
      <c r="AA82" s="29">
        <v>4</v>
      </c>
      <c r="AB82" s="33">
        <f t="shared" si="8"/>
        <v>7.75</v>
      </c>
      <c r="AC82" s="29">
        <f>MIN($G82:U82)</f>
        <v>7</v>
      </c>
      <c r="AD82" s="29"/>
      <c r="AE82" s="29">
        <v>4</v>
      </c>
      <c r="AF82" s="1">
        <v>83</v>
      </c>
    </row>
    <row r="83" spans="1:32">
      <c r="A83" s="58">
        <v>72</v>
      </c>
      <c r="B83" s="28" t="s">
        <v>211</v>
      </c>
      <c r="C83" s="28">
        <v>845945840</v>
      </c>
      <c r="D83" s="29">
        <v>722</v>
      </c>
      <c r="E83" s="59" t="s">
        <v>284</v>
      </c>
      <c r="F83" s="47">
        <f>MATCH(C83,Данные!$D:$D,0)</f>
        <v>16</v>
      </c>
      <c r="G83" s="31"/>
      <c r="H83" s="31">
        <v>7</v>
      </c>
      <c r="I83" s="31"/>
      <c r="J83" s="31"/>
      <c r="K83" s="31"/>
      <c r="L83" s="31"/>
      <c r="M83" s="31"/>
      <c r="N83" s="31"/>
      <c r="O83" s="31">
        <v>9</v>
      </c>
      <c r="P83" s="31"/>
      <c r="Q83" s="31"/>
      <c r="R83" s="31"/>
      <c r="S83" s="31">
        <v>8</v>
      </c>
      <c r="T83" s="31"/>
      <c r="U83" s="31"/>
      <c r="V83" s="33">
        <v>145.5</v>
      </c>
      <c r="W83" s="33">
        <f t="shared" si="6"/>
        <v>1.4594594594594594</v>
      </c>
      <c r="X83" s="33">
        <v>18.5</v>
      </c>
      <c r="Y83" s="33">
        <f t="shared" si="7"/>
        <v>212.35135135135135</v>
      </c>
      <c r="Z83" s="29">
        <v>24</v>
      </c>
      <c r="AA83" s="29">
        <v>3</v>
      </c>
      <c r="AB83" s="33">
        <f t="shared" si="8"/>
        <v>8</v>
      </c>
      <c r="AC83" s="29">
        <f>MIN($G83:U83)</f>
        <v>7</v>
      </c>
      <c r="AD83" s="29"/>
      <c r="AE83" s="29">
        <v>3</v>
      </c>
      <c r="AF83" s="1">
        <v>84</v>
      </c>
    </row>
    <row r="84" spans="1:32">
      <c r="A84" s="58">
        <v>73</v>
      </c>
      <c r="B84" s="28" t="s">
        <v>103</v>
      </c>
      <c r="C84" s="28">
        <v>845888457</v>
      </c>
      <c r="D84" s="29">
        <v>725</v>
      </c>
      <c r="E84" s="59" t="s">
        <v>543</v>
      </c>
      <c r="F84" s="47">
        <f>MATCH(C84,Данные!$D:$D,0)</f>
        <v>107</v>
      </c>
      <c r="G84" s="31"/>
      <c r="H84" s="31"/>
      <c r="I84" s="31">
        <v>8</v>
      </c>
      <c r="J84" s="31"/>
      <c r="K84" s="31">
        <v>9</v>
      </c>
      <c r="L84" s="31"/>
      <c r="M84" s="31"/>
      <c r="N84" s="31"/>
      <c r="O84" s="31">
        <v>7</v>
      </c>
      <c r="P84" s="31"/>
      <c r="Q84" s="31"/>
      <c r="R84" s="31"/>
      <c r="S84" s="31"/>
      <c r="T84" s="31"/>
      <c r="U84" s="31"/>
      <c r="V84" s="33">
        <v>165</v>
      </c>
      <c r="W84" s="33">
        <f t="shared" si="6"/>
        <v>1.2857142857142858</v>
      </c>
      <c r="X84" s="33">
        <v>21</v>
      </c>
      <c r="Y84" s="33">
        <f t="shared" si="7"/>
        <v>212.14285714285717</v>
      </c>
      <c r="Z84" s="29">
        <v>24</v>
      </c>
      <c r="AA84" s="29">
        <v>3</v>
      </c>
      <c r="AB84" s="33">
        <f t="shared" si="8"/>
        <v>8</v>
      </c>
      <c r="AC84" s="29">
        <f>MIN($G84:U84)</f>
        <v>7</v>
      </c>
      <c r="AD84" s="29"/>
      <c r="AE84" s="29">
        <v>3</v>
      </c>
      <c r="AF84" s="1">
        <v>85</v>
      </c>
    </row>
    <row r="85" spans="1:32">
      <c r="A85" s="60" t="s">
        <v>884</v>
      </c>
      <c r="B85" s="28" t="s">
        <v>58</v>
      </c>
      <c r="C85" s="28">
        <v>845840892</v>
      </c>
      <c r="D85" s="29">
        <v>726</v>
      </c>
      <c r="E85" s="59" t="s">
        <v>515</v>
      </c>
      <c r="F85" s="47">
        <f>MATCH(C85,Данные!$D:$D,0)</f>
        <v>91</v>
      </c>
      <c r="G85" s="31"/>
      <c r="H85" s="31"/>
      <c r="I85" s="31">
        <v>8</v>
      </c>
      <c r="J85" s="31"/>
      <c r="K85" s="31"/>
      <c r="L85" s="31">
        <v>7</v>
      </c>
      <c r="M85" s="31"/>
      <c r="N85" s="31"/>
      <c r="O85" s="31">
        <v>8</v>
      </c>
      <c r="P85" s="31"/>
      <c r="Q85" s="31"/>
      <c r="R85" s="31"/>
      <c r="S85" s="31"/>
      <c r="T85" s="31"/>
      <c r="U85" s="31"/>
      <c r="V85" s="33">
        <v>172</v>
      </c>
      <c r="W85" s="33">
        <f t="shared" si="6"/>
        <v>1.2272727272727273</v>
      </c>
      <c r="X85" s="33">
        <v>22</v>
      </c>
      <c r="Y85" s="33">
        <f t="shared" si="7"/>
        <v>211.09090909090909</v>
      </c>
      <c r="Z85" s="29">
        <v>23</v>
      </c>
      <c r="AA85" s="29">
        <v>3</v>
      </c>
      <c r="AB85" s="33">
        <f t="shared" si="8"/>
        <v>7.666666666666667</v>
      </c>
      <c r="AC85" s="29">
        <f>MIN($G85:U85)</f>
        <v>7</v>
      </c>
      <c r="AD85" s="29"/>
      <c r="AE85" s="29">
        <v>3</v>
      </c>
      <c r="AF85" s="1">
        <v>86</v>
      </c>
    </row>
    <row r="86" spans="1:32">
      <c r="A86" s="61"/>
      <c r="B86" s="28" t="s">
        <v>129</v>
      </c>
      <c r="C86" s="28">
        <v>845835331</v>
      </c>
      <c r="D86" s="29">
        <v>727</v>
      </c>
      <c r="E86" s="59" t="s">
        <v>515</v>
      </c>
      <c r="F86" s="47">
        <f>MATCH(C86,Данные!$D:$D,0)</f>
        <v>140</v>
      </c>
      <c r="G86" s="31"/>
      <c r="H86" s="31"/>
      <c r="I86" s="31">
        <v>8</v>
      </c>
      <c r="J86" s="31"/>
      <c r="K86" s="31"/>
      <c r="L86" s="31">
        <v>7</v>
      </c>
      <c r="M86" s="31"/>
      <c r="N86" s="31"/>
      <c r="O86" s="31">
        <v>8</v>
      </c>
      <c r="P86" s="31"/>
      <c r="Q86" s="31"/>
      <c r="R86" s="31"/>
      <c r="S86" s="31"/>
      <c r="T86" s="31"/>
      <c r="U86" s="31"/>
      <c r="V86" s="33">
        <v>172</v>
      </c>
      <c r="W86" s="33">
        <f t="shared" si="6"/>
        <v>1.2272727272727273</v>
      </c>
      <c r="X86" s="33">
        <v>22</v>
      </c>
      <c r="Y86" s="33">
        <f t="shared" si="7"/>
        <v>211.09090909090909</v>
      </c>
      <c r="Z86" s="29">
        <v>23</v>
      </c>
      <c r="AA86" s="29">
        <v>3</v>
      </c>
      <c r="AB86" s="33">
        <f t="shared" si="8"/>
        <v>7.666666666666667</v>
      </c>
      <c r="AC86" s="29">
        <f>MIN($G86:U86)</f>
        <v>7</v>
      </c>
      <c r="AD86" s="29"/>
      <c r="AE86" s="29">
        <v>3</v>
      </c>
      <c r="AF86" s="1">
        <v>87</v>
      </c>
    </row>
    <row r="87" spans="1:32">
      <c r="A87" s="61"/>
      <c r="B87" s="28" t="s">
        <v>176</v>
      </c>
      <c r="C87" s="28">
        <v>845842597</v>
      </c>
      <c r="D87" s="29">
        <v>726</v>
      </c>
      <c r="E87" s="59" t="s">
        <v>515</v>
      </c>
      <c r="F87" s="47">
        <f>MATCH(C87,Данные!$D:$D,0)</f>
        <v>96</v>
      </c>
      <c r="G87" s="31"/>
      <c r="H87" s="31"/>
      <c r="I87" s="31">
        <v>8</v>
      </c>
      <c r="J87" s="31"/>
      <c r="K87" s="31"/>
      <c r="L87" s="31">
        <v>7</v>
      </c>
      <c r="M87" s="31"/>
      <c r="N87" s="31"/>
      <c r="O87" s="31">
        <v>8</v>
      </c>
      <c r="P87" s="31"/>
      <c r="Q87" s="31"/>
      <c r="R87" s="31"/>
      <c r="S87" s="31"/>
      <c r="T87" s="31"/>
      <c r="U87" s="31"/>
      <c r="V87" s="33">
        <v>172</v>
      </c>
      <c r="W87" s="33">
        <f t="shared" si="6"/>
        <v>1.2272727272727273</v>
      </c>
      <c r="X87" s="33">
        <v>22</v>
      </c>
      <c r="Y87" s="33">
        <f t="shared" si="7"/>
        <v>211.09090909090909</v>
      </c>
      <c r="Z87" s="29">
        <v>23</v>
      </c>
      <c r="AA87" s="29">
        <v>3</v>
      </c>
      <c r="AB87" s="33">
        <f t="shared" si="8"/>
        <v>7.666666666666667</v>
      </c>
      <c r="AC87" s="29">
        <f>MIN($G87:U87)</f>
        <v>7</v>
      </c>
      <c r="AD87" s="29"/>
      <c r="AE87" s="29">
        <v>3</v>
      </c>
      <c r="AF87" s="1">
        <v>88</v>
      </c>
    </row>
    <row r="88" spans="1:32">
      <c r="A88" s="61"/>
      <c r="B88" s="28" t="s">
        <v>199</v>
      </c>
      <c r="C88" s="28">
        <v>845837405</v>
      </c>
      <c r="D88" s="29">
        <v>727</v>
      </c>
      <c r="E88" s="59" t="s">
        <v>515</v>
      </c>
      <c r="F88" s="47">
        <f>MATCH(C88,Данные!$D:$D,0)</f>
        <v>147</v>
      </c>
      <c r="G88" s="31"/>
      <c r="H88" s="31"/>
      <c r="I88" s="31">
        <v>9</v>
      </c>
      <c r="J88" s="31"/>
      <c r="K88" s="31"/>
      <c r="L88" s="31">
        <v>7</v>
      </c>
      <c r="M88" s="31"/>
      <c r="N88" s="31"/>
      <c r="O88" s="31">
        <v>6</v>
      </c>
      <c r="P88" s="31"/>
      <c r="Q88" s="31"/>
      <c r="R88" s="31"/>
      <c r="S88" s="31"/>
      <c r="T88" s="31"/>
      <c r="U88" s="31"/>
      <c r="V88" s="33">
        <v>172</v>
      </c>
      <c r="W88" s="33">
        <f t="shared" si="6"/>
        <v>1.2272727272727273</v>
      </c>
      <c r="X88" s="33">
        <v>22</v>
      </c>
      <c r="Y88" s="33">
        <f t="shared" si="7"/>
        <v>211.09090909090909</v>
      </c>
      <c r="Z88" s="29">
        <v>22</v>
      </c>
      <c r="AA88" s="29">
        <v>3</v>
      </c>
      <c r="AB88" s="33">
        <f t="shared" si="8"/>
        <v>7.333333333333333</v>
      </c>
      <c r="AC88" s="29">
        <f>MIN($G88:U88)</f>
        <v>6</v>
      </c>
      <c r="AD88" s="29"/>
      <c r="AE88" s="29">
        <v>3</v>
      </c>
      <c r="AF88" s="1">
        <v>89</v>
      </c>
    </row>
    <row r="89" spans="1:32">
      <c r="A89" s="58">
        <v>78</v>
      </c>
      <c r="B89" s="28" t="s">
        <v>204</v>
      </c>
      <c r="C89" s="28">
        <v>845884104</v>
      </c>
      <c r="D89" s="29">
        <v>723</v>
      </c>
      <c r="E89" s="59" t="s">
        <v>227</v>
      </c>
      <c r="F89" s="47">
        <f>MATCH(C89,Данные!$D:$D,0)</f>
        <v>72</v>
      </c>
      <c r="G89" s="31"/>
      <c r="H89" s="31"/>
      <c r="I89" s="31">
        <v>9</v>
      </c>
      <c r="J89" s="31"/>
      <c r="K89" s="31"/>
      <c r="L89" s="31"/>
      <c r="M89" s="31"/>
      <c r="N89" s="31"/>
      <c r="O89" s="31">
        <v>6</v>
      </c>
      <c r="P89" s="31"/>
      <c r="Q89" s="31">
        <v>8</v>
      </c>
      <c r="R89" s="31"/>
      <c r="S89" s="31"/>
      <c r="T89" s="31"/>
      <c r="U89" s="31">
        <v>6</v>
      </c>
      <c r="V89" s="33">
        <v>194.84</v>
      </c>
      <c r="W89" s="33">
        <f t="shared" si="6"/>
        <v>1.0739856801909307</v>
      </c>
      <c r="X89" s="33">
        <v>25.14</v>
      </c>
      <c r="Y89" s="33">
        <f t="shared" si="7"/>
        <v>209.25536992840094</v>
      </c>
      <c r="Z89" s="29">
        <v>29</v>
      </c>
      <c r="AA89" s="29">
        <v>4</v>
      </c>
      <c r="AB89" s="33">
        <f t="shared" si="8"/>
        <v>7.25</v>
      </c>
      <c r="AC89" s="29">
        <f>MIN($G89:U89)</f>
        <v>6</v>
      </c>
      <c r="AD89" s="29"/>
      <c r="AE89" s="29">
        <v>4</v>
      </c>
      <c r="AF89" s="1">
        <v>91</v>
      </c>
    </row>
    <row r="90" spans="1:32">
      <c r="A90" s="58">
        <v>79</v>
      </c>
      <c r="B90" s="28" t="s">
        <v>196</v>
      </c>
      <c r="C90" s="28">
        <v>845830592</v>
      </c>
      <c r="D90" s="29">
        <v>728</v>
      </c>
      <c r="E90" s="59" t="s">
        <v>278</v>
      </c>
      <c r="F90" s="47">
        <f>MATCH(C90,Данные!$D:$D,0)</f>
        <v>28</v>
      </c>
      <c r="G90" s="31"/>
      <c r="H90" s="31">
        <v>8</v>
      </c>
      <c r="I90" s="31"/>
      <c r="J90" s="31"/>
      <c r="K90" s="31"/>
      <c r="L90" s="31"/>
      <c r="M90" s="31"/>
      <c r="N90" s="31"/>
      <c r="O90" s="31">
        <v>7</v>
      </c>
      <c r="P90" s="31"/>
      <c r="Q90" s="31"/>
      <c r="R90" s="31">
        <v>8</v>
      </c>
      <c r="S90" s="31"/>
      <c r="T90" s="31"/>
      <c r="U90" s="31"/>
      <c r="V90" s="33">
        <v>162</v>
      </c>
      <c r="W90" s="33">
        <f t="shared" si="6"/>
        <v>1.2857142857142858</v>
      </c>
      <c r="X90" s="33">
        <v>21</v>
      </c>
      <c r="Y90" s="33">
        <f t="shared" si="7"/>
        <v>208.28571428571431</v>
      </c>
      <c r="Z90" s="29">
        <v>23</v>
      </c>
      <c r="AA90" s="29">
        <v>3</v>
      </c>
      <c r="AB90" s="33">
        <f t="shared" si="8"/>
        <v>7.666666666666667</v>
      </c>
      <c r="AC90" s="29">
        <f>MIN($G90:U90)</f>
        <v>7</v>
      </c>
      <c r="AD90" s="29"/>
      <c r="AE90" s="29">
        <v>4</v>
      </c>
      <c r="AF90" s="1">
        <v>95</v>
      </c>
    </row>
    <row r="91" spans="1:32">
      <c r="A91" s="58">
        <v>80</v>
      </c>
      <c r="B91" s="28" t="s">
        <v>92</v>
      </c>
      <c r="C91" s="28">
        <v>845880001</v>
      </c>
      <c r="D91" s="29">
        <v>723</v>
      </c>
      <c r="E91" s="59" t="s">
        <v>227</v>
      </c>
      <c r="F91" s="47">
        <f>MATCH(C91,Данные!$D:$D,0)</f>
        <v>122</v>
      </c>
      <c r="G91" s="31"/>
      <c r="H91" s="31"/>
      <c r="I91" s="31">
        <v>8</v>
      </c>
      <c r="J91" s="31"/>
      <c r="K91" s="31"/>
      <c r="L91" s="31"/>
      <c r="M91" s="31"/>
      <c r="N91" s="31"/>
      <c r="O91" s="31">
        <v>8</v>
      </c>
      <c r="P91" s="31"/>
      <c r="Q91" s="31"/>
      <c r="R91" s="31"/>
      <c r="S91" s="31"/>
      <c r="T91" s="31"/>
      <c r="U91" s="31">
        <v>6</v>
      </c>
      <c r="V91" s="33">
        <v>162.84</v>
      </c>
      <c r="W91" s="33">
        <f t="shared" si="6"/>
        <v>1.2771996215704824</v>
      </c>
      <c r="X91" s="33">
        <v>21.14</v>
      </c>
      <c r="Y91" s="33">
        <f t="shared" si="7"/>
        <v>207.97918637653737</v>
      </c>
      <c r="Z91" s="29">
        <v>22</v>
      </c>
      <c r="AA91" s="29">
        <v>3</v>
      </c>
      <c r="AB91" s="33">
        <f t="shared" si="8"/>
        <v>7.333333333333333</v>
      </c>
      <c r="AC91" s="29">
        <f>MIN($G91:U91)</f>
        <v>6</v>
      </c>
      <c r="AD91" s="29"/>
      <c r="AE91" s="29">
        <v>3</v>
      </c>
      <c r="AF91" s="1">
        <v>96</v>
      </c>
    </row>
    <row r="92" spans="1:32">
      <c r="A92" s="62" t="s">
        <v>885</v>
      </c>
      <c r="B92" s="28" t="s">
        <v>76</v>
      </c>
      <c r="C92" s="28">
        <v>845902298</v>
      </c>
      <c r="D92" s="29">
        <v>720</v>
      </c>
      <c r="E92" s="59" t="s">
        <v>628</v>
      </c>
      <c r="F92" s="47">
        <f>MATCH(C92,Данные!$D:$D,0)</f>
        <v>202</v>
      </c>
      <c r="G92" s="31"/>
      <c r="H92" s="31"/>
      <c r="I92" s="31">
        <v>8</v>
      </c>
      <c r="J92" s="31">
        <v>7</v>
      </c>
      <c r="K92" s="31"/>
      <c r="L92" s="31"/>
      <c r="M92" s="31"/>
      <c r="N92" s="31"/>
      <c r="O92" s="31">
        <v>8</v>
      </c>
      <c r="P92" s="31"/>
      <c r="Q92" s="31"/>
      <c r="R92" s="31"/>
      <c r="S92" s="31"/>
      <c r="T92" s="31"/>
      <c r="U92" s="31"/>
      <c r="V92" s="33">
        <v>207</v>
      </c>
      <c r="W92" s="33">
        <f t="shared" si="6"/>
        <v>1</v>
      </c>
      <c r="X92" s="33">
        <v>27</v>
      </c>
      <c r="Y92" s="33">
        <f t="shared" si="7"/>
        <v>207</v>
      </c>
      <c r="Z92" s="29">
        <v>23</v>
      </c>
      <c r="AA92" s="29">
        <v>3</v>
      </c>
      <c r="AB92" s="33">
        <f t="shared" si="8"/>
        <v>7.666666666666667</v>
      </c>
      <c r="AC92" s="29">
        <f>MIN($G92:U92)</f>
        <v>7</v>
      </c>
      <c r="AD92" s="29"/>
      <c r="AE92" s="29">
        <v>3</v>
      </c>
      <c r="AF92" s="1">
        <v>97</v>
      </c>
    </row>
    <row r="93" spans="1:32">
      <c r="A93" s="66"/>
      <c r="B93" s="28" t="s">
        <v>108</v>
      </c>
      <c r="C93" s="28">
        <v>845904673</v>
      </c>
      <c r="D93" s="29">
        <v>720</v>
      </c>
      <c r="E93" s="59" t="s">
        <v>628</v>
      </c>
      <c r="F93" s="47">
        <f>MATCH(C93,Данные!$D:$D,0)</f>
        <v>208</v>
      </c>
      <c r="G93" s="31"/>
      <c r="H93" s="31"/>
      <c r="I93" s="31">
        <v>8</v>
      </c>
      <c r="J93" s="31">
        <v>7</v>
      </c>
      <c r="K93" s="31"/>
      <c r="L93" s="31"/>
      <c r="M93" s="31"/>
      <c r="N93" s="31"/>
      <c r="O93" s="31">
        <v>8</v>
      </c>
      <c r="P93" s="31"/>
      <c r="Q93" s="31"/>
      <c r="R93" s="31"/>
      <c r="S93" s="31"/>
      <c r="T93" s="31"/>
      <c r="U93" s="31"/>
      <c r="V93" s="33">
        <v>207</v>
      </c>
      <c r="W93" s="33">
        <f t="shared" si="6"/>
        <v>1</v>
      </c>
      <c r="X93" s="33">
        <v>27</v>
      </c>
      <c r="Y93" s="33">
        <f t="shared" si="7"/>
        <v>207</v>
      </c>
      <c r="Z93" s="29">
        <v>23</v>
      </c>
      <c r="AA93" s="29">
        <v>3</v>
      </c>
      <c r="AB93" s="33">
        <f t="shared" si="8"/>
        <v>7.666666666666667</v>
      </c>
      <c r="AC93" s="29">
        <f>MIN($G93:U93)</f>
        <v>7</v>
      </c>
      <c r="AD93" s="29"/>
      <c r="AE93" s="29">
        <v>3</v>
      </c>
      <c r="AF93" s="1">
        <v>98</v>
      </c>
    </row>
    <row r="94" spans="1:32">
      <c r="A94" s="66"/>
      <c r="B94" s="28" t="s">
        <v>121</v>
      </c>
      <c r="C94" s="28">
        <v>845906186</v>
      </c>
      <c r="D94" s="29">
        <v>720</v>
      </c>
      <c r="E94" s="59" t="s">
        <v>628</v>
      </c>
      <c r="F94" s="47">
        <f>MATCH(C94,Данные!$D:$D,0)</f>
        <v>180</v>
      </c>
      <c r="G94" s="31"/>
      <c r="H94" s="31"/>
      <c r="I94" s="31">
        <v>8</v>
      </c>
      <c r="J94" s="31">
        <v>7</v>
      </c>
      <c r="K94" s="31"/>
      <c r="L94" s="31"/>
      <c r="M94" s="31"/>
      <c r="N94" s="31"/>
      <c r="O94" s="31">
        <v>8</v>
      </c>
      <c r="P94" s="31"/>
      <c r="Q94" s="31"/>
      <c r="R94" s="31"/>
      <c r="S94" s="31"/>
      <c r="T94" s="31"/>
      <c r="U94" s="31"/>
      <c r="V94" s="33">
        <v>207</v>
      </c>
      <c r="W94" s="33">
        <f t="shared" si="6"/>
        <v>1</v>
      </c>
      <c r="X94" s="33">
        <v>27</v>
      </c>
      <c r="Y94" s="33">
        <f t="shared" si="7"/>
        <v>207</v>
      </c>
      <c r="Z94" s="29">
        <v>23</v>
      </c>
      <c r="AA94" s="29">
        <v>3</v>
      </c>
      <c r="AB94" s="33">
        <f t="shared" si="8"/>
        <v>7.666666666666667</v>
      </c>
      <c r="AC94" s="29">
        <f>MIN($G94:U94)</f>
        <v>7</v>
      </c>
      <c r="AD94" s="29"/>
      <c r="AE94" s="29">
        <v>3</v>
      </c>
      <c r="AF94" s="1">
        <v>99</v>
      </c>
    </row>
    <row r="95" spans="1:32">
      <c r="A95" s="67">
        <v>84</v>
      </c>
      <c r="B95" s="28" t="s">
        <v>133</v>
      </c>
      <c r="C95" s="28">
        <v>845931724</v>
      </c>
      <c r="D95" s="29">
        <v>721</v>
      </c>
      <c r="E95" s="59" t="s">
        <v>284</v>
      </c>
      <c r="F95" s="47">
        <f>MATCH(C95,Данные!$D:$D,0)</f>
        <v>46</v>
      </c>
      <c r="G95" s="31"/>
      <c r="H95" s="31">
        <v>8</v>
      </c>
      <c r="I95" s="31"/>
      <c r="J95" s="31"/>
      <c r="K95" s="31"/>
      <c r="L95" s="31"/>
      <c r="M95" s="31"/>
      <c r="N95" s="31"/>
      <c r="O95" s="31">
        <v>7</v>
      </c>
      <c r="P95" s="31"/>
      <c r="Q95" s="31"/>
      <c r="R95" s="31"/>
      <c r="S95" s="31"/>
      <c r="T95" s="31">
        <v>8</v>
      </c>
      <c r="U95" s="31"/>
      <c r="V95" s="33">
        <v>134.63999999999999</v>
      </c>
      <c r="W95" s="33">
        <f t="shared" si="6"/>
        <v>1.5358361774744029</v>
      </c>
      <c r="X95" s="33">
        <v>17.579999999999998</v>
      </c>
      <c r="Y95" s="33">
        <f t="shared" si="7"/>
        <v>206.78498293515358</v>
      </c>
      <c r="Z95" s="29">
        <v>23</v>
      </c>
      <c r="AA95" s="29">
        <v>3</v>
      </c>
      <c r="AB95" s="33">
        <f t="shared" si="8"/>
        <v>7.666666666666667</v>
      </c>
      <c r="AC95" s="29">
        <f>MIN($G95:U95)</f>
        <v>7</v>
      </c>
      <c r="AD95" s="29"/>
      <c r="AE95" s="29">
        <v>3</v>
      </c>
      <c r="AF95" s="1">
        <v>100</v>
      </c>
    </row>
    <row r="96" spans="1:32">
      <c r="A96" s="58">
        <v>85</v>
      </c>
      <c r="B96" s="28" t="s">
        <v>61</v>
      </c>
      <c r="C96" s="28">
        <v>845827216</v>
      </c>
      <c r="D96" s="29">
        <v>728</v>
      </c>
      <c r="E96" s="59" t="s">
        <v>278</v>
      </c>
      <c r="F96" s="47">
        <f>MATCH(C96,Данные!$D:$D,0)</f>
        <v>15</v>
      </c>
      <c r="G96" s="31"/>
      <c r="H96" s="31">
        <v>7</v>
      </c>
      <c r="I96" s="31"/>
      <c r="J96" s="31"/>
      <c r="K96" s="31"/>
      <c r="L96" s="31"/>
      <c r="M96" s="31"/>
      <c r="N96" s="31"/>
      <c r="O96" s="31">
        <v>7</v>
      </c>
      <c r="P96" s="31"/>
      <c r="Q96" s="31"/>
      <c r="R96" s="31">
        <v>9</v>
      </c>
      <c r="S96" s="31"/>
      <c r="T96" s="31"/>
      <c r="U96" s="31"/>
      <c r="V96" s="33">
        <v>160</v>
      </c>
      <c r="W96" s="33">
        <f t="shared" si="6"/>
        <v>1.2857142857142858</v>
      </c>
      <c r="X96" s="33">
        <v>21</v>
      </c>
      <c r="Y96" s="33">
        <f t="shared" si="7"/>
        <v>205.71428571428572</v>
      </c>
      <c r="Z96" s="29">
        <v>23</v>
      </c>
      <c r="AA96" s="29">
        <v>3</v>
      </c>
      <c r="AB96" s="33">
        <f t="shared" si="8"/>
        <v>7.666666666666667</v>
      </c>
      <c r="AC96" s="29">
        <f>MIN($G96:U96)</f>
        <v>7</v>
      </c>
      <c r="AD96" s="29"/>
      <c r="AE96" s="29">
        <v>3</v>
      </c>
      <c r="AF96" s="1">
        <v>101</v>
      </c>
    </row>
    <row r="97" spans="1:32">
      <c r="A97" s="67">
        <v>86</v>
      </c>
      <c r="B97" s="28" t="s">
        <v>191</v>
      </c>
      <c r="C97" s="28">
        <v>845894231</v>
      </c>
      <c r="D97" s="29">
        <v>724</v>
      </c>
      <c r="E97" s="59" t="s">
        <v>227</v>
      </c>
      <c r="F97" s="47">
        <f>MATCH(C97,Данные!$D:$D,0)</f>
        <v>87</v>
      </c>
      <c r="G97" s="31"/>
      <c r="H97" s="31"/>
      <c r="I97" s="31">
        <v>7</v>
      </c>
      <c r="J97" s="31"/>
      <c r="K97" s="31"/>
      <c r="L97" s="31"/>
      <c r="M97" s="31"/>
      <c r="N97" s="31"/>
      <c r="O97" s="31">
        <v>7</v>
      </c>
      <c r="P97" s="31"/>
      <c r="Q97" s="31">
        <v>10</v>
      </c>
      <c r="R97" s="31"/>
      <c r="S97" s="31"/>
      <c r="T97" s="31"/>
      <c r="U97" s="31">
        <v>8</v>
      </c>
      <c r="V97" s="33">
        <v>191.12</v>
      </c>
      <c r="W97" s="33">
        <f t="shared" si="6"/>
        <v>1.0739856801909307</v>
      </c>
      <c r="X97" s="33">
        <v>25.14</v>
      </c>
      <c r="Y97" s="33">
        <f t="shared" si="7"/>
        <v>205.26014319809067</v>
      </c>
      <c r="Z97" s="29">
        <v>32</v>
      </c>
      <c r="AA97" s="29">
        <v>4</v>
      </c>
      <c r="AB97" s="33">
        <f t="shared" si="8"/>
        <v>8</v>
      </c>
      <c r="AC97" s="29">
        <f>MIN($G97:U97)</f>
        <v>7</v>
      </c>
      <c r="AD97" s="29"/>
      <c r="AE97" s="29">
        <v>3</v>
      </c>
      <c r="AF97" s="1">
        <v>102</v>
      </c>
    </row>
    <row r="98" spans="1:32">
      <c r="A98" s="58">
        <v>87</v>
      </c>
      <c r="B98" s="28" t="s">
        <v>94</v>
      </c>
      <c r="C98" s="28">
        <v>845841630</v>
      </c>
      <c r="D98" s="29">
        <v>726</v>
      </c>
      <c r="E98" s="59" t="s">
        <v>515</v>
      </c>
      <c r="F98" s="47">
        <f>MATCH(C98,Данные!$D:$D,0)</f>
        <v>92</v>
      </c>
      <c r="G98" s="31"/>
      <c r="H98" s="31"/>
      <c r="I98" s="31">
        <v>8</v>
      </c>
      <c r="J98" s="31"/>
      <c r="K98" s="31"/>
      <c r="L98" s="31">
        <v>7</v>
      </c>
      <c r="M98" s="31"/>
      <c r="N98" s="31"/>
      <c r="O98" s="31">
        <v>7</v>
      </c>
      <c r="P98" s="31"/>
      <c r="Q98" s="31"/>
      <c r="R98" s="31"/>
      <c r="S98" s="31"/>
      <c r="T98" s="31"/>
      <c r="U98" s="31"/>
      <c r="V98" s="33">
        <v>166</v>
      </c>
      <c r="W98" s="33">
        <f t="shared" si="6"/>
        <v>1.2272727272727273</v>
      </c>
      <c r="X98" s="33">
        <v>22</v>
      </c>
      <c r="Y98" s="33">
        <f t="shared" si="7"/>
        <v>203.72727272727272</v>
      </c>
      <c r="Z98" s="29">
        <v>22</v>
      </c>
      <c r="AA98" s="29">
        <v>3</v>
      </c>
      <c r="AB98" s="33">
        <f t="shared" si="8"/>
        <v>7.333333333333333</v>
      </c>
      <c r="AC98" s="29">
        <f>MIN($G98:U98)</f>
        <v>7</v>
      </c>
      <c r="AD98" s="29"/>
      <c r="AE98" s="29">
        <v>4</v>
      </c>
      <c r="AF98" s="1">
        <v>103</v>
      </c>
    </row>
    <row r="99" spans="1:32">
      <c r="A99" s="67">
        <v>88</v>
      </c>
      <c r="B99" s="28" t="s">
        <v>47</v>
      </c>
      <c r="C99" s="28">
        <v>845876551</v>
      </c>
      <c r="D99" s="29">
        <v>723</v>
      </c>
      <c r="E99" s="59" t="s">
        <v>227</v>
      </c>
      <c r="F99" s="47">
        <f>MATCH(C99,Данные!$D:$D,0)</f>
        <v>117</v>
      </c>
      <c r="G99" s="31"/>
      <c r="H99" s="31"/>
      <c r="I99" s="31">
        <v>8</v>
      </c>
      <c r="J99" s="31"/>
      <c r="K99" s="31"/>
      <c r="L99" s="31"/>
      <c r="M99" s="31"/>
      <c r="N99" s="31"/>
      <c r="O99" s="31">
        <v>7</v>
      </c>
      <c r="P99" s="31"/>
      <c r="Q99" s="31">
        <v>8</v>
      </c>
      <c r="R99" s="31"/>
      <c r="S99" s="31"/>
      <c r="T99" s="31"/>
      <c r="U99" s="31">
        <v>6</v>
      </c>
      <c r="V99" s="33">
        <v>188.84</v>
      </c>
      <c r="W99" s="33">
        <f t="shared" si="6"/>
        <v>1.0739856801909307</v>
      </c>
      <c r="X99" s="33">
        <v>25.14</v>
      </c>
      <c r="Y99" s="33">
        <f t="shared" si="7"/>
        <v>202.81145584725536</v>
      </c>
      <c r="Z99" s="29">
        <v>29</v>
      </c>
      <c r="AA99" s="29">
        <v>4</v>
      </c>
      <c r="AB99" s="33">
        <f t="shared" si="8"/>
        <v>7.25</v>
      </c>
      <c r="AC99" s="29">
        <f>MIN($G99:U99)</f>
        <v>6</v>
      </c>
      <c r="AD99" s="29"/>
      <c r="AE99" s="29">
        <v>3</v>
      </c>
      <c r="AF99" s="1">
        <v>104</v>
      </c>
    </row>
    <row r="100" spans="1:32">
      <c r="A100" s="58">
        <v>89</v>
      </c>
      <c r="B100" s="28" t="s">
        <v>65</v>
      </c>
      <c r="C100" s="28">
        <v>845827420</v>
      </c>
      <c r="D100" s="29">
        <v>728</v>
      </c>
      <c r="E100" s="59" t="s">
        <v>278</v>
      </c>
      <c r="F100" s="47">
        <f>MATCH(C100,Данные!$D:$D,0)</f>
        <v>70</v>
      </c>
      <c r="G100" s="31"/>
      <c r="H100" s="31">
        <v>8</v>
      </c>
      <c r="I100" s="31"/>
      <c r="J100" s="31"/>
      <c r="K100" s="31"/>
      <c r="L100" s="31"/>
      <c r="M100" s="31"/>
      <c r="N100" s="31"/>
      <c r="O100" s="31">
        <v>6</v>
      </c>
      <c r="P100" s="31"/>
      <c r="Q100" s="31"/>
      <c r="R100" s="31">
        <v>8</v>
      </c>
      <c r="S100" s="31"/>
      <c r="T100" s="31"/>
      <c r="U100" s="31"/>
      <c r="V100" s="33">
        <v>156</v>
      </c>
      <c r="W100" s="33">
        <f t="shared" si="6"/>
        <v>1.2857142857142858</v>
      </c>
      <c r="X100" s="33">
        <v>21</v>
      </c>
      <c r="Y100" s="33">
        <f t="shared" si="7"/>
        <v>200.57142857142858</v>
      </c>
      <c r="Z100" s="29">
        <v>22</v>
      </c>
      <c r="AA100" s="29">
        <v>3</v>
      </c>
      <c r="AB100" s="33">
        <f t="shared" si="8"/>
        <v>7.333333333333333</v>
      </c>
      <c r="AC100" s="29">
        <f>MIN($G100:U100)</f>
        <v>6</v>
      </c>
      <c r="AD100" s="29"/>
      <c r="AE100" s="29">
        <v>4</v>
      </c>
      <c r="AF100" s="1">
        <v>105</v>
      </c>
    </row>
    <row r="101" spans="1:32">
      <c r="A101" s="67">
        <v>90</v>
      </c>
      <c r="B101" s="36" t="s">
        <v>60</v>
      </c>
      <c r="C101" s="28">
        <v>845878094</v>
      </c>
      <c r="D101" s="29">
        <v>723</v>
      </c>
      <c r="E101" s="59" t="s">
        <v>227</v>
      </c>
      <c r="F101" s="47">
        <f>MATCH(C101,Данные!$D:$D,0)</f>
        <v>118</v>
      </c>
      <c r="G101" s="31"/>
      <c r="H101" s="31"/>
      <c r="I101" s="31">
        <v>8</v>
      </c>
      <c r="J101" s="31"/>
      <c r="K101" s="31"/>
      <c r="L101" s="31"/>
      <c r="M101" s="31"/>
      <c r="N101" s="31"/>
      <c r="O101" s="31">
        <v>8</v>
      </c>
      <c r="P101" s="31"/>
      <c r="Q101" s="31"/>
      <c r="R101" s="31"/>
      <c r="S101" s="31"/>
      <c r="T101" s="31"/>
      <c r="U101" s="31">
        <v>4</v>
      </c>
      <c r="V101" s="33">
        <v>156.56</v>
      </c>
      <c r="W101" s="33">
        <f t="shared" si="6"/>
        <v>1.2771996215704824</v>
      </c>
      <c r="X101" s="33">
        <v>21.14</v>
      </c>
      <c r="Y101" s="33">
        <f t="shared" si="7"/>
        <v>199.95837275307471</v>
      </c>
      <c r="Z101" s="29">
        <v>20</v>
      </c>
      <c r="AA101" s="29">
        <v>3</v>
      </c>
      <c r="AB101" s="33">
        <f t="shared" si="8"/>
        <v>6.666666666666667</v>
      </c>
      <c r="AC101" s="29">
        <f>MIN($G101:U101)</f>
        <v>4</v>
      </c>
      <c r="AD101" s="29"/>
      <c r="AE101" s="29">
        <v>3</v>
      </c>
      <c r="AF101" s="1">
        <v>107</v>
      </c>
    </row>
    <row r="102" spans="1:32">
      <c r="A102" s="58">
        <v>91</v>
      </c>
      <c r="B102" s="28" t="s">
        <v>70</v>
      </c>
      <c r="C102" s="28">
        <v>845827613</v>
      </c>
      <c r="D102" s="29">
        <v>728</v>
      </c>
      <c r="E102" s="59" t="s">
        <v>278</v>
      </c>
      <c r="F102" s="47">
        <f>MATCH(C102,Данные!$D:$D,0)</f>
        <v>17</v>
      </c>
      <c r="G102" s="31"/>
      <c r="H102" s="31">
        <v>8</v>
      </c>
      <c r="I102" s="31"/>
      <c r="J102" s="31"/>
      <c r="K102" s="31"/>
      <c r="L102" s="31"/>
      <c r="M102" s="31"/>
      <c r="N102" s="31"/>
      <c r="O102" s="31">
        <v>7</v>
      </c>
      <c r="P102" s="31"/>
      <c r="Q102" s="31"/>
      <c r="R102" s="31">
        <v>7</v>
      </c>
      <c r="S102" s="31"/>
      <c r="T102" s="31"/>
      <c r="U102" s="31"/>
      <c r="V102" s="33">
        <v>155.5</v>
      </c>
      <c r="W102" s="33">
        <f t="shared" si="6"/>
        <v>1.2857142857142858</v>
      </c>
      <c r="X102" s="33">
        <v>21</v>
      </c>
      <c r="Y102" s="33">
        <f t="shared" si="7"/>
        <v>199.92857142857144</v>
      </c>
      <c r="Z102" s="29">
        <v>22</v>
      </c>
      <c r="AA102" s="29">
        <v>3</v>
      </c>
      <c r="AB102" s="33">
        <f t="shared" si="8"/>
        <v>7.333333333333333</v>
      </c>
      <c r="AC102" s="29">
        <f>MIN($G102:U102)</f>
        <v>7</v>
      </c>
      <c r="AD102" s="29"/>
      <c r="AE102" s="29">
        <v>3</v>
      </c>
      <c r="AF102" s="1">
        <v>108</v>
      </c>
    </row>
    <row r="103" spans="1:32">
      <c r="A103" s="67">
        <v>92</v>
      </c>
      <c r="B103" s="28" t="s">
        <v>71</v>
      </c>
      <c r="C103" s="28">
        <v>845879159</v>
      </c>
      <c r="D103" s="29">
        <v>723</v>
      </c>
      <c r="E103" s="59" t="s">
        <v>227</v>
      </c>
      <c r="F103" s="47">
        <f>MATCH(C103,Данные!$D:$D,0)</f>
        <v>120</v>
      </c>
      <c r="G103" s="31"/>
      <c r="H103" s="31"/>
      <c r="I103" s="31">
        <v>8</v>
      </c>
      <c r="J103" s="31"/>
      <c r="K103" s="31"/>
      <c r="L103" s="31"/>
      <c r="M103" s="31"/>
      <c r="N103" s="31"/>
      <c r="O103" s="31">
        <v>6</v>
      </c>
      <c r="P103" s="31"/>
      <c r="Q103" s="31">
        <v>8</v>
      </c>
      <c r="R103" s="31"/>
      <c r="S103" s="31"/>
      <c r="T103" s="31"/>
      <c r="U103" s="31">
        <v>7</v>
      </c>
      <c r="V103" s="33">
        <v>185.98</v>
      </c>
      <c r="W103" s="33">
        <f t="shared" si="6"/>
        <v>1.0739856801909307</v>
      </c>
      <c r="X103" s="33">
        <v>25.14</v>
      </c>
      <c r="Y103" s="33">
        <f t="shared" si="7"/>
        <v>199.73985680190927</v>
      </c>
      <c r="Z103" s="29">
        <v>29</v>
      </c>
      <c r="AA103" s="29">
        <v>4</v>
      </c>
      <c r="AB103" s="33">
        <f t="shared" si="8"/>
        <v>7.25</v>
      </c>
      <c r="AC103" s="29">
        <f>MIN($G103:U103)</f>
        <v>6</v>
      </c>
      <c r="AD103" s="29"/>
      <c r="AE103" s="29">
        <v>3</v>
      </c>
      <c r="AF103" s="1">
        <v>109</v>
      </c>
    </row>
    <row r="104" spans="1:32">
      <c r="A104" s="58">
        <v>93</v>
      </c>
      <c r="B104" s="28" t="s">
        <v>112</v>
      </c>
      <c r="C104" s="28">
        <v>845941108</v>
      </c>
      <c r="D104" s="29">
        <v>722</v>
      </c>
      <c r="E104" s="59" t="s">
        <v>284</v>
      </c>
      <c r="F104" s="47">
        <f>MATCH(C104,Данные!$D:$D,0)</f>
        <v>60</v>
      </c>
      <c r="G104" s="31"/>
      <c r="H104" s="31">
        <v>9</v>
      </c>
      <c r="I104" s="31"/>
      <c r="J104" s="31"/>
      <c r="K104" s="31"/>
      <c r="L104" s="31"/>
      <c r="M104" s="31"/>
      <c r="N104" s="31"/>
      <c r="O104" s="31">
        <v>6</v>
      </c>
      <c r="P104" s="31"/>
      <c r="Q104" s="31"/>
      <c r="R104" s="31"/>
      <c r="S104" s="31">
        <v>6</v>
      </c>
      <c r="T104" s="31"/>
      <c r="U104" s="31"/>
      <c r="V104" s="33">
        <v>136.5</v>
      </c>
      <c r="W104" s="33">
        <f t="shared" si="6"/>
        <v>1.4594594594594594</v>
      </c>
      <c r="X104" s="33">
        <v>18.5</v>
      </c>
      <c r="Y104" s="33">
        <f t="shared" si="7"/>
        <v>199.21621621621622</v>
      </c>
      <c r="Z104" s="29">
        <v>21</v>
      </c>
      <c r="AA104" s="29">
        <v>3</v>
      </c>
      <c r="AB104" s="33">
        <f t="shared" si="8"/>
        <v>7</v>
      </c>
      <c r="AC104" s="29">
        <f>MIN($G104:U104)</f>
        <v>6</v>
      </c>
      <c r="AD104" s="29"/>
      <c r="AE104" s="29">
        <v>4</v>
      </c>
      <c r="AF104" s="1">
        <v>110</v>
      </c>
    </row>
    <row r="105" spans="1:32">
      <c r="A105" s="62" t="s">
        <v>886</v>
      </c>
      <c r="B105" s="28" t="s">
        <v>69</v>
      </c>
      <c r="C105" s="28">
        <v>845833950</v>
      </c>
      <c r="D105" s="29">
        <v>727</v>
      </c>
      <c r="E105" s="59" t="s">
        <v>515</v>
      </c>
      <c r="F105" s="47">
        <f>MATCH(C105,Данные!$D:$D,0)</f>
        <v>136</v>
      </c>
      <c r="G105" s="31"/>
      <c r="H105" s="31"/>
      <c r="I105" s="31">
        <v>8</v>
      </c>
      <c r="J105" s="31"/>
      <c r="K105" s="31"/>
      <c r="L105" s="31">
        <v>6</v>
      </c>
      <c r="M105" s="31"/>
      <c r="N105" s="31"/>
      <c r="O105" s="31">
        <v>7</v>
      </c>
      <c r="P105" s="31"/>
      <c r="Q105" s="31"/>
      <c r="R105" s="31"/>
      <c r="S105" s="31"/>
      <c r="T105" s="31"/>
      <c r="U105" s="31"/>
      <c r="V105" s="33">
        <v>162</v>
      </c>
      <c r="W105" s="33">
        <f t="shared" si="6"/>
        <v>1.2272727272727273</v>
      </c>
      <c r="X105" s="33">
        <v>22</v>
      </c>
      <c r="Y105" s="33">
        <f t="shared" si="7"/>
        <v>198.81818181818181</v>
      </c>
      <c r="Z105" s="29">
        <v>21</v>
      </c>
      <c r="AA105" s="29">
        <v>3</v>
      </c>
      <c r="AB105" s="33">
        <f t="shared" si="8"/>
        <v>7</v>
      </c>
      <c r="AC105" s="29">
        <f>MIN($G105:U105)</f>
        <v>6</v>
      </c>
      <c r="AD105" s="29"/>
      <c r="AE105" s="29">
        <v>3</v>
      </c>
      <c r="AF105" s="1">
        <v>111</v>
      </c>
    </row>
    <row r="106" spans="1:32">
      <c r="A106" s="63"/>
      <c r="B106" s="28" t="s">
        <v>124</v>
      </c>
      <c r="C106" s="28">
        <v>845834955</v>
      </c>
      <c r="D106" s="29">
        <v>727</v>
      </c>
      <c r="E106" s="59" t="s">
        <v>515</v>
      </c>
      <c r="F106" s="47">
        <f>MATCH(C106,Данные!$D:$D,0)</f>
        <v>139</v>
      </c>
      <c r="G106" s="31"/>
      <c r="H106" s="31"/>
      <c r="I106" s="31">
        <v>8</v>
      </c>
      <c r="J106" s="31"/>
      <c r="K106" s="31"/>
      <c r="L106" s="31">
        <v>6</v>
      </c>
      <c r="M106" s="31"/>
      <c r="N106" s="31"/>
      <c r="O106" s="31">
        <v>7</v>
      </c>
      <c r="P106" s="31"/>
      <c r="Q106" s="31"/>
      <c r="R106" s="31"/>
      <c r="S106" s="31"/>
      <c r="T106" s="31"/>
      <c r="U106" s="31"/>
      <c r="V106" s="33">
        <v>162</v>
      </c>
      <c r="W106" s="33">
        <f t="shared" si="6"/>
        <v>1.2272727272727273</v>
      </c>
      <c r="X106" s="33">
        <v>22</v>
      </c>
      <c r="Y106" s="33">
        <f t="shared" si="7"/>
        <v>198.81818181818181</v>
      </c>
      <c r="Z106" s="29">
        <v>21</v>
      </c>
      <c r="AA106" s="29">
        <v>3</v>
      </c>
      <c r="AB106" s="33">
        <f t="shared" si="8"/>
        <v>7</v>
      </c>
      <c r="AC106" s="29">
        <f>MIN($G106:U106)</f>
        <v>6</v>
      </c>
      <c r="AD106" s="29"/>
      <c r="AE106" s="29">
        <v>3</v>
      </c>
      <c r="AF106" s="1">
        <v>112</v>
      </c>
    </row>
    <row r="107" spans="1:32">
      <c r="A107" s="64"/>
      <c r="B107" s="28" t="s">
        <v>202</v>
      </c>
      <c r="C107" s="28">
        <v>845837653</v>
      </c>
      <c r="D107" s="29">
        <v>727</v>
      </c>
      <c r="E107" s="59" t="s">
        <v>515</v>
      </c>
      <c r="F107" s="47">
        <f>MATCH(C107,Данные!$D:$D,0)</f>
        <v>148</v>
      </c>
      <c r="G107" s="31"/>
      <c r="H107" s="31"/>
      <c r="I107" s="31">
        <v>8</v>
      </c>
      <c r="J107" s="31"/>
      <c r="K107" s="31"/>
      <c r="L107" s="31">
        <v>6</v>
      </c>
      <c r="M107" s="31"/>
      <c r="N107" s="31"/>
      <c r="O107" s="31">
        <v>7</v>
      </c>
      <c r="P107" s="31"/>
      <c r="Q107" s="31"/>
      <c r="R107" s="31"/>
      <c r="S107" s="31"/>
      <c r="T107" s="31"/>
      <c r="U107" s="31"/>
      <c r="V107" s="33">
        <v>162</v>
      </c>
      <c r="W107" s="33">
        <f t="shared" si="6"/>
        <v>1.2272727272727273</v>
      </c>
      <c r="X107" s="33">
        <v>22</v>
      </c>
      <c r="Y107" s="33">
        <f t="shared" si="7"/>
        <v>198.81818181818181</v>
      </c>
      <c r="Z107" s="29">
        <v>21</v>
      </c>
      <c r="AA107" s="29">
        <v>3</v>
      </c>
      <c r="AB107" s="33">
        <f t="shared" si="8"/>
        <v>7</v>
      </c>
      <c r="AC107" s="29">
        <f>MIN($G107:U107)</f>
        <v>6</v>
      </c>
      <c r="AD107" s="29"/>
      <c r="AE107" s="29">
        <v>3</v>
      </c>
      <c r="AF107" s="1">
        <v>113</v>
      </c>
    </row>
    <row r="108" spans="1:32">
      <c r="A108" s="62" t="s">
        <v>887</v>
      </c>
      <c r="B108" s="28" t="s">
        <v>113</v>
      </c>
      <c r="C108" s="28">
        <v>845905601</v>
      </c>
      <c r="D108" s="29">
        <v>720</v>
      </c>
      <c r="E108" s="59" t="s">
        <v>628</v>
      </c>
      <c r="F108" s="47">
        <f>MATCH(C108,Данные!$D:$D,0)</f>
        <v>210</v>
      </c>
      <c r="G108" s="31"/>
      <c r="H108" s="31"/>
      <c r="I108" s="31">
        <v>8</v>
      </c>
      <c r="J108" s="31">
        <v>6</v>
      </c>
      <c r="K108" s="31"/>
      <c r="L108" s="31"/>
      <c r="M108" s="31"/>
      <c r="N108" s="31"/>
      <c r="O108" s="31">
        <v>8</v>
      </c>
      <c r="P108" s="31"/>
      <c r="Q108" s="31"/>
      <c r="R108" s="31"/>
      <c r="S108" s="31"/>
      <c r="T108" s="31"/>
      <c r="U108" s="31"/>
      <c r="V108" s="33">
        <v>198</v>
      </c>
      <c r="W108" s="33">
        <f t="shared" ref="W108:W139" si="9">IF(X108 &gt; 0, MAX(X$12:X$194) / X108, 0)</f>
        <v>1</v>
      </c>
      <c r="X108" s="33">
        <v>27</v>
      </c>
      <c r="Y108" s="33">
        <f t="shared" ref="Y108:Y139" si="10">V108*W108</f>
        <v>198</v>
      </c>
      <c r="Z108" s="29">
        <v>22</v>
      </c>
      <c r="AA108" s="29">
        <v>3</v>
      </c>
      <c r="AB108" s="33">
        <f t="shared" ref="AB108:AB139" si="11">IF(AA108 &gt; 0,Z108/AA108,0)</f>
        <v>7.333333333333333</v>
      </c>
      <c r="AC108" s="29">
        <f>MIN($G108:U108)</f>
        <v>6</v>
      </c>
      <c r="AD108" s="29"/>
      <c r="AE108" s="29">
        <v>3</v>
      </c>
      <c r="AF108" s="1">
        <v>114</v>
      </c>
    </row>
    <row r="109" spans="1:32">
      <c r="A109" s="64"/>
      <c r="B109" s="28" t="s">
        <v>189</v>
      </c>
      <c r="C109" s="28">
        <v>845908771</v>
      </c>
      <c r="D109" s="29">
        <v>720</v>
      </c>
      <c r="E109" s="59" t="s">
        <v>628</v>
      </c>
      <c r="F109" s="47">
        <f>MATCH(C109,Данные!$D:$D,0)</f>
        <v>185</v>
      </c>
      <c r="G109" s="31"/>
      <c r="H109" s="31"/>
      <c r="I109" s="31">
        <v>7</v>
      </c>
      <c r="J109" s="31">
        <v>8</v>
      </c>
      <c r="K109" s="31"/>
      <c r="L109" s="31"/>
      <c r="M109" s="31"/>
      <c r="N109" s="31"/>
      <c r="O109" s="31">
        <v>7</v>
      </c>
      <c r="P109" s="31"/>
      <c r="Q109" s="31"/>
      <c r="R109" s="31"/>
      <c r="S109" s="31"/>
      <c r="T109" s="31"/>
      <c r="U109" s="31"/>
      <c r="V109" s="33">
        <v>198</v>
      </c>
      <c r="W109" s="33">
        <f t="shared" si="9"/>
        <v>1</v>
      </c>
      <c r="X109" s="33">
        <v>27</v>
      </c>
      <c r="Y109" s="33">
        <f t="shared" si="10"/>
        <v>198</v>
      </c>
      <c r="Z109" s="29">
        <v>22</v>
      </c>
      <c r="AA109" s="29">
        <v>3</v>
      </c>
      <c r="AB109" s="33">
        <f t="shared" si="11"/>
        <v>7.333333333333333</v>
      </c>
      <c r="AC109" s="29">
        <f>MIN($G109:U109)</f>
        <v>7</v>
      </c>
      <c r="AD109" s="29"/>
      <c r="AE109" s="29">
        <v>3</v>
      </c>
      <c r="AF109" s="1">
        <v>116</v>
      </c>
    </row>
    <row r="110" spans="1:32">
      <c r="A110" s="58">
        <v>99</v>
      </c>
      <c r="B110" s="28" t="s">
        <v>138</v>
      </c>
      <c r="C110" s="28">
        <v>845828344</v>
      </c>
      <c r="D110" s="29">
        <v>728</v>
      </c>
      <c r="E110" s="59" t="s">
        <v>278</v>
      </c>
      <c r="F110" s="47">
        <f>MATCH(C110,Данные!$D:$D,0)</f>
        <v>20</v>
      </c>
      <c r="G110" s="31"/>
      <c r="H110" s="31">
        <v>7</v>
      </c>
      <c r="I110" s="31"/>
      <c r="J110" s="31"/>
      <c r="K110" s="31"/>
      <c r="L110" s="31"/>
      <c r="M110" s="31"/>
      <c r="N110" s="31"/>
      <c r="O110" s="31">
        <v>7</v>
      </c>
      <c r="P110" s="31"/>
      <c r="Q110" s="31"/>
      <c r="R110" s="31">
        <v>8</v>
      </c>
      <c r="S110" s="31"/>
      <c r="T110" s="31"/>
      <c r="U110" s="31"/>
      <c r="V110" s="33">
        <v>153.5</v>
      </c>
      <c r="W110" s="33">
        <f t="shared" si="9"/>
        <v>1.2857142857142858</v>
      </c>
      <c r="X110" s="33">
        <v>21</v>
      </c>
      <c r="Y110" s="33">
        <f t="shared" si="10"/>
        <v>197.35714285714286</v>
      </c>
      <c r="Z110" s="29">
        <v>22</v>
      </c>
      <c r="AA110" s="29">
        <v>3</v>
      </c>
      <c r="AB110" s="33">
        <f t="shared" si="11"/>
        <v>7.333333333333333</v>
      </c>
      <c r="AC110" s="29">
        <f>MIN($G110:U110)</f>
        <v>7</v>
      </c>
      <c r="AD110" s="29"/>
      <c r="AE110" s="29">
        <v>3</v>
      </c>
      <c r="AF110" s="1">
        <v>117</v>
      </c>
    </row>
    <row r="111" spans="1:32">
      <c r="A111" s="62" t="s">
        <v>888</v>
      </c>
      <c r="B111" s="28" t="s">
        <v>162</v>
      </c>
      <c r="C111" s="28">
        <v>845893459</v>
      </c>
      <c r="D111" s="29">
        <v>725</v>
      </c>
      <c r="E111" s="59" t="s">
        <v>543</v>
      </c>
      <c r="F111" s="47">
        <f>MATCH(C111,Данные!$D:$D,0)</f>
        <v>113</v>
      </c>
      <c r="G111" s="31"/>
      <c r="H111" s="31"/>
      <c r="I111" s="31">
        <v>7</v>
      </c>
      <c r="J111" s="31"/>
      <c r="K111" s="31">
        <v>7</v>
      </c>
      <c r="L111" s="31"/>
      <c r="M111" s="31"/>
      <c r="N111" s="31"/>
      <c r="O111" s="31">
        <v>8</v>
      </c>
      <c r="P111" s="31"/>
      <c r="Q111" s="31"/>
      <c r="R111" s="31"/>
      <c r="S111" s="31"/>
      <c r="T111" s="31"/>
      <c r="U111" s="31"/>
      <c r="V111" s="33">
        <v>153</v>
      </c>
      <c r="W111" s="33">
        <f t="shared" si="9"/>
        <v>1.2857142857142858</v>
      </c>
      <c r="X111" s="33">
        <v>21</v>
      </c>
      <c r="Y111" s="33">
        <f t="shared" si="10"/>
        <v>196.71428571428572</v>
      </c>
      <c r="Z111" s="29">
        <v>22</v>
      </c>
      <c r="AA111" s="29">
        <v>3</v>
      </c>
      <c r="AB111" s="33">
        <f t="shared" si="11"/>
        <v>7.333333333333333</v>
      </c>
      <c r="AC111" s="29">
        <f>MIN($G111:U111)</f>
        <v>7</v>
      </c>
      <c r="AD111" s="29"/>
      <c r="AE111" s="29">
        <v>3</v>
      </c>
      <c r="AF111" s="1">
        <v>118</v>
      </c>
    </row>
    <row r="112" spans="1:32">
      <c r="A112" s="68"/>
      <c r="B112" s="28" t="s">
        <v>208</v>
      </c>
      <c r="C112" s="28">
        <v>845894701</v>
      </c>
      <c r="D112" s="29">
        <v>725</v>
      </c>
      <c r="E112" s="59" t="s">
        <v>543</v>
      </c>
      <c r="F112" s="47">
        <f>MATCH(C112,Данные!$D:$D,0)</f>
        <v>116</v>
      </c>
      <c r="G112" s="31"/>
      <c r="H112" s="31"/>
      <c r="I112" s="31">
        <v>7</v>
      </c>
      <c r="J112" s="31"/>
      <c r="K112" s="31">
        <v>7</v>
      </c>
      <c r="L112" s="31"/>
      <c r="M112" s="31"/>
      <c r="N112" s="31"/>
      <c r="O112" s="31">
        <v>8</v>
      </c>
      <c r="P112" s="31"/>
      <c r="Q112" s="31"/>
      <c r="R112" s="31"/>
      <c r="S112" s="31"/>
      <c r="T112" s="31"/>
      <c r="U112" s="31"/>
      <c r="V112" s="33">
        <v>153</v>
      </c>
      <c r="W112" s="33">
        <f t="shared" si="9"/>
        <v>1.2857142857142858</v>
      </c>
      <c r="X112" s="33">
        <v>21</v>
      </c>
      <c r="Y112" s="33">
        <f t="shared" si="10"/>
        <v>196.71428571428572</v>
      </c>
      <c r="Z112" s="29">
        <v>22</v>
      </c>
      <c r="AA112" s="29">
        <v>3</v>
      </c>
      <c r="AB112" s="33">
        <f t="shared" si="11"/>
        <v>7.333333333333333</v>
      </c>
      <c r="AC112" s="29">
        <f>MIN($G112:U112)</f>
        <v>7</v>
      </c>
      <c r="AD112" s="29"/>
      <c r="AE112" s="29">
        <v>3</v>
      </c>
      <c r="AF112" s="1">
        <v>119</v>
      </c>
    </row>
    <row r="113" spans="1:32">
      <c r="A113" s="69"/>
      <c r="B113" s="28" t="s">
        <v>95</v>
      </c>
      <c r="C113" s="28">
        <v>845887472</v>
      </c>
      <c r="D113" s="29">
        <v>725</v>
      </c>
      <c r="E113" s="59" t="s">
        <v>543</v>
      </c>
      <c r="F113" s="47">
        <f>MATCH(C113,Данные!$D:$D,0)</f>
        <v>105</v>
      </c>
      <c r="G113" s="31"/>
      <c r="H113" s="31"/>
      <c r="I113" s="31">
        <v>8</v>
      </c>
      <c r="J113" s="31"/>
      <c r="K113" s="31">
        <v>7</v>
      </c>
      <c r="L113" s="31"/>
      <c r="M113" s="31"/>
      <c r="N113" s="31"/>
      <c r="O113" s="31">
        <v>6</v>
      </c>
      <c r="P113" s="31"/>
      <c r="Q113" s="31"/>
      <c r="R113" s="31"/>
      <c r="S113" s="31"/>
      <c r="T113" s="31"/>
      <c r="U113" s="31"/>
      <c r="V113" s="33">
        <v>153</v>
      </c>
      <c r="W113" s="33">
        <f t="shared" si="9"/>
        <v>1.2857142857142858</v>
      </c>
      <c r="X113" s="33">
        <v>21</v>
      </c>
      <c r="Y113" s="33">
        <f t="shared" si="10"/>
        <v>196.71428571428572</v>
      </c>
      <c r="Z113" s="29">
        <v>21</v>
      </c>
      <c r="AA113" s="29">
        <v>3</v>
      </c>
      <c r="AB113" s="33">
        <f t="shared" si="11"/>
        <v>7</v>
      </c>
      <c r="AC113" s="29">
        <f>MIN($G113:U113)</f>
        <v>6</v>
      </c>
      <c r="AD113" s="29"/>
      <c r="AE113" s="29">
        <v>3</v>
      </c>
      <c r="AF113" s="1">
        <v>120</v>
      </c>
    </row>
    <row r="114" spans="1:32">
      <c r="A114" s="58">
        <v>103</v>
      </c>
      <c r="B114" s="36" t="s">
        <v>56</v>
      </c>
      <c r="C114" s="28">
        <v>845886419</v>
      </c>
      <c r="D114" s="29">
        <v>724</v>
      </c>
      <c r="E114" s="59" t="s">
        <v>227</v>
      </c>
      <c r="F114" s="47">
        <f>MATCH(C114,Данные!$D:$D,0)</f>
        <v>76</v>
      </c>
      <c r="G114" s="31"/>
      <c r="H114" s="31"/>
      <c r="I114" s="31">
        <v>7</v>
      </c>
      <c r="J114" s="31"/>
      <c r="K114" s="31"/>
      <c r="L114" s="31"/>
      <c r="M114" s="31"/>
      <c r="N114" s="31"/>
      <c r="O114" s="31">
        <v>8</v>
      </c>
      <c r="P114" s="31"/>
      <c r="Q114" s="31"/>
      <c r="R114" s="31"/>
      <c r="S114" s="31"/>
      <c r="T114" s="31"/>
      <c r="U114" s="31">
        <v>7</v>
      </c>
      <c r="V114" s="33">
        <v>153.97999999999999</v>
      </c>
      <c r="W114" s="33">
        <f t="shared" si="9"/>
        <v>1.2771996215704824</v>
      </c>
      <c r="X114" s="33">
        <v>21.14</v>
      </c>
      <c r="Y114" s="33">
        <f t="shared" si="10"/>
        <v>196.66319772942288</v>
      </c>
      <c r="Z114" s="29">
        <v>22</v>
      </c>
      <c r="AA114" s="29">
        <v>3</v>
      </c>
      <c r="AB114" s="33">
        <f t="shared" si="11"/>
        <v>7.333333333333333</v>
      </c>
      <c r="AC114" s="29">
        <f>MIN($G114:U114)</f>
        <v>7</v>
      </c>
      <c r="AD114" s="29"/>
      <c r="AE114" s="29">
        <v>3</v>
      </c>
      <c r="AF114" s="1">
        <v>121</v>
      </c>
    </row>
    <row r="115" spans="1:32">
      <c r="A115" s="58">
        <v>104</v>
      </c>
      <c r="B115" s="36" t="s">
        <v>102</v>
      </c>
      <c r="C115" s="28">
        <v>845887772</v>
      </c>
      <c r="D115" s="29">
        <v>724</v>
      </c>
      <c r="E115" s="59" t="s">
        <v>227</v>
      </c>
      <c r="F115" s="47">
        <f>MATCH(C115,Данные!$D:$D,0)</f>
        <v>3</v>
      </c>
      <c r="G115" s="31"/>
      <c r="H115" s="31"/>
      <c r="I115" s="31" t="s">
        <v>865</v>
      </c>
      <c r="J115" s="31"/>
      <c r="K115" s="31"/>
      <c r="L115" s="31"/>
      <c r="M115" s="31" t="s">
        <v>866</v>
      </c>
      <c r="N115" s="31"/>
      <c r="O115" s="31" t="s">
        <v>874</v>
      </c>
      <c r="P115" s="31"/>
      <c r="Q115" s="31"/>
      <c r="R115" s="31"/>
      <c r="S115" s="31"/>
      <c r="T115" s="31"/>
      <c r="U115" s="31"/>
      <c r="V115" s="33">
        <v>153.69999999999999</v>
      </c>
      <c r="W115" s="33">
        <f t="shared" si="9"/>
        <v>1.2771996215704824</v>
      </c>
      <c r="X115" s="33">
        <v>21.14</v>
      </c>
      <c r="Y115" s="33">
        <f t="shared" si="10"/>
        <v>196.30558183538312</v>
      </c>
      <c r="Z115" s="29">
        <v>25</v>
      </c>
      <c r="AA115" s="29">
        <v>4</v>
      </c>
      <c r="AB115" s="33">
        <f t="shared" si="11"/>
        <v>6.25</v>
      </c>
      <c r="AC115" s="29">
        <f>MIN($G115:U115)</f>
        <v>0</v>
      </c>
      <c r="AD115" s="29"/>
      <c r="AE115" s="29">
        <v>3</v>
      </c>
      <c r="AF115" s="1">
        <v>122</v>
      </c>
    </row>
    <row r="116" spans="1:32">
      <c r="A116" s="58">
        <v>105</v>
      </c>
      <c r="B116" s="28" t="s">
        <v>214</v>
      </c>
      <c r="C116" s="28">
        <v>845910276</v>
      </c>
      <c r="D116" s="29">
        <v>720</v>
      </c>
      <c r="E116" s="59" t="s">
        <v>628</v>
      </c>
      <c r="F116" s="47">
        <f>MATCH(C116,Данные!$D:$D,0)</f>
        <v>131</v>
      </c>
      <c r="G116" s="31"/>
      <c r="H116" s="31"/>
      <c r="I116" s="31">
        <v>8</v>
      </c>
      <c r="J116" s="31">
        <v>7</v>
      </c>
      <c r="K116" s="31"/>
      <c r="L116" s="31"/>
      <c r="M116" s="31"/>
      <c r="N116" s="31"/>
      <c r="O116" s="31">
        <v>6</v>
      </c>
      <c r="P116" s="31"/>
      <c r="Q116" s="31"/>
      <c r="R116" s="31"/>
      <c r="S116" s="31"/>
      <c r="T116" s="31"/>
      <c r="U116" s="31"/>
      <c r="V116" s="33">
        <v>195</v>
      </c>
      <c r="W116" s="33">
        <f t="shared" si="9"/>
        <v>1</v>
      </c>
      <c r="X116" s="33">
        <v>27</v>
      </c>
      <c r="Y116" s="33">
        <f t="shared" si="10"/>
        <v>195</v>
      </c>
      <c r="Z116" s="29">
        <v>21</v>
      </c>
      <c r="AA116" s="29">
        <v>3</v>
      </c>
      <c r="AB116" s="33">
        <f t="shared" si="11"/>
        <v>7</v>
      </c>
      <c r="AC116" s="29">
        <f>MIN($G116:U116)</f>
        <v>6</v>
      </c>
      <c r="AD116" s="29"/>
      <c r="AE116" s="29">
        <v>3</v>
      </c>
      <c r="AF116" s="1">
        <v>123</v>
      </c>
    </row>
    <row r="117" spans="1:32">
      <c r="A117" s="58">
        <v>106</v>
      </c>
      <c r="B117" s="28" t="s">
        <v>212</v>
      </c>
      <c r="C117" s="28">
        <v>845934454</v>
      </c>
      <c r="D117" s="29">
        <v>721</v>
      </c>
      <c r="E117" s="59" t="s">
        <v>284</v>
      </c>
      <c r="F117" s="47">
        <f>MATCH(C117,Данные!$D:$D,0)</f>
        <v>55</v>
      </c>
      <c r="G117" s="31"/>
      <c r="H117" s="31">
        <v>6</v>
      </c>
      <c r="I117" s="31"/>
      <c r="J117" s="31"/>
      <c r="K117" s="31"/>
      <c r="L117" s="31"/>
      <c r="M117" s="31"/>
      <c r="N117" s="31"/>
      <c r="O117" s="31">
        <v>9</v>
      </c>
      <c r="P117" s="31"/>
      <c r="Q117" s="31"/>
      <c r="R117" s="31"/>
      <c r="S117" s="31"/>
      <c r="T117" s="31">
        <v>7</v>
      </c>
      <c r="U117" s="31"/>
      <c r="V117" s="33">
        <v>126.56</v>
      </c>
      <c r="W117" s="33">
        <f t="shared" si="9"/>
        <v>1.5358361774744029</v>
      </c>
      <c r="X117" s="33">
        <v>17.579999999999998</v>
      </c>
      <c r="Y117" s="33">
        <f t="shared" si="10"/>
        <v>194.37542662116044</v>
      </c>
      <c r="Z117" s="29">
        <v>22</v>
      </c>
      <c r="AA117" s="29">
        <v>3</v>
      </c>
      <c r="AB117" s="33">
        <f t="shared" si="11"/>
        <v>7.333333333333333</v>
      </c>
      <c r="AC117" s="29">
        <f>MIN($G117:U117)</f>
        <v>6</v>
      </c>
      <c r="AD117" s="29"/>
      <c r="AE117" s="29">
        <v>3</v>
      </c>
      <c r="AF117" s="1">
        <v>125</v>
      </c>
    </row>
    <row r="118" spans="1:32">
      <c r="A118" s="58">
        <v>107</v>
      </c>
      <c r="B118" s="28" t="s">
        <v>182</v>
      </c>
      <c r="C118" s="28">
        <v>845933764</v>
      </c>
      <c r="D118" s="29">
        <v>721</v>
      </c>
      <c r="E118" s="59" t="s">
        <v>284</v>
      </c>
      <c r="F118" s="47">
        <f>MATCH(C118,Данные!$D:$D,0)</f>
        <v>53</v>
      </c>
      <c r="G118" s="31"/>
      <c r="H118" s="31">
        <v>7</v>
      </c>
      <c r="I118" s="31"/>
      <c r="J118" s="31"/>
      <c r="K118" s="31"/>
      <c r="L118" s="31"/>
      <c r="M118" s="31"/>
      <c r="N118" s="31"/>
      <c r="O118" s="31">
        <v>7</v>
      </c>
      <c r="P118" s="31"/>
      <c r="Q118" s="31"/>
      <c r="R118" s="31"/>
      <c r="S118" s="31"/>
      <c r="T118" s="31">
        <v>8</v>
      </c>
      <c r="U118" s="31"/>
      <c r="V118" s="33">
        <v>126.14</v>
      </c>
      <c r="W118" s="33">
        <f t="shared" si="9"/>
        <v>1.5358361774744029</v>
      </c>
      <c r="X118" s="33">
        <v>17.579999999999998</v>
      </c>
      <c r="Y118" s="33">
        <f t="shared" si="10"/>
        <v>193.73037542662118</v>
      </c>
      <c r="Z118" s="29">
        <v>22</v>
      </c>
      <c r="AA118" s="29">
        <v>3</v>
      </c>
      <c r="AB118" s="33">
        <f t="shared" si="11"/>
        <v>7.333333333333333</v>
      </c>
      <c r="AC118" s="29">
        <f>MIN($G118:U118)</f>
        <v>7</v>
      </c>
      <c r="AD118" s="29"/>
      <c r="AE118" s="29">
        <v>3</v>
      </c>
      <c r="AF118" s="1">
        <v>128</v>
      </c>
    </row>
    <row r="119" spans="1:32">
      <c r="A119" s="58">
        <v>108</v>
      </c>
      <c r="B119" s="36" t="s">
        <v>122</v>
      </c>
      <c r="C119" s="28">
        <v>845880691</v>
      </c>
      <c r="D119" s="29">
        <v>723</v>
      </c>
      <c r="E119" s="59" t="s">
        <v>227</v>
      </c>
      <c r="F119" s="47">
        <f>MATCH(C119,Данные!$D:$D,0)</f>
        <v>124</v>
      </c>
      <c r="G119" s="31"/>
      <c r="H119" s="31"/>
      <c r="I119" s="31">
        <v>7</v>
      </c>
      <c r="J119" s="31"/>
      <c r="K119" s="31"/>
      <c r="L119" s="31"/>
      <c r="M119" s="31"/>
      <c r="N119" s="31"/>
      <c r="O119" s="31">
        <v>8</v>
      </c>
      <c r="P119" s="31"/>
      <c r="Q119" s="31"/>
      <c r="R119" s="31"/>
      <c r="S119" s="31"/>
      <c r="T119" s="31"/>
      <c r="U119" s="31">
        <v>6</v>
      </c>
      <c r="V119" s="33">
        <v>150.84</v>
      </c>
      <c r="W119" s="33">
        <f t="shared" si="9"/>
        <v>1.2771996215704824</v>
      </c>
      <c r="X119" s="33">
        <v>21.14</v>
      </c>
      <c r="Y119" s="33">
        <f t="shared" si="10"/>
        <v>192.65279091769156</v>
      </c>
      <c r="Z119" s="29">
        <v>21</v>
      </c>
      <c r="AA119" s="29">
        <v>3</v>
      </c>
      <c r="AB119" s="33">
        <f t="shared" si="11"/>
        <v>7</v>
      </c>
      <c r="AC119" s="29">
        <f>MIN($G119:U119)</f>
        <v>6</v>
      </c>
      <c r="AD119" s="29"/>
      <c r="AE119" s="29">
        <v>3</v>
      </c>
      <c r="AF119" s="1">
        <v>130</v>
      </c>
    </row>
    <row r="120" spans="1:32">
      <c r="A120" s="58">
        <v>109</v>
      </c>
      <c r="B120" s="28" t="s">
        <v>190</v>
      </c>
      <c r="C120" s="28">
        <v>845893762</v>
      </c>
      <c r="D120" s="29">
        <v>724</v>
      </c>
      <c r="E120" s="59" t="s">
        <v>227</v>
      </c>
      <c r="F120" s="47">
        <f>MATCH(C120,Данные!$D:$D,0)</f>
        <v>86</v>
      </c>
      <c r="G120" s="31"/>
      <c r="H120" s="31"/>
      <c r="I120" s="31">
        <v>7</v>
      </c>
      <c r="J120" s="31"/>
      <c r="K120" s="31"/>
      <c r="L120" s="31"/>
      <c r="M120" s="31"/>
      <c r="N120" s="31"/>
      <c r="O120" s="31">
        <v>5</v>
      </c>
      <c r="P120" s="31"/>
      <c r="Q120" s="31">
        <v>10</v>
      </c>
      <c r="R120" s="31"/>
      <c r="S120" s="31"/>
      <c r="T120" s="31"/>
      <c r="U120" s="31">
        <v>8</v>
      </c>
      <c r="V120" s="33">
        <v>179.12</v>
      </c>
      <c r="W120" s="33">
        <f t="shared" si="9"/>
        <v>1.0739856801909307</v>
      </c>
      <c r="X120" s="33">
        <v>25.14</v>
      </c>
      <c r="Y120" s="33">
        <f t="shared" si="10"/>
        <v>192.37231503579952</v>
      </c>
      <c r="Z120" s="29">
        <v>30</v>
      </c>
      <c r="AA120" s="29">
        <v>4</v>
      </c>
      <c r="AB120" s="33">
        <f t="shared" si="11"/>
        <v>7.5</v>
      </c>
      <c r="AC120" s="29">
        <f>MIN($G120:U120)</f>
        <v>5</v>
      </c>
      <c r="AD120" s="29"/>
      <c r="AE120" s="29">
        <v>4</v>
      </c>
      <c r="AF120" s="1">
        <v>131</v>
      </c>
    </row>
    <row r="121" spans="1:32">
      <c r="A121" s="58">
        <v>110</v>
      </c>
      <c r="B121" s="28" t="s">
        <v>67</v>
      </c>
      <c r="C121" s="28">
        <v>845886863</v>
      </c>
      <c r="D121" s="29">
        <v>724</v>
      </c>
      <c r="E121" s="59" t="s">
        <v>227</v>
      </c>
      <c r="F121" s="47">
        <f>MATCH(C121,Данные!$D:$D,0)</f>
        <v>77</v>
      </c>
      <c r="G121" s="31"/>
      <c r="H121" s="31"/>
      <c r="I121" s="31">
        <v>8</v>
      </c>
      <c r="J121" s="31"/>
      <c r="K121" s="31"/>
      <c r="L121" s="31"/>
      <c r="M121" s="31"/>
      <c r="N121" s="31"/>
      <c r="O121" s="31">
        <v>6</v>
      </c>
      <c r="P121" s="31"/>
      <c r="Q121" s="31">
        <v>7</v>
      </c>
      <c r="R121" s="31"/>
      <c r="S121" s="31"/>
      <c r="T121" s="31"/>
      <c r="U121" s="31">
        <v>6</v>
      </c>
      <c r="V121" s="33">
        <v>178.84</v>
      </c>
      <c r="W121" s="33">
        <f t="shared" si="9"/>
        <v>1.0739856801909307</v>
      </c>
      <c r="X121" s="33">
        <v>25.14</v>
      </c>
      <c r="Y121" s="33">
        <f t="shared" si="10"/>
        <v>192.07159904534603</v>
      </c>
      <c r="Z121" s="29">
        <v>27</v>
      </c>
      <c r="AA121" s="29">
        <v>4</v>
      </c>
      <c r="AB121" s="33">
        <f t="shared" si="11"/>
        <v>6.75</v>
      </c>
      <c r="AC121" s="29">
        <f>MIN($G121:U121)</f>
        <v>6</v>
      </c>
      <c r="AD121" s="29"/>
      <c r="AE121" s="29">
        <v>4</v>
      </c>
      <c r="AF121" s="1">
        <v>132</v>
      </c>
    </row>
    <row r="122" spans="1:32">
      <c r="A122" s="58">
        <v>111</v>
      </c>
      <c r="B122" s="28" t="s">
        <v>193</v>
      </c>
      <c r="C122" s="28">
        <v>845909025</v>
      </c>
      <c r="D122" s="29">
        <v>720</v>
      </c>
      <c r="E122" s="59" t="s">
        <v>628</v>
      </c>
      <c r="F122" s="47">
        <f>MATCH(C122,Данные!$D:$D,0)</f>
        <v>186</v>
      </c>
      <c r="G122" s="31"/>
      <c r="H122" s="31"/>
      <c r="I122" s="31">
        <v>7</v>
      </c>
      <c r="J122" s="31">
        <v>8</v>
      </c>
      <c r="K122" s="31"/>
      <c r="L122" s="31"/>
      <c r="M122" s="31"/>
      <c r="N122" s="31"/>
      <c r="O122" s="31">
        <v>6</v>
      </c>
      <c r="P122" s="31"/>
      <c r="Q122" s="31"/>
      <c r="R122" s="31"/>
      <c r="S122" s="31"/>
      <c r="T122" s="31"/>
      <c r="U122" s="31"/>
      <c r="V122" s="33">
        <v>192</v>
      </c>
      <c r="W122" s="33">
        <f t="shared" si="9"/>
        <v>1</v>
      </c>
      <c r="X122" s="33">
        <v>27</v>
      </c>
      <c r="Y122" s="33">
        <f t="shared" si="10"/>
        <v>192</v>
      </c>
      <c r="Z122" s="29">
        <v>21</v>
      </c>
      <c r="AA122" s="29">
        <v>3</v>
      </c>
      <c r="AB122" s="33">
        <f t="shared" si="11"/>
        <v>7</v>
      </c>
      <c r="AC122" s="29">
        <f>MIN($G122:U122)</f>
        <v>6</v>
      </c>
      <c r="AD122" s="29"/>
      <c r="AE122" s="29">
        <v>3</v>
      </c>
      <c r="AF122" s="1">
        <v>133</v>
      </c>
    </row>
    <row r="123" spans="1:32">
      <c r="A123" s="58">
        <v>112</v>
      </c>
      <c r="B123" s="28" t="s">
        <v>74</v>
      </c>
      <c r="C123" s="28">
        <v>845940342</v>
      </c>
      <c r="D123" s="29">
        <v>722</v>
      </c>
      <c r="E123" s="59" t="s">
        <v>284</v>
      </c>
      <c r="F123" s="47">
        <f>MATCH(C123,Данные!$D:$D,0)</f>
        <v>58</v>
      </c>
      <c r="G123" s="31"/>
      <c r="H123" s="31">
        <v>7</v>
      </c>
      <c r="I123" s="31"/>
      <c r="J123" s="31"/>
      <c r="K123" s="31"/>
      <c r="L123" s="31"/>
      <c r="M123" s="31"/>
      <c r="N123" s="31"/>
      <c r="O123" s="31">
        <v>8</v>
      </c>
      <c r="P123" s="31"/>
      <c r="Q123" s="31"/>
      <c r="R123" s="31"/>
      <c r="S123" s="31">
        <v>6</v>
      </c>
      <c r="T123" s="31"/>
      <c r="U123" s="31"/>
      <c r="V123" s="33">
        <v>131.5</v>
      </c>
      <c r="W123" s="33">
        <f t="shared" si="9"/>
        <v>1.4594594594594594</v>
      </c>
      <c r="X123" s="33">
        <v>18.5</v>
      </c>
      <c r="Y123" s="33">
        <f t="shared" si="10"/>
        <v>191.91891891891891</v>
      </c>
      <c r="Z123" s="29">
        <v>21</v>
      </c>
      <c r="AA123" s="29">
        <v>3</v>
      </c>
      <c r="AB123" s="33">
        <f t="shared" si="11"/>
        <v>7</v>
      </c>
      <c r="AC123" s="29">
        <f>MIN($G123:U123)</f>
        <v>6</v>
      </c>
      <c r="AD123" s="29"/>
      <c r="AE123" s="29">
        <v>3</v>
      </c>
      <c r="AF123" s="1">
        <v>134</v>
      </c>
    </row>
    <row r="124" spans="1:32">
      <c r="A124" s="58">
        <v>113</v>
      </c>
      <c r="B124" s="36" t="s">
        <v>167</v>
      </c>
      <c r="C124" s="28">
        <v>845835930</v>
      </c>
      <c r="D124" s="29">
        <v>727</v>
      </c>
      <c r="E124" s="59" t="s">
        <v>515</v>
      </c>
      <c r="F124" s="47">
        <f>MATCH(C124,Данные!$D:$D,0)</f>
        <v>142</v>
      </c>
      <c r="G124" s="31"/>
      <c r="H124" s="31"/>
      <c r="I124" s="31">
        <v>8</v>
      </c>
      <c r="J124" s="31"/>
      <c r="K124" s="31"/>
      <c r="L124" s="31">
        <v>6</v>
      </c>
      <c r="M124" s="31"/>
      <c r="N124" s="31"/>
      <c r="O124" s="31">
        <v>6</v>
      </c>
      <c r="P124" s="31"/>
      <c r="Q124" s="31"/>
      <c r="R124" s="31"/>
      <c r="S124" s="31"/>
      <c r="T124" s="31"/>
      <c r="U124" s="31"/>
      <c r="V124" s="33">
        <v>156</v>
      </c>
      <c r="W124" s="33">
        <f t="shared" si="9"/>
        <v>1.2272727272727273</v>
      </c>
      <c r="X124" s="33">
        <v>22</v>
      </c>
      <c r="Y124" s="33">
        <f t="shared" si="10"/>
        <v>191.45454545454547</v>
      </c>
      <c r="Z124" s="29">
        <v>20</v>
      </c>
      <c r="AA124" s="29">
        <v>3</v>
      </c>
      <c r="AB124" s="33">
        <f t="shared" si="11"/>
        <v>6.666666666666667</v>
      </c>
      <c r="AC124" s="29">
        <f>MIN($G124:U124)</f>
        <v>6</v>
      </c>
      <c r="AD124" s="29"/>
      <c r="AE124" s="29">
        <v>4</v>
      </c>
      <c r="AF124" s="1">
        <v>136</v>
      </c>
    </row>
    <row r="125" spans="1:32">
      <c r="A125" s="58">
        <v>114</v>
      </c>
      <c r="B125" s="28" t="s">
        <v>178</v>
      </c>
      <c r="C125" s="28">
        <v>845883121</v>
      </c>
      <c r="D125" s="29">
        <v>723</v>
      </c>
      <c r="E125" s="59" t="s">
        <v>227</v>
      </c>
      <c r="F125" s="47">
        <f>MATCH(C125,Данные!$D:$D,0)</f>
        <v>128</v>
      </c>
      <c r="G125" s="31"/>
      <c r="H125" s="31"/>
      <c r="I125" s="31">
        <v>7</v>
      </c>
      <c r="J125" s="31"/>
      <c r="K125" s="31"/>
      <c r="L125" s="31"/>
      <c r="M125" s="31"/>
      <c r="N125" s="31"/>
      <c r="O125" s="31">
        <v>8</v>
      </c>
      <c r="P125" s="31"/>
      <c r="Q125" s="31">
        <v>6</v>
      </c>
      <c r="R125" s="31"/>
      <c r="S125" s="31"/>
      <c r="T125" s="31"/>
      <c r="U125" s="31">
        <v>7</v>
      </c>
      <c r="V125" s="33">
        <v>177.98</v>
      </c>
      <c r="W125" s="33">
        <f t="shared" si="9"/>
        <v>1.0739856801909307</v>
      </c>
      <c r="X125" s="33">
        <v>25.14</v>
      </c>
      <c r="Y125" s="33">
        <f t="shared" si="10"/>
        <v>191.14797136038183</v>
      </c>
      <c r="Z125" s="29">
        <v>28</v>
      </c>
      <c r="AA125" s="29">
        <v>4</v>
      </c>
      <c r="AB125" s="33">
        <f t="shared" si="11"/>
        <v>7</v>
      </c>
      <c r="AC125" s="29">
        <f>MIN($G125:U125)</f>
        <v>6</v>
      </c>
      <c r="AD125" s="29"/>
      <c r="AE125" s="29">
        <v>3</v>
      </c>
      <c r="AF125" s="1">
        <v>137</v>
      </c>
    </row>
    <row r="126" spans="1:32">
      <c r="A126" s="58">
        <v>115</v>
      </c>
      <c r="B126" s="28" t="s">
        <v>127</v>
      </c>
      <c r="C126" s="28">
        <v>845930724</v>
      </c>
      <c r="D126" s="29">
        <v>721</v>
      </c>
      <c r="E126" s="59" t="s">
        <v>284</v>
      </c>
      <c r="F126" s="47">
        <f>MATCH(C126,Данные!$D:$D,0)</f>
        <v>44</v>
      </c>
      <c r="G126" s="31"/>
      <c r="H126" s="31">
        <v>6</v>
      </c>
      <c r="I126" s="31"/>
      <c r="J126" s="31"/>
      <c r="K126" s="31"/>
      <c r="L126" s="31"/>
      <c r="M126" s="31"/>
      <c r="N126" s="31"/>
      <c r="O126" s="31">
        <v>8</v>
      </c>
      <c r="P126" s="31"/>
      <c r="Q126" s="31"/>
      <c r="R126" s="31"/>
      <c r="S126" s="31"/>
      <c r="T126" s="31">
        <v>8</v>
      </c>
      <c r="U126" s="31"/>
      <c r="V126" s="33">
        <v>123.64</v>
      </c>
      <c r="W126" s="33">
        <f t="shared" si="9"/>
        <v>1.5358361774744029</v>
      </c>
      <c r="X126" s="33">
        <v>17.579999999999998</v>
      </c>
      <c r="Y126" s="33">
        <f t="shared" si="10"/>
        <v>189.89078498293517</v>
      </c>
      <c r="Z126" s="29">
        <v>22</v>
      </c>
      <c r="AA126" s="29">
        <v>3</v>
      </c>
      <c r="AB126" s="33">
        <f t="shared" si="11"/>
        <v>7.333333333333333</v>
      </c>
      <c r="AC126" s="29">
        <f>MIN($G126:U126)</f>
        <v>6</v>
      </c>
      <c r="AD126" s="29"/>
      <c r="AE126" s="29">
        <v>3</v>
      </c>
      <c r="AF126" s="1">
        <v>139</v>
      </c>
    </row>
    <row r="127" spans="1:32">
      <c r="A127" s="62" t="s">
        <v>889</v>
      </c>
      <c r="B127" s="28" t="s">
        <v>107</v>
      </c>
      <c r="C127" s="28">
        <v>845904314</v>
      </c>
      <c r="D127" s="29">
        <v>720</v>
      </c>
      <c r="E127" s="59" t="s">
        <v>628</v>
      </c>
      <c r="F127" s="47">
        <f>MATCH(C127,Данные!$D:$D,0)</f>
        <v>207</v>
      </c>
      <c r="G127" s="31"/>
      <c r="H127" s="31"/>
      <c r="I127" s="31">
        <v>7</v>
      </c>
      <c r="J127" s="31">
        <v>7</v>
      </c>
      <c r="K127" s="31"/>
      <c r="L127" s="31"/>
      <c r="M127" s="31"/>
      <c r="N127" s="31"/>
      <c r="O127" s="31">
        <v>7</v>
      </c>
      <c r="P127" s="31"/>
      <c r="Q127" s="31"/>
      <c r="R127" s="31"/>
      <c r="S127" s="31"/>
      <c r="T127" s="31"/>
      <c r="U127" s="31"/>
      <c r="V127" s="33">
        <v>189</v>
      </c>
      <c r="W127" s="33">
        <f t="shared" si="9"/>
        <v>1</v>
      </c>
      <c r="X127" s="33">
        <v>27</v>
      </c>
      <c r="Y127" s="33">
        <f t="shared" si="10"/>
        <v>189</v>
      </c>
      <c r="Z127" s="29">
        <v>21</v>
      </c>
      <c r="AA127" s="29">
        <v>3</v>
      </c>
      <c r="AB127" s="33">
        <f t="shared" si="11"/>
        <v>7</v>
      </c>
      <c r="AC127" s="29">
        <f>MIN($G127:U127)</f>
        <v>7</v>
      </c>
      <c r="AD127" s="29"/>
      <c r="AE127" s="29">
        <v>4</v>
      </c>
      <c r="AF127" s="1">
        <v>140</v>
      </c>
    </row>
    <row r="128" spans="1:32">
      <c r="A128" s="69"/>
      <c r="B128" s="28" t="s">
        <v>210</v>
      </c>
      <c r="C128" s="28">
        <v>845895426</v>
      </c>
      <c r="D128" s="29">
        <v>724</v>
      </c>
      <c r="E128" s="59" t="s">
        <v>227</v>
      </c>
      <c r="F128" s="47">
        <f>MATCH(C128,Данные!$D:$D,0)</f>
        <v>90</v>
      </c>
      <c r="G128" s="31"/>
      <c r="H128" s="31"/>
      <c r="I128" s="31">
        <v>8</v>
      </c>
      <c r="J128" s="31"/>
      <c r="K128" s="31"/>
      <c r="L128" s="31"/>
      <c r="M128" s="31"/>
      <c r="N128" s="31"/>
      <c r="O128" s="31">
        <v>5</v>
      </c>
      <c r="P128" s="31"/>
      <c r="Q128" s="31">
        <v>7</v>
      </c>
      <c r="R128" s="31"/>
      <c r="S128" s="31"/>
      <c r="T128" s="31"/>
      <c r="U128" s="31">
        <v>7</v>
      </c>
      <c r="V128" s="33">
        <v>175.98</v>
      </c>
      <c r="W128" s="33">
        <f t="shared" si="9"/>
        <v>1.0739856801909307</v>
      </c>
      <c r="X128" s="33">
        <v>25.14</v>
      </c>
      <c r="Y128" s="33">
        <f t="shared" si="10"/>
        <v>188.99999999999997</v>
      </c>
      <c r="Z128" s="29">
        <v>27</v>
      </c>
      <c r="AA128" s="29">
        <v>4</v>
      </c>
      <c r="AB128" s="33">
        <f t="shared" si="11"/>
        <v>6.75</v>
      </c>
      <c r="AC128" s="29">
        <f>MIN($G128:U128)</f>
        <v>5</v>
      </c>
      <c r="AD128" s="29"/>
      <c r="AE128" s="29">
        <v>3</v>
      </c>
      <c r="AF128" s="1">
        <v>142</v>
      </c>
    </row>
    <row r="129" spans="1:32">
      <c r="A129" s="58">
        <v>118</v>
      </c>
      <c r="B129" s="28" t="s">
        <v>207</v>
      </c>
      <c r="C129" s="28">
        <v>845909973</v>
      </c>
      <c r="D129" s="29">
        <v>720</v>
      </c>
      <c r="E129" s="59" t="s">
        <v>628</v>
      </c>
      <c r="F129" s="47">
        <f>MATCH(C129,Данные!$D:$D,0)</f>
        <v>189</v>
      </c>
      <c r="G129" s="31"/>
      <c r="H129" s="31"/>
      <c r="I129" s="31">
        <v>7</v>
      </c>
      <c r="J129" s="31">
        <v>6</v>
      </c>
      <c r="K129" s="31"/>
      <c r="L129" s="31"/>
      <c r="M129" s="31"/>
      <c r="N129" s="31"/>
      <c r="O129" s="31">
        <v>8</v>
      </c>
      <c r="P129" s="31"/>
      <c r="Q129" s="31"/>
      <c r="R129" s="31"/>
      <c r="S129" s="31"/>
      <c r="T129" s="31"/>
      <c r="U129" s="31"/>
      <c r="V129" s="33">
        <v>186</v>
      </c>
      <c r="W129" s="33">
        <f t="shared" si="9"/>
        <v>1</v>
      </c>
      <c r="X129" s="33">
        <v>27</v>
      </c>
      <c r="Y129" s="33">
        <f t="shared" si="10"/>
        <v>186</v>
      </c>
      <c r="Z129" s="29">
        <v>21</v>
      </c>
      <c r="AA129" s="29">
        <v>3</v>
      </c>
      <c r="AB129" s="33">
        <f t="shared" si="11"/>
        <v>7</v>
      </c>
      <c r="AC129" s="29">
        <f>MIN($G129:U129)</f>
        <v>6</v>
      </c>
      <c r="AD129" s="29"/>
      <c r="AE129" s="29">
        <v>4</v>
      </c>
      <c r="AF129" s="1">
        <v>143</v>
      </c>
    </row>
    <row r="130" spans="1:32">
      <c r="A130" s="58">
        <v>119</v>
      </c>
      <c r="B130" s="28" t="s">
        <v>86</v>
      </c>
      <c r="C130" s="28">
        <v>845879574</v>
      </c>
      <c r="D130" s="29">
        <v>723</v>
      </c>
      <c r="E130" s="59" t="s">
        <v>227</v>
      </c>
      <c r="F130" s="47">
        <f>MATCH(C130,Данные!$D:$D,0)</f>
        <v>121</v>
      </c>
      <c r="G130" s="31"/>
      <c r="H130" s="31"/>
      <c r="I130" s="31">
        <v>6</v>
      </c>
      <c r="J130" s="31"/>
      <c r="K130" s="31"/>
      <c r="L130" s="31"/>
      <c r="M130" s="31"/>
      <c r="N130" s="31"/>
      <c r="O130" s="31">
        <v>9</v>
      </c>
      <c r="P130" s="31"/>
      <c r="Q130" s="31">
        <v>6</v>
      </c>
      <c r="R130" s="31"/>
      <c r="S130" s="31"/>
      <c r="T130" s="31"/>
      <c r="U130" s="31">
        <v>7</v>
      </c>
      <c r="V130" s="33">
        <v>171.98</v>
      </c>
      <c r="W130" s="33">
        <f t="shared" si="9"/>
        <v>1.0739856801909307</v>
      </c>
      <c r="X130" s="33">
        <v>25.14</v>
      </c>
      <c r="Y130" s="33">
        <f t="shared" si="10"/>
        <v>184.70405727923625</v>
      </c>
      <c r="Z130" s="29">
        <v>28</v>
      </c>
      <c r="AA130" s="29">
        <v>4</v>
      </c>
      <c r="AB130" s="33">
        <f t="shared" si="11"/>
        <v>7</v>
      </c>
      <c r="AC130" s="29">
        <f>MIN($G130:U130)</f>
        <v>6</v>
      </c>
      <c r="AD130" s="29"/>
      <c r="AE130" s="29">
        <v>3</v>
      </c>
      <c r="AF130" s="1">
        <v>144</v>
      </c>
    </row>
    <row r="131" spans="1:32">
      <c r="A131" s="58">
        <v>120</v>
      </c>
      <c r="B131" s="28" t="s">
        <v>172</v>
      </c>
      <c r="C131" s="28">
        <v>845933203</v>
      </c>
      <c r="D131" s="29">
        <v>721</v>
      </c>
      <c r="E131" s="59" t="s">
        <v>284</v>
      </c>
      <c r="F131" s="47">
        <f>MATCH(C131,Данные!$D:$D,0)</f>
        <v>51</v>
      </c>
      <c r="G131" s="31"/>
      <c r="H131" s="31">
        <v>7</v>
      </c>
      <c r="I131" s="31"/>
      <c r="J131" s="31"/>
      <c r="K131" s="31"/>
      <c r="L131" s="31"/>
      <c r="M131" s="31"/>
      <c r="N131" s="31"/>
      <c r="O131" s="31">
        <v>6</v>
      </c>
      <c r="P131" s="31"/>
      <c r="Q131" s="31"/>
      <c r="R131" s="31"/>
      <c r="S131" s="31"/>
      <c r="T131" s="31">
        <v>8</v>
      </c>
      <c r="U131" s="31"/>
      <c r="V131" s="33">
        <v>120.14</v>
      </c>
      <c r="W131" s="33">
        <f t="shared" si="9"/>
        <v>1.5358361774744029</v>
      </c>
      <c r="X131" s="33">
        <v>17.579999999999998</v>
      </c>
      <c r="Y131" s="33">
        <f t="shared" si="10"/>
        <v>184.51535836177476</v>
      </c>
      <c r="Z131" s="29">
        <v>21</v>
      </c>
      <c r="AA131" s="29">
        <v>3</v>
      </c>
      <c r="AB131" s="33">
        <f t="shared" si="11"/>
        <v>7</v>
      </c>
      <c r="AC131" s="29">
        <f>MIN($G131:U131)</f>
        <v>6</v>
      </c>
      <c r="AD131" s="29"/>
      <c r="AE131" s="29">
        <v>4</v>
      </c>
      <c r="AF131" s="1">
        <v>145</v>
      </c>
    </row>
    <row r="132" spans="1:32">
      <c r="A132" s="58">
        <v>121</v>
      </c>
      <c r="B132" s="28" t="s">
        <v>120</v>
      </c>
      <c r="C132" s="28">
        <v>845880319</v>
      </c>
      <c r="D132" s="29">
        <v>723</v>
      </c>
      <c r="E132" s="59" t="s">
        <v>227</v>
      </c>
      <c r="F132" s="47">
        <f>MATCH(C132,Данные!$D:$D,0)</f>
        <v>123</v>
      </c>
      <c r="G132" s="31"/>
      <c r="H132" s="31"/>
      <c r="I132" s="31">
        <v>8</v>
      </c>
      <c r="J132" s="31"/>
      <c r="K132" s="31"/>
      <c r="L132" s="31"/>
      <c r="M132" s="31"/>
      <c r="N132" s="31"/>
      <c r="O132" s="31">
        <v>4</v>
      </c>
      <c r="P132" s="31"/>
      <c r="Q132" s="31">
        <v>9</v>
      </c>
      <c r="R132" s="31"/>
      <c r="S132" s="31"/>
      <c r="T132" s="31"/>
      <c r="U132" s="31">
        <v>5</v>
      </c>
      <c r="V132" s="33">
        <v>171.7</v>
      </c>
      <c r="W132" s="33">
        <f t="shared" si="9"/>
        <v>1.0739856801909307</v>
      </c>
      <c r="X132" s="33">
        <v>25.14</v>
      </c>
      <c r="Y132" s="33">
        <f t="shared" si="10"/>
        <v>184.40334128878277</v>
      </c>
      <c r="Z132" s="29">
        <v>26</v>
      </c>
      <c r="AA132" s="29">
        <v>4</v>
      </c>
      <c r="AB132" s="33">
        <f t="shared" si="11"/>
        <v>6.5</v>
      </c>
      <c r="AC132" s="29">
        <f>MIN($G132:U132)</f>
        <v>4</v>
      </c>
      <c r="AD132" s="29"/>
      <c r="AE132" s="29">
        <v>3</v>
      </c>
      <c r="AF132" s="1">
        <v>146</v>
      </c>
    </row>
    <row r="133" spans="1:32">
      <c r="A133" s="62" t="s">
        <v>890</v>
      </c>
      <c r="B133" s="28" t="s">
        <v>38</v>
      </c>
      <c r="C133" s="28">
        <v>845939614</v>
      </c>
      <c r="D133" s="29">
        <v>722</v>
      </c>
      <c r="E133" s="59" t="s">
        <v>284</v>
      </c>
      <c r="F133" s="47">
        <f>MATCH(C133,Данные!$D:$D,0)</f>
        <v>56</v>
      </c>
      <c r="G133" s="31"/>
      <c r="H133" s="31">
        <v>7</v>
      </c>
      <c r="I133" s="31"/>
      <c r="J133" s="31"/>
      <c r="K133" s="31"/>
      <c r="L133" s="31"/>
      <c r="M133" s="31"/>
      <c r="N133" s="31"/>
      <c r="O133" s="31">
        <v>7</v>
      </c>
      <c r="P133" s="31"/>
      <c r="Q133" s="31"/>
      <c r="R133" s="31"/>
      <c r="S133" s="31">
        <v>6</v>
      </c>
      <c r="T133" s="31"/>
      <c r="U133" s="31"/>
      <c r="V133" s="33">
        <v>125.5</v>
      </c>
      <c r="W133" s="33">
        <f t="shared" si="9"/>
        <v>1.4594594594594594</v>
      </c>
      <c r="X133" s="33">
        <v>18.5</v>
      </c>
      <c r="Y133" s="33">
        <f t="shared" si="10"/>
        <v>183.16216216216216</v>
      </c>
      <c r="Z133" s="29">
        <v>20</v>
      </c>
      <c r="AA133" s="29">
        <v>3</v>
      </c>
      <c r="AB133" s="33">
        <f t="shared" si="11"/>
        <v>6.666666666666667</v>
      </c>
      <c r="AC133" s="29">
        <f>MIN($G133:U133)</f>
        <v>6</v>
      </c>
      <c r="AD133" s="29"/>
      <c r="AE133" s="29">
        <v>3</v>
      </c>
      <c r="AF133" s="1">
        <v>147</v>
      </c>
    </row>
    <row r="134" spans="1:32">
      <c r="A134" s="69"/>
      <c r="B134" s="28" t="s">
        <v>45</v>
      </c>
      <c r="C134" s="28">
        <v>845939994</v>
      </c>
      <c r="D134" s="29">
        <v>722</v>
      </c>
      <c r="E134" s="59" t="s">
        <v>284</v>
      </c>
      <c r="F134" s="47">
        <f>MATCH(C134,Данные!$D:$D,0)</f>
        <v>57</v>
      </c>
      <c r="G134" s="31"/>
      <c r="H134" s="31">
        <v>7</v>
      </c>
      <c r="I134" s="31"/>
      <c r="J134" s="31"/>
      <c r="K134" s="31"/>
      <c r="L134" s="31"/>
      <c r="M134" s="31"/>
      <c r="N134" s="31"/>
      <c r="O134" s="31">
        <v>7</v>
      </c>
      <c r="P134" s="31"/>
      <c r="Q134" s="31"/>
      <c r="R134" s="31"/>
      <c r="S134" s="31">
        <v>6</v>
      </c>
      <c r="T134" s="31"/>
      <c r="U134" s="31"/>
      <c r="V134" s="33">
        <v>125.5</v>
      </c>
      <c r="W134" s="33">
        <f t="shared" si="9"/>
        <v>1.4594594594594594</v>
      </c>
      <c r="X134" s="33">
        <v>18.5</v>
      </c>
      <c r="Y134" s="33">
        <f t="shared" si="10"/>
        <v>183.16216216216216</v>
      </c>
      <c r="Z134" s="29">
        <v>20</v>
      </c>
      <c r="AA134" s="29">
        <v>3</v>
      </c>
      <c r="AB134" s="33">
        <f t="shared" si="11"/>
        <v>6.666666666666667</v>
      </c>
      <c r="AC134" s="29">
        <f>MIN($G134:U134)</f>
        <v>6</v>
      </c>
      <c r="AD134" s="29"/>
      <c r="AE134" s="29">
        <v>4</v>
      </c>
      <c r="AF134" s="1">
        <v>148</v>
      </c>
    </row>
    <row r="135" spans="1:32">
      <c r="A135" s="58">
        <v>124</v>
      </c>
      <c r="B135" s="28" t="s">
        <v>163</v>
      </c>
      <c r="C135" s="28">
        <v>845892418</v>
      </c>
      <c r="D135" s="29">
        <v>724</v>
      </c>
      <c r="E135" s="59" t="s">
        <v>227</v>
      </c>
      <c r="F135" s="47">
        <f>MATCH(C135,Данные!$D:$D,0)</f>
        <v>84</v>
      </c>
      <c r="G135" s="31"/>
      <c r="H135" s="31"/>
      <c r="I135" s="31">
        <v>8</v>
      </c>
      <c r="J135" s="31"/>
      <c r="K135" s="31"/>
      <c r="L135" s="31"/>
      <c r="M135" s="31"/>
      <c r="N135" s="31"/>
      <c r="O135" s="31">
        <v>4</v>
      </c>
      <c r="P135" s="31"/>
      <c r="Q135" s="31">
        <v>7</v>
      </c>
      <c r="R135" s="31"/>
      <c r="S135" s="31"/>
      <c r="T135" s="31"/>
      <c r="U135" s="31">
        <v>7</v>
      </c>
      <c r="V135" s="33">
        <v>169.98</v>
      </c>
      <c r="W135" s="33">
        <f t="shared" si="9"/>
        <v>1.0739856801909307</v>
      </c>
      <c r="X135" s="33">
        <v>25.14</v>
      </c>
      <c r="Y135" s="33">
        <f t="shared" si="10"/>
        <v>182.55608591885439</v>
      </c>
      <c r="Z135" s="29">
        <v>26</v>
      </c>
      <c r="AA135" s="29">
        <v>4</v>
      </c>
      <c r="AB135" s="33">
        <f t="shared" si="11"/>
        <v>6.5</v>
      </c>
      <c r="AC135" s="29">
        <f>MIN($G135:U135)</f>
        <v>4</v>
      </c>
      <c r="AD135" s="29"/>
      <c r="AE135" s="29">
        <v>3</v>
      </c>
      <c r="AF135" s="1">
        <v>149</v>
      </c>
    </row>
    <row r="136" spans="1:32">
      <c r="A136" s="58">
        <v>125</v>
      </c>
      <c r="B136" s="36" t="s">
        <v>157</v>
      </c>
      <c r="C136" s="28">
        <v>845891674</v>
      </c>
      <c r="D136" s="29">
        <v>724</v>
      </c>
      <c r="E136" s="59" t="s">
        <v>227</v>
      </c>
      <c r="F136" s="47">
        <f>MATCH(C136,Данные!$D:$D,0)</f>
        <v>83</v>
      </c>
      <c r="G136" s="31"/>
      <c r="H136" s="31"/>
      <c r="I136" s="31">
        <v>7</v>
      </c>
      <c r="J136" s="31"/>
      <c r="K136" s="31"/>
      <c r="L136" s="31"/>
      <c r="M136" s="31"/>
      <c r="N136" s="31"/>
      <c r="O136" s="31">
        <v>7</v>
      </c>
      <c r="P136" s="31"/>
      <c r="Q136" s="31"/>
      <c r="R136" s="31"/>
      <c r="S136" s="31"/>
      <c r="T136" s="31"/>
      <c r="U136" s="31">
        <v>5</v>
      </c>
      <c r="V136" s="33">
        <v>141.69999999999999</v>
      </c>
      <c r="W136" s="33">
        <f t="shared" si="9"/>
        <v>1.2771996215704824</v>
      </c>
      <c r="X136" s="33">
        <v>21.14</v>
      </c>
      <c r="Y136" s="33">
        <f t="shared" si="10"/>
        <v>180.97918637653734</v>
      </c>
      <c r="Z136" s="29">
        <v>19</v>
      </c>
      <c r="AA136" s="29">
        <v>3</v>
      </c>
      <c r="AB136" s="33">
        <f t="shared" si="11"/>
        <v>6.333333333333333</v>
      </c>
      <c r="AC136" s="29">
        <f>MIN($G136:U136)</f>
        <v>5</v>
      </c>
      <c r="AD136" s="29"/>
      <c r="AE136" s="29">
        <v>3</v>
      </c>
      <c r="AF136" s="1">
        <v>155</v>
      </c>
    </row>
    <row r="137" spans="1:32">
      <c r="A137" s="58">
        <v>126</v>
      </c>
      <c r="B137" s="28" t="s">
        <v>101</v>
      </c>
      <c r="C137" s="28">
        <v>845887962</v>
      </c>
      <c r="D137" s="29">
        <v>725</v>
      </c>
      <c r="E137" s="59" t="s">
        <v>543</v>
      </c>
      <c r="F137" s="47">
        <f>MATCH(C137,Данные!$D:$D,0)</f>
        <v>106</v>
      </c>
      <c r="G137" s="31"/>
      <c r="H137" s="31"/>
      <c r="I137" s="31">
        <v>6</v>
      </c>
      <c r="J137" s="31"/>
      <c r="K137" s="31">
        <v>6</v>
      </c>
      <c r="L137" s="31"/>
      <c r="M137" s="31"/>
      <c r="N137" s="31"/>
      <c r="O137" s="31">
        <v>8</v>
      </c>
      <c r="P137" s="31"/>
      <c r="Q137" s="31"/>
      <c r="R137" s="31"/>
      <c r="S137" s="31"/>
      <c r="T137" s="31"/>
      <c r="U137" s="31"/>
      <c r="V137" s="33">
        <v>138</v>
      </c>
      <c r="W137" s="33">
        <f t="shared" si="9"/>
        <v>1.2857142857142858</v>
      </c>
      <c r="X137" s="33">
        <v>21</v>
      </c>
      <c r="Y137" s="33">
        <f t="shared" si="10"/>
        <v>177.42857142857144</v>
      </c>
      <c r="Z137" s="29">
        <v>20</v>
      </c>
      <c r="AA137" s="29">
        <v>3</v>
      </c>
      <c r="AB137" s="33">
        <f t="shared" si="11"/>
        <v>6.666666666666667</v>
      </c>
      <c r="AC137" s="29">
        <f>MIN($G137:U137)</f>
        <v>6</v>
      </c>
      <c r="AD137" s="29"/>
      <c r="AE137" s="29">
        <v>3</v>
      </c>
      <c r="AF137" s="1">
        <v>156</v>
      </c>
    </row>
    <row r="138" spans="1:32">
      <c r="A138" s="62" t="s">
        <v>891</v>
      </c>
      <c r="B138" s="28" t="s">
        <v>117</v>
      </c>
      <c r="C138" s="28">
        <v>845905860</v>
      </c>
      <c r="D138" s="29">
        <v>720</v>
      </c>
      <c r="E138" s="59" t="s">
        <v>628</v>
      </c>
      <c r="F138" s="47">
        <f>MATCH(C138,Данные!$D:$D,0)</f>
        <v>211</v>
      </c>
      <c r="G138" s="31"/>
      <c r="H138" s="31"/>
      <c r="I138" s="31">
        <v>7</v>
      </c>
      <c r="J138" s="31">
        <v>5</v>
      </c>
      <c r="K138" s="31"/>
      <c r="L138" s="31"/>
      <c r="M138" s="31"/>
      <c r="N138" s="31"/>
      <c r="O138" s="31">
        <v>8</v>
      </c>
      <c r="P138" s="31"/>
      <c r="Q138" s="31"/>
      <c r="R138" s="31"/>
      <c r="S138" s="31"/>
      <c r="T138" s="31"/>
      <c r="U138" s="31"/>
      <c r="V138" s="33">
        <v>177</v>
      </c>
      <c r="W138" s="33">
        <f t="shared" si="9"/>
        <v>1</v>
      </c>
      <c r="X138" s="33">
        <v>27</v>
      </c>
      <c r="Y138" s="33">
        <f t="shared" si="10"/>
        <v>177</v>
      </c>
      <c r="Z138" s="29">
        <v>20</v>
      </c>
      <c r="AA138" s="29">
        <v>3</v>
      </c>
      <c r="AB138" s="33">
        <f t="shared" si="11"/>
        <v>6.666666666666667</v>
      </c>
      <c r="AC138" s="29">
        <f>MIN($G138:U138)</f>
        <v>5</v>
      </c>
      <c r="AD138" s="29"/>
      <c r="AE138" s="29">
        <v>3</v>
      </c>
      <c r="AF138" s="1">
        <v>157</v>
      </c>
    </row>
    <row r="139" spans="1:32">
      <c r="A139" s="64"/>
      <c r="B139" s="28" t="s">
        <v>91</v>
      </c>
      <c r="C139" s="28">
        <v>845903800</v>
      </c>
      <c r="D139" s="29">
        <v>720</v>
      </c>
      <c r="E139" s="59" t="s">
        <v>628</v>
      </c>
      <c r="F139" s="47">
        <f>MATCH(C139,Данные!$D:$D,0)</f>
        <v>206</v>
      </c>
      <c r="G139" s="31"/>
      <c r="H139" s="31"/>
      <c r="I139" s="31">
        <v>8</v>
      </c>
      <c r="J139" s="31">
        <v>5</v>
      </c>
      <c r="K139" s="31"/>
      <c r="L139" s="31"/>
      <c r="M139" s="31"/>
      <c r="N139" s="31"/>
      <c r="O139" s="31">
        <v>6</v>
      </c>
      <c r="P139" s="31"/>
      <c r="Q139" s="31"/>
      <c r="R139" s="31"/>
      <c r="S139" s="31"/>
      <c r="T139" s="31"/>
      <c r="U139" s="31"/>
      <c r="V139" s="33">
        <v>177</v>
      </c>
      <c r="W139" s="33">
        <f t="shared" si="9"/>
        <v>1</v>
      </c>
      <c r="X139" s="33">
        <v>27</v>
      </c>
      <c r="Y139" s="33">
        <f t="shared" si="10"/>
        <v>177</v>
      </c>
      <c r="Z139" s="29">
        <v>19</v>
      </c>
      <c r="AA139" s="29">
        <v>3</v>
      </c>
      <c r="AB139" s="33">
        <f t="shared" si="11"/>
        <v>6.333333333333333</v>
      </c>
      <c r="AC139" s="29">
        <f>MIN($G139:U139)</f>
        <v>5</v>
      </c>
      <c r="AD139" s="29"/>
      <c r="AE139" s="29">
        <v>3</v>
      </c>
      <c r="AF139" s="1">
        <v>159</v>
      </c>
    </row>
    <row r="140" spans="1:32">
      <c r="A140" s="62" t="s">
        <v>892</v>
      </c>
      <c r="B140" s="28" t="s">
        <v>50</v>
      </c>
      <c r="C140" s="28">
        <v>845926992</v>
      </c>
      <c r="D140" s="29">
        <v>721</v>
      </c>
      <c r="E140" s="59" t="s">
        <v>284</v>
      </c>
      <c r="F140" s="47">
        <f>MATCH(C140,Данные!$D:$D,0)</f>
        <v>33</v>
      </c>
      <c r="G140" s="31"/>
      <c r="H140" s="31">
        <v>8</v>
      </c>
      <c r="I140" s="31"/>
      <c r="J140" s="31"/>
      <c r="K140" s="31"/>
      <c r="L140" s="31"/>
      <c r="M140" s="31"/>
      <c r="N140" s="31"/>
      <c r="O140" s="31">
        <v>4</v>
      </c>
      <c r="P140" s="31"/>
      <c r="Q140" s="31"/>
      <c r="R140" s="31"/>
      <c r="S140" s="31"/>
      <c r="T140" s="31">
        <v>7</v>
      </c>
      <c r="U140" s="31"/>
      <c r="V140" s="33">
        <v>113.56</v>
      </c>
      <c r="W140" s="33">
        <f t="shared" ref="W140:W171" si="12">IF(X140 &gt; 0, MAX(X$12:X$194) / X140, 0)</f>
        <v>1.5358361774744029</v>
      </c>
      <c r="X140" s="33">
        <v>17.579999999999998</v>
      </c>
      <c r="Y140" s="33">
        <f t="shared" ref="Y140:Y171" si="13">V140*W140</f>
        <v>174.40955631399319</v>
      </c>
      <c r="Z140" s="29">
        <v>19</v>
      </c>
      <c r="AA140" s="29">
        <v>3</v>
      </c>
      <c r="AB140" s="33">
        <f t="shared" ref="AB140:AB171" si="14">IF(AA140 &gt; 0,Z140/AA140,0)</f>
        <v>6.333333333333333</v>
      </c>
      <c r="AC140" s="29">
        <f>MIN($G140:U140)</f>
        <v>4</v>
      </c>
      <c r="AD140" s="29"/>
      <c r="AE140" s="29">
        <v>3</v>
      </c>
      <c r="AF140" s="1">
        <v>160</v>
      </c>
    </row>
    <row r="141" spans="1:32">
      <c r="A141" s="69"/>
      <c r="B141" s="28" t="s">
        <v>116</v>
      </c>
      <c r="C141" s="28">
        <v>845941898</v>
      </c>
      <c r="D141" s="29">
        <v>722</v>
      </c>
      <c r="E141" s="59" t="s">
        <v>284</v>
      </c>
      <c r="F141" s="47">
        <f>MATCH(C141,Данные!$D:$D,0)</f>
        <v>62</v>
      </c>
      <c r="G141" s="31"/>
      <c r="H141" s="31">
        <v>7</v>
      </c>
      <c r="I141" s="31"/>
      <c r="J141" s="31"/>
      <c r="K141" s="31"/>
      <c r="L141" s="31"/>
      <c r="M141" s="31"/>
      <c r="N141" s="31"/>
      <c r="O141" s="31">
        <v>6</v>
      </c>
      <c r="P141" s="31"/>
      <c r="Q141" s="31"/>
      <c r="R141" s="31"/>
      <c r="S141" s="31">
        <v>6</v>
      </c>
      <c r="T141" s="31"/>
      <c r="U141" s="31"/>
      <c r="V141" s="33">
        <v>119.5</v>
      </c>
      <c r="W141" s="33">
        <f t="shared" si="12"/>
        <v>1.4594594594594594</v>
      </c>
      <c r="X141" s="33">
        <v>18.5</v>
      </c>
      <c r="Y141" s="33">
        <f t="shared" si="13"/>
        <v>174.40540540540539</v>
      </c>
      <c r="Z141" s="29">
        <v>19</v>
      </c>
      <c r="AA141" s="29">
        <v>3</v>
      </c>
      <c r="AB141" s="33">
        <f t="shared" si="14"/>
        <v>6.333333333333333</v>
      </c>
      <c r="AC141" s="29">
        <f>MIN($G141:U141)</f>
        <v>6</v>
      </c>
      <c r="AD141" s="29"/>
      <c r="AE141" s="29">
        <v>3</v>
      </c>
      <c r="AF141" s="1">
        <v>162</v>
      </c>
    </row>
    <row r="142" spans="1:32">
      <c r="A142" s="58">
        <v>131</v>
      </c>
      <c r="B142" s="28" t="s">
        <v>150</v>
      </c>
      <c r="C142" s="28">
        <v>845906524</v>
      </c>
      <c r="D142" s="29">
        <v>720</v>
      </c>
      <c r="E142" s="59" t="s">
        <v>628</v>
      </c>
      <c r="F142" s="47">
        <f>MATCH(C142,Данные!$D:$D,0)</f>
        <v>181</v>
      </c>
      <c r="G142" s="31"/>
      <c r="H142" s="31"/>
      <c r="I142" s="31">
        <v>7</v>
      </c>
      <c r="J142" s="31">
        <v>6</v>
      </c>
      <c r="K142" s="31"/>
      <c r="L142" s="31"/>
      <c r="M142" s="31"/>
      <c r="N142" s="31"/>
      <c r="O142" s="31">
        <v>6</v>
      </c>
      <c r="P142" s="31"/>
      <c r="Q142" s="31"/>
      <c r="R142" s="31"/>
      <c r="S142" s="31"/>
      <c r="T142" s="31"/>
      <c r="U142" s="31"/>
      <c r="V142" s="33">
        <v>174</v>
      </c>
      <c r="W142" s="33">
        <f t="shared" si="12"/>
        <v>1</v>
      </c>
      <c r="X142" s="33">
        <v>27</v>
      </c>
      <c r="Y142" s="33">
        <f t="shared" si="13"/>
        <v>174</v>
      </c>
      <c r="Z142" s="29">
        <v>19</v>
      </c>
      <c r="AA142" s="29">
        <v>3</v>
      </c>
      <c r="AB142" s="33">
        <f t="shared" si="14"/>
        <v>6.333333333333333</v>
      </c>
      <c r="AC142" s="29">
        <f>MIN($G142:U142)</f>
        <v>6</v>
      </c>
      <c r="AD142" s="29"/>
      <c r="AE142" s="29">
        <v>3</v>
      </c>
      <c r="AF142" s="1">
        <v>163</v>
      </c>
    </row>
    <row r="143" spans="1:32">
      <c r="A143" s="58">
        <v>132</v>
      </c>
      <c r="B143" s="28" t="s">
        <v>174</v>
      </c>
      <c r="C143" s="28">
        <v>845893886</v>
      </c>
      <c r="D143" s="29">
        <v>725</v>
      </c>
      <c r="E143" s="59" t="s">
        <v>543</v>
      </c>
      <c r="F143" s="47">
        <f>MATCH(C143,Данные!$D:$D,0)</f>
        <v>114</v>
      </c>
      <c r="G143" s="31"/>
      <c r="H143" s="31"/>
      <c r="I143" s="31">
        <v>6</v>
      </c>
      <c r="J143" s="31"/>
      <c r="K143" s="31">
        <v>7</v>
      </c>
      <c r="L143" s="31"/>
      <c r="M143" s="31"/>
      <c r="N143" s="31"/>
      <c r="O143" s="31">
        <v>7</v>
      </c>
      <c r="P143" s="31"/>
      <c r="Q143" s="31"/>
      <c r="R143" s="31"/>
      <c r="S143" s="31"/>
      <c r="T143" s="31"/>
      <c r="U143" s="31"/>
      <c r="V143" s="33">
        <v>135</v>
      </c>
      <c r="W143" s="33">
        <f t="shared" si="12"/>
        <v>1.2857142857142858</v>
      </c>
      <c r="X143" s="33">
        <v>21</v>
      </c>
      <c r="Y143" s="33">
        <f t="shared" si="13"/>
        <v>173.57142857142858</v>
      </c>
      <c r="Z143" s="29">
        <v>20</v>
      </c>
      <c r="AA143" s="29">
        <v>3</v>
      </c>
      <c r="AB143" s="33">
        <f t="shared" si="14"/>
        <v>6.666666666666667</v>
      </c>
      <c r="AC143" s="29">
        <f>MIN($G143:U143)</f>
        <v>6</v>
      </c>
      <c r="AD143" s="29"/>
      <c r="AE143" s="29">
        <v>3</v>
      </c>
      <c r="AF143" s="1">
        <v>164</v>
      </c>
    </row>
    <row r="144" spans="1:32">
      <c r="A144" s="58">
        <v>133</v>
      </c>
      <c r="B144" s="28" t="s">
        <v>55</v>
      </c>
      <c r="C144" s="28">
        <v>845840703</v>
      </c>
      <c r="D144" s="29">
        <v>726</v>
      </c>
      <c r="E144" s="59" t="s">
        <v>515</v>
      </c>
      <c r="F144" s="47">
        <f>MATCH(C144,Данные!$D:$D,0)</f>
        <v>151</v>
      </c>
      <c r="G144" s="31"/>
      <c r="H144" s="31"/>
      <c r="I144" s="31">
        <v>7</v>
      </c>
      <c r="J144" s="31"/>
      <c r="K144" s="31"/>
      <c r="L144" s="31">
        <v>5</v>
      </c>
      <c r="M144" s="31"/>
      <c r="N144" s="31"/>
      <c r="O144" s="31">
        <v>6</v>
      </c>
      <c r="P144" s="31"/>
      <c r="Q144" s="31"/>
      <c r="R144" s="31"/>
      <c r="S144" s="31"/>
      <c r="T144" s="31"/>
      <c r="U144" s="31"/>
      <c r="V144" s="33">
        <v>140</v>
      </c>
      <c r="W144" s="33">
        <f t="shared" si="12"/>
        <v>1.2272727272727273</v>
      </c>
      <c r="X144" s="33">
        <v>22</v>
      </c>
      <c r="Y144" s="33">
        <f t="shared" si="13"/>
        <v>171.81818181818181</v>
      </c>
      <c r="Z144" s="29">
        <v>18</v>
      </c>
      <c r="AA144" s="29">
        <v>3</v>
      </c>
      <c r="AB144" s="33">
        <f t="shared" si="14"/>
        <v>6</v>
      </c>
      <c r="AC144" s="29">
        <f>MIN($G144:U144)</f>
        <v>5</v>
      </c>
      <c r="AD144" s="29"/>
      <c r="AE144" s="29">
        <v>4</v>
      </c>
      <c r="AF144" s="1">
        <v>165</v>
      </c>
    </row>
    <row r="145" spans="1:32">
      <c r="A145" s="58">
        <v>134</v>
      </c>
      <c r="B145" s="28" t="s">
        <v>188</v>
      </c>
      <c r="C145" s="28">
        <v>845883806</v>
      </c>
      <c r="D145" s="29">
        <v>723</v>
      </c>
      <c r="E145" s="59" t="s">
        <v>227</v>
      </c>
      <c r="F145" s="47">
        <f>MATCH(C145,Данные!$D:$D,0)</f>
        <v>71</v>
      </c>
      <c r="G145" s="31"/>
      <c r="H145" s="31"/>
      <c r="I145" s="31">
        <v>6</v>
      </c>
      <c r="J145" s="31"/>
      <c r="K145" s="31"/>
      <c r="L145" s="31"/>
      <c r="M145" s="31"/>
      <c r="N145" s="31"/>
      <c r="O145" s="31">
        <v>7</v>
      </c>
      <c r="P145" s="31"/>
      <c r="Q145" s="31">
        <v>7</v>
      </c>
      <c r="R145" s="31"/>
      <c r="S145" s="31"/>
      <c r="T145" s="31"/>
      <c r="U145" s="31">
        <v>5</v>
      </c>
      <c r="V145" s="33">
        <v>157.69999999999999</v>
      </c>
      <c r="W145" s="33">
        <f t="shared" si="12"/>
        <v>1.0739856801909307</v>
      </c>
      <c r="X145" s="33">
        <v>25.14</v>
      </c>
      <c r="Y145" s="33">
        <f t="shared" si="13"/>
        <v>169.36754176610975</v>
      </c>
      <c r="Z145" s="29">
        <v>25</v>
      </c>
      <c r="AA145" s="29">
        <v>4</v>
      </c>
      <c r="AB145" s="33">
        <f t="shared" si="14"/>
        <v>6.25</v>
      </c>
      <c r="AC145" s="29">
        <f>MIN($G145:U145)</f>
        <v>5</v>
      </c>
      <c r="AD145" s="29"/>
      <c r="AE145" s="29">
        <v>3</v>
      </c>
      <c r="AF145" s="1">
        <v>166</v>
      </c>
    </row>
    <row r="146" spans="1:32">
      <c r="A146" s="58">
        <v>135</v>
      </c>
      <c r="B146" s="28" t="s">
        <v>73</v>
      </c>
      <c r="C146" s="28">
        <v>845834199</v>
      </c>
      <c r="D146" s="29">
        <v>727</v>
      </c>
      <c r="E146" s="59" t="s">
        <v>515</v>
      </c>
      <c r="F146" s="47">
        <f>MATCH(C146,Данные!$D:$D,0)</f>
        <v>137</v>
      </c>
      <c r="G146" s="31"/>
      <c r="H146" s="31"/>
      <c r="I146" s="31">
        <v>7</v>
      </c>
      <c r="J146" s="31"/>
      <c r="K146" s="31"/>
      <c r="L146" s="31">
        <v>4</v>
      </c>
      <c r="M146" s="31"/>
      <c r="N146" s="31"/>
      <c r="O146" s="31">
        <v>6</v>
      </c>
      <c r="P146" s="31"/>
      <c r="Q146" s="31"/>
      <c r="R146" s="31"/>
      <c r="S146" s="31"/>
      <c r="T146" s="31"/>
      <c r="U146" s="31"/>
      <c r="V146" s="33">
        <v>136</v>
      </c>
      <c r="W146" s="33">
        <f t="shared" si="12"/>
        <v>1.2272727272727273</v>
      </c>
      <c r="X146" s="33">
        <v>22</v>
      </c>
      <c r="Y146" s="33">
        <f t="shared" si="13"/>
        <v>166.90909090909091</v>
      </c>
      <c r="Z146" s="29">
        <v>17</v>
      </c>
      <c r="AA146" s="29">
        <v>3</v>
      </c>
      <c r="AB146" s="33">
        <f t="shared" si="14"/>
        <v>5.666666666666667</v>
      </c>
      <c r="AC146" s="29">
        <f>MIN($G146:U146)</f>
        <v>4</v>
      </c>
      <c r="AD146" s="29"/>
      <c r="AE146" s="29">
        <v>3</v>
      </c>
      <c r="AF146" s="1">
        <v>170</v>
      </c>
    </row>
    <row r="147" spans="1:32">
      <c r="A147" s="62" t="s">
        <v>893</v>
      </c>
      <c r="B147" s="28" t="s">
        <v>136</v>
      </c>
      <c r="C147" s="28">
        <v>845891961</v>
      </c>
      <c r="D147" s="29">
        <v>725</v>
      </c>
      <c r="E147" s="59" t="s">
        <v>543</v>
      </c>
      <c r="F147" s="47">
        <f>MATCH(C147,Данные!$D:$D,0)</f>
        <v>110</v>
      </c>
      <c r="G147" s="31"/>
      <c r="H147" s="31"/>
      <c r="I147" s="31">
        <v>6</v>
      </c>
      <c r="J147" s="31"/>
      <c r="K147" s="31">
        <v>6</v>
      </c>
      <c r="L147" s="31"/>
      <c r="M147" s="31"/>
      <c r="N147" s="31"/>
      <c r="O147" s="31">
        <v>6</v>
      </c>
      <c r="P147" s="31"/>
      <c r="Q147" s="31"/>
      <c r="R147" s="31"/>
      <c r="S147" s="31"/>
      <c r="T147" s="31"/>
      <c r="U147" s="31"/>
      <c r="V147" s="33">
        <v>126</v>
      </c>
      <c r="W147" s="33">
        <f t="shared" si="12"/>
        <v>1.2857142857142858</v>
      </c>
      <c r="X147" s="33">
        <v>21</v>
      </c>
      <c r="Y147" s="33">
        <f t="shared" si="13"/>
        <v>162</v>
      </c>
      <c r="Z147" s="29">
        <v>18</v>
      </c>
      <c r="AA147" s="29">
        <v>3</v>
      </c>
      <c r="AB147" s="33">
        <f t="shared" si="14"/>
        <v>6</v>
      </c>
      <c r="AC147" s="29">
        <f>MIN($G147:U147)</f>
        <v>6</v>
      </c>
      <c r="AD147" s="29"/>
      <c r="AE147" s="29">
        <v>3</v>
      </c>
      <c r="AF147" s="1">
        <v>171</v>
      </c>
    </row>
    <row r="148" spans="1:32">
      <c r="A148" s="64"/>
      <c r="B148" s="28" t="s">
        <v>179</v>
      </c>
      <c r="C148" s="28">
        <v>845829779</v>
      </c>
      <c r="D148" s="29">
        <v>728</v>
      </c>
      <c r="E148" s="59" t="s">
        <v>278</v>
      </c>
      <c r="F148" s="47">
        <f>MATCH(C148,Данные!$D:$D,0)</f>
        <v>26</v>
      </c>
      <c r="G148" s="31"/>
      <c r="H148" s="31">
        <v>6</v>
      </c>
      <c r="I148" s="31"/>
      <c r="J148" s="31"/>
      <c r="K148" s="31"/>
      <c r="L148" s="31"/>
      <c r="M148" s="31"/>
      <c r="N148" s="31"/>
      <c r="O148" s="31">
        <v>6</v>
      </c>
      <c r="P148" s="31"/>
      <c r="Q148" s="31"/>
      <c r="R148" s="31">
        <v>6</v>
      </c>
      <c r="S148" s="31"/>
      <c r="T148" s="31"/>
      <c r="U148" s="31"/>
      <c r="V148" s="33">
        <v>126</v>
      </c>
      <c r="W148" s="33">
        <f t="shared" si="12"/>
        <v>1.2857142857142858</v>
      </c>
      <c r="X148" s="33">
        <v>21</v>
      </c>
      <c r="Y148" s="33">
        <f t="shared" si="13"/>
        <v>162</v>
      </c>
      <c r="Z148" s="29">
        <v>18</v>
      </c>
      <c r="AA148" s="29">
        <v>3</v>
      </c>
      <c r="AB148" s="33">
        <f t="shared" si="14"/>
        <v>6</v>
      </c>
      <c r="AC148" s="29">
        <f>MIN($G148:U148)</f>
        <v>6</v>
      </c>
      <c r="AD148" s="29"/>
      <c r="AE148" s="29">
        <v>3</v>
      </c>
      <c r="AF148" s="1">
        <v>172</v>
      </c>
    </row>
    <row r="149" spans="1:32">
      <c r="A149" s="58">
        <v>138</v>
      </c>
      <c r="B149" s="28" t="s">
        <v>175</v>
      </c>
      <c r="C149" s="28">
        <v>845945107</v>
      </c>
      <c r="D149" s="29">
        <v>722</v>
      </c>
      <c r="E149" s="59" t="s">
        <v>284</v>
      </c>
      <c r="F149" s="47">
        <f>MATCH(C149,Данные!$D:$D,0)</f>
        <v>69</v>
      </c>
      <c r="G149" s="31"/>
      <c r="H149" s="31">
        <v>7</v>
      </c>
      <c r="I149" s="31"/>
      <c r="J149" s="31"/>
      <c r="K149" s="31"/>
      <c r="L149" s="31"/>
      <c r="M149" s="31"/>
      <c r="N149" s="31"/>
      <c r="O149" s="31">
        <v>5</v>
      </c>
      <c r="P149" s="31"/>
      <c r="Q149" s="31"/>
      <c r="R149" s="31"/>
      <c r="S149" s="31">
        <v>5</v>
      </c>
      <c r="T149" s="31"/>
      <c r="U149" s="31"/>
      <c r="V149" s="33">
        <v>109.5</v>
      </c>
      <c r="W149" s="33">
        <f t="shared" si="12"/>
        <v>1.4594594594594594</v>
      </c>
      <c r="X149" s="33">
        <v>18.5</v>
      </c>
      <c r="Y149" s="33">
        <f t="shared" si="13"/>
        <v>159.81081081081081</v>
      </c>
      <c r="Z149" s="29">
        <v>17</v>
      </c>
      <c r="AA149" s="29">
        <v>3</v>
      </c>
      <c r="AB149" s="33">
        <f t="shared" si="14"/>
        <v>5.666666666666667</v>
      </c>
      <c r="AC149" s="29">
        <f>MIN($G149:U149)</f>
        <v>5</v>
      </c>
      <c r="AD149" s="29"/>
      <c r="AE149" s="29">
        <v>3</v>
      </c>
      <c r="AF149" s="1">
        <v>174</v>
      </c>
    </row>
    <row r="150" spans="1:32">
      <c r="A150" s="58">
        <v>139</v>
      </c>
      <c r="B150" s="28" t="s">
        <v>57</v>
      </c>
      <c r="C150" s="28">
        <v>845927504</v>
      </c>
      <c r="D150" s="29">
        <v>721</v>
      </c>
      <c r="E150" s="59" t="s">
        <v>284</v>
      </c>
      <c r="F150" s="47">
        <f>MATCH(C150,Данные!$D:$D,0)</f>
        <v>35</v>
      </c>
      <c r="G150" s="31"/>
      <c r="H150" s="31">
        <v>4</v>
      </c>
      <c r="I150" s="31"/>
      <c r="J150" s="31"/>
      <c r="K150" s="31"/>
      <c r="L150" s="31"/>
      <c r="M150" s="31"/>
      <c r="N150" s="31"/>
      <c r="O150" s="31">
        <v>7</v>
      </c>
      <c r="P150" s="31"/>
      <c r="Q150" s="31"/>
      <c r="R150" s="31"/>
      <c r="S150" s="31"/>
      <c r="T150" s="31">
        <v>9</v>
      </c>
      <c r="U150" s="31"/>
      <c r="V150" s="33">
        <v>103.72</v>
      </c>
      <c r="W150" s="33">
        <f t="shared" si="12"/>
        <v>1.5358361774744029</v>
      </c>
      <c r="X150" s="33">
        <v>17.579999999999998</v>
      </c>
      <c r="Y150" s="33">
        <f t="shared" si="13"/>
        <v>159.29692832764508</v>
      </c>
      <c r="Z150" s="29">
        <v>20</v>
      </c>
      <c r="AA150" s="29">
        <v>3</v>
      </c>
      <c r="AB150" s="33">
        <f t="shared" si="14"/>
        <v>6.666666666666667</v>
      </c>
      <c r="AC150" s="29">
        <f>MIN($G150:U150)</f>
        <v>4</v>
      </c>
      <c r="AD150" s="29"/>
      <c r="AE150" s="29">
        <v>3</v>
      </c>
      <c r="AF150" s="1">
        <v>175</v>
      </c>
    </row>
    <row r="151" spans="1:32">
      <c r="A151" s="58">
        <v>140</v>
      </c>
      <c r="B151" s="28" t="s">
        <v>79</v>
      </c>
      <c r="C151" s="28">
        <v>845886624</v>
      </c>
      <c r="D151" s="29">
        <v>725</v>
      </c>
      <c r="E151" s="59" t="s">
        <v>543</v>
      </c>
      <c r="F151" s="47">
        <f>MATCH(C151,Данные!$D:$D,0)</f>
        <v>103</v>
      </c>
      <c r="G151" s="31"/>
      <c r="H151" s="31"/>
      <c r="I151" s="31">
        <v>6</v>
      </c>
      <c r="J151" s="31"/>
      <c r="K151" s="31">
        <v>5</v>
      </c>
      <c r="L151" s="31"/>
      <c r="M151" s="31"/>
      <c r="N151" s="31"/>
      <c r="O151" s="31">
        <v>6</v>
      </c>
      <c r="P151" s="31"/>
      <c r="Q151" s="31"/>
      <c r="R151" s="31"/>
      <c r="S151" s="31"/>
      <c r="T151" s="31"/>
      <c r="U151" s="31"/>
      <c r="V151" s="33">
        <v>123</v>
      </c>
      <c r="W151" s="33">
        <f t="shared" si="12"/>
        <v>1.2857142857142858</v>
      </c>
      <c r="X151" s="33">
        <v>21</v>
      </c>
      <c r="Y151" s="33">
        <f t="shared" si="13"/>
        <v>158.14285714285717</v>
      </c>
      <c r="Z151" s="29">
        <v>17</v>
      </c>
      <c r="AA151" s="29">
        <v>3</v>
      </c>
      <c r="AB151" s="33">
        <f t="shared" si="14"/>
        <v>5.666666666666667</v>
      </c>
      <c r="AC151" s="29">
        <f>MIN($G151:U151)</f>
        <v>5</v>
      </c>
      <c r="AD151" s="29"/>
      <c r="AE151" s="29">
        <v>3</v>
      </c>
      <c r="AF151" s="1">
        <v>177</v>
      </c>
    </row>
    <row r="152" spans="1:32">
      <c r="A152" s="58">
        <v>141</v>
      </c>
      <c r="B152" s="28" t="s">
        <v>105</v>
      </c>
      <c r="C152" s="28">
        <v>845828137</v>
      </c>
      <c r="D152" s="29">
        <v>728</v>
      </c>
      <c r="E152" s="59" t="s">
        <v>278</v>
      </c>
      <c r="F152" s="47">
        <f>MATCH(C152,Данные!$D:$D,0)</f>
        <v>19</v>
      </c>
      <c r="G152" s="31"/>
      <c r="H152" s="31">
        <v>4</v>
      </c>
      <c r="I152" s="31"/>
      <c r="J152" s="31"/>
      <c r="K152" s="31"/>
      <c r="L152" s="31"/>
      <c r="M152" s="31"/>
      <c r="N152" s="31"/>
      <c r="O152" s="31">
        <v>7</v>
      </c>
      <c r="P152" s="31"/>
      <c r="Q152" s="31"/>
      <c r="R152" s="31">
        <v>7</v>
      </c>
      <c r="S152" s="31"/>
      <c r="T152" s="31"/>
      <c r="U152" s="31"/>
      <c r="V152" s="33">
        <v>121.5</v>
      </c>
      <c r="W152" s="33">
        <f t="shared" si="12"/>
        <v>1.2857142857142858</v>
      </c>
      <c r="X152" s="33">
        <v>21</v>
      </c>
      <c r="Y152" s="33">
        <f t="shared" si="13"/>
        <v>156.21428571428572</v>
      </c>
      <c r="Z152" s="29">
        <v>18</v>
      </c>
      <c r="AA152" s="29">
        <v>3</v>
      </c>
      <c r="AB152" s="33">
        <f t="shared" si="14"/>
        <v>6</v>
      </c>
      <c r="AC152" s="29">
        <f>MIN($G152:U152)</f>
        <v>4</v>
      </c>
      <c r="AD152" s="29"/>
      <c r="AE152" s="29">
        <v>3</v>
      </c>
      <c r="AF152" s="1">
        <v>178</v>
      </c>
    </row>
    <row r="153" spans="1:32">
      <c r="A153" s="58">
        <v>142</v>
      </c>
      <c r="B153" s="28" t="s">
        <v>114</v>
      </c>
      <c r="C153" s="28">
        <v>845941439</v>
      </c>
      <c r="D153" s="29">
        <v>722</v>
      </c>
      <c r="E153" s="59" t="s">
        <v>284</v>
      </c>
      <c r="F153" s="47">
        <f>MATCH(C153,Данные!$D:$D,0)</f>
        <v>61</v>
      </c>
      <c r="G153" s="31"/>
      <c r="H153" s="31">
        <v>6</v>
      </c>
      <c r="I153" s="31"/>
      <c r="J153" s="31"/>
      <c r="K153" s="31"/>
      <c r="L153" s="31"/>
      <c r="M153" s="31"/>
      <c r="N153" s="31"/>
      <c r="O153" s="31">
        <v>6</v>
      </c>
      <c r="P153" s="31"/>
      <c r="Q153" s="31"/>
      <c r="R153" s="31"/>
      <c r="S153" s="31">
        <v>5</v>
      </c>
      <c r="T153" s="31"/>
      <c r="U153" s="31"/>
      <c r="V153" s="33">
        <v>107</v>
      </c>
      <c r="W153" s="33">
        <f t="shared" si="12"/>
        <v>1.4594594594594594</v>
      </c>
      <c r="X153" s="33">
        <v>18.5</v>
      </c>
      <c r="Y153" s="33">
        <f t="shared" si="13"/>
        <v>156.16216216216216</v>
      </c>
      <c r="Z153" s="29">
        <v>17</v>
      </c>
      <c r="AA153" s="29">
        <v>3</v>
      </c>
      <c r="AB153" s="33">
        <f t="shared" si="14"/>
        <v>5.666666666666667</v>
      </c>
      <c r="AC153" s="29">
        <f>MIN($G153:U153)</f>
        <v>5</v>
      </c>
      <c r="AD153" s="29"/>
      <c r="AE153" s="29">
        <v>3</v>
      </c>
      <c r="AF153" s="1">
        <v>182</v>
      </c>
    </row>
    <row r="154" spans="1:32">
      <c r="A154" s="58">
        <v>143</v>
      </c>
      <c r="B154" s="28" t="s">
        <v>183</v>
      </c>
      <c r="C154" s="28">
        <v>845894344</v>
      </c>
      <c r="D154" s="29">
        <v>725</v>
      </c>
      <c r="E154" s="59" t="s">
        <v>543</v>
      </c>
      <c r="F154" s="47">
        <f>MATCH(C154,Данные!$D:$D,0)</f>
        <v>115</v>
      </c>
      <c r="G154" s="31"/>
      <c r="H154" s="31"/>
      <c r="I154" s="31">
        <v>5</v>
      </c>
      <c r="J154" s="31"/>
      <c r="K154" s="31">
        <v>5</v>
      </c>
      <c r="L154" s="31"/>
      <c r="M154" s="31"/>
      <c r="N154" s="31"/>
      <c r="O154" s="31">
        <v>7</v>
      </c>
      <c r="P154" s="31"/>
      <c r="Q154" s="31"/>
      <c r="R154" s="31"/>
      <c r="S154" s="31"/>
      <c r="T154" s="31"/>
      <c r="U154" s="31"/>
      <c r="V154" s="33">
        <v>117</v>
      </c>
      <c r="W154" s="33">
        <f t="shared" si="12"/>
        <v>1.2857142857142858</v>
      </c>
      <c r="X154" s="33">
        <v>21</v>
      </c>
      <c r="Y154" s="33">
        <f t="shared" si="13"/>
        <v>150.42857142857144</v>
      </c>
      <c r="Z154" s="29">
        <v>17</v>
      </c>
      <c r="AA154" s="29">
        <v>3</v>
      </c>
      <c r="AB154" s="33">
        <f t="shared" si="14"/>
        <v>5.666666666666667</v>
      </c>
      <c r="AC154" s="29">
        <f>MIN($G154:U154)</f>
        <v>5</v>
      </c>
      <c r="AD154" s="29"/>
      <c r="AE154" s="29">
        <v>3</v>
      </c>
      <c r="AF154" s="1">
        <v>183</v>
      </c>
    </row>
    <row r="155" spans="1:32">
      <c r="A155" s="58">
        <v>144</v>
      </c>
      <c r="B155" s="28" t="s">
        <v>96</v>
      </c>
      <c r="C155" s="28">
        <v>845940788</v>
      </c>
      <c r="D155" s="29">
        <v>722</v>
      </c>
      <c r="E155" s="59" t="s">
        <v>284</v>
      </c>
      <c r="F155" s="47">
        <f>MATCH(C155,Данные!$D:$D,0)</f>
        <v>59</v>
      </c>
      <c r="G155" s="31"/>
      <c r="H155" s="31">
        <v>6</v>
      </c>
      <c r="I155" s="31"/>
      <c r="J155" s="31"/>
      <c r="K155" s="31"/>
      <c r="L155" s="31"/>
      <c r="M155" s="31"/>
      <c r="N155" s="31"/>
      <c r="O155" s="31">
        <v>6</v>
      </c>
      <c r="P155" s="31"/>
      <c r="Q155" s="31"/>
      <c r="R155" s="31"/>
      <c r="S155" s="31">
        <v>4</v>
      </c>
      <c r="T155" s="31"/>
      <c r="U155" s="31"/>
      <c r="V155" s="33">
        <v>103</v>
      </c>
      <c r="W155" s="33">
        <f t="shared" si="12"/>
        <v>1.4594594594594594</v>
      </c>
      <c r="X155" s="33">
        <v>18.5</v>
      </c>
      <c r="Y155" s="33">
        <f t="shared" si="13"/>
        <v>150.32432432432432</v>
      </c>
      <c r="Z155" s="29">
        <v>16</v>
      </c>
      <c r="AA155" s="29">
        <v>3</v>
      </c>
      <c r="AB155" s="33">
        <f t="shared" si="14"/>
        <v>5.333333333333333</v>
      </c>
      <c r="AC155" s="29">
        <f>MIN($G155:U155)</f>
        <v>4</v>
      </c>
      <c r="AD155" s="29"/>
      <c r="AE155" s="29">
        <v>3</v>
      </c>
      <c r="AF155" s="1">
        <v>184</v>
      </c>
    </row>
    <row r="156" spans="1:32">
      <c r="A156" s="58">
        <v>145</v>
      </c>
      <c r="B156" s="28" t="s">
        <v>53</v>
      </c>
      <c r="C156" s="28">
        <v>845901740</v>
      </c>
      <c r="D156" s="29">
        <v>720</v>
      </c>
      <c r="E156" s="59" t="s">
        <v>628</v>
      </c>
      <c r="F156" s="47">
        <f>MATCH(C156,Данные!$D:$D,0)</f>
        <v>200</v>
      </c>
      <c r="G156" s="31"/>
      <c r="H156" s="31"/>
      <c r="I156" s="31">
        <v>7</v>
      </c>
      <c r="J156" s="31">
        <v>4</v>
      </c>
      <c r="K156" s="31"/>
      <c r="L156" s="31"/>
      <c r="M156" s="31"/>
      <c r="N156" s="31"/>
      <c r="O156" s="31">
        <v>5</v>
      </c>
      <c r="P156" s="31"/>
      <c r="Q156" s="31"/>
      <c r="R156" s="31"/>
      <c r="S156" s="31"/>
      <c r="T156" s="31"/>
      <c r="U156" s="31"/>
      <c r="V156" s="33">
        <v>150</v>
      </c>
      <c r="W156" s="33">
        <f t="shared" si="12"/>
        <v>1</v>
      </c>
      <c r="X156" s="33">
        <v>27</v>
      </c>
      <c r="Y156" s="33">
        <f t="shared" si="13"/>
        <v>150</v>
      </c>
      <c r="Z156" s="29">
        <v>16</v>
      </c>
      <c r="AA156" s="29">
        <v>3</v>
      </c>
      <c r="AB156" s="33">
        <f t="shared" si="14"/>
        <v>5.333333333333333</v>
      </c>
      <c r="AC156" s="29">
        <f>MIN($G156:U156)</f>
        <v>4</v>
      </c>
      <c r="AD156" s="29"/>
      <c r="AE156" s="29">
        <v>3</v>
      </c>
      <c r="AF156" s="1">
        <v>185</v>
      </c>
    </row>
    <row r="157" spans="1:32">
      <c r="A157" s="58">
        <v>146</v>
      </c>
      <c r="B157" s="28" t="s">
        <v>147</v>
      </c>
      <c r="C157" s="28">
        <v>845932588</v>
      </c>
      <c r="D157" s="29">
        <v>721</v>
      </c>
      <c r="E157" s="59" t="s">
        <v>284</v>
      </c>
      <c r="F157" s="47">
        <f>MATCH(C157,Данные!$D:$D,0)</f>
        <v>49</v>
      </c>
      <c r="G157" s="31"/>
      <c r="H157" s="31">
        <v>4</v>
      </c>
      <c r="I157" s="31"/>
      <c r="J157" s="31"/>
      <c r="K157" s="31"/>
      <c r="L157" s="31"/>
      <c r="M157" s="31"/>
      <c r="N157" s="31"/>
      <c r="O157" s="31">
        <v>7</v>
      </c>
      <c r="P157" s="31"/>
      <c r="Q157" s="31"/>
      <c r="R157" s="31"/>
      <c r="S157" s="31"/>
      <c r="T157" s="31">
        <v>7</v>
      </c>
      <c r="U157" s="31"/>
      <c r="V157" s="33">
        <v>97.56</v>
      </c>
      <c r="W157" s="33">
        <f t="shared" si="12"/>
        <v>1.5358361774744029</v>
      </c>
      <c r="X157" s="33">
        <v>17.579999999999998</v>
      </c>
      <c r="Y157" s="33">
        <f t="shared" si="13"/>
        <v>149.83617747440275</v>
      </c>
      <c r="Z157" s="29">
        <v>18</v>
      </c>
      <c r="AA157" s="29">
        <v>3</v>
      </c>
      <c r="AB157" s="33">
        <f t="shared" si="14"/>
        <v>6</v>
      </c>
      <c r="AC157" s="29">
        <f>MIN($G157:U157)</f>
        <v>4</v>
      </c>
      <c r="AD157" s="29"/>
      <c r="AE157" s="29">
        <v>3</v>
      </c>
      <c r="AF157" s="1">
        <v>187</v>
      </c>
    </row>
    <row r="158" spans="1:32">
      <c r="A158" s="58">
        <v>147</v>
      </c>
      <c r="B158" s="28" t="s">
        <v>184</v>
      </c>
      <c r="C158" s="28">
        <v>845830315</v>
      </c>
      <c r="D158" s="29">
        <v>728</v>
      </c>
      <c r="E158" s="59" t="s">
        <v>278</v>
      </c>
      <c r="F158" s="47">
        <f>MATCH(C158,Данные!$D:$D,0)</f>
        <v>27</v>
      </c>
      <c r="G158" s="31"/>
      <c r="H158" s="31">
        <v>4</v>
      </c>
      <c r="I158" s="31"/>
      <c r="J158" s="31"/>
      <c r="K158" s="31"/>
      <c r="L158" s="31"/>
      <c r="M158" s="31"/>
      <c r="N158" s="31"/>
      <c r="O158" s="31">
        <v>6</v>
      </c>
      <c r="P158" s="31"/>
      <c r="Q158" s="31"/>
      <c r="R158" s="31">
        <v>7</v>
      </c>
      <c r="S158" s="31"/>
      <c r="T158" s="31"/>
      <c r="U158" s="31"/>
      <c r="V158" s="33">
        <v>115.5</v>
      </c>
      <c r="W158" s="33">
        <f t="shared" si="12"/>
        <v>1.2857142857142858</v>
      </c>
      <c r="X158" s="33">
        <v>21</v>
      </c>
      <c r="Y158" s="33">
        <f t="shared" si="13"/>
        <v>148.5</v>
      </c>
      <c r="Z158" s="29">
        <v>17</v>
      </c>
      <c r="AA158" s="29">
        <v>3</v>
      </c>
      <c r="AB158" s="33">
        <f t="shared" si="14"/>
        <v>5.666666666666667</v>
      </c>
      <c r="AC158" s="29">
        <f>MIN($G158:U158)</f>
        <v>4</v>
      </c>
      <c r="AD158" s="29"/>
      <c r="AE158" s="29">
        <v>3</v>
      </c>
      <c r="AF158" s="1">
        <v>188</v>
      </c>
    </row>
    <row r="159" spans="1:32">
      <c r="A159" s="58">
        <v>148</v>
      </c>
      <c r="B159" s="28" t="s">
        <v>123</v>
      </c>
      <c r="C159" s="28">
        <v>845942573</v>
      </c>
      <c r="D159" s="29">
        <v>722</v>
      </c>
      <c r="E159" s="59" t="s">
        <v>284</v>
      </c>
      <c r="F159" s="47">
        <f>MATCH(C159,Данные!$D:$D,0)</f>
        <v>64</v>
      </c>
      <c r="G159" s="31"/>
      <c r="H159" s="31">
        <v>5</v>
      </c>
      <c r="I159" s="31"/>
      <c r="J159" s="31"/>
      <c r="K159" s="31"/>
      <c r="L159" s="31"/>
      <c r="M159" s="31"/>
      <c r="N159" s="31"/>
      <c r="O159" s="31">
        <v>6</v>
      </c>
      <c r="P159" s="31"/>
      <c r="Q159" s="31"/>
      <c r="R159" s="31"/>
      <c r="S159" s="31">
        <v>5</v>
      </c>
      <c r="T159" s="31"/>
      <c r="U159" s="31"/>
      <c r="V159" s="33">
        <v>98.5</v>
      </c>
      <c r="W159" s="33">
        <f t="shared" si="12"/>
        <v>1.4594594594594594</v>
      </c>
      <c r="X159" s="33">
        <v>18.5</v>
      </c>
      <c r="Y159" s="33">
        <f t="shared" si="13"/>
        <v>143.75675675675674</v>
      </c>
      <c r="Z159" s="29">
        <v>16</v>
      </c>
      <c r="AA159" s="29">
        <v>3</v>
      </c>
      <c r="AB159" s="33">
        <f t="shared" si="14"/>
        <v>5.333333333333333</v>
      </c>
      <c r="AC159" s="29">
        <f>MIN($G159:U159)</f>
        <v>5</v>
      </c>
      <c r="AD159" s="29"/>
      <c r="AE159" s="29">
        <v>3</v>
      </c>
      <c r="AF159" s="1">
        <v>190</v>
      </c>
    </row>
    <row r="160" spans="1:32">
      <c r="A160" s="58">
        <v>149</v>
      </c>
      <c r="B160" s="28" t="s">
        <v>64</v>
      </c>
      <c r="C160" s="28">
        <v>845885780</v>
      </c>
      <c r="D160" s="29">
        <v>725</v>
      </c>
      <c r="E160" s="59" t="s">
        <v>543</v>
      </c>
      <c r="F160" s="47">
        <f>MATCH(C160,Данные!$D:$D,0)</f>
        <v>101</v>
      </c>
      <c r="G160" s="31"/>
      <c r="H160" s="31"/>
      <c r="I160" s="31">
        <v>5</v>
      </c>
      <c r="J160" s="31"/>
      <c r="K160" s="31">
        <v>5</v>
      </c>
      <c r="L160" s="31"/>
      <c r="M160" s="31"/>
      <c r="N160" s="31"/>
      <c r="O160" s="31">
        <v>6</v>
      </c>
      <c r="P160" s="31"/>
      <c r="Q160" s="31"/>
      <c r="R160" s="31"/>
      <c r="S160" s="31"/>
      <c r="T160" s="31"/>
      <c r="U160" s="31"/>
      <c r="V160" s="33">
        <v>111</v>
      </c>
      <c r="W160" s="33">
        <f t="shared" si="12"/>
        <v>1.2857142857142858</v>
      </c>
      <c r="X160" s="33">
        <v>21</v>
      </c>
      <c r="Y160" s="33">
        <f t="shared" si="13"/>
        <v>142.71428571428572</v>
      </c>
      <c r="Z160" s="29">
        <v>16</v>
      </c>
      <c r="AA160" s="29">
        <v>3</v>
      </c>
      <c r="AB160" s="33">
        <f t="shared" si="14"/>
        <v>5.333333333333333</v>
      </c>
      <c r="AC160" s="29">
        <f>MIN($G160:U160)</f>
        <v>5</v>
      </c>
      <c r="AD160" s="29"/>
      <c r="AE160" s="29">
        <v>4</v>
      </c>
      <c r="AF160" s="1">
        <v>191</v>
      </c>
    </row>
    <row r="161" spans="1:32">
      <c r="A161" s="58">
        <v>150</v>
      </c>
      <c r="B161" s="28" t="s">
        <v>137</v>
      </c>
      <c r="C161" s="28">
        <v>845890147</v>
      </c>
      <c r="D161" s="29">
        <v>724</v>
      </c>
      <c r="E161" s="59" t="s">
        <v>227</v>
      </c>
      <c r="F161" s="47">
        <f>MATCH(C161,Данные!$D:$D,0)</f>
        <v>82</v>
      </c>
      <c r="G161" s="31"/>
      <c r="H161" s="31"/>
      <c r="I161" s="31">
        <v>4</v>
      </c>
      <c r="J161" s="31"/>
      <c r="K161" s="31"/>
      <c r="L161" s="31"/>
      <c r="M161" s="31"/>
      <c r="N161" s="31"/>
      <c r="O161" s="31">
        <v>7</v>
      </c>
      <c r="P161" s="31"/>
      <c r="Q161" s="31">
        <v>6</v>
      </c>
      <c r="R161" s="31"/>
      <c r="S161" s="31"/>
      <c r="T161" s="31"/>
      <c r="U161" s="31">
        <v>6</v>
      </c>
      <c r="V161" s="33">
        <v>132.84</v>
      </c>
      <c r="W161" s="33">
        <f t="shared" si="12"/>
        <v>1.0739856801909307</v>
      </c>
      <c r="X161" s="33">
        <v>25.14</v>
      </c>
      <c r="Y161" s="33">
        <f t="shared" si="13"/>
        <v>142.66825775656324</v>
      </c>
      <c r="Z161" s="29">
        <v>23</v>
      </c>
      <c r="AA161" s="29">
        <v>4</v>
      </c>
      <c r="AB161" s="33">
        <f t="shared" si="14"/>
        <v>5.75</v>
      </c>
      <c r="AC161" s="29">
        <f>MIN($G161:U161)</f>
        <v>4</v>
      </c>
      <c r="AD161" s="29"/>
      <c r="AE161" s="29">
        <v>3</v>
      </c>
      <c r="AF161" s="1">
        <v>192</v>
      </c>
    </row>
    <row r="162" spans="1:32">
      <c r="A162" s="58">
        <v>151</v>
      </c>
      <c r="B162" s="28" t="s">
        <v>146</v>
      </c>
      <c r="C162" s="28">
        <v>845828539</v>
      </c>
      <c r="D162" s="29">
        <v>728</v>
      </c>
      <c r="E162" s="59" t="s">
        <v>278</v>
      </c>
      <c r="F162" s="47">
        <f>MATCH(C162,Данные!$D:$D,0)</f>
        <v>21</v>
      </c>
      <c r="G162" s="31"/>
      <c r="H162" s="31">
        <v>4</v>
      </c>
      <c r="I162" s="31"/>
      <c r="J162" s="31"/>
      <c r="K162" s="31"/>
      <c r="L162" s="31"/>
      <c r="M162" s="31"/>
      <c r="N162" s="31"/>
      <c r="O162" s="31">
        <v>4</v>
      </c>
      <c r="P162" s="31"/>
      <c r="Q162" s="31"/>
      <c r="R162" s="31">
        <v>8</v>
      </c>
      <c r="S162" s="31"/>
      <c r="T162" s="31"/>
      <c r="U162" s="31"/>
      <c r="V162" s="33">
        <v>110</v>
      </c>
      <c r="W162" s="33">
        <f t="shared" si="12"/>
        <v>1.2857142857142858</v>
      </c>
      <c r="X162" s="33">
        <v>21</v>
      </c>
      <c r="Y162" s="33">
        <f t="shared" si="13"/>
        <v>141.42857142857144</v>
      </c>
      <c r="Z162" s="29">
        <v>16</v>
      </c>
      <c r="AA162" s="29">
        <v>3</v>
      </c>
      <c r="AB162" s="33">
        <f t="shared" si="14"/>
        <v>5.333333333333333</v>
      </c>
      <c r="AC162" s="29">
        <f>MIN($G162:U162)</f>
        <v>4</v>
      </c>
      <c r="AD162" s="29"/>
      <c r="AE162" s="29">
        <v>3</v>
      </c>
      <c r="AF162" s="1">
        <v>193</v>
      </c>
    </row>
    <row r="163" spans="1:32" ht="13.5" customHeight="1">
      <c r="A163" s="62" t="s">
        <v>894</v>
      </c>
      <c r="B163" s="28" t="s">
        <v>140</v>
      </c>
      <c r="C163" s="28">
        <v>845943359</v>
      </c>
      <c r="D163" s="29">
        <v>722</v>
      </c>
      <c r="E163" s="59" t="s">
        <v>284</v>
      </c>
      <c r="F163" s="47">
        <f>MATCH(C163,Данные!$D:$D,0)</f>
        <v>66</v>
      </c>
      <c r="G163" s="31"/>
      <c r="H163" s="31">
        <v>5</v>
      </c>
      <c r="I163" s="31"/>
      <c r="J163" s="31"/>
      <c r="K163" s="31"/>
      <c r="L163" s="31"/>
      <c r="M163" s="31"/>
      <c r="N163" s="31"/>
      <c r="O163" s="31">
        <v>6</v>
      </c>
      <c r="P163" s="31"/>
      <c r="Q163" s="31"/>
      <c r="R163" s="31"/>
      <c r="S163" s="31">
        <v>4</v>
      </c>
      <c r="T163" s="31"/>
      <c r="U163" s="31"/>
      <c r="V163" s="33">
        <v>94.5</v>
      </c>
      <c r="W163" s="33">
        <f t="shared" si="12"/>
        <v>1.4594594594594594</v>
      </c>
      <c r="X163" s="33">
        <v>18.5</v>
      </c>
      <c r="Y163" s="33">
        <f t="shared" si="13"/>
        <v>137.91891891891891</v>
      </c>
      <c r="Z163" s="29">
        <v>15</v>
      </c>
      <c r="AA163" s="29">
        <v>3</v>
      </c>
      <c r="AB163" s="33">
        <f t="shared" si="14"/>
        <v>5</v>
      </c>
      <c r="AC163" s="29">
        <f>MIN($G163:U163)</f>
        <v>4</v>
      </c>
      <c r="AD163" s="29"/>
      <c r="AE163" s="29">
        <v>3</v>
      </c>
      <c r="AF163" s="1">
        <v>194</v>
      </c>
    </row>
    <row r="164" spans="1:32">
      <c r="A164" s="69"/>
      <c r="B164" s="28" t="s">
        <v>153</v>
      </c>
      <c r="C164" s="28">
        <v>845944223</v>
      </c>
      <c r="D164" s="29">
        <v>722</v>
      </c>
      <c r="E164" s="59" t="s">
        <v>284</v>
      </c>
      <c r="F164" s="47">
        <f>MATCH(C164,Данные!$D:$D,0)</f>
        <v>68</v>
      </c>
      <c r="G164" s="31"/>
      <c r="H164" s="31">
        <v>5</v>
      </c>
      <c r="I164" s="31"/>
      <c r="J164" s="31"/>
      <c r="K164" s="31"/>
      <c r="L164" s="31"/>
      <c r="M164" s="31"/>
      <c r="N164" s="31"/>
      <c r="O164" s="31">
        <v>6</v>
      </c>
      <c r="P164" s="31"/>
      <c r="Q164" s="31"/>
      <c r="R164" s="31"/>
      <c r="S164" s="31">
        <v>4</v>
      </c>
      <c r="T164" s="31"/>
      <c r="U164" s="31"/>
      <c r="V164" s="33">
        <v>94.5</v>
      </c>
      <c r="W164" s="33">
        <f t="shared" si="12"/>
        <v>1.4594594594594594</v>
      </c>
      <c r="X164" s="33">
        <v>18.5</v>
      </c>
      <c r="Y164" s="33">
        <f t="shared" si="13"/>
        <v>137.91891891891891</v>
      </c>
      <c r="Z164" s="29">
        <v>15</v>
      </c>
      <c r="AA164" s="29">
        <v>3</v>
      </c>
      <c r="AB164" s="33">
        <f t="shared" si="14"/>
        <v>5</v>
      </c>
      <c r="AC164" s="29">
        <f>MIN($G164:U164)</f>
        <v>4</v>
      </c>
      <c r="AD164" s="29"/>
      <c r="AE164" s="29">
        <v>3</v>
      </c>
      <c r="AF164" s="1">
        <v>195</v>
      </c>
    </row>
    <row r="165" spans="1:32">
      <c r="A165" s="62" t="s">
        <v>895</v>
      </c>
      <c r="B165" s="28" t="s">
        <v>99</v>
      </c>
      <c r="C165" s="28">
        <v>845929197</v>
      </c>
      <c r="D165" s="29">
        <v>721</v>
      </c>
      <c r="E165" s="59" t="s">
        <v>284</v>
      </c>
      <c r="F165" s="47">
        <f>MATCH(C165,Данные!$D:$D,0)</f>
        <v>40</v>
      </c>
      <c r="G165" s="31"/>
      <c r="H165" s="31">
        <v>4</v>
      </c>
      <c r="I165" s="31"/>
      <c r="J165" s="31"/>
      <c r="K165" s="31"/>
      <c r="L165" s="31"/>
      <c r="M165" s="31"/>
      <c r="N165" s="31"/>
      <c r="O165" s="31">
        <v>6</v>
      </c>
      <c r="P165" s="31"/>
      <c r="Q165" s="31"/>
      <c r="R165" s="31"/>
      <c r="S165" s="31"/>
      <c r="T165" s="31">
        <v>6</v>
      </c>
      <c r="U165" s="31"/>
      <c r="V165" s="33">
        <v>88.48</v>
      </c>
      <c r="W165" s="33">
        <f t="shared" si="12"/>
        <v>1.5358361774744029</v>
      </c>
      <c r="X165" s="33">
        <v>17.579999999999998</v>
      </c>
      <c r="Y165" s="33">
        <f t="shared" si="13"/>
        <v>135.89078498293517</v>
      </c>
      <c r="Z165" s="29">
        <v>16</v>
      </c>
      <c r="AA165" s="29">
        <v>3</v>
      </c>
      <c r="AB165" s="33">
        <f t="shared" si="14"/>
        <v>5.333333333333333</v>
      </c>
      <c r="AC165" s="29">
        <f>MIN($G165:U165)</f>
        <v>4</v>
      </c>
      <c r="AD165" s="29"/>
      <c r="AE165" s="29">
        <v>3</v>
      </c>
      <c r="AF165" s="1">
        <v>196</v>
      </c>
    </row>
    <row r="166" spans="1:32">
      <c r="A166" s="69"/>
      <c r="B166" s="28" t="s">
        <v>151</v>
      </c>
      <c r="C166" s="28">
        <v>845932880</v>
      </c>
      <c r="D166" s="29">
        <v>721</v>
      </c>
      <c r="E166" s="59" t="s">
        <v>284</v>
      </c>
      <c r="F166" s="47">
        <f>MATCH(C166,Данные!$D:$D,0)</f>
        <v>50</v>
      </c>
      <c r="G166" s="31"/>
      <c r="H166" s="31">
        <v>4</v>
      </c>
      <c r="I166" s="31"/>
      <c r="J166" s="31"/>
      <c r="K166" s="31"/>
      <c r="L166" s="31"/>
      <c r="M166" s="31"/>
      <c r="N166" s="31"/>
      <c r="O166" s="31">
        <v>6</v>
      </c>
      <c r="P166" s="31"/>
      <c r="Q166" s="31"/>
      <c r="R166" s="31"/>
      <c r="S166" s="31"/>
      <c r="T166" s="31">
        <v>6</v>
      </c>
      <c r="U166" s="31"/>
      <c r="V166" s="33">
        <v>88.48</v>
      </c>
      <c r="W166" s="33">
        <f t="shared" si="12"/>
        <v>1.5358361774744029</v>
      </c>
      <c r="X166" s="33">
        <v>17.579999999999998</v>
      </c>
      <c r="Y166" s="33">
        <f t="shared" si="13"/>
        <v>135.89078498293517</v>
      </c>
      <c r="Z166" s="29">
        <v>16</v>
      </c>
      <c r="AA166" s="29">
        <v>3</v>
      </c>
      <c r="AB166" s="33">
        <f t="shared" si="14"/>
        <v>5.333333333333333</v>
      </c>
      <c r="AC166" s="29">
        <f>MIN($G166:U166)</f>
        <v>4</v>
      </c>
      <c r="AD166" s="29"/>
      <c r="AE166" s="29">
        <v>3</v>
      </c>
      <c r="AF166" s="1">
        <v>198</v>
      </c>
    </row>
    <row r="167" spans="1:32">
      <c r="A167" s="58">
        <v>156</v>
      </c>
      <c r="B167" s="28" t="s">
        <v>37</v>
      </c>
      <c r="C167" s="28">
        <v>845900502</v>
      </c>
      <c r="D167" s="29">
        <v>720</v>
      </c>
      <c r="E167" s="59" t="s">
        <v>628</v>
      </c>
      <c r="F167" s="47">
        <f>MATCH(C167,Данные!$D:$D,0)</f>
        <v>197</v>
      </c>
      <c r="G167" s="31"/>
      <c r="H167" s="31"/>
      <c r="I167" s="31">
        <v>5</v>
      </c>
      <c r="J167" s="31">
        <v>4</v>
      </c>
      <c r="K167" s="31"/>
      <c r="L167" s="31"/>
      <c r="M167" s="31"/>
      <c r="N167" s="31"/>
      <c r="O167" s="31">
        <v>6</v>
      </c>
      <c r="P167" s="31"/>
      <c r="Q167" s="31"/>
      <c r="R167" s="31"/>
      <c r="S167" s="31"/>
      <c r="T167" s="31"/>
      <c r="U167" s="31"/>
      <c r="V167" s="33">
        <v>132</v>
      </c>
      <c r="W167" s="33">
        <f t="shared" si="12"/>
        <v>1</v>
      </c>
      <c r="X167" s="33">
        <v>27</v>
      </c>
      <c r="Y167" s="33">
        <f t="shared" si="13"/>
        <v>132</v>
      </c>
      <c r="Z167" s="29">
        <v>15</v>
      </c>
      <c r="AA167" s="29">
        <v>3</v>
      </c>
      <c r="AB167" s="33">
        <f t="shared" si="14"/>
        <v>5</v>
      </c>
      <c r="AC167" s="29">
        <f>MIN($G167:U167)</f>
        <v>4</v>
      </c>
      <c r="AD167" s="29"/>
      <c r="AE167" s="29">
        <v>3</v>
      </c>
      <c r="AF167" s="1">
        <v>200</v>
      </c>
    </row>
    <row r="168" spans="1:32">
      <c r="A168" s="58">
        <v>157</v>
      </c>
      <c r="B168" s="28" t="s">
        <v>166</v>
      </c>
      <c r="C168" s="28">
        <v>845907817</v>
      </c>
      <c r="D168" s="29">
        <v>720</v>
      </c>
      <c r="E168" s="59" t="s">
        <v>628</v>
      </c>
      <c r="F168" s="47">
        <f>MATCH(C168,Данные!$D:$D,0)</f>
        <v>183</v>
      </c>
      <c r="G168" s="31"/>
      <c r="H168" s="31"/>
      <c r="I168" s="31">
        <v>5</v>
      </c>
      <c r="J168" s="31">
        <v>4</v>
      </c>
      <c r="K168" s="31"/>
      <c r="L168" s="31"/>
      <c r="M168" s="31"/>
      <c r="N168" s="31"/>
      <c r="O168" s="31">
        <v>4</v>
      </c>
      <c r="P168" s="31"/>
      <c r="Q168" s="31"/>
      <c r="R168" s="31"/>
      <c r="S168" s="31"/>
      <c r="T168" s="31"/>
      <c r="U168" s="31"/>
      <c r="V168" s="33">
        <v>120</v>
      </c>
      <c r="W168" s="33">
        <f t="shared" si="12"/>
        <v>1</v>
      </c>
      <c r="X168" s="33">
        <v>27</v>
      </c>
      <c r="Y168" s="33">
        <f t="shared" si="13"/>
        <v>120</v>
      </c>
      <c r="Z168" s="29">
        <v>13</v>
      </c>
      <c r="AA168" s="29">
        <v>3</v>
      </c>
      <c r="AB168" s="33">
        <f t="shared" si="14"/>
        <v>4.333333333333333</v>
      </c>
      <c r="AC168" s="29">
        <f>MIN($G168:U168)</f>
        <v>4</v>
      </c>
      <c r="AD168" s="29"/>
      <c r="AE168" s="29">
        <v>3</v>
      </c>
      <c r="AF168" s="1">
        <v>201</v>
      </c>
    </row>
    <row r="169" spans="1:32">
      <c r="A169" s="58">
        <v>158</v>
      </c>
      <c r="B169" s="28" t="s">
        <v>145</v>
      </c>
      <c r="C169" s="28">
        <v>845932233</v>
      </c>
      <c r="D169" s="29">
        <v>721</v>
      </c>
      <c r="E169" s="59" t="s">
        <v>284</v>
      </c>
      <c r="F169" s="47">
        <f>MATCH(C169,Данные!$D:$D,0)</f>
        <v>48</v>
      </c>
      <c r="G169" s="31"/>
      <c r="H169" s="31">
        <v>4</v>
      </c>
      <c r="I169" s="31"/>
      <c r="J169" s="31"/>
      <c r="K169" s="31"/>
      <c r="L169" s="31"/>
      <c r="M169" s="31"/>
      <c r="N169" s="31"/>
      <c r="O169" s="31">
        <v>4</v>
      </c>
      <c r="P169" s="31"/>
      <c r="Q169" s="31"/>
      <c r="R169" s="31"/>
      <c r="S169" s="31"/>
      <c r="T169" s="31">
        <v>6</v>
      </c>
      <c r="U169" s="31"/>
      <c r="V169" s="33">
        <v>76.48</v>
      </c>
      <c r="W169" s="33">
        <f t="shared" si="12"/>
        <v>1.5358361774744029</v>
      </c>
      <c r="X169" s="33">
        <v>17.579999999999998</v>
      </c>
      <c r="Y169" s="33">
        <f t="shared" si="13"/>
        <v>117.46075085324235</v>
      </c>
      <c r="Z169" s="29">
        <v>14</v>
      </c>
      <c r="AA169" s="29">
        <v>3</v>
      </c>
      <c r="AB169" s="33">
        <f t="shared" si="14"/>
        <v>4.666666666666667</v>
      </c>
      <c r="AC169" s="29">
        <f>MIN($G169:U169)</f>
        <v>4</v>
      </c>
      <c r="AD169" s="29"/>
      <c r="AE169" s="29">
        <v>3</v>
      </c>
      <c r="AF169" s="1">
        <v>202</v>
      </c>
    </row>
    <row r="170" spans="1:32">
      <c r="A170" s="58">
        <v>159</v>
      </c>
      <c r="B170" s="28" t="s">
        <v>125</v>
      </c>
      <c r="C170" s="28">
        <v>845942961</v>
      </c>
      <c r="D170" s="29">
        <v>722</v>
      </c>
      <c r="E170" s="59" t="s">
        <v>284</v>
      </c>
      <c r="F170" s="47">
        <f>MATCH(C170,Данные!$D:$D,0)</f>
        <v>65</v>
      </c>
      <c r="G170" s="31"/>
      <c r="H170" s="31">
        <v>4</v>
      </c>
      <c r="I170" s="31"/>
      <c r="J170" s="31"/>
      <c r="K170" s="31"/>
      <c r="L170" s="31"/>
      <c r="M170" s="31"/>
      <c r="N170" s="31"/>
      <c r="O170" s="31">
        <v>5</v>
      </c>
      <c r="P170" s="31"/>
      <c r="Q170" s="31"/>
      <c r="R170" s="31"/>
      <c r="S170" s="31">
        <v>4</v>
      </c>
      <c r="T170" s="31"/>
      <c r="U170" s="31"/>
      <c r="V170" s="33">
        <v>80</v>
      </c>
      <c r="W170" s="33">
        <f t="shared" si="12"/>
        <v>1.4594594594594594</v>
      </c>
      <c r="X170" s="33">
        <v>18.5</v>
      </c>
      <c r="Y170" s="33">
        <f t="shared" si="13"/>
        <v>116.75675675675676</v>
      </c>
      <c r="Z170" s="29">
        <v>13</v>
      </c>
      <c r="AA170" s="29">
        <v>3</v>
      </c>
      <c r="AB170" s="33">
        <f t="shared" si="14"/>
        <v>4.333333333333333</v>
      </c>
      <c r="AC170" s="29">
        <f>MIN($G170:U170)</f>
        <v>4</v>
      </c>
      <c r="AD170" s="29"/>
      <c r="AE170" s="29">
        <v>3</v>
      </c>
      <c r="AF170" s="1">
        <v>203</v>
      </c>
    </row>
    <row r="171" spans="1:32">
      <c r="A171" s="58">
        <v>160</v>
      </c>
      <c r="B171" s="28" t="s">
        <v>75</v>
      </c>
      <c r="C171" s="28">
        <v>845886133</v>
      </c>
      <c r="D171" s="29">
        <v>725</v>
      </c>
      <c r="E171" s="59" t="s">
        <v>543</v>
      </c>
      <c r="F171" s="47">
        <f>MATCH(C171,Данные!$D:$D,0)</f>
        <v>102</v>
      </c>
      <c r="G171" s="31"/>
      <c r="H171" s="31"/>
      <c r="I171" s="31">
        <v>4</v>
      </c>
      <c r="J171" s="31"/>
      <c r="K171" s="31">
        <v>5</v>
      </c>
      <c r="L171" s="31"/>
      <c r="M171" s="31"/>
      <c r="N171" s="31"/>
      <c r="O171" s="31">
        <v>4</v>
      </c>
      <c r="P171" s="31"/>
      <c r="Q171" s="31"/>
      <c r="R171" s="31"/>
      <c r="S171" s="31"/>
      <c r="T171" s="31"/>
      <c r="U171" s="31"/>
      <c r="V171" s="33">
        <v>87</v>
      </c>
      <c r="W171" s="33">
        <f t="shared" si="12"/>
        <v>1.2857142857142858</v>
      </c>
      <c r="X171" s="33">
        <v>21</v>
      </c>
      <c r="Y171" s="33">
        <f t="shared" si="13"/>
        <v>111.85714285714286</v>
      </c>
      <c r="Z171" s="29">
        <v>13</v>
      </c>
      <c r="AA171" s="29">
        <v>3</v>
      </c>
      <c r="AB171" s="33">
        <f t="shared" si="14"/>
        <v>4.333333333333333</v>
      </c>
      <c r="AC171" s="29">
        <f>MIN($G171:U171)</f>
        <v>4</v>
      </c>
      <c r="AD171" s="29"/>
      <c r="AE171" s="29"/>
    </row>
    <row r="172" spans="1:32">
      <c r="A172" s="58">
        <v>161</v>
      </c>
      <c r="B172" s="36" t="s">
        <v>192</v>
      </c>
      <c r="C172" s="28">
        <v>878956741</v>
      </c>
      <c r="D172" s="29">
        <v>724</v>
      </c>
      <c r="E172" s="59" t="s">
        <v>896</v>
      </c>
      <c r="F172" s="47">
        <f>MATCH(C172,Данные!$D:$D,0)</f>
        <v>513</v>
      </c>
      <c r="G172" s="31"/>
      <c r="H172" s="31"/>
      <c r="I172" s="31"/>
      <c r="J172" s="31"/>
      <c r="K172" s="31"/>
      <c r="L172" s="31"/>
      <c r="M172" s="31"/>
      <c r="N172" s="31"/>
      <c r="O172" s="31">
        <v>9</v>
      </c>
      <c r="P172" s="31"/>
      <c r="Q172" s="31"/>
      <c r="R172" s="31"/>
      <c r="S172" s="31"/>
      <c r="T172" s="31"/>
      <c r="U172" s="31"/>
      <c r="V172" s="33">
        <v>54</v>
      </c>
      <c r="W172" s="33">
        <v>1.28</v>
      </c>
      <c r="X172" s="33">
        <v>6</v>
      </c>
      <c r="Y172" s="33">
        <f t="shared" ref="Y172:Y194" si="15">V172*W172</f>
        <v>69.12</v>
      </c>
      <c r="Z172" s="29">
        <v>9</v>
      </c>
      <c r="AA172" s="29">
        <v>1</v>
      </c>
      <c r="AB172" s="33">
        <f t="shared" ref="AB172:AB194" si="16">IF(AA172 &gt; 0,Z172/AA172,0)</f>
        <v>9</v>
      </c>
      <c r="AC172" s="29">
        <f>MIN($G172:U172)</f>
        <v>9</v>
      </c>
      <c r="AD172" s="29"/>
      <c r="AE172" s="29"/>
    </row>
    <row r="173" spans="1:32">
      <c r="A173" s="58">
        <v>162</v>
      </c>
      <c r="B173" s="36" t="s">
        <v>106</v>
      </c>
      <c r="C173" s="28">
        <v>901647148</v>
      </c>
      <c r="D173" s="29">
        <v>721</v>
      </c>
      <c r="E173" s="59" t="s">
        <v>896</v>
      </c>
      <c r="F173" s="47">
        <f>MATCH(C173,Данные!$D:$D,0)</f>
        <v>479</v>
      </c>
      <c r="G173" s="31"/>
      <c r="H173" s="31"/>
      <c r="I173" s="31"/>
      <c r="J173" s="31"/>
      <c r="K173" s="31"/>
      <c r="L173" s="31"/>
      <c r="M173" s="31"/>
      <c r="N173" s="31"/>
      <c r="O173" s="31">
        <v>6</v>
      </c>
      <c r="P173" s="31"/>
      <c r="Q173" s="31"/>
      <c r="R173" s="31"/>
      <c r="S173" s="31"/>
      <c r="T173" s="31"/>
      <c r="U173" s="31"/>
      <c r="V173" s="33">
        <v>36</v>
      </c>
      <c r="W173" s="33">
        <v>1.54</v>
      </c>
      <c r="X173" s="33">
        <v>6</v>
      </c>
      <c r="Y173" s="33">
        <f t="shared" si="15"/>
        <v>55.44</v>
      </c>
      <c r="Z173" s="29">
        <v>6</v>
      </c>
      <c r="AA173" s="29">
        <v>1</v>
      </c>
      <c r="AB173" s="33">
        <f t="shared" si="16"/>
        <v>6</v>
      </c>
      <c r="AC173" s="29">
        <f>MIN($G173:U173)</f>
        <v>6</v>
      </c>
      <c r="AD173" s="29"/>
      <c r="AE173" s="29"/>
    </row>
    <row r="174" spans="1:32">
      <c r="A174" s="58">
        <v>163</v>
      </c>
      <c r="B174" s="36" t="s">
        <v>43</v>
      </c>
      <c r="C174" s="28">
        <v>845901042</v>
      </c>
      <c r="D174" s="29">
        <v>720</v>
      </c>
      <c r="E174" s="59" t="s">
        <v>896</v>
      </c>
      <c r="F174" s="47">
        <f>MATCH(C174,Данные!$D:$D,0)</f>
        <v>381</v>
      </c>
      <c r="G174" s="31"/>
      <c r="H174" s="31"/>
      <c r="I174" s="31"/>
      <c r="J174" s="31"/>
      <c r="K174" s="31"/>
      <c r="L174" s="31"/>
      <c r="M174" s="31"/>
      <c r="N174" s="31"/>
      <c r="O174" s="31">
        <v>8</v>
      </c>
      <c r="P174" s="31"/>
      <c r="Q174" s="31"/>
      <c r="R174" s="31"/>
      <c r="S174" s="31"/>
      <c r="T174" s="31"/>
      <c r="U174" s="31"/>
      <c r="V174" s="33">
        <v>48</v>
      </c>
      <c r="W174" s="33">
        <v>1</v>
      </c>
      <c r="X174" s="33">
        <v>6</v>
      </c>
      <c r="Y174" s="33">
        <f t="shared" si="15"/>
        <v>48</v>
      </c>
      <c r="Z174" s="29">
        <v>8</v>
      </c>
      <c r="AA174" s="29">
        <v>1</v>
      </c>
      <c r="AB174" s="33">
        <f t="shared" si="16"/>
        <v>8</v>
      </c>
      <c r="AC174" s="29">
        <f>MIN($G174:U174)</f>
        <v>8</v>
      </c>
      <c r="AD174" s="29"/>
      <c r="AE174" s="29"/>
    </row>
    <row r="175" spans="1:32">
      <c r="A175" s="58">
        <v>164</v>
      </c>
      <c r="B175" s="36" t="s">
        <v>100</v>
      </c>
      <c r="C175" s="28">
        <v>872149803</v>
      </c>
      <c r="D175" s="29">
        <v>725</v>
      </c>
      <c r="E175" s="59" t="s">
        <v>896</v>
      </c>
      <c r="F175" s="47">
        <f>MATCH(C175,Данные!$D:$D,0)</f>
        <v>515</v>
      </c>
      <c r="G175" s="31"/>
      <c r="H175" s="31"/>
      <c r="I175" s="31"/>
      <c r="J175" s="31"/>
      <c r="K175" s="31"/>
      <c r="L175" s="31"/>
      <c r="M175" s="31"/>
      <c r="N175" s="31"/>
      <c r="O175" s="31">
        <v>6</v>
      </c>
      <c r="P175" s="31"/>
      <c r="Q175" s="31"/>
      <c r="R175" s="31"/>
      <c r="S175" s="31"/>
      <c r="T175" s="31"/>
      <c r="U175" s="31"/>
      <c r="V175" s="33">
        <v>36</v>
      </c>
      <c r="W175" s="33">
        <v>1.29</v>
      </c>
      <c r="X175" s="33">
        <v>6</v>
      </c>
      <c r="Y175" s="33">
        <f t="shared" si="15"/>
        <v>46.44</v>
      </c>
      <c r="Z175" s="29">
        <v>6</v>
      </c>
      <c r="AA175" s="29">
        <v>1</v>
      </c>
      <c r="AB175" s="33">
        <f t="shared" si="16"/>
        <v>6</v>
      </c>
      <c r="AC175" s="29">
        <f>MIN($G175:U175)</f>
        <v>6</v>
      </c>
      <c r="AD175" s="29"/>
      <c r="AE175" s="29"/>
    </row>
    <row r="176" spans="1:32">
      <c r="A176" s="58">
        <v>165</v>
      </c>
      <c r="B176" s="36" t="s">
        <v>93</v>
      </c>
      <c r="C176" s="28">
        <v>878965926</v>
      </c>
      <c r="D176" s="29">
        <v>724</v>
      </c>
      <c r="E176" s="59" t="s">
        <v>896</v>
      </c>
      <c r="F176" s="47">
        <f>MATCH(C176,Данные!$D:$D,0)</f>
        <v>514</v>
      </c>
      <c r="G176" s="31"/>
      <c r="H176" s="31"/>
      <c r="I176" s="31"/>
      <c r="J176" s="31"/>
      <c r="K176" s="31"/>
      <c r="L176" s="31"/>
      <c r="M176" s="31"/>
      <c r="N176" s="31"/>
      <c r="O176" s="31">
        <v>7</v>
      </c>
      <c r="P176" s="31"/>
      <c r="Q176" s="31"/>
      <c r="R176" s="31"/>
      <c r="S176" s="31"/>
      <c r="T176" s="31"/>
      <c r="U176" s="31"/>
      <c r="V176" s="33">
        <v>42</v>
      </c>
      <c r="W176" s="33">
        <v>1.07</v>
      </c>
      <c r="X176" s="33">
        <v>6</v>
      </c>
      <c r="Y176" s="33">
        <f t="shared" si="15"/>
        <v>44.940000000000005</v>
      </c>
      <c r="Z176" s="29">
        <v>7</v>
      </c>
      <c r="AA176" s="29">
        <v>1</v>
      </c>
      <c r="AB176" s="33">
        <f t="shared" si="16"/>
        <v>7</v>
      </c>
      <c r="AC176" s="29">
        <f>MIN($G176:U176)</f>
        <v>7</v>
      </c>
      <c r="AD176" s="29"/>
      <c r="AE176" s="29"/>
    </row>
    <row r="177" spans="1:32">
      <c r="A177" s="58">
        <v>166</v>
      </c>
      <c r="B177" s="36" t="s">
        <v>54</v>
      </c>
      <c r="C177" s="28">
        <v>845877061</v>
      </c>
      <c r="D177" s="29">
        <v>723</v>
      </c>
      <c r="E177" s="59" t="s">
        <v>896</v>
      </c>
      <c r="F177" s="47">
        <f>MATCH(C177,Данные!$D:$D,0)</f>
        <v>481</v>
      </c>
      <c r="G177" s="31"/>
      <c r="H177" s="31"/>
      <c r="I177" s="31"/>
      <c r="J177" s="31"/>
      <c r="K177" s="31"/>
      <c r="L177" s="31"/>
      <c r="M177" s="31"/>
      <c r="N177" s="31"/>
      <c r="O177" s="31">
        <v>6</v>
      </c>
      <c r="P177" s="31"/>
      <c r="Q177" s="31"/>
      <c r="R177" s="31"/>
      <c r="S177" s="31"/>
      <c r="T177" s="31"/>
      <c r="U177" s="31"/>
      <c r="V177" s="33">
        <v>36</v>
      </c>
      <c r="W177" s="33">
        <v>1.07</v>
      </c>
      <c r="X177" s="33">
        <v>6</v>
      </c>
      <c r="Y177" s="33">
        <f t="shared" si="15"/>
        <v>38.520000000000003</v>
      </c>
      <c r="Z177" s="29">
        <v>6</v>
      </c>
      <c r="AA177" s="29">
        <v>1</v>
      </c>
      <c r="AB177" s="33">
        <f t="shared" si="16"/>
        <v>6</v>
      </c>
      <c r="AC177" s="29">
        <f>MIN($G177:U177)</f>
        <v>6</v>
      </c>
      <c r="AD177" s="29"/>
      <c r="AE177" s="29"/>
    </row>
    <row r="178" spans="1:32">
      <c r="A178" s="58">
        <v>167</v>
      </c>
      <c r="B178" s="36" t="s">
        <v>217</v>
      </c>
      <c r="C178" s="36">
        <v>928118463</v>
      </c>
      <c r="D178" s="31">
        <v>720</v>
      </c>
      <c r="E178" s="59" t="s">
        <v>896</v>
      </c>
      <c r="F178" s="48">
        <f>MATCH(C178,Данные!$D:$D,0)</f>
        <v>512</v>
      </c>
      <c r="G178" s="31"/>
      <c r="H178" s="31"/>
      <c r="I178" s="31"/>
      <c r="J178" s="31"/>
      <c r="K178" s="31"/>
      <c r="L178" s="31"/>
      <c r="M178" s="31"/>
      <c r="N178" s="31"/>
      <c r="O178" s="31">
        <v>5</v>
      </c>
      <c r="P178" s="31"/>
      <c r="Q178" s="31"/>
      <c r="R178" s="31"/>
      <c r="S178" s="31"/>
      <c r="T178" s="31"/>
      <c r="U178" s="31"/>
      <c r="V178" s="35">
        <v>30</v>
      </c>
      <c r="W178" s="35">
        <v>1</v>
      </c>
      <c r="X178" s="35">
        <v>6</v>
      </c>
      <c r="Y178" s="35">
        <f t="shared" si="15"/>
        <v>30</v>
      </c>
      <c r="Z178" s="31">
        <v>5</v>
      </c>
      <c r="AA178" s="31">
        <v>1</v>
      </c>
      <c r="AB178" s="35">
        <f t="shared" si="16"/>
        <v>5</v>
      </c>
      <c r="AC178" s="29">
        <f>MIN($G178:U178)</f>
        <v>5</v>
      </c>
      <c r="AD178" s="29"/>
      <c r="AE178" s="29"/>
    </row>
    <row r="179" spans="1:32">
      <c r="A179" s="58">
        <v>168</v>
      </c>
      <c r="B179" s="30" t="s">
        <v>46</v>
      </c>
      <c r="C179" s="30">
        <v>845885475</v>
      </c>
      <c r="D179" s="30" t="s">
        <v>875</v>
      </c>
      <c r="E179" s="70"/>
      <c r="F179" s="49" t="e">
        <f>MATCH(C179,Данные!$D:$D,0)</f>
        <v>#N/A</v>
      </c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4"/>
      <c r="W179" s="34">
        <f t="shared" ref="W179:W194" si="17">IF(X179 &gt; 0, MAX(X$12:X$194) / X179, 0)</f>
        <v>0</v>
      </c>
      <c r="X179" s="34"/>
      <c r="Y179" s="34">
        <f t="shared" si="15"/>
        <v>0</v>
      </c>
      <c r="Z179" s="32"/>
      <c r="AA179" s="32"/>
      <c r="AB179" s="34">
        <f t="shared" si="16"/>
        <v>0</v>
      </c>
      <c r="AC179" s="32">
        <f>MIN($G179:U179)</f>
        <v>0</v>
      </c>
      <c r="AD179" s="32"/>
      <c r="AE179" s="32"/>
      <c r="AF179" s="1">
        <v>214</v>
      </c>
    </row>
    <row r="180" spans="1:32">
      <c r="A180" s="58">
        <v>169</v>
      </c>
      <c r="B180" s="30" t="s">
        <v>59</v>
      </c>
      <c r="C180" s="30">
        <v>845877708</v>
      </c>
      <c r="D180" s="30" t="s">
        <v>875</v>
      </c>
      <c r="E180" s="70"/>
      <c r="F180" s="49" t="e">
        <f>MATCH(C180,Данные!$D:$D,0)</f>
        <v>#N/A</v>
      </c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4"/>
      <c r="W180" s="34">
        <f t="shared" si="17"/>
        <v>0</v>
      </c>
      <c r="X180" s="34"/>
      <c r="Y180" s="34">
        <f t="shared" si="15"/>
        <v>0</v>
      </c>
      <c r="Z180" s="32"/>
      <c r="AA180" s="32"/>
      <c r="AB180" s="34">
        <f t="shared" si="16"/>
        <v>0</v>
      </c>
      <c r="AC180" s="32">
        <f>MIN($G180:U180)</f>
        <v>0</v>
      </c>
      <c r="AD180" s="32"/>
      <c r="AE180" s="32"/>
      <c r="AF180" s="1">
        <v>215</v>
      </c>
    </row>
    <row r="181" spans="1:32">
      <c r="A181" s="58">
        <v>170</v>
      </c>
      <c r="B181" s="30" t="s">
        <v>68</v>
      </c>
      <c r="C181" s="30">
        <v>845927797</v>
      </c>
      <c r="D181" s="30" t="s">
        <v>875</v>
      </c>
      <c r="E181" s="70"/>
      <c r="F181" s="49" t="e">
        <f>MATCH(C181,Данные!$D:$D,0)</f>
        <v>#N/A</v>
      </c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4"/>
      <c r="W181" s="34">
        <f t="shared" si="17"/>
        <v>0</v>
      </c>
      <c r="X181" s="34"/>
      <c r="Y181" s="34">
        <f t="shared" si="15"/>
        <v>0</v>
      </c>
      <c r="Z181" s="32"/>
      <c r="AA181" s="32"/>
      <c r="AB181" s="34">
        <f t="shared" si="16"/>
        <v>0</v>
      </c>
      <c r="AC181" s="32">
        <f>MIN($G181:U181)</f>
        <v>0</v>
      </c>
      <c r="AD181" s="32"/>
      <c r="AE181" s="32"/>
      <c r="AF181" s="1">
        <v>216</v>
      </c>
    </row>
    <row r="182" spans="1:32">
      <c r="A182" s="58">
        <v>171</v>
      </c>
      <c r="B182" s="30" t="s">
        <v>80</v>
      </c>
      <c r="C182" s="30">
        <v>845841064</v>
      </c>
      <c r="D182" s="30" t="s">
        <v>875</v>
      </c>
      <c r="E182" s="70"/>
      <c r="F182" s="49" t="e">
        <f>MATCH(C182,Данные!$D:$D,0)</f>
        <v>#N/A</v>
      </c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4"/>
      <c r="W182" s="34">
        <f t="shared" si="17"/>
        <v>0</v>
      </c>
      <c r="X182" s="34"/>
      <c r="Y182" s="34">
        <f t="shared" si="15"/>
        <v>0</v>
      </c>
      <c r="Z182" s="32"/>
      <c r="AA182" s="32"/>
      <c r="AB182" s="34">
        <f t="shared" si="16"/>
        <v>0</v>
      </c>
      <c r="AC182" s="32">
        <f>MIN($G182:U182)</f>
        <v>0</v>
      </c>
      <c r="AD182" s="32"/>
      <c r="AE182" s="32"/>
      <c r="AF182" s="1">
        <v>217</v>
      </c>
    </row>
    <row r="183" spans="1:32">
      <c r="A183" s="58">
        <v>172</v>
      </c>
      <c r="B183" s="30" t="s">
        <v>81</v>
      </c>
      <c r="C183" s="30">
        <v>845841169</v>
      </c>
      <c r="D183" s="30" t="s">
        <v>875</v>
      </c>
      <c r="E183" s="70"/>
      <c r="F183" s="49" t="e">
        <f>MATCH(C183,Данные!$D:$D,0)</f>
        <v>#N/A</v>
      </c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4"/>
      <c r="W183" s="34">
        <f t="shared" si="17"/>
        <v>0</v>
      </c>
      <c r="X183" s="34"/>
      <c r="Y183" s="34">
        <f t="shared" si="15"/>
        <v>0</v>
      </c>
      <c r="Z183" s="32"/>
      <c r="AA183" s="32"/>
      <c r="AB183" s="34">
        <f t="shared" si="16"/>
        <v>0</v>
      </c>
      <c r="AC183" s="32">
        <f>MIN($G183:U183)</f>
        <v>0</v>
      </c>
      <c r="AD183" s="32"/>
      <c r="AE183" s="32"/>
      <c r="AF183" s="1">
        <v>218</v>
      </c>
    </row>
    <row r="184" spans="1:32">
      <c r="A184" s="58">
        <v>173</v>
      </c>
      <c r="B184" s="30" t="s">
        <v>87</v>
      </c>
      <c r="C184" s="30">
        <v>845841282</v>
      </c>
      <c r="D184" s="30" t="s">
        <v>875</v>
      </c>
      <c r="E184" s="70"/>
      <c r="F184" s="49" t="e">
        <f>MATCH(C184,Данные!$D:$D,0)</f>
        <v>#N/A</v>
      </c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4"/>
      <c r="W184" s="34">
        <f t="shared" si="17"/>
        <v>0</v>
      </c>
      <c r="X184" s="34"/>
      <c r="Y184" s="34">
        <f t="shared" si="15"/>
        <v>0</v>
      </c>
      <c r="Z184" s="32"/>
      <c r="AA184" s="32"/>
      <c r="AB184" s="34">
        <f t="shared" si="16"/>
        <v>0</v>
      </c>
      <c r="AC184" s="32">
        <f>MIN($G184:U184)</f>
        <v>0</v>
      </c>
      <c r="AD184" s="32"/>
      <c r="AE184" s="32"/>
      <c r="AF184" s="1">
        <v>220</v>
      </c>
    </row>
    <row r="185" spans="1:32">
      <c r="A185" s="58">
        <v>174</v>
      </c>
      <c r="B185" s="30" t="s">
        <v>90</v>
      </c>
      <c r="C185" s="30">
        <v>845841425</v>
      </c>
      <c r="D185" s="30" t="s">
        <v>875</v>
      </c>
      <c r="E185" s="70"/>
      <c r="F185" s="49" t="e">
        <f>MATCH(C185,Данные!$D:$D,0)</f>
        <v>#N/A</v>
      </c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4"/>
      <c r="W185" s="34">
        <f t="shared" si="17"/>
        <v>0</v>
      </c>
      <c r="X185" s="34"/>
      <c r="Y185" s="34">
        <f t="shared" si="15"/>
        <v>0</v>
      </c>
      <c r="Z185" s="32"/>
      <c r="AA185" s="32"/>
      <c r="AB185" s="34">
        <f t="shared" si="16"/>
        <v>0</v>
      </c>
      <c r="AC185" s="32">
        <f>MIN($G185:U185)</f>
        <v>0</v>
      </c>
      <c r="AD185" s="32"/>
      <c r="AE185" s="32"/>
      <c r="AF185" s="1">
        <v>221</v>
      </c>
    </row>
    <row r="186" spans="1:32">
      <c r="A186" s="58">
        <v>175</v>
      </c>
      <c r="B186" s="30" t="s">
        <v>126</v>
      </c>
      <c r="C186" s="30">
        <v>845930548</v>
      </c>
      <c r="D186" s="30" t="s">
        <v>875</v>
      </c>
      <c r="E186" s="70"/>
      <c r="F186" s="49" t="e">
        <f>MATCH(C186,Данные!$D:$D,0)</f>
        <v>#N/A</v>
      </c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4"/>
      <c r="W186" s="34">
        <f t="shared" si="17"/>
        <v>0</v>
      </c>
      <c r="X186" s="34"/>
      <c r="Y186" s="34">
        <f t="shared" si="15"/>
        <v>0</v>
      </c>
      <c r="Z186" s="32"/>
      <c r="AA186" s="32"/>
      <c r="AB186" s="34">
        <f t="shared" si="16"/>
        <v>0</v>
      </c>
      <c r="AC186" s="32">
        <f>MIN($G186:U186)</f>
        <v>0</v>
      </c>
      <c r="AD186" s="32"/>
      <c r="AE186" s="32"/>
      <c r="AF186" s="1">
        <v>222</v>
      </c>
    </row>
    <row r="187" spans="1:32">
      <c r="A187" s="58">
        <v>176</v>
      </c>
      <c r="B187" s="30" t="s">
        <v>143</v>
      </c>
      <c r="C187" s="30">
        <v>845892708</v>
      </c>
      <c r="D187" s="30" t="s">
        <v>875</v>
      </c>
      <c r="E187" s="70"/>
      <c r="F187" s="49" t="e">
        <f>MATCH(C187,Данные!$D:$D,0)</f>
        <v>#N/A</v>
      </c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4"/>
      <c r="W187" s="34">
        <f t="shared" si="17"/>
        <v>0</v>
      </c>
      <c r="X187" s="34"/>
      <c r="Y187" s="34">
        <f t="shared" si="15"/>
        <v>0</v>
      </c>
      <c r="Z187" s="32"/>
      <c r="AA187" s="32"/>
      <c r="AB187" s="34">
        <f t="shared" si="16"/>
        <v>0</v>
      </c>
      <c r="AC187" s="32">
        <f>MIN($G187:U187)</f>
        <v>0</v>
      </c>
      <c r="AD187" s="32"/>
      <c r="AE187" s="32"/>
      <c r="AF187" s="1">
        <v>223</v>
      </c>
    </row>
    <row r="188" spans="1:32">
      <c r="A188" s="58">
        <v>177</v>
      </c>
      <c r="B188" s="30" t="s">
        <v>149</v>
      </c>
      <c r="C188" s="30">
        <v>845890967</v>
      </c>
      <c r="D188" s="30" t="s">
        <v>875</v>
      </c>
      <c r="E188" s="70"/>
      <c r="F188" s="49" t="e">
        <f>MATCH(C188,Данные!$D:$D,0)</f>
        <v>#N/A</v>
      </c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4"/>
      <c r="W188" s="34">
        <f t="shared" si="17"/>
        <v>0</v>
      </c>
      <c r="X188" s="34"/>
      <c r="Y188" s="34">
        <f t="shared" si="15"/>
        <v>0</v>
      </c>
      <c r="Z188" s="32"/>
      <c r="AA188" s="32"/>
      <c r="AB188" s="34">
        <f t="shared" si="16"/>
        <v>0</v>
      </c>
      <c r="AC188" s="32">
        <f>MIN($G188:U188)</f>
        <v>0</v>
      </c>
      <c r="AD188" s="32"/>
      <c r="AE188" s="32"/>
      <c r="AF188" s="1">
        <v>224</v>
      </c>
    </row>
    <row r="189" spans="1:32">
      <c r="A189" s="58">
        <v>178</v>
      </c>
      <c r="B189" s="30" t="s">
        <v>152</v>
      </c>
      <c r="C189" s="30">
        <v>845881415</v>
      </c>
      <c r="D189" s="30" t="s">
        <v>875</v>
      </c>
      <c r="E189" s="70"/>
      <c r="F189" s="49" t="e">
        <f>MATCH(C189,Данные!$D:$D,0)</f>
        <v>#N/A</v>
      </c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4"/>
      <c r="W189" s="34">
        <f t="shared" si="17"/>
        <v>0</v>
      </c>
      <c r="X189" s="34"/>
      <c r="Y189" s="34">
        <f t="shared" si="15"/>
        <v>0</v>
      </c>
      <c r="Z189" s="32"/>
      <c r="AA189" s="32"/>
      <c r="AB189" s="34">
        <f t="shared" si="16"/>
        <v>0</v>
      </c>
      <c r="AC189" s="32">
        <f>MIN($G189:U189)</f>
        <v>0</v>
      </c>
      <c r="AD189" s="32"/>
      <c r="AE189" s="32"/>
      <c r="AF189" s="1">
        <v>225</v>
      </c>
    </row>
    <row r="190" spans="1:32">
      <c r="A190" s="58">
        <v>179</v>
      </c>
      <c r="B190" s="30" t="s">
        <v>156</v>
      </c>
      <c r="C190" s="30">
        <v>845906832</v>
      </c>
      <c r="D190" s="30" t="s">
        <v>875</v>
      </c>
      <c r="E190" s="70"/>
      <c r="F190" s="49" t="e">
        <f>MATCH(C190,Данные!$D:$D,0)</f>
        <v>#N/A</v>
      </c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4"/>
      <c r="W190" s="34">
        <f t="shared" si="17"/>
        <v>0</v>
      </c>
      <c r="X190" s="34"/>
      <c r="Y190" s="34">
        <f t="shared" si="15"/>
        <v>0</v>
      </c>
      <c r="Z190" s="32"/>
      <c r="AA190" s="32"/>
      <c r="AB190" s="34">
        <f t="shared" si="16"/>
        <v>0</v>
      </c>
      <c r="AC190" s="32">
        <f>MIN($G190:U190)</f>
        <v>0</v>
      </c>
      <c r="AD190" s="32"/>
      <c r="AE190" s="32"/>
      <c r="AF190" s="1">
        <v>226</v>
      </c>
    </row>
    <row r="191" spans="1:32">
      <c r="A191" s="58">
        <v>180</v>
      </c>
      <c r="B191" s="30" t="s">
        <v>160</v>
      </c>
      <c r="C191" s="30">
        <v>845944570</v>
      </c>
      <c r="D191" s="30" t="s">
        <v>875</v>
      </c>
      <c r="E191" s="70"/>
      <c r="F191" s="49" t="e">
        <f>MATCH(C191,Данные!$D:$D,0)</f>
        <v>#N/A</v>
      </c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4"/>
      <c r="W191" s="34">
        <f t="shared" si="17"/>
        <v>0</v>
      </c>
      <c r="X191" s="34"/>
      <c r="Y191" s="34">
        <f t="shared" si="15"/>
        <v>0</v>
      </c>
      <c r="Z191" s="32"/>
      <c r="AA191" s="32"/>
      <c r="AB191" s="34">
        <f t="shared" si="16"/>
        <v>0</v>
      </c>
      <c r="AC191" s="32">
        <f>MIN($G191:U191)</f>
        <v>0</v>
      </c>
      <c r="AD191" s="32"/>
      <c r="AE191" s="32"/>
      <c r="AF191" s="1">
        <v>227</v>
      </c>
    </row>
    <row r="192" spans="1:32">
      <c r="A192" s="58">
        <v>181</v>
      </c>
      <c r="B192" s="30" t="s">
        <v>173</v>
      </c>
      <c r="C192" s="30">
        <v>845944862</v>
      </c>
      <c r="D192" s="30" t="s">
        <v>875</v>
      </c>
      <c r="E192" s="70"/>
      <c r="F192" s="49" t="e">
        <f>MATCH(C192,Данные!$D:$D,0)</f>
        <v>#N/A</v>
      </c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4"/>
      <c r="W192" s="34">
        <f t="shared" si="17"/>
        <v>0</v>
      </c>
      <c r="X192" s="34"/>
      <c r="Y192" s="34">
        <f t="shared" si="15"/>
        <v>0</v>
      </c>
      <c r="Z192" s="32"/>
      <c r="AA192" s="32"/>
      <c r="AB192" s="34">
        <f t="shared" si="16"/>
        <v>0</v>
      </c>
      <c r="AC192" s="32">
        <f>MIN($G192:U192)</f>
        <v>0</v>
      </c>
      <c r="AD192" s="32"/>
      <c r="AE192" s="32"/>
      <c r="AF192" s="1">
        <v>229</v>
      </c>
    </row>
    <row r="193" spans="1:32">
      <c r="A193" s="58">
        <v>182</v>
      </c>
      <c r="B193" s="30" t="s">
        <v>181</v>
      </c>
      <c r="C193" s="30">
        <v>845945617</v>
      </c>
      <c r="D193" s="30" t="s">
        <v>875</v>
      </c>
      <c r="E193" s="70"/>
      <c r="F193" s="49" t="e">
        <f>MATCH(C193,Данные!$D:$D,0)</f>
        <v>#N/A</v>
      </c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4"/>
      <c r="W193" s="34">
        <f t="shared" si="17"/>
        <v>0</v>
      </c>
      <c r="X193" s="34"/>
      <c r="Y193" s="34">
        <f t="shared" si="15"/>
        <v>0</v>
      </c>
      <c r="Z193" s="32"/>
      <c r="AA193" s="32"/>
      <c r="AB193" s="34">
        <f t="shared" si="16"/>
        <v>0</v>
      </c>
      <c r="AC193" s="32">
        <f>MIN($G193:U193)</f>
        <v>0</v>
      </c>
      <c r="AD193" s="32"/>
      <c r="AE193" s="32"/>
      <c r="AF193" s="1">
        <v>230</v>
      </c>
    </row>
    <row r="194" spans="1:32" ht="13.5" thickBot="1">
      <c r="A194" s="71">
        <v>183</v>
      </c>
      <c r="B194" s="72" t="s">
        <v>213</v>
      </c>
      <c r="C194" s="72">
        <v>845837835</v>
      </c>
      <c r="D194" s="72" t="s">
        <v>875</v>
      </c>
      <c r="E194" s="73"/>
      <c r="F194" s="49" t="e">
        <f>MATCH(C194,Данные!$D:$D,0)</f>
        <v>#N/A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4"/>
      <c r="W194" s="34">
        <f t="shared" si="17"/>
        <v>0</v>
      </c>
      <c r="X194" s="34"/>
      <c r="Y194" s="34">
        <f t="shared" si="15"/>
        <v>0</v>
      </c>
      <c r="Z194" s="32"/>
      <c r="AA194" s="32"/>
      <c r="AB194" s="34">
        <f t="shared" si="16"/>
        <v>0</v>
      </c>
      <c r="AC194" s="32">
        <f>MIN($G194:U194)</f>
        <v>0</v>
      </c>
      <c r="AD194" s="32"/>
      <c r="AE194" s="32"/>
      <c r="AF194" s="1">
        <v>231</v>
      </c>
    </row>
  </sheetData>
  <sortState ref="A12:AE194">
    <sortCondition descending="1" ref="Y12:Y194"/>
  </sortState>
  <mergeCells count="43">
    <mergeCell ref="AE8:AE11"/>
    <mergeCell ref="AA8:AA11"/>
    <mergeCell ref="W8:W11"/>
    <mergeCell ref="A11:E11"/>
    <mergeCell ref="V8:V11"/>
    <mergeCell ref="Y8:Y11"/>
    <mergeCell ref="Z8:Z11"/>
    <mergeCell ref="AD8:AD11"/>
    <mergeCell ref="A8:A10"/>
    <mergeCell ref="X8:X11"/>
    <mergeCell ref="C8:C10"/>
    <mergeCell ref="B8:B10"/>
    <mergeCell ref="AB8:AB11"/>
    <mergeCell ref="A92:A94"/>
    <mergeCell ref="E8:E10"/>
    <mergeCell ref="G8:N8"/>
    <mergeCell ref="G9:N9"/>
    <mergeCell ref="A67:A68"/>
    <mergeCell ref="A13:A14"/>
    <mergeCell ref="A19:A20"/>
    <mergeCell ref="A35:A36"/>
    <mergeCell ref="A38:A39"/>
    <mergeCell ref="A43:A45"/>
    <mergeCell ref="A47:A49"/>
    <mergeCell ref="A53:A55"/>
    <mergeCell ref="A58:A59"/>
    <mergeCell ref="A63:A65"/>
    <mergeCell ref="A163:A164"/>
    <mergeCell ref="A165:A166"/>
    <mergeCell ref="A29:A31"/>
    <mergeCell ref="Y1:AC4"/>
    <mergeCell ref="A127:A128"/>
    <mergeCell ref="A133:A134"/>
    <mergeCell ref="A138:A139"/>
    <mergeCell ref="A140:A141"/>
    <mergeCell ref="A147:A148"/>
    <mergeCell ref="A71:A78"/>
    <mergeCell ref="A85:A88"/>
    <mergeCell ref="A105:A107"/>
    <mergeCell ref="A108:A109"/>
    <mergeCell ref="A111:A113"/>
    <mergeCell ref="AC8:AC11"/>
    <mergeCell ref="D8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fitToHeight="4" orientation="landscape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X695"/>
  <sheetViews>
    <sheetView topLeftCell="F1" workbookViewId="0">
      <selection activeCell="V2" sqref="V2"/>
    </sheetView>
  </sheetViews>
  <sheetFormatPr defaultRowHeight="12.75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20" width="5.42578125" style="15" customWidth="1"/>
  </cols>
  <sheetData>
    <row r="1" spans="1:24" ht="92.25" customHeight="1">
      <c r="A1" s="14" t="s">
        <v>7</v>
      </c>
      <c r="B1" s="14" t="s">
        <v>8</v>
      </c>
      <c r="C1" s="14" t="s">
        <v>1</v>
      </c>
      <c r="D1" s="14" t="s">
        <v>0</v>
      </c>
      <c r="E1" s="12" t="s">
        <v>9</v>
      </c>
      <c r="F1" s="12" t="s">
        <v>10</v>
      </c>
      <c r="G1" s="12" t="s">
        <v>11</v>
      </c>
      <c r="H1" s="14" t="s">
        <v>12</v>
      </c>
      <c r="I1" s="12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33</v>
      </c>
      <c r="S1" s="14" t="s">
        <v>31</v>
      </c>
      <c r="T1" s="14" t="s">
        <v>32</v>
      </c>
      <c r="U1" s="14" t="s">
        <v>24</v>
      </c>
      <c r="V1" s="14" t="s">
        <v>34</v>
      </c>
    </row>
    <row r="2" spans="1:24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  <c r="V2" s="13">
        <v>22</v>
      </c>
    </row>
    <row r="3" spans="1:24">
      <c r="A3" s="15">
        <v>845887944</v>
      </c>
      <c r="B3" s="15">
        <v>4</v>
      </c>
      <c r="C3" s="21" t="s">
        <v>218</v>
      </c>
      <c r="D3" s="15">
        <v>845887772</v>
      </c>
      <c r="E3" s="7" t="s">
        <v>219</v>
      </c>
      <c r="F3" s="7" t="s">
        <v>220</v>
      </c>
      <c r="G3" s="7" t="s">
        <v>221</v>
      </c>
      <c r="H3" s="21" t="s">
        <v>222</v>
      </c>
      <c r="I3" s="7" t="s">
        <v>223</v>
      </c>
      <c r="J3" s="15">
        <v>3</v>
      </c>
      <c r="K3" s="15" t="s">
        <v>224</v>
      </c>
      <c r="L3" s="15" t="s">
        <v>225</v>
      </c>
      <c r="N3" s="15">
        <v>12</v>
      </c>
      <c r="O3" s="15">
        <v>3</v>
      </c>
      <c r="P3" s="15">
        <v>1</v>
      </c>
      <c r="Q3" s="15">
        <v>0</v>
      </c>
      <c r="S3" s="15">
        <v>5028</v>
      </c>
      <c r="U3" t="s">
        <v>226</v>
      </c>
      <c r="V3">
        <v>0</v>
      </c>
      <c r="W3" t="s">
        <v>227</v>
      </c>
      <c r="X3">
        <f>MATCH(D3,'Текущий рейтинг2кпосле пересдач'!$C:$C,0)</f>
        <v>115</v>
      </c>
    </row>
    <row r="4" spans="1:24">
      <c r="A4" s="15">
        <v>850845297</v>
      </c>
      <c r="C4" s="15" t="s">
        <v>228</v>
      </c>
      <c r="D4" s="15">
        <v>850845092</v>
      </c>
      <c r="E4" s="7" t="s">
        <v>229</v>
      </c>
      <c r="F4" s="7" t="s">
        <v>230</v>
      </c>
      <c r="G4" s="7" t="s">
        <v>231</v>
      </c>
      <c r="H4" s="15" t="s">
        <v>232</v>
      </c>
      <c r="I4" s="7" t="s">
        <v>233</v>
      </c>
      <c r="J4" s="15">
        <v>6</v>
      </c>
      <c r="K4" s="15" t="s">
        <v>224</v>
      </c>
      <c r="L4" s="15" t="s">
        <v>225</v>
      </c>
      <c r="N4" s="15">
        <v>0</v>
      </c>
      <c r="O4" s="15">
        <v>6</v>
      </c>
      <c r="Q4" s="15">
        <v>0</v>
      </c>
      <c r="R4" s="15">
        <v>414686716</v>
      </c>
      <c r="S4" s="15">
        <v>4371</v>
      </c>
      <c r="V4">
        <v>0</v>
      </c>
      <c r="W4" t="s">
        <v>234</v>
      </c>
      <c r="X4" t="e">
        <f>MATCH(D4,'Текущий рейтинг2кпосле пересдач'!$C:$C,0)</f>
        <v>#N/A</v>
      </c>
    </row>
    <row r="5" spans="1:24">
      <c r="A5" s="15">
        <v>850845488</v>
      </c>
      <c r="C5" s="15" t="s">
        <v>228</v>
      </c>
      <c r="D5" s="15">
        <v>850845317</v>
      </c>
      <c r="E5" s="7" t="s">
        <v>235</v>
      </c>
      <c r="F5" s="7" t="s">
        <v>236</v>
      </c>
      <c r="G5" s="7" t="s">
        <v>237</v>
      </c>
      <c r="H5" s="15" t="s">
        <v>238</v>
      </c>
      <c r="I5" s="7" t="s">
        <v>233</v>
      </c>
      <c r="J5" s="15">
        <v>6</v>
      </c>
      <c r="K5" s="15" t="s">
        <v>224</v>
      </c>
      <c r="L5" s="15" t="s">
        <v>225</v>
      </c>
      <c r="N5" s="15">
        <v>0</v>
      </c>
      <c r="O5" s="15">
        <v>6</v>
      </c>
      <c r="Q5" s="15">
        <v>0</v>
      </c>
      <c r="R5" s="15">
        <v>414686716</v>
      </c>
      <c r="S5" s="15">
        <v>4371</v>
      </c>
      <c r="V5">
        <v>0</v>
      </c>
      <c r="W5" t="s">
        <v>234</v>
      </c>
      <c r="X5" t="e">
        <f>MATCH(D5,'Текущий рейтинг2кпосле пересдач'!$C:$C,0)</f>
        <v>#N/A</v>
      </c>
    </row>
    <row r="6" spans="1:24">
      <c r="A6" s="15">
        <v>850845723</v>
      </c>
      <c r="C6" s="15" t="s">
        <v>228</v>
      </c>
      <c r="D6" s="15">
        <v>850845506</v>
      </c>
      <c r="E6" s="7" t="s">
        <v>239</v>
      </c>
      <c r="F6" s="7" t="s">
        <v>240</v>
      </c>
      <c r="G6" s="7" t="s">
        <v>241</v>
      </c>
      <c r="H6" s="15" t="s">
        <v>242</v>
      </c>
      <c r="I6" s="7" t="s">
        <v>233</v>
      </c>
      <c r="J6" s="15">
        <v>6</v>
      </c>
      <c r="K6" s="15" t="s">
        <v>224</v>
      </c>
      <c r="L6" s="15" t="s">
        <v>225</v>
      </c>
      <c r="N6" s="15">
        <v>0</v>
      </c>
      <c r="O6" s="15">
        <v>6</v>
      </c>
      <c r="Q6" s="15">
        <v>0</v>
      </c>
      <c r="R6" s="15">
        <v>414686716</v>
      </c>
      <c r="S6" s="15">
        <v>4371</v>
      </c>
      <c r="V6">
        <v>0</v>
      </c>
      <c r="W6" t="s">
        <v>234</v>
      </c>
      <c r="X6" t="e">
        <f>MATCH(D6,'Текущий рейтинг2кпосле пересдач'!$C:$C,0)</f>
        <v>#N/A</v>
      </c>
    </row>
    <row r="7" spans="1:24">
      <c r="A7" s="15">
        <v>850843605</v>
      </c>
      <c r="C7" s="15" t="s">
        <v>228</v>
      </c>
      <c r="D7" s="15">
        <v>850843428</v>
      </c>
      <c r="E7" s="7" t="s">
        <v>243</v>
      </c>
      <c r="F7" s="7" t="s">
        <v>244</v>
      </c>
      <c r="G7" s="7" t="s">
        <v>245</v>
      </c>
      <c r="H7" s="15" t="s">
        <v>246</v>
      </c>
      <c r="I7" s="7" t="s">
        <v>233</v>
      </c>
      <c r="J7" s="15">
        <v>6</v>
      </c>
      <c r="K7" s="15" t="s">
        <v>224</v>
      </c>
      <c r="L7" s="15" t="s">
        <v>225</v>
      </c>
      <c r="N7" s="15">
        <v>0</v>
      </c>
      <c r="O7" s="15">
        <v>6</v>
      </c>
      <c r="Q7" s="15">
        <v>0</v>
      </c>
      <c r="R7" s="15">
        <v>414686716</v>
      </c>
      <c r="S7" s="15">
        <v>4371</v>
      </c>
      <c r="V7">
        <v>0</v>
      </c>
      <c r="W7" t="s">
        <v>234</v>
      </c>
      <c r="X7" t="e">
        <f>MATCH(D7,'Текущий рейтинг2кпосле пересдач'!$C:$C,0)</f>
        <v>#N/A</v>
      </c>
    </row>
    <row r="8" spans="1:24">
      <c r="A8" s="15">
        <v>850843854</v>
      </c>
      <c r="C8" s="15" t="s">
        <v>228</v>
      </c>
      <c r="D8" s="15">
        <v>850843633</v>
      </c>
      <c r="E8" s="7" t="s">
        <v>247</v>
      </c>
      <c r="F8" s="7" t="s">
        <v>248</v>
      </c>
      <c r="G8" s="7" t="s">
        <v>249</v>
      </c>
      <c r="H8" s="15" t="s">
        <v>250</v>
      </c>
      <c r="I8" s="7" t="s">
        <v>233</v>
      </c>
      <c r="J8" s="15">
        <v>6</v>
      </c>
      <c r="K8" s="15" t="s">
        <v>224</v>
      </c>
      <c r="L8" s="15" t="s">
        <v>225</v>
      </c>
      <c r="N8" s="15">
        <v>0</v>
      </c>
      <c r="O8" s="15">
        <v>6</v>
      </c>
      <c r="Q8" s="15">
        <v>0</v>
      </c>
      <c r="R8" s="15">
        <v>414686716</v>
      </c>
      <c r="S8" s="15">
        <v>4371</v>
      </c>
      <c r="V8">
        <v>0</v>
      </c>
      <c r="W8" t="s">
        <v>234</v>
      </c>
      <c r="X8" t="e">
        <f>MATCH(D8,'Текущий рейтинг2кпосле пересдач'!$C:$C,0)</f>
        <v>#N/A</v>
      </c>
    </row>
    <row r="9" spans="1:24">
      <c r="A9" s="15">
        <v>850845054</v>
      </c>
      <c r="C9" s="15" t="s">
        <v>228</v>
      </c>
      <c r="D9" s="15">
        <v>850844888</v>
      </c>
      <c r="E9" s="7" t="s">
        <v>251</v>
      </c>
      <c r="F9" s="7" t="s">
        <v>240</v>
      </c>
      <c r="G9" s="7" t="s">
        <v>252</v>
      </c>
      <c r="H9" s="15" t="s">
        <v>253</v>
      </c>
      <c r="I9" s="7" t="s">
        <v>233</v>
      </c>
      <c r="J9" s="15">
        <v>6</v>
      </c>
      <c r="K9" s="15" t="s">
        <v>224</v>
      </c>
      <c r="L9" s="15" t="s">
        <v>225</v>
      </c>
      <c r="N9" s="15">
        <v>0</v>
      </c>
      <c r="O9" s="15">
        <v>6</v>
      </c>
      <c r="Q9" s="15">
        <v>0</v>
      </c>
      <c r="R9" s="15">
        <v>414686716</v>
      </c>
      <c r="S9" s="15">
        <v>4371</v>
      </c>
      <c r="V9">
        <v>0</v>
      </c>
      <c r="W9" t="s">
        <v>234</v>
      </c>
      <c r="X9" t="e">
        <f>MATCH(D9,'Текущий рейтинг2кпосле пересдач'!$C:$C,0)</f>
        <v>#N/A</v>
      </c>
    </row>
    <row r="10" spans="1:24">
      <c r="A10" s="15">
        <v>850844263</v>
      </c>
      <c r="C10" s="15" t="s">
        <v>228</v>
      </c>
      <c r="D10" s="15">
        <v>850844070</v>
      </c>
      <c r="E10" s="7" t="s">
        <v>254</v>
      </c>
      <c r="F10" s="7" t="s">
        <v>255</v>
      </c>
      <c r="G10" s="7" t="s">
        <v>256</v>
      </c>
      <c r="H10" s="15" t="s">
        <v>257</v>
      </c>
      <c r="I10" s="7" t="s">
        <v>233</v>
      </c>
      <c r="J10" s="15">
        <v>6</v>
      </c>
      <c r="K10" s="15" t="s">
        <v>224</v>
      </c>
      <c r="L10" s="15" t="s">
        <v>225</v>
      </c>
      <c r="N10" s="15">
        <v>0</v>
      </c>
      <c r="O10" s="15">
        <v>6</v>
      </c>
      <c r="Q10" s="15">
        <v>0</v>
      </c>
      <c r="R10" s="15">
        <v>414686716</v>
      </c>
      <c r="S10" s="15">
        <v>4371</v>
      </c>
      <c r="V10">
        <v>0</v>
      </c>
      <c r="W10" t="s">
        <v>234</v>
      </c>
      <c r="X10" t="e">
        <f>MATCH(D10,'Текущий рейтинг2кпосле пересдач'!$C:$C,0)</f>
        <v>#N/A</v>
      </c>
    </row>
    <row r="11" spans="1:24">
      <c r="A11" s="15">
        <v>850844517</v>
      </c>
      <c r="C11" s="15" t="s">
        <v>228</v>
      </c>
      <c r="D11" s="15">
        <v>850844290</v>
      </c>
      <c r="E11" s="7" t="s">
        <v>258</v>
      </c>
      <c r="F11" s="7" t="s">
        <v>259</v>
      </c>
      <c r="G11" s="7" t="s">
        <v>252</v>
      </c>
      <c r="H11" s="15" t="s">
        <v>260</v>
      </c>
      <c r="I11" s="7" t="s">
        <v>233</v>
      </c>
      <c r="J11" s="15">
        <v>6</v>
      </c>
      <c r="K11" s="15" t="s">
        <v>224</v>
      </c>
      <c r="L11" s="15" t="s">
        <v>225</v>
      </c>
      <c r="N11" s="15">
        <v>0</v>
      </c>
      <c r="O11" s="15">
        <v>6</v>
      </c>
      <c r="Q11" s="15">
        <v>0</v>
      </c>
      <c r="R11" s="15">
        <v>414686716</v>
      </c>
      <c r="S11" s="15">
        <v>4371</v>
      </c>
      <c r="V11">
        <v>0</v>
      </c>
      <c r="W11" t="s">
        <v>234</v>
      </c>
      <c r="X11" t="e">
        <f>MATCH(D11,'Текущий рейтинг2кпосле пересдач'!$C:$C,0)</f>
        <v>#N/A</v>
      </c>
    </row>
    <row r="12" spans="1:24">
      <c r="A12" s="15">
        <v>850844686</v>
      </c>
      <c r="C12" s="15" t="s">
        <v>228</v>
      </c>
      <c r="D12" s="15">
        <v>850844541</v>
      </c>
      <c r="E12" s="7" t="s">
        <v>261</v>
      </c>
      <c r="F12" s="7" t="s">
        <v>262</v>
      </c>
      <c r="G12" s="7" t="s">
        <v>263</v>
      </c>
      <c r="H12" s="15" t="s">
        <v>264</v>
      </c>
      <c r="I12" s="7" t="s">
        <v>233</v>
      </c>
      <c r="J12" s="15">
        <v>6</v>
      </c>
      <c r="K12" s="15" t="s">
        <v>224</v>
      </c>
      <c r="L12" s="15" t="s">
        <v>225</v>
      </c>
      <c r="N12" s="15">
        <v>0</v>
      </c>
      <c r="O12" s="15">
        <v>6</v>
      </c>
      <c r="Q12" s="15">
        <v>0</v>
      </c>
      <c r="R12" s="15">
        <v>414686716</v>
      </c>
      <c r="S12" s="15">
        <v>4371</v>
      </c>
      <c r="V12">
        <v>0</v>
      </c>
      <c r="W12" t="s">
        <v>234</v>
      </c>
      <c r="X12" t="e">
        <f>MATCH(D12,'Текущий рейтинг2кпосле пересдач'!$C:$C,0)</f>
        <v>#N/A</v>
      </c>
    </row>
    <row r="13" spans="1:24">
      <c r="A13" s="15">
        <v>850844869</v>
      </c>
      <c r="C13" s="15" t="s">
        <v>228</v>
      </c>
      <c r="D13" s="15">
        <v>850844713</v>
      </c>
      <c r="E13" s="7" t="s">
        <v>265</v>
      </c>
      <c r="F13" s="7" t="s">
        <v>266</v>
      </c>
      <c r="G13" s="7" t="s">
        <v>267</v>
      </c>
      <c r="H13" s="15" t="s">
        <v>268</v>
      </c>
      <c r="I13" s="7" t="s">
        <v>233</v>
      </c>
      <c r="J13" s="15">
        <v>6</v>
      </c>
      <c r="K13" s="15" t="s">
        <v>224</v>
      </c>
      <c r="L13" s="15" t="s">
        <v>225</v>
      </c>
      <c r="N13" s="15">
        <v>0</v>
      </c>
      <c r="O13" s="15">
        <v>6</v>
      </c>
      <c r="Q13" s="15">
        <v>0</v>
      </c>
      <c r="R13" s="15">
        <v>414686716</v>
      </c>
      <c r="S13" s="15">
        <v>4371</v>
      </c>
      <c r="V13">
        <v>0</v>
      </c>
      <c r="W13" t="s">
        <v>234</v>
      </c>
      <c r="X13" t="e">
        <f>MATCH(D13,'Текущий рейтинг2кпосле пересдач'!$C:$C,0)</f>
        <v>#N/A</v>
      </c>
    </row>
    <row r="14" spans="1:24">
      <c r="A14" s="15">
        <v>850844050</v>
      </c>
      <c r="C14" s="15" t="s">
        <v>228</v>
      </c>
      <c r="D14" s="15">
        <v>850843878</v>
      </c>
      <c r="E14" s="7" t="s">
        <v>269</v>
      </c>
      <c r="F14" s="7" t="s">
        <v>240</v>
      </c>
      <c r="G14" s="7" t="s">
        <v>270</v>
      </c>
      <c r="H14" s="15" t="s">
        <v>271</v>
      </c>
      <c r="I14" s="7" t="s">
        <v>233</v>
      </c>
      <c r="J14" s="15">
        <v>6</v>
      </c>
      <c r="K14" s="15" t="s">
        <v>224</v>
      </c>
      <c r="L14" s="15" t="s">
        <v>225</v>
      </c>
      <c r="N14" s="15">
        <v>0</v>
      </c>
      <c r="O14" s="15">
        <v>6</v>
      </c>
      <c r="Q14" s="15">
        <v>0</v>
      </c>
      <c r="R14" s="15">
        <v>414686716</v>
      </c>
      <c r="S14" s="15">
        <v>4371</v>
      </c>
      <c r="V14">
        <v>0</v>
      </c>
      <c r="W14" t="s">
        <v>234</v>
      </c>
      <c r="X14" t="e">
        <f>MATCH(D14,'Текущий рейтинг2кпосле пересдач'!$C:$C,0)</f>
        <v>#N/A</v>
      </c>
    </row>
    <row r="15" spans="1:24">
      <c r="A15" s="15">
        <v>845827412</v>
      </c>
      <c r="B15" s="15">
        <v>7</v>
      </c>
      <c r="C15" s="21" t="s">
        <v>272</v>
      </c>
      <c r="D15" s="15">
        <v>845827216</v>
      </c>
      <c r="E15" s="7" t="s">
        <v>273</v>
      </c>
      <c r="F15" s="7" t="s">
        <v>274</v>
      </c>
      <c r="G15" s="7" t="s">
        <v>275</v>
      </c>
      <c r="H15" s="21" t="s">
        <v>276</v>
      </c>
      <c r="I15" s="7" t="s">
        <v>277</v>
      </c>
      <c r="J15" s="15">
        <v>8.5</v>
      </c>
      <c r="K15" s="15" t="s">
        <v>224</v>
      </c>
      <c r="L15" s="15" t="s">
        <v>225</v>
      </c>
      <c r="N15" s="15">
        <v>59.5</v>
      </c>
      <c r="O15" s="15">
        <v>8.5</v>
      </c>
      <c r="P15" s="15">
        <v>1</v>
      </c>
      <c r="Q15" s="15">
        <v>1</v>
      </c>
      <c r="R15" s="15">
        <v>435916774</v>
      </c>
      <c r="S15" s="15">
        <v>4347</v>
      </c>
      <c r="V15">
        <v>0</v>
      </c>
      <c r="W15" t="s">
        <v>278</v>
      </c>
      <c r="X15">
        <f>MATCH(D15,'Текущий рейтинг2кпосле пересдач'!$C:$C,0)</f>
        <v>96</v>
      </c>
    </row>
    <row r="16" spans="1:24">
      <c r="A16" s="15">
        <v>845946306</v>
      </c>
      <c r="B16" s="15">
        <v>7</v>
      </c>
      <c r="C16" s="21" t="s">
        <v>279</v>
      </c>
      <c r="D16" s="15">
        <v>845945840</v>
      </c>
      <c r="E16" s="7" t="s">
        <v>280</v>
      </c>
      <c r="F16" s="7" t="s">
        <v>281</v>
      </c>
      <c r="G16" s="7" t="s">
        <v>282</v>
      </c>
      <c r="H16" s="21" t="s">
        <v>283</v>
      </c>
      <c r="I16" s="7" t="s">
        <v>277</v>
      </c>
      <c r="J16" s="15">
        <v>8.5</v>
      </c>
      <c r="K16" s="15" t="s">
        <v>224</v>
      </c>
      <c r="L16" s="15" t="s">
        <v>225</v>
      </c>
      <c r="N16" s="15">
        <v>59.5</v>
      </c>
      <c r="O16" s="15">
        <v>8.5</v>
      </c>
      <c r="P16" s="15">
        <v>1</v>
      </c>
      <c r="Q16" s="15">
        <v>1</v>
      </c>
      <c r="R16" s="15">
        <v>435921160</v>
      </c>
      <c r="S16" s="15">
        <v>4347</v>
      </c>
      <c r="V16">
        <v>0</v>
      </c>
      <c r="W16" t="s">
        <v>284</v>
      </c>
      <c r="X16">
        <f>MATCH(D16,'Текущий рейтинг2кпосле пересдач'!$C:$C,0)</f>
        <v>83</v>
      </c>
    </row>
    <row r="17" spans="1:24">
      <c r="A17" s="15">
        <v>845827865</v>
      </c>
      <c r="B17" s="15">
        <v>8</v>
      </c>
      <c r="C17" s="21" t="s">
        <v>272</v>
      </c>
      <c r="D17" s="15">
        <v>845827613</v>
      </c>
      <c r="E17" s="7" t="s">
        <v>285</v>
      </c>
      <c r="F17" s="7" t="s">
        <v>286</v>
      </c>
      <c r="G17" s="7" t="s">
        <v>287</v>
      </c>
      <c r="H17" s="21" t="s">
        <v>288</v>
      </c>
      <c r="I17" s="7" t="s">
        <v>277</v>
      </c>
      <c r="J17" s="15">
        <v>8.5</v>
      </c>
      <c r="K17" s="15" t="s">
        <v>224</v>
      </c>
      <c r="L17" s="15" t="s">
        <v>225</v>
      </c>
      <c r="N17" s="15">
        <v>0</v>
      </c>
      <c r="O17" s="15">
        <v>8.5</v>
      </c>
      <c r="P17" s="15">
        <v>1</v>
      </c>
      <c r="Q17" s="15">
        <v>1</v>
      </c>
      <c r="R17" s="15">
        <v>435916774</v>
      </c>
      <c r="S17" s="15">
        <v>4347</v>
      </c>
      <c r="V17">
        <v>0</v>
      </c>
      <c r="W17" t="s">
        <v>278</v>
      </c>
      <c r="X17">
        <f>MATCH(D17,'Текущий рейтинг2кпосле пересдач'!$C:$C,0)</f>
        <v>102</v>
      </c>
    </row>
    <row r="18" spans="1:24">
      <c r="A18" s="15">
        <v>845828129</v>
      </c>
      <c r="B18" s="15">
        <v>10</v>
      </c>
      <c r="C18" s="21" t="s">
        <v>272</v>
      </c>
      <c r="D18" s="15">
        <v>845827873</v>
      </c>
      <c r="E18" s="7" t="s">
        <v>289</v>
      </c>
      <c r="F18" s="7" t="s">
        <v>290</v>
      </c>
      <c r="G18" s="7" t="s">
        <v>291</v>
      </c>
      <c r="H18" s="21" t="s">
        <v>292</v>
      </c>
      <c r="I18" s="7" t="s">
        <v>277</v>
      </c>
      <c r="J18" s="15">
        <v>8.5</v>
      </c>
      <c r="K18" s="15" t="s">
        <v>224</v>
      </c>
      <c r="L18" s="15" t="s">
        <v>225</v>
      </c>
      <c r="N18" s="15">
        <v>85</v>
      </c>
      <c r="O18" s="15">
        <v>8.5</v>
      </c>
      <c r="P18" s="15">
        <v>1</v>
      </c>
      <c r="Q18" s="15">
        <v>1</v>
      </c>
      <c r="R18" s="15">
        <v>435916774</v>
      </c>
      <c r="S18" s="15">
        <v>4347</v>
      </c>
      <c r="V18">
        <v>0</v>
      </c>
      <c r="W18" t="s">
        <v>278</v>
      </c>
      <c r="X18">
        <f>MATCH(D18,'Текущий рейтинг2кпосле пересдач'!$C:$C,0)</f>
        <v>18</v>
      </c>
    </row>
    <row r="19" spans="1:24">
      <c r="A19" s="15">
        <v>845828336</v>
      </c>
      <c r="B19" s="15">
        <v>4</v>
      </c>
      <c r="C19" s="21" t="s">
        <v>272</v>
      </c>
      <c r="D19" s="15">
        <v>845828137</v>
      </c>
      <c r="E19" s="7" t="s">
        <v>293</v>
      </c>
      <c r="F19" s="7" t="s">
        <v>294</v>
      </c>
      <c r="G19" s="7" t="s">
        <v>295</v>
      </c>
      <c r="H19" s="21" t="s">
        <v>296</v>
      </c>
      <c r="I19" s="7" t="s">
        <v>277</v>
      </c>
      <c r="J19" s="15">
        <v>8.5</v>
      </c>
      <c r="K19" s="15" t="s">
        <v>224</v>
      </c>
      <c r="L19" s="15" t="s">
        <v>225</v>
      </c>
      <c r="N19" s="15">
        <v>34</v>
      </c>
      <c r="O19" s="15">
        <v>8.5</v>
      </c>
      <c r="P19" s="15">
        <v>1</v>
      </c>
      <c r="Q19" s="15">
        <v>1</v>
      </c>
      <c r="R19" s="15">
        <v>435916774</v>
      </c>
      <c r="S19" s="15">
        <v>4347</v>
      </c>
      <c r="V19">
        <v>0</v>
      </c>
      <c r="W19" t="s">
        <v>278</v>
      </c>
      <c r="X19">
        <f>MATCH(D19,'Текущий рейтинг2кпосле пересдач'!$C:$C,0)</f>
        <v>152</v>
      </c>
    </row>
    <row r="20" spans="1:24">
      <c r="A20" s="15">
        <v>845828531</v>
      </c>
      <c r="B20" s="15">
        <v>7</v>
      </c>
      <c r="C20" s="21" t="s">
        <v>272</v>
      </c>
      <c r="D20" s="15">
        <v>845828344</v>
      </c>
      <c r="E20" s="7" t="s">
        <v>297</v>
      </c>
      <c r="F20" s="7" t="s">
        <v>298</v>
      </c>
      <c r="G20" s="7" t="s">
        <v>299</v>
      </c>
      <c r="H20" s="21" t="s">
        <v>300</v>
      </c>
      <c r="I20" s="7" t="s">
        <v>277</v>
      </c>
      <c r="J20" s="15">
        <v>8.5</v>
      </c>
      <c r="K20" s="15" t="s">
        <v>224</v>
      </c>
      <c r="L20" s="15" t="s">
        <v>225</v>
      </c>
      <c r="N20" s="15">
        <v>59.5</v>
      </c>
      <c r="O20" s="15">
        <v>8.5</v>
      </c>
      <c r="P20" s="15">
        <v>1</v>
      </c>
      <c r="Q20" s="15">
        <v>1</v>
      </c>
      <c r="R20" s="15">
        <v>435916774</v>
      </c>
      <c r="S20" s="15">
        <v>4347</v>
      </c>
      <c r="V20">
        <v>0</v>
      </c>
      <c r="W20" t="s">
        <v>278</v>
      </c>
      <c r="X20">
        <f>MATCH(D20,'Текущий рейтинг2кпосле пересдач'!$C:$C,0)</f>
        <v>110</v>
      </c>
    </row>
    <row r="21" spans="1:24">
      <c r="A21" s="15">
        <v>845828734</v>
      </c>
      <c r="B21" s="15">
        <v>4</v>
      </c>
      <c r="C21" s="21" t="s">
        <v>272</v>
      </c>
      <c r="D21" s="15">
        <v>845828539</v>
      </c>
      <c r="E21" s="7" t="s">
        <v>301</v>
      </c>
      <c r="F21" s="7" t="s">
        <v>302</v>
      </c>
      <c r="G21" s="7" t="s">
        <v>303</v>
      </c>
      <c r="H21" s="21" t="s">
        <v>304</v>
      </c>
      <c r="I21" s="7" t="s">
        <v>277</v>
      </c>
      <c r="J21" s="15">
        <v>8.5</v>
      </c>
      <c r="K21" s="15" t="s">
        <v>224</v>
      </c>
      <c r="L21" s="15" t="s">
        <v>225</v>
      </c>
      <c r="N21" s="15">
        <v>34</v>
      </c>
      <c r="O21" s="15">
        <v>8.5</v>
      </c>
      <c r="P21" s="15">
        <v>1</v>
      </c>
      <c r="Q21" s="15">
        <v>1</v>
      </c>
      <c r="R21" s="15">
        <v>435916774</v>
      </c>
      <c r="S21" s="15">
        <v>4347</v>
      </c>
      <c r="V21">
        <v>0</v>
      </c>
      <c r="W21" t="s">
        <v>278</v>
      </c>
      <c r="X21">
        <f>MATCH(D21,'Текущий рейтинг2кпосле пересдач'!$C:$C,0)</f>
        <v>162</v>
      </c>
    </row>
    <row r="22" spans="1:24">
      <c r="A22" s="15">
        <v>845829036</v>
      </c>
      <c r="B22" s="15">
        <v>9</v>
      </c>
      <c r="C22" s="21" t="s">
        <v>272</v>
      </c>
      <c r="D22" s="15">
        <v>845828761</v>
      </c>
      <c r="E22" s="7" t="s">
        <v>305</v>
      </c>
      <c r="F22" s="7" t="s">
        <v>306</v>
      </c>
      <c r="G22" s="7" t="s">
        <v>307</v>
      </c>
      <c r="H22" s="21" t="s">
        <v>308</v>
      </c>
      <c r="I22" s="7" t="s">
        <v>277</v>
      </c>
      <c r="J22" s="15">
        <v>8.5</v>
      </c>
      <c r="K22" s="15" t="s">
        <v>224</v>
      </c>
      <c r="L22" s="15" t="s">
        <v>225</v>
      </c>
      <c r="N22" s="15">
        <v>76.5</v>
      </c>
      <c r="O22" s="15">
        <v>8.5</v>
      </c>
      <c r="P22" s="15">
        <v>1</v>
      </c>
      <c r="Q22" s="15">
        <v>1</v>
      </c>
      <c r="R22" s="15">
        <v>435916774</v>
      </c>
      <c r="S22" s="15">
        <v>4347</v>
      </c>
      <c r="V22">
        <v>0</v>
      </c>
      <c r="W22" t="s">
        <v>278</v>
      </c>
      <c r="X22">
        <f>MATCH(D22,'Текущий рейтинг2кпосле пересдач'!$C:$C,0)</f>
        <v>39</v>
      </c>
    </row>
    <row r="23" spans="1:24">
      <c r="A23" s="15">
        <v>845829267</v>
      </c>
      <c r="B23" s="15">
        <v>10</v>
      </c>
      <c r="C23" s="21" t="s">
        <v>272</v>
      </c>
      <c r="D23" s="15">
        <v>845829044</v>
      </c>
      <c r="E23" s="7" t="s">
        <v>309</v>
      </c>
      <c r="F23" s="7" t="s">
        <v>274</v>
      </c>
      <c r="G23" s="7" t="s">
        <v>310</v>
      </c>
      <c r="H23" s="21" t="s">
        <v>311</v>
      </c>
      <c r="I23" s="7" t="s">
        <v>277</v>
      </c>
      <c r="J23" s="15">
        <v>8.5</v>
      </c>
      <c r="K23" s="15" t="s">
        <v>224</v>
      </c>
      <c r="L23" s="15" t="s">
        <v>225</v>
      </c>
      <c r="N23" s="15">
        <v>85</v>
      </c>
      <c r="O23" s="15">
        <v>8.5</v>
      </c>
      <c r="P23" s="15">
        <v>1</v>
      </c>
      <c r="Q23" s="15">
        <v>1</v>
      </c>
      <c r="R23" s="15">
        <v>435916774</v>
      </c>
      <c r="S23" s="15">
        <v>4347</v>
      </c>
      <c r="V23">
        <v>0</v>
      </c>
      <c r="W23" t="s">
        <v>278</v>
      </c>
      <c r="X23">
        <f>MATCH(D23,'Текущий рейтинг2кпосле пересдач'!$C:$C,0)</f>
        <v>26</v>
      </c>
    </row>
    <row r="24" spans="1:24">
      <c r="A24" s="15">
        <v>845829508</v>
      </c>
      <c r="B24" s="15">
        <v>9</v>
      </c>
      <c r="C24" s="21" t="s">
        <v>272</v>
      </c>
      <c r="D24" s="15">
        <v>845829282</v>
      </c>
      <c r="E24" s="7" t="s">
        <v>312</v>
      </c>
      <c r="F24" s="7" t="s">
        <v>313</v>
      </c>
      <c r="G24" s="7" t="s">
        <v>307</v>
      </c>
      <c r="H24" s="21" t="s">
        <v>314</v>
      </c>
      <c r="I24" s="7" t="s">
        <v>277</v>
      </c>
      <c r="J24" s="15">
        <v>8.5</v>
      </c>
      <c r="K24" s="15" t="s">
        <v>224</v>
      </c>
      <c r="L24" s="15" t="s">
        <v>225</v>
      </c>
      <c r="N24" s="15">
        <v>76.5</v>
      </c>
      <c r="O24" s="15">
        <v>8.5</v>
      </c>
      <c r="P24" s="15">
        <v>1</v>
      </c>
      <c r="Q24" s="15">
        <v>1</v>
      </c>
      <c r="R24" s="15">
        <v>435916774</v>
      </c>
      <c r="S24" s="15">
        <v>4347</v>
      </c>
      <c r="V24">
        <v>0</v>
      </c>
      <c r="W24" t="s">
        <v>278</v>
      </c>
      <c r="X24">
        <f>MATCH(D24,'Текущий рейтинг2кпосле пересдач'!$C:$C,0)</f>
        <v>22</v>
      </c>
    </row>
    <row r="25" spans="1:24">
      <c r="A25" s="15">
        <v>845829770</v>
      </c>
      <c r="B25" s="15">
        <v>10</v>
      </c>
      <c r="C25" s="21" t="s">
        <v>272</v>
      </c>
      <c r="D25" s="15">
        <v>845829516</v>
      </c>
      <c r="E25" s="7" t="s">
        <v>315</v>
      </c>
      <c r="F25" s="7" t="s">
        <v>266</v>
      </c>
      <c r="G25" s="7" t="s">
        <v>316</v>
      </c>
      <c r="H25" s="21" t="s">
        <v>317</v>
      </c>
      <c r="I25" s="7" t="s">
        <v>277</v>
      </c>
      <c r="J25" s="15">
        <v>8.5</v>
      </c>
      <c r="K25" s="15" t="s">
        <v>224</v>
      </c>
      <c r="L25" s="15" t="s">
        <v>225</v>
      </c>
      <c r="N25" s="15">
        <v>85</v>
      </c>
      <c r="O25" s="15">
        <v>8.5</v>
      </c>
      <c r="P25" s="15">
        <v>1</v>
      </c>
      <c r="Q25" s="15">
        <v>1</v>
      </c>
      <c r="R25" s="15">
        <v>435916774</v>
      </c>
      <c r="S25" s="15">
        <v>4347</v>
      </c>
      <c r="V25">
        <v>0</v>
      </c>
      <c r="W25" t="s">
        <v>278</v>
      </c>
      <c r="X25">
        <f>MATCH(D25,'Текущий рейтинг2кпосле пересдач'!$C:$C,0)</f>
        <v>51</v>
      </c>
    </row>
    <row r="26" spans="1:24">
      <c r="A26" s="15">
        <v>845830017</v>
      </c>
      <c r="B26" s="15">
        <v>6</v>
      </c>
      <c r="C26" s="21" t="s">
        <v>272</v>
      </c>
      <c r="D26" s="15">
        <v>845829779</v>
      </c>
      <c r="E26" s="7" t="s">
        <v>318</v>
      </c>
      <c r="F26" s="7" t="s">
        <v>319</v>
      </c>
      <c r="G26" s="7" t="s">
        <v>320</v>
      </c>
      <c r="H26" s="21" t="s">
        <v>321</v>
      </c>
      <c r="I26" s="7" t="s">
        <v>277</v>
      </c>
      <c r="J26" s="15">
        <v>8.5</v>
      </c>
      <c r="K26" s="15" t="s">
        <v>224</v>
      </c>
      <c r="L26" s="15" t="s">
        <v>225</v>
      </c>
      <c r="N26" s="15">
        <v>51</v>
      </c>
      <c r="O26" s="15">
        <v>8.5</v>
      </c>
      <c r="P26" s="15">
        <v>1</v>
      </c>
      <c r="Q26" s="15">
        <v>1</v>
      </c>
      <c r="R26" s="15">
        <v>435916774</v>
      </c>
      <c r="S26" s="15">
        <v>4347</v>
      </c>
      <c r="V26">
        <v>0</v>
      </c>
      <c r="W26" t="s">
        <v>278</v>
      </c>
      <c r="X26">
        <f>MATCH(D26,'Текущий рейтинг2кпосле пересдач'!$C:$C,0)</f>
        <v>148</v>
      </c>
    </row>
    <row r="27" spans="1:24">
      <c r="A27" s="15">
        <v>845830583</v>
      </c>
      <c r="B27" s="15">
        <v>4</v>
      </c>
      <c r="C27" s="21" t="s">
        <v>272</v>
      </c>
      <c r="D27" s="15">
        <v>845830315</v>
      </c>
      <c r="E27" s="7" t="s">
        <v>322</v>
      </c>
      <c r="F27" s="7" t="s">
        <v>323</v>
      </c>
      <c r="G27" s="7" t="s">
        <v>324</v>
      </c>
      <c r="H27" s="21" t="s">
        <v>325</v>
      </c>
      <c r="I27" s="7" t="s">
        <v>277</v>
      </c>
      <c r="J27" s="15">
        <v>8.5</v>
      </c>
      <c r="K27" s="15" t="s">
        <v>224</v>
      </c>
      <c r="L27" s="15" t="s">
        <v>225</v>
      </c>
      <c r="N27" s="15">
        <v>34</v>
      </c>
      <c r="O27" s="15">
        <v>8.5</v>
      </c>
      <c r="P27" s="15">
        <v>1</v>
      </c>
      <c r="Q27" s="15">
        <v>1</v>
      </c>
      <c r="R27" s="15">
        <v>435916774</v>
      </c>
      <c r="S27" s="15">
        <v>4347</v>
      </c>
      <c r="V27">
        <v>0</v>
      </c>
      <c r="W27" t="s">
        <v>278</v>
      </c>
      <c r="X27">
        <f>MATCH(D27,'Текущий рейтинг2кпосле пересдач'!$C:$C,0)</f>
        <v>158</v>
      </c>
    </row>
    <row r="28" spans="1:24">
      <c r="A28" s="15">
        <v>845830817</v>
      </c>
      <c r="B28" s="15">
        <v>8</v>
      </c>
      <c r="C28" s="21" t="s">
        <v>272</v>
      </c>
      <c r="D28" s="15">
        <v>845830592</v>
      </c>
      <c r="E28" s="7" t="s">
        <v>326</v>
      </c>
      <c r="F28" s="7" t="s">
        <v>323</v>
      </c>
      <c r="G28" s="7" t="s">
        <v>327</v>
      </c>
      <c r="H28" s="21" t="s">
        <v>328</v>
      </c>
      <c r="I28" s="7" t="s">
        <v>277</v>
      </c>
      <c r="J28" s="15">
        <v>8.5</v>
      </c>
      <c r="K28" s="15" t="s">
        <v>224</v>
      </c>
      <c r="L28" s="15" t="s">
        <v>225</v>
      </c>
      <c r="N28" s="15">
        <v>68</v>
      </c>
      <c r="O28" s="15">
        <v>8.5</v>
      </c>
      <c r="P28" s="15">
        <v>1</v>
      </c>
      <c r="Q28" s="15">
        <v>1</v>
      </c>
      <c r="R28" s="15">
        <v>435916774</v>
      </c>
      <c r="S28" s="15">
        <v>4347</v>
      </c>
      <c r="V28">
        <v>0</v>
      </c>
      <c r="W28" t="s">
        <v>278</v>
      </c>
      <c r="X28">
        <f>MATCH(D28,'Текущий рейтинг2кпосле пересдач'!$C:$C,0)</f>
        <v>90</v>
      </c>
    </row>
    <row r="29" spans="1:24">
      <c r="A29" s="15">
        <v>845831009</v>
      </c>
      <c r="B29" s="15">
        <v>9</v>
      </c>
      <c r="C29" s="21" t="s">
        <v>272</v>
      </c>
      <c r="D29" s="15">
        <v>845830825</v>
      </c>
      <c r="E29" s="7" t="s">
        <v>329</v>
      </c>
      <c r="F29" s="7" t="s">
        <v>313</v>
      </c>
      <c r="G29" s="7" t="s">
        <v>267</v>
      </c>
      <c r="H29" s="21" t="s">
        <v>330</v>
      </c>
      <c r="I29" s="7" t="s">
        <v>277</v>
      </c>
      <c r="J29" s="15">
        <v>8.5</v>
      </c>
      <c r="K29" s="15" t="s">
        <v>224</v>
      </c>
      <c r="L29" s="15" t="s">
        <v>225</v>
      </c>
      <c r="N29" s="15">
        <v>76.5</v>
      </c>
      <c r="O29" s="15">
        <v>8.5</v>
      </c>
      <c r="P29" s="15">
        <v>1</v>
      </c>
      <c r="Q29" s="15">
        <v>1</v>
      </c>
      <c r="R29" s="15">
        <v>435916774</v>
      </c>
      <c r="S29" s="15">
        <v>4347</v>
      </c>
      <c r="V29">
        <v>0</v>
      </c>
      <c r="W29" t="s">
        <v>278</v>
      </c>
      <c r="X29">
        <f>MATCH(D29,'Текущий рейтинг2кпосле пересдач'!$C:$C,0)</f>
        <v>57</v>
      </c>
    </row>
    <row r="30" spans="1:24">
      <c r="A30" s="15">
        <v>845831236</v>
      </c>
      <c r="B30" s="15">
        <v>8</v>
      </c>
      <c r="C30" s="21" t="s">
        <v>272</v>
      </c>
      <c r="D30" s="15">
        <v>845831017</v>
      </c>
      <c r="E30" s="7" t="s">
        <v>331</v>
      </c>
      <c r="F30" s="7" t="s">
        <v>332</v>
      </c>
      <c r="G30" s="7" t="s">
        <v>333</v>
      </c>
      <c r="H30" s="21" t="s">
        <v>334</v>
      </c>
      <c r="I30" s="7" t="s">
        <v>277</v>
      </c>
      <c r="J30" s="15">
        <v>8.5</v>
      </c>
      <c r="K30" s="15" t="s">
        <v>224</v>
      </c>
      <c r="L30" s="15" t="s">
        <v>225</v>
      </c>
      <c r="N30" s="15">
        <v>68</v>
      </c>
      <c r="O30" s="15">
        <v>8.5</v>
      </c>
      <c r="P30" s="15">
        <v>1</v>
      </c>
      <c r="Q30" s="15">
        <v>1</v>
      </c>
      <c r="R30" s="15">
        <v>435916774</v>
      </c>
      <c r="S30" s="15">
        <v>4347</v>
      </c>
      <c r="V30">
        <v>0</v>
      </c>
      <c r="W30" t="s">
        <v>278</v>
      </c>
      <c r="X30">
        <f>MATCH(D30,'Текущий рейтинг2кпосле пересдач'!$C:$C,0)</f>
        <v>73</v>
      </c>
    </row>
    <row r="31" spans="1:24">
      <c r="A31" s="15">
        <v>845831539</v>
      </c>
      <c r="B31" s="15">
        <v>9</v>
      </c>
      <c r="C31" s="21" t="s">
        <v>272</v>
      </c>
      <c r="D31" s="15">
        <v>845831245</v>
      </c>
      <c r="E31" s="7" t="s">
        <v>335</v>
      </c>
      <c r="F31" s="7" t="s">
        <v>313</v>
      </c>
      <c r="G31" s="7" t="s">
        <v>336</v>
      </c>
      <c r="H31" s="21" t="s">
        <v>337</v>
      </c>
      <c r="I31" s="7" t="s">
        <v>277</v>
      </c>
      <c r="J31" s="15">
        <v>8.5</v>
      </c>
      <c r="K31" s="15" t="s">
        <v>224</v>
      </c>
      <c r="L31" s="15" t="s">
        <v>225</v>
      </c>
      <c r="N31" s="15">
        <v>76.5</v>
      </c>
      <c r="O31" s="15">
        <v>8.5</v>
      </c>
      <c r="P31" s="15">
        <v>1</v>
      </c>
      <c r="Q31" s="15">
        <v>1</v>
      </c>
      <c r="R31" s="15">
        <v>435916774</v>
      </c>
      <c r="S31" s="15">
        <v>4347</v>
      </c>
      <c r="V31">
        <v>0</v>
      </c>
      <c r="W31" t="s">
        <v>278</v>
      </c>
      <c r="X31">
        <f>MATCH(D31,'Текущий рейтинг2кпосле пересдач'!$C:$C,0)</f>
        <v>56</v>
      </c>
    </row>
    <row r="32" spans="1:24">
      <c r="A32" s="15">
        <v>845926976</v>
      </c>
      <c r="B32" s="15">
        <v>9</v>
      </c>
      <c r="C32" s="21" t="s">
        <v>338</v>
      </c>
      <c r="D32" s="15">
        <v>845926680</v>
      </c>
      <c r="E32" s="7" t="s">
        <v>339</v>
      </c>
      <c r="F32" s="7" t="s">
        <v>340</v>
      </c>
      <c r="G32" s="7" t="s">
        <v>303</v>
      </c>
      <c r="H32" s="21" t="s">
        <v>341</v>
      </c>
      <c r="I32" s="7" t="s">
        <v>277</v>
      </c>
      <c r="J32" s="15">
        <v>8.5</v>
      </c>
      <c r="K32" s="15" t="s">
        <v>224</v>
      </c>
      <c r="L32" s="15" t="s">
        <v>225</v>
      </c>
      <c r="N32" s="15">
        <v>76.5</v>
      </c>
      <c r="O32" s="15">
        <v>8.5</v>
      </c>
      <c r="P32" s="15">
        <v>1</v>
      </c>
      <c r="Q32" s="15">
        <v>1</v>
      </c>
      <c r="R32" s="15">
        <v>414668365</v>
      </c>
      <c r="S32" s="15">
        <v>4347</v>
      </c>
      <c r="V32">
        <v>0</v>
      </c>
      <c r="W32" t="s">
        <v>284</v>
      </c>
      <c r="X32">
        <f>MATCH(D32,'Текущий рейтинг2кпосле пересдач'!$C:$C,0)</f>
        <v>19</v>
      </c>
    </row>
    <row r="33" spans="1:24">
      <c r="A33" s="15">
        <v>845927236</v>
      </c>
      <c r="B33" s="15">
        <v>8</v>
      </c>
      <c r="C33" s="21" t="s">
        <v>338</v>
      </c>
      <c r="D33" s="15">
        <v>845926992</v>
      </c>
      <c r="E33" s="7" t="s">
        <v>342</v>
      </c>
      <c r="F33" s="7" t="s">
        <v>343</v>
      </c>
      <c r="G33" s="7" t="s">
        <v>344</v>
      </c>
      <c r="H33" s="21" t="s">
        <v>345</v>
      </c>
      <c r="I33" s="7" t="s">
        <v>277</v>
      </c>
      <c r="J33" s="15">
        <v>8.5</v>
      </c>
      <c r="K33" s="15" t="s">
        <v>224</v>
      </c>
      <c r="L33" s="15" t="s">
        <v>225</v>
      </c>
      <c r="N33" s="15">
        <v>68</v>
      </c>
      <c r="O33" s="15">
        <v>8.5</v>
      </c>
      <c r="P33" s="15">
        <v>1</v>
      </c>
      <c r="Q33" s="15">
        <v>0</v>
      </c>
      <c r="R33" s="15">
        <v>414668365</v>
      </c>
      <c r="S33" s="15">
        <v>4347</v>
      </c>
      <c r="V33">
        <v>0</v>
      </c>
      <c r="W33" t="s">
        <v>284</v>
      </c>
      <c r="X33">
        <f>MATCH(D33,'Текущий рейтинг2кпосле пересдач'!$C:$C,0)</f>
        <v>140</v>
      </c>
    </row>
    <row r="34" spans="1:24">
      <c r="A34" s="15">
        <v>845927488</v>
      </c>
      <c r="B34" s="15">
        <v>9</v>
      </c>
      <c r="C34" s="21" t="s">
        <v>338</v>
      </c>
      <c r="D34" s="15">
        <v>845927253</v>
      </c>
      <c r="E34" s="7" t="s">
        <v>346</v>
      </c>
      <c r="F34" s="7" t="s">
        <v>332</v>
      </c>
      <c r="G34" s="7" t="s">
        <v>324</v>
      </c>
      <c r="H34" s="21" t="s">
        <v>347</v>
      </c>
      <c r="I34" s="7" t="s">
        <v>277</v>
      </c>
      <c r="J34" s="15">
        <v>8.5</v>
      </c>
      <c r="K34" s="15" t="s">
        <v>224</v>
      </c>
      <c r="L34" s="15" t="s">
        <v>225</v>
      </c>
      <c r="N34" s="15">
        <v>76.5</v>
      </c>
      <c r="O34" s="15">
        <v>8.5</v>
      </c>
      <c r="P34" s="15">
        <v>1</v>
      </c>
      <c r="Q34" s="15">
        <v>1</v>
      </c>
      <c r="R34" s="15">
        <v>414668365</v>
      </c>
      <c r="S34" s="15">
        <v>4347</v>
      </c>
      <c r="V34">
        <v>0</v>
      </c>
      <c r="W34" t="s">
        <v>284</v>
      </c>
      <c r="X34">
        <f>MATCH(D34,'Текущий рейтинг2кпосле пересдач'!$C:$C,0)</f>
        <v>20</v>
      </c>
    </row>
    <row r="35" spans="1:24">
      <c r="A35" s="15">
        <v>845927781</v>
      </c>
      <c r="B35" s="15">
        <v>4</v>
      </c>
      <c r="C35" s="21" t="s">
        <v>338</v>
      </c>
      <c r="D35" s="15">
        <v>845927504</v>
      </c>
      <c r="E35" s="7" t="s">
        <v>348</v>
      </c>
      <c r="F35" s="7" t="s">
        <v>323</v>
      </c>
      <c r="G35" s="7" t="s">
        <v>349</v>
      </c>
      <c r="H35" s="21" t="s">
        <v>350</v>
      </c>
      <c r="I35" s="7" t="s">
        <v>277</v>
      </c>
      <c r="J35" s="15">
        <v>8.5</v>
      </c>
      <c r="K35" s="15" t="s">
        <v>224</v>
      </c>
      <c r="L35" s="15" t="s">
        <v>225</v>
      </c>
      <c r="N35" s="15">
        <v>34</v>
      </c>
      <c r="O35" s="15">
        <v>8.5</v>
      </c>
      <c r="P35" s="15">
        <v>1</v>
      </c>
      <c r="Q35" s="15">
        <v>1</v>
      </c>
      <c r="R35" s="15">
        <v>414668365</v>
      </c>
      <c r="S35" s="15">
        <v>4347</v>
      </c>
      <c r="V35">
        <v>0</v>
      </c>
      <c r="W35" t="s">
        <v>284</v>
      </c>
      <c r="X35">
        <f>MATCH(D35,'Текущий рейтинг2кпосле пересдач'!$C:$C,0)</f>
        <v>150</v>
      </c>
    </row>
    <row r="36" spans="1:24">
      <c r="A36" s="15">
        <v>845928300</v>
      </c>
      <c r="B36" s="15">
        <v>8</v>
      </c>
      <c r="C36" s="21" t="s">
        <v>338</v>
      </c>
      <c r="D36" s="15">
        <v>845928053</v>
      </c>
      <c r="E36" s="7" t="s">
        <v>351</v>
      </c>
      <c r="F36" s="7" t="s">
        <v>352</v>
      </c>
      <c r="G36" s="7" t="s">
        <v>267</v>
      </c>
      <c r="H36" s="21" t="s">
        <v>353</v>
      </c>
      <c r="I36" s="7" t="s">
        <v>277</v>
      </c>
      <c r="J36" s="15">
        <v>8.5</v>
      </c>
      <c r="K36" s="15" t="s">
        <v>224</v>
      </c>
      <c r="L36" s="15" t="s">
        <v>225</v>
      </c>
      <c r="N36" s="15">
        <v>68</v>
      </c>
      <c r="O36" s="15">
        <v>8.5</v>
      </c>
      <c r="P36" s="15">
        <v>1</v>
      </c>
      <c r="Q36" s="15">
        <v>1</v>
      </c>
      <c r="R36" s="15">
        <v>414668365</v>
      </c>
      <c r="S36" s="15">
        <v>4347</v>
      </c>
      <c r="V36">
        <v>0</v>
      </c>
      <c r="W36" t="s">
        <v>284</v>
      </c>
      <c r="X36">
        <f>MATCH(D36,'Текущий рейтинг2кпосле пересдач'!$C:$C,0)</f>
        <v>50</v>
      </c>
    </row>
    <row r="37" spans="1:24">
      <c r="A37" s="15">
        <v>845928593</v>
      </c>
      <c r="B37" s="15">
        <v>9</v>
      </c>
      <c r="C37" s="21" t="s">
        <v>338</v>
      </c>
      <c r="D37" s="15">
        <v>845928318</v>
      </c>
      <c r="E37" s="7" t="s">
        <v>354</v>
      </c>
      <c r="F37" s="7" t="s">
        <v>355</v>
      </c>
      <c r="G37" s="7" t="s">
        <v>310</v>
      </c>
      <c r="H37" s="21" t="s">
        <v>356</v>
      </c>
      <c r="I37" s="7" t="s">
        <v>277</v>
      </c>
      <c r="J37" s="15">
        <v>8.5</v>
      </c>
      <c r="K37" s="15" t="s">
        <v>224</v>
      </c>
      <c r="L37" s="15" t="s">
        <v>225</v>
      </c>
      <c r="N37" s="15">
        <v>76.5</v>
      </c>
      <c r="O37" s="15">
        <v>8.5</v>
      </c>
      <c r="P37" s="15">
        <v>1</v>
      </c>
      <c r="Q37" s="15">
        <v>1</v>
      </c>
      <c r="R37" s="15">
        <v>414668365</v>
      </c>
      <c r="S37" s="15">
        <v>4347</v>
      </c>
      <c r="V37">
        <v>0</v>
      </c>
      <c r="W37" t="s">
        <v>284</v>
      </c>
      <c r="X37">
        <f>MATCH(D37,'Текущий рейтинг2кпосле пересдач'!$C:$C,0)</f>
        <v>60</v>
      </c>
    </row>
    <row r="38" spans="1:24">
      <c r="A38" s="15">
        <v>845928890</v>
      </c>
      <c r="B38" s="15">
        <v>10</v>
      </c>
      <c r="C38" s="21" t="s">
        <v>338</v>
      </c>
      <c r="D38" s="15">
        <v>845928618</v>
      </c>
      <c r="E38" s="7" t="s">
        <v>357</v>
      </c>
      <c r="F38" s="7" t="s">
        <v>358</v>
      </c>
      <c r="G38" s="7" t="s">
        <v>359</v>
      </c>
      <c r="H38" s="21" t="s">
        <v>360</v>
      </c>
      <c r="I38" s="7" t="s">
        <v>277</v>
      </c>
      <c r="J38" s="15">
        <v>8.5</v>
      </c>
      <c r="K38" s="15" t="s">
        <v>224</v>
      </c>
      <c r="L38" s="15" t="s">
        <v>225</v>
      </c>
      <c r="N38" s="15">
        <v>85</v>
      </c>
      <c r="O38" s="15">
        <v>8.5</v>
      </c>
      <c r="P38" s="15">
        <v>1</v>
      </c>
      <c r="Q38" s="15">
        <v>1</v>
      </c>
      <c r="R38" s="15">
        <v>414668365</v>
      </c>
      <c r="S38" s="15">
        <v>4347</v>
      </c>
      <c r="V38">
        <v>0</v>
      </c>
      <c r="W38" t="s">
        <v>284</v>
      </c>
      <c r="X38">
        <f>MATCH(D38,'Текущий рейтинг2кпосле пересдач'!$C:$C,0)</f>
        <v>16</v>
      </c>
    </row>
    <row r="39" spans="1:24">
      <c r="A39" s="15">
        <v>845929179</v>
      </c>
      <c r="B39" s="15">
        <v>9</v>
      </c>
      <c r="C39" s="21" t="s">
        <v>338</v>
      </c>
      <c r="D39" s="15">
        <v>845928928</v>
      </c>
      <c r="E39" s="7" t="s">
        <v>361</v>
      </c>
      <c r="F39" s="7" t="s">
        <v>294</v>
      </c>
      <c r="G39" s="7" t="s">
        <v>307</v>
      </c>
      <c r="H39" s="21" t="s">
        <v>362</v>
      </c>
      <c r="I39" s="7" t="s">
        <v>277</v>
      </c>
      <c r="J39" s="15">
        <v>8.5</v>
      </c>
      <c r="K39" s="15" t="s">
        <v>224</v>
      </c>
      <c r="L39" s="15" t="s">
        <v>225</v>
      </c>
      <c r="N39" s="15">
        <v>76.5</v>
      </c>
      <c r="O39" s="15">
        <v>8.5</v>
      </c>
      <c r="P39" s="15">
        <v>1</v>
      </c>
      <c r="Q39" s="15">
        <v>1</v>
      </c>
      <c r="R39" s="15">
        <v>414668365</v>
      </c>
      <c r="S39" s="15">
        <v>4347</v>
      </c>
      <c r="V39">
        <v>0</v>
      </c>
      <c r="W39" t="s">
        <v>284</v>
      </c>
      <c r="X39">
        <f>MATCH(D39,'Текущий рейтинг2кпосле пересдач'!$C:$C,0)</f>
        <v>40</v>
      </c>
    </row>
    <row r="40" spans="1:24">
      <c r="A40" s="15">
        <v>845929608</v>
      </c>
      <c r="B40" s="15">
        <v>4</v>
      </c>
      <c r="C40" s="21" t="s">
        <v>338</v>
      </c>
      <c r="D40" s="15">
        <v>845929197</v>
      </c>
      <c r="E40" s="7" t="s">
        <v>363</v>
      </c>
      <c r="F40" s="7" t="s">
        <v>364</v>
      </c>
      <c r="G40" s="7" t="s">
        <v>270</v>
      </c>
      <c r="H40" s="21" t="s">
        <v>365</v>
      </c>
      <c r="I40" s="7" t="s">
        <v>277</v>
      </c>
      <c r="J40" s="15">
        <v>8.5</v>
      </c>
      <c r="K40" s="15" t="s">
        <v>224</v>
      </c>
      <c r="L40" s="15" t="s">
        <v>225</v>
      </c>
      <c r="N40" s="15">
        <v>34</v>
      </c>
      <c r="O40" s="15">
        <v>8.5</v>
      </c>
      <c r="P40" s="15">
        <v>1</v>
      </c>
      <c r="Q40" s="15">
        <v>0</v>
      </c>
      <c r="R40" s="15">
        <v>414668365</v>
      </c>
      <c r="S40" s="15">
        <v>4347</v>
      </c>
      <c r="V40">
        <v>0</v>
      </c>
      <c r="W40" t="s">
        <v>284</v>
      </c>
      <c r="X40">
        <f>MATCH(D40,'Текущий рейтинг2кпосле пересдач'!$C:$C,0)</f>
        <v>165</v>
      </c>
    </row>
    <row r="41" spans="1:24">
      <c r="A41" s="15">
        <v>845929921</v>
      </c>
      <c r="B41" s="15">
        <v>9</v>
      </c>
      <c r="C41" s="21" t="s">
        <v>338</v>
      </c>
      <c r="D41" s="15">
        <v>845929628</v>
      </c>
      <c r="E41" s="7" t="s">
        <v>366</v>
      </c>
      <c r="F41" s="7" t="s">
        <v>367</v>
      </c>
      <c r="G41" s="7" t="s">
        <v>368</v>
      </c>
      <c r="H41" s="21" t="s">
        <v>369</v>
      </c>
      <c r="I41" s="7" t="s">
        <v>277</v>
      </c>
      <c r="J41" s="15">
        <v>8.5</v>
      </c>
      <c r="K41" s="15" t="s">
        <v>224</v>
      </c>
      <c r="L41" s="15" t="s">
        <v>225</v>
      </c>
      <c r="N41" s="15">
        <v>76.5</v>
      </c>
      <c r="O41" s="15">
        <v>8.5</v>
      </c>
      <c r="P41" s="15">
        <v>1</v>
      </c>
      <c r="Q41" s="15">
        <v>1</v>
      </c>
      <c r="R41" s="15">
        <v>414668365</v>
      </c>
      <c r="S41" s="15">
        <v>4347</v>
      </c>
      <c r="V41">
        <v>0</v>
      </c>
      <c r="W41" t="s">
        <v>284</v>
      </c>
      <c r="X41">
        <f>MATCH(D41,'Текущий рейтинг2кпосле пересдач'!$C:$C,0)</f>
        <v>29</v>
      </c>
    </row>
    <row r="42" spans="1:24">
      <c r="A42" s="15">
        <v>845930242</v>
      </c>
      <c r="B42" s="15">
        <v>9</v>
      </c>
      <c r="C42" s="21" t="s">
        <v>338</v>
      </c>
      <c r="D42" s="15">
        <v>845929939</v>
      </c>
      <c r="E42" s="7" t="s">
        <v>370</v>
      </c>
      <c r="F42" s="7" t="s">
        <v>302</v>
      </c>
      <c r="G42" s="7" t="s">
        <v>371</v>
      </c>
      <c r="H42" s="21" t="s">
        <v>372</v>
      </c>
      <c r="I42" s="7" t="s">
        <v>277</v>
      </c>
      <c r="J42" s="15">
        <v>8.5</v>
      </c>
      <c r="K42" s="15" t="s">
        <v>224</v>
      </c>
      <c r="L42" s="15" t="s">
        <v>225</v>
      </c>
      <c r="N42" s="15">
        <v>76.5</v>
      </c>
      <c r="O42" s="15">
        <v>8.5</v>
      </c>
      <c r="P42" s="15">
        <v>1</v>
      </c>
      <c r="Q42" s="15">
        <v>1</v>
      </c>
      <c r="R42" s="15">
        <v>414668365</v>
      </c>
      <c r="S42" s="15">
        <v>4347</v>
      </c>
      <c r="V42">
        <v>0</v>
      </c>
      <c r="W42" t="s">
        <v>284</v>
      </c>
      <c r="X42">
        <f>MATCH(D42,'Текущий рейтинг2кпосле пересдач'!$C:$C,0)</f>
        <v>33</v>
      </c>
    </row>
    <row r="43" spans="1:24">
      <c r="A43" s="15">
        <v>845930531</v>
      </c>
      <c r="B43" s="15">
        <v>10</v>
      </c>
      <c r="C43" s="21" t="s">
        <v>338</v>
      </c>
      <c r="D43" s="15">
        <v>845930267</v>
      </c>
      <c r="E43" s="7" t="s">
        <v>373</v>
      </c>
      <c r="F43" s="7" t="s">
        <v>374</v>
      </c>
      <c r="G43" s="7" t="s">
        <v>375</v>
      </c>
      <c r="H43" s="21" t="s">
        <v>376</v>
      </c>
      <c r="I43" s="7" t="s">
        <v>277</v>
      </c>
      <c r="J43" s="15">
        <v>8.5</v>
      </c>
      <c r="K43" s="15" t="s">
        <v>224</v>
      </c>
      <c r="L43" s="15" t="s">
        <v>225</v>
      </c>
      <c r="N43" s="15">
        <v>85</v>
      </c>
      <c r="O43" s="15">
        <v>8.5</v>
      </c>
      <c r="P43" s="15">
        <v>1</v>
      </c>
      <c r="Q43" s="15">
        <v>1</v>
      </c>
      <c r="R43" s="15">
        <v>414668365</v>
      </c>
      <c r="S43" s="15">
        <v>4347</v>
      </c>
      <c r="V43">
        <v>0</v>
      </c>
      <c r="W43" t="s">
        <v>284</v>
      </c>
      <c r="X43">
        <f>MATCH(D43,'Текущий рейтинг2кпосле пересдач'!$C:$C,0)</f>
        <v>12</v>
      </c>
    </row>
    <row r="44" spans="1:24">
      <c r="A44" s="15">
        <v>845931256</v>
      </c>
      <c r="B44" s="15">
        <v>6</v>
      </c>
      <c r="C44" s="21" t="s">
        <v>338</v>
      </c>
      <c r="D44" s="15">
        <v>845930724</v>
      </c>
      <c r="E44" s="7" t="s">
        <v>377</v>
      </c>
      <c r="F44" s="7" t="s">
        <v>378</v>
      </c>
      <c r="G44" s="7" t="s">
        <v>379</v>
      </c>
      <c r="H44" s="21" t="s">
        <v>380</v>
      </c>
      <c r="I44" s="7" t="s">
        <v>277</v>
      </c>
      <c r="J44" s="15">
        <v>8.5</v>
      </c>
      <c r="K44" s="15" t="s">
        <v>224</v>
      </c>
      <c r="L44" s="15" t="s">
        <v>225</v>
      </c>
      <c r="N44" s="15">
        <v>51</v>
      </c>
      <c r="O44" s="15">
        <v>8.5</v>
      </c>
      <c r="P44" s="15">
        <v>1</v>
      </c>
      <c r="Q44" s="15">
        <v>1</v>
      </c>
      <c r="R44" s="15">
        <v>414668365</v>
      </c>
      <c r="S44" s="15">
        <v>4347</v>
      </c>
      <c r="V44">
        <v>0</v>
      </c>
      <c r="W44" t="s">
        <v>284</v>
      </c>
      <c r="X44">
        <f>MATCH(D44,'Текущий рейтинг2кпосле пересдач'!$C:$C,0)</f>
        <v>126</v>
      </c>
    </row>
    <row r="45" spans="1:24">
      <c r="A45" s="15">
        <v>845931708</v>
      </c>
      <c r="B45" s="15">
        <v>9</v>
      </c>
      <c r="C45" s="21" t="s">
        <v>338</v>
      </c>
      <c r="D45" s="15">
        <v>845931272</v>
      </c>
      <c r="E45" s="7" t="s">
        <v>381</v>
      </c>
      <c r="F45" s="7" t="s">
        <v>382</v>
      </c>
      <c r="G45" s="7" t="s">
        <v>383</v>
      </c>
      <c r="H45" s="21" t="s">
        <v>384</v>
      </c>
      <c r="I45" s="7" t="s">
        <v>277</v>
      </c>
      <c r="J45" s="15">
        <v>8.5</v>
      </c>
      <c r="K45" s="15" t="s">
        <v>224</v>
      </c>
      <c r="L45" s="15" t="s">
        <v>225</v>
      </c>
      <c r="N45" s="15">
        <v>76.5</v>
      </c>
      <c r="O45" s="15">
        <v>8.5</v>
      </c>
      <c r="P45" s="15">
        <v>1</v>
      </c>
      <c r="Q45" s="15">
        <v>1</v>
      </c>
      <c r="R45" s="15">
        <v>414668365</v>
      </c>
      <c r="S45" s="15">
        <v>4347</v>
      </c>
      <c r="V45">
        <v>0</v>
      </c>
      <c r="W45" t="s">
        <v>284</v>
      </c>
      <c r="X45">
        <f>MATCH(D45,'Текущий рейтинг2кпосле пересдач'!$C:$C,0)</f>
        <v>79</v>
      </c>
    </row>
    <row r="46" spans="1:24">
      <c r="A46" s="15">
        <v>845931949</v>
      </c>
      <c r="B46" s="15">
        <v>8</v>
      </c>
      <c r="C46" s="21" t="s">
        <v>338</v>
      </c>
      <c r="D46" s="15">
        <v>845931724</v>
      </c>
      <c r="E46" s="7" t="s">
        <v>385</v>
      </c>
      <c r="F46" s="7" t="s">
        <v>294</v>
      </c>
      <c r="G46" s="7" t="s">
        <v>386</v>
      </c>
      <c r="H46" s="21" t="s">
        <v>387</v>
      </c>
      <c r="I46" s="7" t="s">
        <v>277</v>
      </c>
      <c r="J46" s="15">
        <v>8.5</v>
      </c>
      <c r="K46" s="15" t="s">
        <v>224</v>
      </c>
      <c r="L46" s="15" t="s">
        <v>225</v>
      </c>
      <c r="N46" s="15">
        <v>68</v>
      </c>
      <c r="O46" s="15">
        <v>8.5</v>
      </c>
      <c r="P46" s="15">
        <v>1</v>
      </c>
      <c r="Q46" s="15">
        <v>1</v>
      </c>
      <c r="R46" s="15">
        <v>414668365</v>
      </c>
      <c r="S46" s="15">
        <v>4347</v>
      </c>
      <c r="V46">
        <v>0</v>
      </c>
      <c r="W46" t="s">
        <v>284</v>
      </c>
      <c r="X46">
        <f>MATCH(D46,'Текущий рейтинг2кпосле пересдач'!$C:$C,0)</f>
        <v>95</v>
      </c>
    </row>
    <row r="47" spans="1:24">
      <c r="A47" s="15">
        <v>845932212</v>
      </c>
      <c r="B47" s="15">
        <v>6</v>
      </c>
      <c r="C47" s="21" t="s">
        <v>338</v>
      </c>
      <c r="D47" s="15">
        <v>845931965</v>
      </c>
      <c r="E47" s="7" t="s">
        <v>388</v>
      </c>
      <c r="F47" s="7" t="s">
        <v>244</v>
      </c>
      <c r="G47" s="7" t="s">
        <v>324</v>
      </c>
      <c r="H47" s="21" t="s">
        <v>389</v>
      </c>
      <c r="I47" s="7" t="s">
        <v>277</v>
      </c>
      <c r="J47" s="15">
        <v>8.5</v>
      </c>
      <c r="K47" s="15" t="s">
        <v>224</v>
      </c>
      <c r="L47" s="15" t="s">
        <v>225</v>
      </c>
      <c r="N47" s="15">
        <v>51</v>
      </c>
      <c r="O47" s="15">
        <v>8.5</v>
      </c>
      <c r="P47" s="15">
        <v>1</v>
      </c>
      <c r="Q47" s="15">
        <v>1</v>
      </c>
      <c r="R47" s="15">
        <v>414668365</v>
      </c>
      <c r="S47" s="15">
        <v>4347</v>
      </c>
      <c r="V47">
        <v>0</v>
      </c>
      <c r="W47" t="s">
        <v>284</v>
      </c>
      <c r="X47">
        <f>MATCH(D47,'Текущий рейтинг2кпосле пересдач'!$C:$C,0)</f>
        <v>81</v>
      </c>
    </row>
    <row r="48" spans="1:24">
      <c r="A48" s="15">
        <v>845932570</v>
      </c>
      <c r="B48" s="15">
        <v>4</v>
      </c>
      <c r="C48" s="21" t="s">
        <v>338</v>
      </c>
      <c r="D48" s="15">
        <v>845932233</v>
      </c>
      <c r="E48" s="7" t="s">
        <v>390</v>
      </c>
      <c r="F48" s="7" t="s">
        <v>302</v>
      </c>
      <c r="G48" s="7" t="s">
        <v>383</v>
      </c>
      <c r="H48" s="21" t="s">
        <v>391</v>
      </c>
      <c r="I48" s="7" t="s">
        <v>277</v>
      </c>
      <c r="J48" s="15">
        <v>8.5</v>
      </c>
      <c r="K48" s="15" t="s">
        <v>224</v>
      </c>
      <c r="L48" s="15" t="s">
        <v>225</v>
      </c>
      <c r="N48" s="15">
        <v>0</v>
      </c>
      <c r="O48" s="15">
        <v>8.5</v>
      </c>
      <c r="P48" s="15">
        <v>1</v>
      </c>
      <c r="Q48" s="15">
        <v>1</v>
      </c>
      <c r="R48" s="15">
        <v>414668365</v>
      </c>
      <c r="S48" s="15">
        <v>4347</v>
      </c>
      <c r="V48">
        <v>0</v>
      </c>
      <c r="W48" t="s">
        <v>284</v>
      </c>
      <c r="X48">
        <f>MATCH(D48,'Текущий рейтинг2кпосле пересдач'!$C:$C,0)</f>
        <v>169</v>
      </c>
    </row>
    <row r="49" spans="1:24">
      <c r="A49" s="15">
        <v>845932866</v>
      </c>
      <c r="B49" s="15">
        <v>4</v>
      </c>
      <c r="C49" s="21" t="s">
        <v>338</v>
      </c>
      <c r="D49" s="15">
        <v>845932588</v>
      </c>
      <c r="E49" s="7" t="s">
        <v>392</v>
      </c>
      <c r="F49" s="7" t="s">
        <v>332</v>
      </c>
      <c r="G49" s="7" t="s">
        <v>275</v>
      </c>
      <c r="H49" s="21" t="s">
        <v>393</v>
      </c>
      <c r="I49" s="7" t="s">
        <v>277</v>
      </c>
      <c r="J49" s="15">
        <v>8.5</v>
      </c>
      <c r="K49" s="15" t="s">
        <v>224</v>
      </c>
      <c r="L49" s="15" t="s">
        <v>225</v>
      </c>
      <c r="N49" s="15">
        <v>34</v>
      </c>
      <c r="O49" s="15">
        <v>8.5</v>
      </c>
      <c r="P49" s="15">
        <v>1</v>
      </c>
      <c r="Q49" s="15">
        <v>1</v>
      </c>
      <c r="R49" s="15">
        <v>414668365</v>
      </c>
      <c r="S49" s="15">
        <v>4347</v>
      </c>
      <c r="V49">
        <v>0</v>
      </c>
      <c r="W49" t="s">
        <v>284</v>
      </c>
      <c r="X49">
        <f>MATCH(D49,'Текущий рейтинг2кпосле пересдач'!$C:$C,0)</f>
        <v>157</v>
      </c>
    </row>
    <row r="50" spans="1:24">
      <c r="A50" s="15">
        <v>845933189</v>
      </c>
      <c r="B50" s="15">
        <v>4</v>
      </c>
      <c r="C50" s="21" t="s">
        <v>338</v>
      </c>
      <c r="D50" s="15">
        <v>845932880</v>
      </c>
      <c r="E50" s="7" t="s">
        <v>394</v>
      </c>
      <c r="F50" s="7" t="s">
        <v>395</v>
      </c>
      <c r="G50" s="7" t="s">
        <v>396</v>
      </c>
      <c r="H50" s="21" t="s">
        <v>397</v>
      </c>
      <c r="I50" s="7" t="s">
        <v>277</v>
      </c>
      <c r="J50" s="15">
        <v>8.5</v>
      </c>
      <c r="K50" s="15" t="s">
        <v>224</v>
      </c>
      <c r="L50" s="15" t="s">
        <v>225</v>
      </c>
      <c r="N50" s="15">
        <v>34</v>
      </c>
      <c r="O50" s="15">
        <v>8.5</v>
      </c>
      <c r="P50" s="15">
        <v>1</v>
      </c>
      <c r="Q50" s="15">
        <v>0</v>
      </c>
      <c r="R50" s="15">
        <v>414668365</v>
      </c>
      <c r="S50" s="15">
        <v>4347</v>
      </c>
      <c r="V50">
        <v>0</v>
      </c>
      <c r="W50" t="s">
        <v>284</v>
      </c>
      <c r="X50">
        <f>MATCH(D50,'Текущий рейтинг2кпосле пересдач'!$C:$C,0)</f>
        <v>166</v>
      </c>
    </row>
    <row r="51" spans="1:24">
      <c r="A51" s="15">
        <v>845933460</v>
      </c>
      <c r="B51" s="15">
        <v>7</v>
      </c>
      <c r="C51" s="21" t="s">
        <v>338</v>
      </c>
      <c r="D51" s="15">
        <v>845933203</v>
      </c>
      <c r="E51" s="7" t="s">
        <v>398</v>
      </c>
      <c r="F51" s="7" t="s">
        <v>399</v>
      </c>
      <c r="G51" s="7" t="s">
        <v>400</v>
      </c>
      <c r="H51" s="21" t="s">
        <v>401</v>
      </c>
      <c r="I51" s="7" t="s">
        <v>277</v>
      </c>
      <c r="J51" s="15">
        <v>8.5</v>
      </c>
      <c r="K51" s="15" t="s">
        <v>224</v>
      </c>
      <c r="L51" s="15" t="s">
        <v>225</v>
      </c>
      <c r="N51" s="15">
        <v>59.5</v>
      </c>
      <c r="O51" s="15">
        <v>8.5</v>
      </c>
      <c r="P51" s="15">
        <v>1</v>
      </c>
      <c r="Q51" s="15">
        <v>1</v>
      </c>
      <c r="R51" s="15">
        <v>414668365</v>
      </c>
      <c r="S51" s="15">
        <v>4347</v>
      </c>
      <c r="V51">
        <v>0</v>
      </c>
      <c r="W51" t="s">
        <v>284</v>
      </c>
      <c r="X51">
        <f>MATCH(D51,'Текущий рейтинг2кпосле пересдач'!$C:$C,0)</f>
        <v>131</v>
      </c>
    </row>
    <row r="52" spans="1:24">
      <c r="A52" s="15">
        <v>845933746</v>
      </c>
      <c r="B52" s="15">
        <v>8</v>
      </c>
      <c r="C52" s="21" t="s">
        <v>338</v>
      </c>
      <c r="D52" s="15">
        <v>845933476</v>
      </c>
      <c r="E52" s="7" t="s">
        <v>402</v>
      </c>
      <c r="F52" s="7" t="s">
        <v>403</v>
      </c>
      <c r="G52" s="7" t="s">
        <v>404</v>
      </c>
      <c r="H52" s="21" t="s">
        <v>405</v>
      </c>
      <c r="I52" s="7" t="s">
        <v>277</v>
      </c>
      <c r="J52" s="15">
        <v>8.5</v>
      </c>
      <c r="K52" s="15" t="s">
        <v>224</v>
      </c>
      <c r="L52" s="15" t="s">
        <v>225</v>
      </c>
      <c r="N52" s="15">
        <v>68</v>
      </c>
      <c r="O52" s="15">
        <v>8.5</v>
      </c>
      <c r="P52" s="15">
        <v>1</v>
      </c>
      <c r="Q52" s="15">
        <v>1</v>
      </c>
      <c r="R52" s="15">
        <v>414668365</v>
      </c>
      <c r="S52" s="15">
        <v>4347</v>
      </c>
      <c r="V52">
        <v>0</v>
      </c>
      <c r="W52" t="s">
        <v>284</v>
      </c>
      <c r="X52">
        <f>MATCH(D52,'Текущий рейтинг2кпосле пересдач'!$C:$C,0)</f>
        <v>76</v>
      </c>
    </row>
    <row r="53" spans="1:24">
      <c r="A53" s="15">
        <v>845934044</v>
      </c>
      <c r="B53" s="15">
        <v>7</v>
      </c>
      <c r="C53" s="21" t="s">
        <v>338</v>
      </c>
      <c r="D53" s="15">
        <v>845933764</v>
      </c>
      <c r="E53" s="7" t="s">
        <v>406</v>
      </c>
      <c r="F53" s="7" t="s">
        <v>407</v>
      </c>
      <c r="G53" s="7" t="s">
        <v>275</v>
      </c>
      <c r="H53" s="21" t="s">
        <v>408</v>
      </c>
      <c r="I53" s="7" t="s">
        <v>277</v>
      </c>
      <c r="J53" s="15">
        <v>8.5</v>
      </c>
      <c r="K53" s="15" t="s">
        <v>224</v>
      </c>
      <c r="L53" s="15" t="s">
        <v>225</v>
      </c>
      <c r="N53" s="15">
        <v>59.5</v>
      </c>
      <c r="O53" s="15">
        <v>8.5</v>
      </c>
      <c r="P53" s="15">
        <v>1</v>
      </c>
      <c r="Q53" s="15">
        <v>1</v>
      </c>
      <c r="R53" s="15">
        <v>414668365</v>
      </c>
      <c r="S53" s="15">
        <v>4347</v>
      </c>
      <c r="V53">
        <v>0</v>
      </c>
      <c r="W53" t="s">
        <v>284</v>
      </c>
      <c r="X53">
        <f>MATCH(D53,'Текущий рейтинг2кпосле пересдач'!$C:$C,0)</f>
        <v>118</v>
      </c>
    </row>
    <row r="54" spans="1:24">
      <c r="A54" s="15">
        <v>845934437</v>
      </c>
      <c r="B54" s="15">
        <v>8</v>
      </c>
      <c r="C54" s="21" t="s">
        <v>338</v>
      </c>
      <c r="D54" s="15">
        <v>845934071</v>
      </c>
      <c r="E54" s="7" t="s">
        <v>409</v>
      </c>
      <c r="F54" s="7" t="s">
        <v>410</v>
      </c>
      <c r="G54" s="7" t="s">
        <v>411</v>
      </c>
      <c r="H54" s="21" t="s">
        <v>412</v>
      </c>
      <c r="I54" s="7" t="s">
        <v>277</v>
      </c>
      <c r="J54" s="15">
        <v>8.5</v>
      </c>
      <c r="K54" s="15" t="s">
        <v>224</v>
      </c>
      <c r="L54" s="15" t="s">
        <v>225</v>
      </c>
      <c r="N54" s="15">
        <v>68</v>
      </c>
      <c r="O54" s="15">
        <v>8.5</v>
      </c>
      <c r="P54" s="15">
        <v>1</v>
      </c>
      <c r="Q54" s="15">
        <v>1</v>
      </c>
      <c r="R54" s="15">
        <v>414668365</v>
      </c>
      <c r="S54" s="15">
        <v>4347</v>
      </c>
      <c r="V54">
        <v>0</v>
      </c>
      <c r="W54" t="s">
        <v>284</v>
      </c>
      <c r="X54">
        <f>MATCH(D54,'Текущий рейтинг2кпосле пересдач'!$C:$C,0)</f>
        <v>78</v>
      </c>
    </row>
    <row r="55" spans="1:24">
      <c r="A55" s="15">
        <v>845934702</v>
      </c>
      <c r="B55" s="15">
        <v>6</v>
      </c>
      <c r="C55" s="21" t="s">
        <v>338</v>
      </c>
      <c r="D55" s="15">
        <v>845934454</v>
      </c>
      <c r="E55" s="7" t="s">
        <v>413</v>
      </c>
      <c r="F55" s="7" t="s">
        <v>240</v>
      </c>
      <c r="G55" s="7" t="s">
        <v>270</v>
      </c>
      <c r="H55" s="21" t="s">
        <v>414</v>
      </c>
      <c r="I55" s="7" t="s">
        <v>277</v>
      </c>
      <c r="J55" s="15">
        <v>8.5</v>
      </c>
      <c r="K55" s="15" t="s">
        <v>224</v>
      </c>
      <c r="L55" s="15" t="s">
        <v>225</v>
      </c>
      <c r="N55" s="15">
        <v>0</v>
      </c>
      <c r="O55" s="15">
        <v>8.5</v>
      </c>
      <c r="P55" s="15">
        <v>1</v>
      </c>
      <c r="Q55" s="15">
        <v>1</v>
      </c>
      <c r="R55" s="15">
        <v>414668365</v>
      </c>
      <c r="S55" s="15">
        <v>4347</v>
      </c>
      <c r="V55">
        <v>0</v>
      </c>
      <c r="W55" t="s">
        <v>284</v>
      </c>
      <c r="X55">
        <f>MATCH(D55,'Текущий рейтинг2кпосле пересдач'!$C:$C,0)</f>
        <v>117</v>
      </c>
    </row>
    <row r="56" spans="1:24">
      <c r="A56" s="15">
        <v>845939970</v>
      </c>
      <c r="B56" s="15">
        <v>7</v>
      </c>
      <c r="C56" s="21" t="s">
        <v>279</v>
      </c>
      <c r="D56" s="15">
        <v>845939614</v>
      </c>
      <c r="E56" s="7" t="s">
        <v>415</v>
      </c>
      <c r="F56" s="7" t="s">
        <v>294</v>
      </c>
      <c r="G56" s="7" t="s">
        <v>307</v>
      </c>
      <c r="H56" s="21" t="s">
        <v>416</v>
      </c>
      <c r="I56" s="7" t="s">
        <v>277</v>
      </c>
      <c r="J56" s="15">
        <v>8.5</v>
      </c>
      <c r="K56" s="15" t="s">
        <v>224</v>
      </c>
      <c r="L56" s="15" t="s">
        <v>225</v>
      </c>
      <c r="N56" s="15">
        <v>59.5</v>
      </c>
      <c r="O56" s="15">
        <v>8.5</v>
      </c>
      <c r="P56" s="15">
        <v>1</v>
      </c>
      <c r="Q56" s="15">
        <v>1</v>
      </c>
      <c r="R56" s="15">
        <v>435921160</v>
      </c>
      <c r="S56" s="15">
        <v>4347</v>
      </c>
      <c r="V56">
        <v>0</v>
      </c>
      <c r="W56" t="s">
        <v>284</v>
      </c>
      <c r="X56">
        <f>MATCH(D56,'Текущий рейтинг2кпосле пересдач'!$C:$C,0)</f>
        <v>133</v>
      </c>
    </row>
    <row r="57" spans="1:24">
      <c r="A57" s="15">
        <v>845940328</v>
      </c>
      <c r="B57" s="15">
        <v>7</v>
      </c>
      <c r="C57" s="21" t="s">
        <v>279</v>
      </c>
      <c r="D57" s="15">
        <v>845939994</v>
      </c>
      <c r="E57" s="7" t="s">
        <v>417</v>
      </c>
      <c r="F57" s="7" t="s">
        <v>418</v>
      </c>
      <c r="G57" s="7" t="s">
        <v>379</v>
      </c>
      <c r="H57" s="21" t="s">
        <v>419</v>
      </c>
      <c r="I57" s="7" t="s">
        <v>277</v>
      </c>
      <c r="J57" s="15">
        <v>8.5</v>
      </c>
      <c r="K57" s="15" t="s">
        <v>224</v>
      </c>
      <c r="L57" s="15" t="s">
        <v>225</v>
      </c>
      <c r="N57" s="15">
        <v>59.5</v>
      </c>
      <c r="O57" s="15">
        <v>8.5</v>
      </c>
      <c r="P57" s="15">
        <v>1</v>
      </c>
      <c r="Q57" s="15">
        <v>1</v>
      </c>
      <c r="R57" s="15">
        <v>435921160</v>
      </c>
      <c r="S57" s="15">
        <v>4347</v>
      </c>
      <c r="V57">
        <v>0</v>
      </c>
      <c r="W57" t="s">
        <v>284</v>
      </c>
      <c r="X57">
        <f>MATCH(D57,'Текущий рейтинг2кпосле пересдач'!$C:$C,0)</f>
        <v>134</v>
      </c>
    </row>
    <row r="58" spans="1:24">
      <c r="A58" s="15">
        <v>845940760</v>
      </c>
      <c r="B58" s="15">
        <v>7</v>
      </c>
      <c r="C58" s="21" t="s">
        <v>279</v>
      </c>
      <c r="D58" s="15">
        <v>845940342</v>
      </c>
      <c r="E58" s="7" t="s">
        <v>420</v>
      </c>
      <c r="F58" s="7" t="s">
        <v>421</v>
      </c>
      <c r="G58" s="7" t="s">
        <v>316</v>
      </c>
      <c r="H58" s="21" t="s">
        <v>422</v>
      </c>
      <c r="I58" s="7" t="s">
        <v>277</v>
      </c>
      <c r="J58" s="15">
        <v>8.5</v>
      </c>
      <c r="K58" s="15" t="s">
        <v>224</v>
      </c>
      <c r="L58" s="15" t="s">
        <v>225</v>
      </c>
      <c r="N58" s="15">
        <v>59.5</v>
      </c>
      <c r="O58" s="15">
        <v>8.5</v>
      </c>
      <c r="P58" s="15">
        <v>1</v>
      </c>
      <c r="Q58" s="15">
        <v>1</v>
      </c>
      <c r="R58" s="15">
        <v>435921160</v>
      </c>
      <c r="S58" s="15">
        <v>4347</v>
      </c>
      <c r="V58">
        <v>0</v>
      </c>
      <c r="W58" t="s">
        <v>284</v>
      </c>
      <c r="X58">
        <f>MATCH(D58,'Текущий рейтинг2кпосле пересдач'!$C:$C,0)</f>
        <v>123</v>
      </c>
    </row>
    <row r="59" spans="1:24">
      <c r="A59" s="15">
        <v>845941091</v>
      </c>
      <c r="B59" s="15">
        <v>6</v>
      </c>
      <c r="C59" s="21" t="s">
        <v>279</v>
      </c>
      <c r="D59" s="15">
        <v>845940788</v>
      </c>
      <c r="E59" s="7" t="s">
        <v>423</v>
      </c>
      <c r="F59" s="7" t="s">
        <v>424</v>
      </c>
      <c r="G59" s="7" t="s">
        <v>221</v>
      </c>
      <c r="H59" s="21" t="s">
        <v>425</v>
      </c>
      <c r="I59" s="7" t="s">
        <v>277</v>
      </c>
      <c r="J59" s="15">
        <v>8.5</v>
      </c>
      <c r="K59" s="15" t="s">
        <v>224</v>
      </c>
      <c r="L59" s="15" t="s">
        <v>225</v>
      </c>
      <c r="N59" s="15">
        <v>51</v>
      </c>
      <c r="O59" s="15">
        <v>8.5</v>
      </c>
      <c r="P59" s="15">
        <v>1</v>
      </c>
      <c r="Q59" s="15">
        <v>1</v>
      </c>
      <c r="R59" s="15">
        <v>435921160</v>
      </c>
      <c r="S59" s="15">
        <v>4347</v>
      </c>
      <c r="V59">
        <v>0</v>
      </c>
      <c r="W59" t="s">
        <v>284</v>
      </c>
      <c r="X59">
        <f>MATCH(D59,'Текущий рейтинг2кпосле пересдач'!$C:$C,0)</f>
        <v>155</v>
      </c>
    </row>
    <row r="60" spans="1:24">
      <c r="A60" s="15">
        <v>845941414</v>
      </c>
      <c r="B60" s="15">
        <v>9</v>
      </c>
      <c r="C60" s="21" t="s">
        <v>279</v>
      </c>
      <c r="D60" s="15">
        <v>845941108</v>
      </c>
      <c r="E60" s="7" t="s">
        <v>426</v>
      </c>
      <c r="F60" s="7" t="s">
        <v>427</v>
      </c>
      <c r="G60" s="7" t="s">
        <v>270</v>
      </c>
      <c r="H60" s="21" t="s">
        <v>428</v>
      </c>
      <c r="I60" s="7" t="s">
        <v>277</v>
      </c>
      <c r="J60" s="15">
        <v>8.5</v>
      </c>
      <c r="K60" s="15" t="s">
        <v>224</v>
      </c>
      <c r="L60" s="15" t="s">
        <v>225</v>
      </c>
      <c r="N60" s="15">
        <v>76.5</v>
      </c>
      <c r="O60" s="15">
        <v>8.5</v>
      </c>
      <c r="P60" s="15">
        <v>1</v>
      </c>
      <c r="Q60" s="15">
        <v>0</v>
      </c>
      <c r="R60" s="15">
        <v>435921160</v>
      </c>
      <c r="S60" s="15">
        <v>4347</v>
      </c>
      <c r="V60">
        <v>0</v>
      </c>
      <c r="W60" t="s">
        <v>284</v>
      </c>
      <c r="X60">
        <f>MATCH(D60,'Текущий рейтинг2кпосле пересдач'!$C:$C,0)</f>
        <v>104</v>
      </c>
    </row>
    <row r="61" spans="1:24">
      <c r="A61" s="15">
        <v>845941874</v>
      </c>
      <c r="B61" s="15">
        <v>6</v>
      </c>
      <c r="C61" s="21" t="s">
        <v>279</v>
      </c>
      <c r="D61" s="15">
        <v>845941439</v>
      </c>
      <c r="E61" s="7" t="s">
        <v>429</v>
      </c>
      <c r="F61" s="7" t="s">
        <v>430</v>
      </c>
      <c r="G61" s="7" t="s">
        <v>303</v>
      </c>
      <c r="H61" s="21" t="s">
        <v>431</v>
      </c>
      <c r="I61" s="7" t="s">
        <v>277</v>
      </c>
      <c r="J61" s="15">
        <v>8.5</v>
      </c>
      <c r="K61" s="15" t="s">
        <v>224</v>
      </c>
      <c r="L61" s="15" t="s">
        <v>225</v>
      </c>
      <c r="N61" s="15">
        <v>51</v>
      </c>
      <c r="O61" s="15">
        <v>8.5</v>
      </c>
      <c r="P61" s="15">
        <v>1</v>
      </c>
      <c r="Q61" s="15">
        <v>0</v>
      </c>
      <c r="R61" s="15">
        <v>435921160</v>
      </c>
      <c r="S61" s="15">
        <v>4347</v>
      </c>
      <c r="V61">
        <v>0</v>
      </c>
      <c r="W61" t="s">
        <v>284</v>
      </c>
      <c r="X61">
        <f>MATCH(D61,'Текущий рейтинг2кпосле пересдач'!$C:$C,0)</f>
        <v>153</v>
      </c>
    </row>
    <row r="62" spans="1:24">
      <c r="A62" s="15">
        <v>845942273</v>
      </c>
      <c r="B62" s="15">
        <v>7</v>
      </c>
      <c r="C62" s="21" t="s">
        <v>279</v>
      </c>
      <c r="D62" s="15">
        <v>845941898</v>
      </c>
      <c r="E62" s="7" t="s">
        <v>432</v>
      </c>
      <c r="F62" s="7" t="s">
        <v>255</v>
      </c>
      <c r="G62" s="7" t="s">
        <v>303</v>
      </c>
      <c r="H62" s="21" t="s">
        <v>433</v>
      </c>
      <c r="I62" s="7" t="s">
        <v>277</v>
      </c>
      <c r="J62" s="15">
        <v>8.5</v>
      </c>
      <c r="K62" s="15" t="s">
        <v>224</v>
      </c>
      <c r="L62" s="15" t="s">
        <v>225</v>
      </c>
      <c r="N62" s="15">
        <v>59.5</v>
      </c>
      <c r="O62" s="15">
        <v>8.5</v>
      </c>
      <c r="P62" s="15">
        <v>1</v>
      </c>
      <c r="Q62" s="15">
        <v>1</v>
      </c>
      <c r="R62" s="15">
        <v>435921160</v>
      </c>
      <c r="S62" s="15">
        <v>4347</v>
      </c>
      <c r="V62">
        <v>0</v>
      </c>
      <c r="W62" t="s">
        <v>284</v>
      </c>
      <c r="X62">
        <f>MATCH(D62,'Текущий рейтинг2кпосле пересдач'!$C:$C,0)</f>
        <v>141</v>
      </c>
    </row>
    <row r="63" spans="1:24">
      <c r="A63" s="15">
        <v>845942559</v>
      </c>
      <c r="B63" s="15">
        <v>8</v>
      </c>
      <c r="C63" s="21" t="s">
        <v>279</v>
      </c>
      <c r="D63" s="15">
        <v>845942289</v>
      </c>
      <c r="E63" s="7" t="s">
        <v>434</v>
      </c>
      <c r="F63" s="7" t="s">
        <v>323</v>
      </c>
      <c r="G63" s="7" t="s">
        <v>336</v>
      </c>
      <c r="H63" s="21" t="s">
        <v>435</v>
      </c>
      <c r="I63" s="7" t="s">
        <v>277</v>
      </c>
      <c r="J63" s="15">
        <v>8.5</v>
      </c>
      <c r="K63" s="15" t="s">
        <v>224</v>
      </c>
      <c r="L63" s="15" t="s">
        <v>225</v>
      </c>
      <c r="N63" s="15">
        <v>68</v>
      </c>
      <c r="O63" s="15">
        <v>8.5</v>
      </c>
      <c r="P63" s="15">
        <v>1</v>
      </c>
      <c r="Q63" s="15">
        <v>0</v>
      </c>
      <c r="R63" s="15">
        <v>435921160</v>
      </c>
      <c r="S63" s="15">
        <v>4347</v>
      </c>
      <c r="V63">
        <v>0</v>
      </c>
      <c r="W63" t="s">
        <v>284</v>
      </c>
      <c r="X63">
        <f>MATCH(D63,'Текущий рейтинг2кпосле пересдач'!$C:$C,0)</f>
        <v>70</v>
      </c>
    </row>
    <row r="64" spans="1:24">
      <c r="A64" s="15">
        <v>845942934</v>
      </c>
      <c r="B64" s="15">
        <v>5</v>
      </c>
      <c r="C64" s="21" t="s">
        <v>279</v>
      </c>
      <c r="D64" s="15">
        <v>845942573</v>
      </c>
      <c r="E64" s="7" t="s">
        <v>436</v>
      </c>
      <c r="F64" s="7" t="s">
        <v>437</v>
      </c>
      <c r="G64" s="7" t="s">
        <v>438</v>
      </c>
      <c r="H64" s="21" t="s">
        <v>439</v>
      </c>
      <c r="I64" s="7" t="s">
        <v>277</v>
      </c>
      <c r="J64" s="15">
        <v>8.5</v>
      </c>
      <c r="K64" s="15" t="s">
        <v>224</v>
      </c>
      <c r="L64" s="15" t="s">
        <v>225</v>
      </c>
      <c r="N64" s="15">
        <v>42.5</v>
      </c>
      <c r="O64" s="15">
        <v>8.5</v>
      </c>
      <c r="P64" s="15">
        <v>1</v>
      </c>
      <c r="Q64" s="15">
        <v>1</v>
      </c>
      <c r="R64" s="15">
        <v>435921160</v>
      </c>
      <c r="S64" s="15">
        <v>4347</v>
      </c>
      <c r="V64">
        <v>0</v>
      </c>
      <c r="W64" t="s">
        <v>284</v>
      </c>
      <c r="X64">
        <f>MATCH(D64,'Текущий рейтинг2кпосле пересдач'!$C:$C,0)</f>
        <v>159</v>
      </c>
    </row>
    <row r="65" spans="1:24">
      <c r="A65" s="15">
        <v>845943343</v>
      </c>
      <c r="B65" s="15">
        <v>4</v>
      </c>
      <c r="C65" s="21" t="s">
        <v>279</v>
      </c>
      <c r="D65" s="15">
        <v>845942961</v>
      </c>
      <c r="E65" s="7" t="s">
        <v>440</v>
      </c>
      <c r="F65" s="7" t="s">
        <v>441</v>
      </c>
      <c r="G65" s="7" t="s">
        <v>442</v>
      </c>
      <c r="H65" s="21" t="s">
        <v>443</v>
      </c>
      <c r="I65" s="7" t="s">
        <v>277</v>
      </c>
      <c r="J65" s="15">
        <v>8.5</v>
      </c>
      <c r="K65" s="15" t="s">
        <v>224</v>
      </c>
      <c r="L65" s="15" t="s">
        <v>225</v>
      </c>
      <c r="N65" s="15">
        <v>34</v>
      </c>
      <c r="O65" s="15">
        <v>8.5</v>
      </c>
      <c r="P65" s="15">
        <v>1</v>
      </c>
      <c r="Q65" s="15">
        <v>1</v>
      </c>
      <c r="R65" s="15">
        <v>435921160</v>
      </c>
      <c r="S65" s="15">
        <v>4347</v>
      </c>
      <c r="V65">
        <v>0</v>
      </c>
      <c r="W65" t="s">
        <v>284</v>
      </c>
      <c r="X65">
        <f>MATCH(D65,'Текущий рейтинг2кпосле пересдач'!$C:$C,0)</f>
        <v>170</v>
      </c>
    </row>
    <row r="66" spans="1:24">
      <c r="A66" s="15">
        <v>845943829</v>
      </c>
      <c r="B66" s="15">
        <v>5</v>
      </c>
      <c r="C66" s="21" t="s">
        <v>279</v>
      </c>
      <c r="D66" s="15">
        <v>845943359</v>
      </c>
      <c r="E66" s="7" t="s">
        <v>444</v>
      </c>
      <c r="F66" s="7" t="s">
        <v>445</v>
      </c>
      <c r="G66" s="7" t="s">
        <v>237</v>
      </c>
      <c r="H66" s="21" t="s">
        <v>446</v>
      </c>
      <c r="I66" s="7" t="s">
        <v>277</v>
      </c>
      <c r="J66" s="15">
        <v>8.5</v>
      </c>
      <c r="K66" s="15" t="s">
        <v>224</v>
      </c>
      <c r="L66" s="15" t="s">
        <v>225</v>
      </c>
      <c r="N66" s="15">
        <v>42.5</v>
      </c>
      <c r="O66" s="15">
        <v>8.5</v>
      </c>
      <c r="P66" s="15">
        <v>1</v>
      </c>
      <c r="Q66" s="15">
        <v>1</v>
      </c>
      <c r="R66" s="15">
        <v>435921160</v>
      </c>
      <c r="S66" s="15">
        <v>4347</v>
      </c>
      <c r="V66">
        <v>0</v>
      </c>
      <c r="W66" t="s">
        <v>284</v>
      </c>
      <c r="X66">
        <f>MATCH(D66,'Текущий рейтинг2кпосле пересдач'!$C:$C,0)</f>
        <v>163</v>
      </c>
    </row>
    <row r="67" spans="1:24">
      <c r="A67" s="15">
        <v>845944202</v>
      </c>
      <c r="B67" s="15">
        <v>9</v>
      </c>
      <c r="C67" s="21" t="s">
        <v>279</v>
      </c>
      <c r="D67" s="15">
        <v>845943874</v>
      </c>
      <c r="E67" s="7" t="s">
        <v>447</v>
      </c>
      <c r="F67" s="7" t="s">
        <v>448</v>
      </c>
      <c r="G67" s="7" t="s">
        <v>221</v>
      </c>
      <c r="H67" s="21" t="s">
        <v>449</v>
      </c>
      <c r="I67" s="7" t="s">
        <v>277</v>
      </c>
      <c r="J67" s="15">
        <v>8.5</v>
      </c>
      <c r="K67" s="15" t="s">
        <v>224</v>
      </c>
      <c r="L67" s="15" t="s">
        <v>225</v>
      </c>
      <c r="N67" s="15">
        <v>76.5</v>
      </c>
      <c r="O67" s="15">
        <v>8.5</v>
      </c>
      <c r="P67" s="15">
        <v>1</v>
      </c>
      <c r="Q67" s="15">
        <v>1</v>
      </c>
      <c r="R67" s="15">
        <v>435921160</v>
      </c>
      <c r="S67" s="15">
        <v>4347</v>
      </c>
      <c r="V67">
        <v>0</v>
      </c>
      <c r="W67" t="s">
        <v>284</v>
      </c>
      <c r="X67">
        <f>MATCH(D67,'Текущий рейтинг2кпосле пересдач'!$C:$C,0)</f>
        <v>21</v>
      </c>
    </row>
    <row r="68" spans="1:24">
      <c r="A68" s="15">
        <v>845944552</v>
      </c>
      <c r="B68" s="15">
        <v>5</v>
      </c>
      <c r="C68" s="21" t="s">
        <v>279</v>
      </c>
      <c r="D68" s="15">
        <v>845944223</v>
      </c>
      <c r="E68" s="7" t="s">
        <v>450</v>
      </c>
      <c r="F68" s="7" t="s">
        <v>451</v>
      </c>
      <c r="G68" s="7" t="s">
        <v>452</v>
      </c>
      <c r="H68" s="21" t="s">
        <v>453</v>
      </c>
      <c r="I68" s="7" t="s">
        <v>277</v>
      </c>
      <c r="J68" s="15">
        <v>8.5</v>
      </c>
      <c r="K68" s="15" t="s">
        <v>224</v>
      </c>
      <c r="L68" s="15" t="s">
        <v>225</v>
      </c>
      <c r="N68" s="15">
        <v>42.5</v>
      </c>
      <c r="O68" s="15">
        <v>8.5</v>
      </c>
      <c r="P68" s="15">
        <v>1</v>
      </c>
      <c r="Q68" s="15">
        <v>1</v>
      </c>
      <c r="R68" s="15">
        <v>435921160</v>
      </c>
      <c r="S68" s="15">
        <v>4347</v>
      </c>
      <c r="V68">
        <v>0</v>
      </c>
      <c r="W68" t="s">
        <v>284</v>
      </c>
      <c r="X68">
        <f>MATCH(D68,'Текущий рейтинг2кпосле пересдач'!$C:$C,0)</f>
        <v>164</v>
      </c>
    </row>
    <row r="69" spans="1:24">
      <c r="A69" s="15">
        <v>845945601</v>
      </c>
      <c r="B69" s="15">
        <v>7</v>
      </c>
      <c r="C69" s="21" t="s">
        <v>279</v>
      </c>
      <c r="D69" s="15">
        <v>845945107</v>
      </c>
      <c r="E69" s="7" t="s">
        <v>454</v>
      </c>
      <c r="F69" s="7" t="s">
        <v>424</v>
      </c>
      <c r="G69" s="7" t="s">
        <v>455</v>
      </c>
      <c r="H69" s="21" t="s">
        <v>456</v>
      </c>
      <c r="I69" s="7" t="s">
        <v>277</v>
      </c>
      <c r="J69" s="15">
        <v>8.5</v>
      </c>
      <c r="K69" s="15" t="s">
        <v>224</v>
      </c>
      <c r="L69" s="15" t="s">
        <v>225</v>
      </c>
      <c r="N69" s="15">
        <v>59.5</v>
      </c>
      <c r="O69" s="15">
        <v>8.5</v>
      </c>
      <c r="P69" s="15">
        <v>1</v>
      </c>
      <c r="Q69" s="15">
        <v>1</v>
      </c>
      <c r="R69" s="15">
        <v>435921160</v>
      </c>
      <c r="S69" s="15">
        <v>4347</v>
      </c>
      <c r="V69">
        <v>0</v>
      </c>
      <c r="W69" t="s">
        <v>284</v>
      </c>
      <c r="X69">
        <f>MATCH(D69,'Текущий рейтинг2кпосле пересдач'!$C:$C,0)</f>
        <v>149</v>
      </c>
    </row>
    <row r="70" spans="1:24">
      <c r="A70" s="15">
        <v>845827605</v>
      </c>
      <c r="B70" s="15">
        <v>8</v>
      </c>
      <c r="C70" s="21" t="s">
        <v>272</v>
      </c>
      <c r="D70" s="15">
        <v>845827420</v>
      </c>
      <c r="E70" s="7" t="s">
        <v>457</v>
      </c>
      <c r="F70" s="7" t="s">
        <v>421</v>
      </c>
      <c r="G70" s="7" t="s">
        <v>275</v>
      </c>
      <c r="H70" s="21" t="s">
        <v>458</v>
      </c>
      <c r="I70" s="7" t="s">
        <v>277</v>
      </c>
      <c r="J70" s="15">
        <v>8.5</v>
      </c>
      <c r="K70" s="15" t="s">
        <v>224</v>
      </c>
      <c r="L70" s="15" t="s">
        <v>225</v>
      </c>
      <c r="N70" s="15">
        <v>68</v>
      </c>
      <c r="O70" s="15">
        <v>8.5</v>
      </c>
      <c r="P70" s="15">
        <v>1</v>
      </c>
      <c r="Q70" s="15">
        <v>1</v>
      </c>
      <c r="R70" s="15">
        <v>435916774</v>
      </c>
      <c r="S70" s="15">
        <v>4347</v>
      </c>
      <c r="V70">
        <v>0</v>
      </c>
      <c r="W70" t="s">
        <v>278</v>
      </c>
      <c r="X70">
        <f>MATCH(D70,'Текущий рейтинг2кпосле пересдач'!$C:$C,0)</f>
        <v>100</v>
      </c>
    </row>
    <row r="71" spans="1:24">
      <c r="A71" s="15">
        <v>845884094</v>
      </c>
      <c r="B71" s="15">
        <v>6</v>
      </c>
      <c r="C71" s="21" t="s">
        <v>459</v>
      </c>
      <c r="D71" s="15">
        <v>845883806</v>
      </c>
      <c r="E71" s="7" t="s">
        <v>460</v>
      </c>
      <c r="F71" s="7" t="s">
        <v>461</v>
      </c>
      <c r="G71" s="7" t="s">
        <v>241</v>
      </c>
      <c r="H71" s="21" t="s">
        <v>462</v>
      </c>
      <c r="I71" s="7" t="s">
        <v>277</v>
      </c>
      <c r="J71" s="15">
        <v>12</v>
      </c>
      <c r="K71" s="15" t="s">
        <v>224</v>
      </c>
      <c r="L71" s="15" t="s">
        <v>225</v>
      </c>
      <c r="N71" s="15">
        <v>72</v>
      </c>
      <c r="O71" s="15">
        <v>12</v>
      </c>
      <c r="P71" s="15">
        <v>1</v>
      </c>
      <c r="Q71" s="15">
        <v>1</v>
      </c>
      <c r="R71" s="15">
        <v>435917520</v>
      </c>
      <c r="S71" s="15">
        <v>4347</v>
      </c>
      <c r="V71">
        <v>0</v>
      </c>
      <c r="W71" t="s">
        <v>227</v>
      </c>
      <c r="X71">
        <f>MATCH(D71,'Текущий рейтинг2кпосле пересдач'!$C:$C,0)</f>
        <v>145</v>
      </c>
    </row>
    <row r="72" spans="1:24">
      <c r="A72" s="15">
        <v>845884408</v>
      </c>
      <c r="B72" s="15">
        <v>9</v>
      </c>
      <c r="C72" s="21" t="s">
        <v>459</v>
      </c>
      <c r="D72" s="15">
        <v>845884104</v>
      </c>
      <c r="E72" s="7" t="s">
        <v>463</v>
      </c>
      <c r="F72" s="7" t="s">
        <v>421</v>
      </c>
      <c r="G72" s="7" t="s">
        <v>368</v>
      </c>
      <c r="H72" s="21" t="s">
        <v>464</v>
      </c>
      <c r="I72" s="7" t="s">
        <v>277</v>
      </c>
      <c r="J72" s="15">
        <v>12</v>
      </c>
      <c r="K72" s="15" t="s">
        <v>224</v>
      </c>
      <c r="L72" s="15" t="s">
        <v>225</v>
      </c>
      <c r="N72" s="15">
        <v>108</v>
      </c>
      <c r="O72" s="15">
        <v>12</v>
      </c>
      <c r="P72" s="15">
        <v>1</v>
      </c>
      <c r="Q72" s="15">
        <v>1</v>
      </c>
      <c r="R72" s="15">
        <v>435917520</v>
      </c>
      <c r="S72" s="15">
        <v>4347</v>
      </c>
      <c r="V72">
        <v>0</v>
      </c>
      <c r="W72" t="s">
        <v>227</v>
      </c>
      <c r="X72">
        <f>MATCH(D72,'Текущий рейтинг2кпосле пересдач'!$C:$C,0)</f>
        <v>89</v>
      </c>
    </row>
    <row r="73" spans="1:24">
      <c r="A73" s="15">
        <v>845884736</v>
      </c>
      <c r="B73" s="15">
        <v>9</v>
      </c>
      <c r="C73" s="21" t="s">
        <v>459</v>
      </c>
      <c r="D73" s="15">
        <v>845884418</v>
      </c>
      <c r="E73" s="7" t="s">
        <v>465</v>
      </c>
      <c r="F73" s="7" t="s">
        <v>323</v>
      </c>
      <c r="G73" s="7" t="s">
        <v>466</v>
      </c>
      <c r="H73" s="21" t="s">
        <v>467</v>
      </c>
      <c r="I73" s="7" t="s">
        <v>277</v>
      </c>
      <c r="J73" s="15">
        <v>12</v>
      </c>
      <c r="K73" s="15" t="s">
        <v>224</v>
      </c>
      <c r="L73" s="15" t="s">
        <v>225</v>
      </c>
      <c r="N73" s="15">
        <v>108</v>
      </c>
      <c r="O73" s="15">
        <v>12</v>
      </c>
      <c r="P73" s="15">
        <v>1</v>
      </c>
      <c r="Q73" s="15">
        <v>0</v>
      </c>
      <c r="R73" s="15">
        <v>435917520</v>
      </c>
      <c r="S73" s="15">
        <v>4347</v>
      </c>
      <c r="V73">
        <v>0</v>
      </c>
      <c r="W73" t="s">
        <v>227</v>
      </c>
      <c r="X73">
        <f>MATCH(D73,'Текущий рейтинг2кпосле пересдач'!$C:$C,0)</f>
        <v>42</v>
      </c>
    </row>
    <row r="74" spans="1:24">
      <c r="A74" s="15">
        <v>845885894</v>
      </c>
      <c r="B74" s="15">
        <v>9</v>
      </c>
      <c r="C74" s="21" t="s">
        <v>218</v>
      </c>
      <c r="D74" s="15">
        <v>845885406</v>
      </c>
      <c r="E74" s="7" t="s">
        <v>468</v>
      </c>
      <c r="F74" s="7" t="s">
        <v>469</v>
      </c>
      <c r="G74" s="7" t="s">
        <v>470</v>
      </c>
      <c r="H74" s="21" t="s">
        <v>471</v>
      </c>
      <c r="I74" s="7" t="s">
        <v>277</v>
      </c>
      <c r="J74" s="15">
        <v>12</v>
      </c>
      <c r="K74" s="15" t="s">
        <v>224</v>
      </c>
      <c r="L74" s="15" t="s">
        <v>225</v>
      </c>
      <c r="N74" s="15">
        <v>108</v>
      </c>
      <c r="O74" s="15">
        <v>12</v>
      </c>
      <c r="P74" s="15">
        <v>1</v>
      </c>
      <c r="Q74" s="15">
        <v>1</v>
      </c>
      <c r="R74" s="15">
        <v>435917520</v>
      </c>
      <c r="S74" s="15">
        <v>4347</v>
      </c>
      <c r="V74">
        <v>0</v>
      </c>
      <c r="W74" t="s">
        <v>227</v>
      </c>
      <c r="X74">
        <f>MATCH(D74,'Текущий рейтинг2кпосле пересдач'!$C:$C,0)</f>
        <v>52</v>
      </c>
    </row>
    <row r="75" spans="1:24">
      <c r="A75" s="15">
        <v>845886403</v>
      </c>
      <c r="B75" s="15">
        <v>9</v>
      </c>
      <c r="C75" s="21" t="s">
        <v>218</v>
      </c>
      <c r="D75" s="15">
        <v>845885906</v>
      </c>
      <c r="E75" s="7" t="s">
        <v>472</v>
      </c>
      <c r="F75" s="7" t="s">
        <v>352</v>
      </c>
      <c r="G75" s="7" t="s">
        <v>307</v>
      </c>
      <c r="H75" s="21" t="s">
        <v>473</v>
      </c>
      <c r="I75" s="7" t="s">
        <v>277</v>
      </c>
      <c r="J75" s="15">
        <v>12</v>
      </c>
      <c r="K75" s="15" t="s">
        <v>224</v>
      </c>
      <c r="L75" s="15" t="s">
        <v>225</v>
      </c>
      <c r="N75" s="15">
        <v>108</v>
      </c>
      <c r="O75" s="15">
        <v>12</v>
      </c>
      <c r="P75" s="15">
        <v>1</v>
      </c>
      <c r="Q75" s="15">
        <v>1</v>
      </c>
      <c r="R75" s="15">
        <v>435917520</v>
      </c>
      <c r="S75" s="15">
        <v>4347</v>
      </c>
      <c r="V75">
        <v>0</v>
      </c>
      <c r="W75" t="s">
        <v>227</v>
      </c>
      <c r="X75">
        <f>MATCH(D75,'Текущий рейтинг2кпосле пересдач'!$C:$C,0)</f>
        <v>35</v>
      </c>
    </row>
    <row r="76" spans="1:24">
      <c r="A76" s="15">
        <v>845886849</v>
      </c>
      <c r="B76" s="15">
        <v>7</v>
      </c>
      <c r="C76" s="21" t="s">
        <v>218</v>
      </c>
      <c r="D76" s="15">
        <v>845886419</v>
      </c>
      <c r="E76" s="7" t="s">
        <v>474</v>
      </c>
      <c r="F76" s="7" t="s">
        <v>294</v>
      </c>
      <c r="G76" s="7" t="s">
        <v>324</v>
      </c>
      <c r="H76" s="21" t="s">
        <v>475</v>
      </c>
      <c r="I76" s="7" t="s">
        <v>277</v>
      </c>
      <c r="J76" s="15">
        <v>12</v>
      </c>
      <c r="K76" s="15" t="s">
        <v>224</v>
      </c>
      <c r="L76" s="15" t="s">
        <v>225</v>
      </c>
      <c r="N76" s="15">
        <v>84</v>
      </c>
      <c r="O76" s="15">
        <v>12</v>
      </c>
      <c r="P76" s="15">
        <v>1</v>
      </c>
      <c r="Q76" s="15">
        <v>1</v>
      </c>
      <c r="R76" s="15">
        <v>435917520</v>
      </c>
      <c r="S76" s="15">
        <v>4347</v>
      </c>
      <c r="V76">
        <v>0</v>
      </c>
      <c r="W76" t="s">
        <v>227</v>
      </c>
      <c r="X76">
        <f>MATCH(D76,'Текущий рейтинг2кпосле пересдач'!$C:$C,0)</f>
        <v>114</v>
      </c>
    </row>
    <row r="77" spans="1:24">
      <c r="A77" s="15">
        <v>845887259</v>
      </c>
      <c r="B77" s="15">
        <v>8</v>
      </c>
      <c r="C77" s="21" t="s">
        <v>218</v>
      </c>
      <c r="D77" s="15">
        <v>845886863</v>
      </c>
      <c r="E77" s="7" t="s">
        <v>476</v>
      </c>
      <c r="F77" s="7" t="s">
        <v>477</v>
      </c>
      <c r="G77" s="7" t="s">
        <v>275</v>
      </c>
      <c r="H77" s="21" t="s">
        <v>478</v>
      </c>
      <c r="I77" s="7" t="s">
        <v>277</v>
      </c>
      <c r="J77" s="15">
        <v>12</v>
      </c>
      <c r="K77" s="15" t="s">
        <v>224</v>
      </c>
      <c r="L77" s="15" t="s">
        <v>225</v>
      </c>
      <c r="N77" s="15">
        <v>96</v>
      </c>
      <c r="O77" s="15">
        <v>12</v>
      </c>
      <c r="P77" s="15">
        <v>1</v>
      </c>
      <c r="Q77" s="15">
        <v>1</v>
      </c>
      <c r="R77" s="15">
        <v>435917520</v>
      </c>
      <c r="S77" s="15">
        <v>4347</v>
      </c>
      <c r="V77">
        <v>0</v>
      </c>
      <c r="W77" t="s">
        <v>227</v>
      </c>
      <c r="X77">
        <f>MATCH(D77,'Текущий рейтинг2кпосле пересдач'!$C:$C,0)</f>
        <v>121</v>
      </c>
    </row>
    <row r="78" spans="1:24">
      <c r="A78" s="15">
        <v>845887750</v>
      </c>
      <c r="B78" s="15">
        <v>9</v>
      </c>
      <c r="C78" s="21" t="s">
        <v>218</v>
      </c>
      <c r="D78" s="15">
        <v>845887275</v>
      </c>
      <c r="E78" s="7" t="s">
        <v>479</v>
      </c>
      <c r="F78" s="7" t="s">
        <v>480</v>
      </c>
      <c r="G78" s="7" t="s">
        <v>237</v>
      </c>
      <c r="H78" s="21" t="s">
        <v>481</v>
      </c>
      <c r="I78" s="7" t="s">
        <v>277</v>
      </c>
      <c r="J78" s="15">
        <v>12</v>
      </c>
      <c r="K78" s="15" t="s">
        <v>224</v>
      </c>
      <c r="L78" s="15" t="s">
        <v>225</v>
      </c>
      <c r="N78" s="15">
        <v>108</v>
      </c>
      <c r="O78" s="15">
        <v>12</v>
      </c>
      <c r="P78" s="15">
        <v>1</v>
      </c>
      <c r="Q78" s="15">
        <v>1</v>
      </c>
      <c r="R78" s="15">
        <v>435917520</v>
      </c>
      <c r="S78" s="15">
        <v>4347</v>
      </c>
      <c r="V78">
        <v>0</v>
      </c>
      <c r="W78" t="s">
        <v>227</v>
      </c>
      <c r="X78">
        <f>MATCH(D78,'Текущий рейтинг2кпосле пересдач'!$C:$C,0)</f>
        <v>36</v>
      </c>
    </row>
    <row r="79" spans="1:24">
      <c r="A79" s="15">
        <v>845888472</v>
      </c>
      <c r="B79" s="15">
        <v>7</v>
      </c>
      <c r="C79" s="21" t="s">
        <v>218</v>
      </c>
      <c r="D79" s="15">
        <v>845887772</v>
      </c>
      <c r="E79" s="7" t="s">
        <v>219</v>
      </c>
      <c r="F79" s="7" t="s">
        <v>220</v>
      </c>
      <c r="G79" s="7" t="s">
        <v>221</v>
      </c>
      <c r="H79" s="21" t="s">
        <v>222</v>
      </c>
      <c r="I79" s="7" t="s">
        <v>277</v>
      </c>
      <c r="J79" s="15">
        <v>12</v>
      </c>
      <c r="K79" s="15" t="s">
        <v>224</v>
      </c>
      <c r="L79" s="15" t="s">
        <v>225</v>
      </c>
      <c r="N79" s="15">
        <v>84</v>
      </c>
      <c r="O79" s="15">
        <v>12</v>
      </c>
      <c r="P79" s="15">
        <v>1</v>
      </c>
      <c r="Q79" s="15">
        <v>0</v>
      </c>
      <c r="R79" s="15">
        <v>435917520</v>
      </c>
      <c r="S79" s="15">
        <v>4347</v>
      </c>
      <c r="T79" s="15" t="s">
        <v>482</v>
      </c>
      <c r="V79">
        <v>0</v>
      </c>
      <c r="W79" t="s">
        <v>227</v>
      </c>
      <c r="X79">
        <f>MATCH(D79,'Текущий рейтинг2кпосле пересдач'!$C:$C,0)</f>
        <v>115</v>
      </c>
    </row>
    <row r="80" spans="1:24">
      <c r="A80" s="15">
        <v>845889288</v>
      </c>
      <c r="B80" s="15">
        <v>9</v>
      </c>
      <c r="C80" s="21" t="s">
        <v>218</v>
      </c>
      <c r="D80" s="15">
        <v>845888503</v>
      </c>
      <c r="E80" s="7" t="s">
        <v>483</v>
      </c>
      <c r="F80" s="7" t="s">
        <v>484</v>
      </c>
      <c r="G80" s="7" t="s">
        <v>485</v>
      </c>
      <c r="H80" s="21" t="s">
        <v>486</v>
      </c>
      <c r="I80" s="7" t="s">
        <v>277</v>
      </c>
      <c r="J80" s="15">
        <v>12</v>
      </c>
      <c r="K80" s="15" t="s">
        <v>224</v>
      </c>
      <c r="L80" s="15" t="s">
        <v>225</v>
      </c>
      <c r="N80" s="15">
        <v>108</v>
      </c>
      <c r="O80" s="15">
        <v>12</v>
      </c>
      <c r="P80" s="15">
        <v>1</v>
      </c>
      <c r="Q80" s="15">
        <v>1</v>
      </c>
      <c r="R80" s="15">
        <v>435917520</v>
      </c>
      <c r="S80" s="15">
        <v>4347</v>
      </c>
      <c r="V80">
        <v>0</v>
      </c>
      <c r="W80" t="s">
        <v>227</v>
      </c>
      <c r="X80">
        <f>MATCH(D80,'Текущий рейтинг2кпосле пересдач'!$C:$C,0)</f>
        <v>41</v>
      </c>
    </row>
    <row r="81" spans="1:24">
      <c r="A81" s="15">
        <v>845890123</v>
      </c>
      <c r="B81" s="15">
        <v>9</v>
      </c>
      <c r="C81" s="21" t="s">
        <v>218</v>
      </c>
      <c r="D81" s="15">
        <v>845889315</v>
      </c>
      <c r="E81" s="7" t="s">
        <v>487</v>
      </c>
      <c r="F81" s="7" t="s">
        <v>421</v>
      </c>
      <c r="G81" s="7" t="s">
        <v>245</v>
      </c>
      <c r="H81" s="21" t="s">
        <v>488</v>
      </c>
      <c r="I81" s="7" t="s">
        <v>277</v>
      </c>
      <c r="J81" s="15">
        <v>12</v>
      </c>
      <c r="K81" s="15" t="s">
        <v>224</v>
      </c>
      <c r="L81" s="15" t="s">
        <v>225</v>
      </c>
      <c r="N81" s="15">
        <v>108</v>
      </c>
      <c r="O81" s="15">
        <v>12</v>
      </c>
      <c r="P81" s="15">
        <v>1</v>
      </c>
      <c r="Q81" s="15">
        <v>0</v>
      </c>
      <c r="R81" s="15">
        <v>435917520</v>
      </c>
      <c r="S81" s="15">
        <v>4347</v>
      </c>
      <c r="V81">
        <v>0</v>
      </c>
      <c r="W81" t="s">
        <v>227</v>
      </c>
      <c r="X81">
        <f>MATCH(D81,'Текущий рейтинг2кпосле пересдач'!$C:$C,0)</f>
        <v>37</v>
      </c>
    </row>
    <row r="82" spans="1:24">
      <c r="A82" s="15">
        <v>845890946</v>
      </c>
      <c r="B82" s="15">
        <v>4</v>
      </c>
      <c r="C82" s="21" t="s">
        <v>218</v>
      </c>
      <c r="D82" s="15">
        <v>845890147</v>
      </c>
      <c r="E82" s="7" t="s">
        <v>489</v>
      </c>
      <c r="F82" s="7" t="s">
        <v>490</v>
      </c>
      <c r="G82" s="7" t="s">
        <v>491</v>
      </c>
      <c r="H82" s="21" t="s">
        <v>492</v>
      </c>
      <c r="I82" s="7" t="s">
        <v>277</v>
      </c>
      <c r="J82" s="15">
        <v>12</v>
      </c>
      <c r="K82" s="15" t="s">
        <v>224</v>
      </c>
      <c r="L82" s="15" t="s">
        <v>225</v>
      </c>
      <c r="N82" s="15">
        <v>0</v>
      </c>
      <c r="O82" s="15">
        <v>12</v>
      </c>
      <c r="P82" s="15">
        <v>1</v>
      </c>
      <c r="Q82" s="15">
        <v>1</v>
      </c>
      <c r="R82" s="15">
        <v>435917520</v>
      </c>
      <c r="S82" s="15">
        <v>4347</v>
      </c>
      <c r="V82">
        <v>0</v>
      </c>
      <c r="W82" t="s">
        <v>227</v>
      </c>
      <c r="X82">
        <f>MATCH(D82,'Текущий рейтинг2кпосле пересдач'!$C:$C,0)</f>
        <v>161</v>
      </c>
    </row>
    <row r="83" spans="1:24">
      <c r="A83" s="15">
        <v>845892393</v>
      </c>
      <c r="B83" s="15">
        <v>7</v>
      </c>
      <c r="C83" s="21" t="s">
        <v>218</v>
      </c>
      <c r="D83" s="15">
        <v>845891674</v>
      </c>
      <c r="E83" s="7" t="s">
        <v>493</v>
      </c>
      <c r="F83" s="7" t="s">
        <v>352</v>
      </c>
      <c r="G83" s="7" t="s">
        <v>404</v>
      </c>
      <c r="H83" s="21" t="s">
        <v>494</v>
      </c>
      <c r="I83" s="7" t="s">
        <v>277</v>
      </c>
      <c r="J83" s="15">
        <v>12</v>
      </c>
      <c r="K83" s="15" t="s">
        <v>224</v>
      </c>
      <c r="L83" s="15" t="s">
        <v>225</v>
      </c>
      <c r="N83" s="15">
        <v>0</v>
      </c>
      <c r="O83" s="15">
        <v>12</v>
      </c>
      <c r="P83" s="15">
        <v>1</v>
      </c>
      <c r="Q83" s="15">
        <v>1</v>
      </c>
      <c r="R83" s="15">
        <v>435917520</v>
      </c>
      <c r="S83" s="15">
        <v>4347</v>
      </c>
      <c r="V83">
        <v>0</v>
      </c>
      <c r="W83" t="s">
        <v>227</v>
      </c>
      <c r="X83">
        <f>MATCH(D83,'Текущий рейтинг2кпосле пересдач'!$C:$C,0)</f>
        <v>136</v>
      </c>
    </row>
    <row r="84" spans="1:24">
      <c r="A84" s="15">
        <v>845892806</v>
      </c>
      <c r="B84" s="15">
        <v>8</v>
      </c>
      <c r="C84" s="21" t="s">
        <v>218</v>
      </c>
      <c r="D84" s="15">
        <v>845892418</v>
      </c>
      <c r="E84" s="7" t="s">
        <v>495</v>
      </c>
      <c r="F84" s="7" t="s">
        <v>496</v>
      </c>
      <c r="G84" s="7" t="s">
        <v>400</v>
      </c>
      <c r="H84" s="21" t="s">
        <v>497</v>
      </c>
      <c r="I84" s="7" t="s">
        <v>277</v>
      </c>
      <c r="J84" s="15">
        <v>12</v>
      </c>
      <c r="K84" s="15" t="s">
        <v>224</v>
      </c>
      <c r="L84" s="15" t="s">
        <v>225</v>
      </c>
      <c r="N84" s="15">
        <v>96</v>
      </c>
      <c r="O84" s="15">
        <v>12</v>
      </c>
      <c r="P84" s="15">
        <v>1</v>
      </c>
      <c r="Q84" s="15">
        <v>1</v>
      </c>
      <c r="R84" s="15">
        <v>435917520</v>
      </c>
      <c r="S84" s="15">
        <v>4347</v>
      </c>
      <c r="V84">
        <v>0</v>
      </c>
      <c r="W84" t="s">
        <v>227</v>
      </c>
      <c r="X84">
        <f>MATCH(D84,'Текущий рейтинг2кпосле пересдач'!$C:$C,0)</f>
        <v>135</v>
      </c>
    </row>
    <row r="85" spans="1:24">
      <c r="A85" s="15">
        <v>845893260</v>
      </c>
      <c r="B85" s="15">
        <v>8</v>
      </c>
      <c r="C85" s="21" t="s">
        <v>218</v>
      </c>
      <c r="D85" s="15">
        <v>845892820</v>
      </c>
      <c r="E85" s="7" t="s">
        <v>498</v>
      </c>
      <c r="F85" s="7" t="s">
        <v>236</v>
      </c>
      <c r="G85" s="7" t="s">
        <v>379</v>
      </c>
      <c r="H85" s="21" t="s">
        <v>499</v>
      </c>
      <c r="I85" s="7" t="s">
        <v>277</v>
      </c>
      <c r="J85" s="15">
        <v>12</v>
      </c>
      <c r="K85" s="15" t="s">
        <v>224</v>
      </c>
      <c r="L85" s="15" t="s">
        <v>225</v>
      </c>
      <c r="N85" s="15">
        <v>96</v>
      </c>
      <c r="O85" s="15">
        <v>12</v>
      </c>
      <c r="P85" s="15">
        <v>1</v>
      </c>
      <c r="Q85" s="15">
        <v>1</v>
      </c>
      <c r="R85" s="15">
        <v>435917520</v>
      </c>
      <c r="S85" s="15">
        <v>4347</v>
      </c>
      <c r="V85">
        <v>0</v>
      </c>
      <c r="W85" t="s">
        <v>227</v>
      </c>
      <c r="X85">
        <f>MATCH(D85,'Текущий рейтинг2кпосле пересдач'!$C:$C,0)</f>
        <v>82</v>
      </c>
    </row>
    <row r="86" spans="1:24">
      <c r="A86" s="15">
        <v>845894217</v>
      </c>
      <c r="B86" s="15">
        <v>7</v>
      </c>
      <c r="C86" s="21" t="s">
        <v>218</v>
      </c>
      <c r="D86" s="15">
        <v>845893762</v>
      </c>
      <c r="E86" s="7" t="s">
        <v>500</v>
      </c>
      <c r="F86" s="7" t="s">
        <v>501</v>
      </c>
      <c r="G86" s="7" t="s">
        <v>324</v>
      </c>
      <c r="H86" s="21" t="s">
        <v>502</v>
      </c>
      <c r="I86" s="7" t="s">
        <v>277</v>
      </c>
      <c r="J86" s="15">
        <v>12</v>
      </c>
      <c r="K86" s="15" t="s">
        <v>224</v>
      </c>
      <c r="L86" s="15" t="s">
        <v>225</v>
      </c>
      <c r="N86" s="15">
        <v>84</v>
      </c>
      <c r="O86" s="15">
        <v>12</v>
      </c>
      <c r="P86" s="15">
        <v>1</v>
      </c>
      <c r="Q86" s="15">
        <v>1</v>
      </c>
      <c r="R86" s="15">
        <v>435917520</v>
      </c>
      <c r="S86" s="15">
        <v>4347</v>
      </c>
      <c r="V86">
        <v>0</v>
      </c>
      <c r="W86" t="s">
        <v>227</v>
      </c>
      <c r="X86">
        <f>MATCH(D86,'Текущий рейтинг2кпосле пересдач'!$C:$C,0)</f>
        <v>120</v>
      </c>
    </row>
    <row r="87" spans="1:24">
      <c r="A87" s="15">
        <v>845894638</v>
      </c>
      <c r="B87" s="15">
        <v>7</v>
      </c>
      <c r="C87" s="21" t="s">
        <v>218</v>
      </c>
      <c r="D87" s="15">
        <v>845894231</v>
      </c>
      <c r="E87" s="7" t="s">
        <v>500</v>
      </c>
      <c r="F87" s="7" t="s">
        <v>358</v>
      </c>
      <c r="G87" s="7" t="s">
        <v>324</v>
      </c>
      <c r="H87" s="21" t="s">
        <v>503</v>
      </c>
      <c r="I87" s="7" t="s">
        <v>277</v>
      </c>
      <c r="J87" s="15">
        <v>12</v>
      </c>
      <c r="K87" s="15" t="s">
        <v>224</v>
      </c>
      <c r="L87" s="15" t="s">
        <v>225</v>
      </c>
      <c r="N87" s="15">
        <v>84</v>
      </c>
      <c r="O87" s="15">
        <v>12</v>
      </c>
      <c r="P87" s="15">
        <v>1</v>
      </c>
      <c r="Q87" s="15">
        <v>1</v>
      </c>
      <c r="R87" s="15">
        <v>435917520</v>
      </c>
      <c r="S87" s="15">
        <v>4347</v>
      </c>
      <c r="V87">
        <v>0</v>
      </c>
      <c r="W87" t="s">
        <v>227</v>
      </c>
      <c r="X87">
        <f>MATCH(D87,'Текущий рейтинг2кпосле пересдач'!$C:$C,0)</f>
        <v>97</v>
      </c>
    </row>
    <row r="88" spans="1:24">
      <c r="A88" s="15">
        <v>845895105</v>
      </c>
      <c r="B88" s="15">
        <v>10</v>
      </c>
      <c r="C88" s="21" t="s">
        <v>218</v>
      </c>
      <c r="D88" s="15">
        <v>845894651</v>
      </c>
      <c r="E88" s="7" t="s">
        <v>504</v>
      </c>
      <c r="F88" s="7" t="s">
        <v>505</v>
      </c>
      <c r="G88" s="7" t="s">
        <v>336</v>
      </c>
      <c r="H88" s="21" t="s">
        <v>506</v>
      </c>
      <c r="I88" s="7" t="s">
        <v>277</v>
      </c>
      <c r="J88" s="15">
        <v>12</v>
      </c>
      <c r="K88" s="15" t="s">
        <v>224</v>
      </c>
      <c r="L88" s="15" t="s">
        <v>225</v>
      </c>
      <c r="N88" s="15">
        <v>120</v>
      </c>
      <c r="O88" s="15">
        <v>12</v>
      </c>
      <c r="P88" s="15">
        <v>1</v>
      </c>
      <c r="Q88" s="15">
        <v>0</v>
      </c>
      <c r="R88" s="15">
        <v>435917520</v>
      </c>
      <c r="S88" s="15">
        <v>4347</v>
      </c>
      <c r="V88">
        <v>0</v>
      </c>
      <c r="W88" t="s">
        <v>227</v>
      </c>
      <c r="X88">
        <f>MATCH(D88,'Текущий рейтинг2кпосле пересдач'!$C:$C,0)</f>
        <v>17</v>
      </c>
    </row>
    <row r="89" spans="1:24">
      <c r="A89" s="15">
        <v>845895412</v>
      </c>
      <c r="B89" s="15">
        <v>9</v>
      </c>
      <c r="C89" s="21" t="s">
        <v>218</v>
      </c>
      <c r="D89" s="15">
        <v>845895120</v>
      </c>
      <c r="E89" s="7" t="s">
        <v>507</v>
      </c>
      <c r="F89" s="7" t="s">
        <v>323</v>
      </c>
      <c r="G89" s="7" t="s">
        <v>320</v>
      </c>
      <c r="H89" s="21" t="s">
        <v>508</v>
      </c>
      <c r="I89" s="7" t="s">
        <v>277</v>
      </c>
      <c r="J89" s="15">
        <v>12</v>
      </c>
      <c r="K89" s="15" t="s">
        <v>224</v>
      </c>
      <c r="L89" s="15" t="s">
        <v>225</v>
      </c>
      <c r="N89" s="15">
        <v>108</v>
      </c>
      <c r="O89" s="15">
        <v>12</v>
      </c>
      <c r="P89" s="15">
        <v>1</v>
      </c>
      <c r="Q89" s="15">
        <v>1</v>
      </c>
      <c r="R89" s="15">
        <v>435917520</v>
      </c>
      <c r="S89" s="15">
        <v>4347</v>
      </c>
      <c r="V89">
        <v>0</v>
      </c>
      <c r="W89" t="s">
        <v>227</v>
      </c>
      <c r="X89">
        <f>MATCH(D89,'Текущий рейтинг2кпосле пересдач'!$C:$C,0)</f>
        <v>28</v>
      </c>
    </row>
    <row r="90" spans="1:24">
      <c r="A90" s="15">
        <v>845895685</v>
      </c>
      <c r="B90" s="15">
        <v>8</v>
      </c>
      <c r="C90" s="21" t="s">
        <v>218</v>
      </c>
      <c r="D90" s="15">
        <v>845895426</v>
      </c>
      <c r="E90" s="7" t="s">
        <v>509</v>
      </c>
      <c r="F90" s="7" t="s">
        <v>510</v>
      </c>
      <c r="G90" s="7" t="s">
        <v>333</v>
      </c>
      <c r="H90" s="21" t="s">
        <v>511</v>
      </c>
      <c r="I90" s="7" t="s">
        <v>277</v>
      </c>
      <c r="J90" s="15">
        <v>12</v>
      </c>
      <c r="K90" s="15" t="s">
        <v>224</v>
      </c>
      <c r="L90" s="15" t="s">
        <v>225</v>
      </c>
      <c r="N90" s="15">
        <v>96</v>
      </c>
      <c r="O90" s="15">
        <v>12</v>
      </c>
      <c r="P90" s="15">
        <v>1</v>
      </c>
      <c r="Q90" s="15">
        <v>1</v>
      </c>
      <c r="R90" s="15">
        <v>435917520</v>
      </c>
      <c r="S90" s="15">
        <v>4347</v>
      </c>
      <c r="V90">
        <v>0</v>
      </c>
      <c r="W90" t="s">
        <v>227</v>
      </c>
      <c r="X90">
        <f>MATCH(D90,'Текущий рейтинг2кпосле пересдач'!$C:$C,0)</f>
        <v>128</v>
      </c>
    </row>
    <row r="91" spans="1:24">
      <c r="A91" s="15">
        <v>845841056</v>
      </c>
      <c r="B91" s="15">
        <v>8</v>
      </c>
      <c r="C91" s="21" t="s">
        <v>512</v>
      </c>
      <c r="D91" s="15">
        <v>845840892</v>
      </c>
      <c r="E91" s="7" t="s">
        <v>513</v>
      </c>
      <c r="F91" s="7" t="s">
        <v>332</v>
      </c>
      <c r="G91" s="7" t="s">
        <v>400</v>
      </c>
      <c r="H91" s="21" t="s">
        <v>514</v>
      </c>
      <c r="I91" s="7" t="s">
        <v>277</v>
      </c>
      <c r="J91" s="15">
        <v>12</v>
      </c>
      <c r="K91" s="15" t="s">
        <v>224</v>
      </c>
      <c r="L91" s="15" t="s">
        <v>225</v>
      </c>
      <c r="N91" s="15">
        <v>96</v>
      </c>
      <c r="O91" s="15">
        <v>12</v>
      </c>
      <c r="P91" s="15">
        <v>1</v>
      </c>
      <c r="Q91" s="15">
        <v>1</v>
      </c>
      <c r="R91" s="15">
        <v>435922257</v>
      </c>
      <c r="S91" s="15">
        <v>4347</v>
      </c>
      <c r="V91">
        <v>0</v>
      </c>
      <c r="W91" t="s">
        <v>515</v>
      </c>
      <c r="X91">
        <f>MATCH(D91,'Текущий рейтинг2кпосле пересдач'!$C:$C,0)</f>
        <v>85</v>
      </c>
    </row>
    <row r="92" spans="1:24">
      <c r="A92" s="15">
        <v>845841901</v>
      </c>
      <c r="B92" s="15">
        <v>8</v>
      </c>
      <c r="C92" s="21" t="s">
        <v>512</v>
      </c>
      <c r="D92" s="15">
        <v>845841630</v>
      </c>
      <c r="E92" s="7" t="s">
        <v>516</v>
      </c>
      <c r="F92" s="7" t="s">
        <v>517</v>
      </c>
      <c r="G92" s="7" t="s">
        <v>518</v>
      </c>
      <c r="H92" s="21" t="s">
        <v>519</v>
      </c>
      <c r="I92" s="7" t="s">
        <v>277</v>
      </c>
      <c r="J92" s="15">
        <v>12</v>
      </c>
      <c r="K92" s="15" t="s">
        <v>224</v>
      </c>
      <c r="L92" s="15" t="s">
        <v>225</v>
      </c>
      <c r="N92" s="15">
        <v>96</v>
      </c>
      <c r="O92" s="15">
        <v>12</v>
      </c>
      <c r="P92" s="15">
        <v>1</v>
      </c>
      <c r="Q92" s="15">
        <v>1</v>
      </c>
      <c r="R92" s="15">
        <v>435922257</v>
      </c>
      <c r="S92" s="15">
        <v>4347</v>
      </c>
      <c r="V92">
        <v>0</v>
      </c>
      <c r="W92" t="s">
        <v>515</v>
      </c>
      <c r="X92">
        <f>MATCH(D92,'Текущий рейтинг2кпосле пересдач'!$C:$C,0)</f>
        <v>98</v>
      </c>
    </row>
    <row r="93" spans="1:24">
      <c r="A93" s="15">
        <v>845842092</v>
      </c>
      <c r="B93" s="15">
        <v>8</v>
      </c>
      <c r="C93" s="21" t="s">
        <v>512</v>
      </c>
      <c r="D93" s="15">
        <v>845841912</v>
      </c>
      <c r="E93" s="7" t="s">
        <v>520</v>
      </c>
      <c r="F93" s="7" t="s">
        <v>294</v>
      </c>
      <c r="G93" s="7" t="s">
        <v>307</v>
      </c>
      <c r="H93" s="21" t="s">
        <v>521</v>
      </c>
      <c r="I93" s="7" t="s">
        <v>277</v>
      </c>
      <c r="J93" s="15">
        <v>12</v>
      </c>
      <c r="K93" s="15" t="s">
        <v>224</v>
      </c>
      <c r="L93" s="15" t="s">
        <v>225</v>
      </c>
      <c r="N93" s="15">
        <v>96</v>
      </c>
      <c r="O93" s="15">
        <v>12</v>
      </c>
      <c r="P93" s="15">
        <v>1</v>
      </c>
      <c r="Q93" s="15">
        <v>1</v>
      </c>
      <c r="R93" s="15">
        <v>435922257</v>
      </c>
      <c r="S93" s="15">
        <v>4347</v>
      </c>
      <c r="V93">
        <v>0</v>
      </c>
      <c r="W93" t="s">
        <v>515</v>
      </c>
      <c r="X93">
        <f>MATCH(D93,'Текущий рейтинг2кпосле пересдач'!$C:$C,0)</f>
        <v>53</v>
      </c>
    </row>
    <row r="94" spans="1:24">
      <c r="A94" s="15">
        <v>845842319</v>
      </c>
      <c r="B94" s="15">
        <v>9</v>
      </c>
      <c r="C94" s="21" t="s">
        <v>512</v>
      </c>
      <c r="D94" s="15">
        <v>845842101</v>
      </c>
      <c r="E94" s="7" t="s">
        <v>522</v>
      </c>
      <c r="F94" s="7" t="s">
        <v>294</v>
      </c>
      <c r="G94" s="7" t="s">
        <v>307</v>
      </c>
      <c r="H94" s="21" t="s">
        <v>523</v>
      </c>
      <c r="I94" s="7" t="s">
        <v>277</v>
      </c>
      <c r="J94" s="15">
        <v>12</v>
      </c>
      <c r="K94" s="15" t="s">
        <v>224</v>
      </c>
      <c r="L94" s="15" t="s">
        <v>225</v>
      </c>
      <c r="N94" s="15">
        <v>108</v>
      </c>
      <c r="O94" s="15">
        <v>12</v>
      </c>
      <c r="P94" s="15">
        <v>1</v>
      </c>
      <c r="Q94" s="15">
        <v>1</v>
      </c>
      <c r="R94" s="15">
        <v>435922257</v>
      </c>
      <c r="S94" s="15">
        <v>4347</v>
      </c>
      <c r="V94">
        <v>0</v>
      </c>
      <c r="W94" t="s">
        <v>515</v>
      </c>
      <c r="X94">
        <f>MATCH(D94,'Текущий рейтинг2кпосле пересдач'!$C:$C,0)</f>
        <v>61</v>
      </c>
    </row>
    <row r="95" spans="1:24">
      <c r="A95" s="15">
        <v>845842588</v>
      </c>
      <c r="B95" s="15">
        <v>10</v>
      </c>
      <c r="C95" s="21" t="s">
        <v>512</v>
      </c>
      <c r="D95" s="15">
        <v>845842328</v>
      </c>
      <c r="E95" s="7" t="s">
        <v>524</v>
      </c>
      <c r="F95" s="7" t="s">
        <v>430</v>
      </c>
      <c r="G95" s="7" t="s">
        <v>379</v>
      </c>
      <c r="H95" s="21" t="s">
        <v>525</v>
      </c>
      <c r="I95" s="7" t="s">
        <v>277</v>
      </c>
      <c r="J95" s="15">
        <v>12</v>
      </c>
      <c r="K95" s="15" t="s">
        <v>224</v>
      </c>
      <c r="L95" s="15" t="s">
        <v>225</v>
      </c>
      <c r="N95" s="15">
        <v>120</v>
      </c>
      <c r="O95" s="15">
        <v>12</v>
      </c>
      <c r="P95" s="15">
        <v>1</v>
      </c>
      <c r="Q95" s="15">
        <v>1</v>
      </c>
      <c r="R95" s="15">
        <v>435922257</v>
      </c>
      <c r="S95" s="15">
        <v>4347</v>
      </c>
      <c r="V95">
        <v>0</v>
      </c>
      <c r="W95" t="s">
        <v>515</v>
      </c>
      <c r="X95">
        <f>MATCH(D95,'Текущий рейтинг2кпосле пересдач'!$C:$C,0)</f>
        <v>27</v>
      </c>
    </row>
    <row r="96" spans="1:24">
      <c r="A96" s="15">
        <v>845842858</v>
      </c>
      <c r="B96" s="15">
        <v>8</v>
      </c>
      <c r="C96" s="21" t="s">
        <v>512</v>
      </c>
      <c r="D96" s="15">
        <v>845842597</v>
      </c>
      <c r="E96" s="7" t="s">
        <v>526</v>
      </c>
      <c r="F96" s="7" t="s">
        <v>240</v>
      </c>
      <c r="G96" s="7" t="s">
        <v>270</v>
      </c>
      <c r="H96" s="21" t="s">
        <v>527</v>
      </c>
      <c r="I96" s="7" t="s">
        <v>277</v>
      </c>
      <c r="J96" s="15">
        <v>12</v>
      </c>
      <c r="K96" s="15" t="s">
        <v>224</v>
      </c>
      <c r="L96" s="15" t="s">
        <v>225</v>
      </c>
      <c r="N96" s="15">
        <v>96</v>
      </c>
      <c r="O96" s="15">
        <v>12</v>
      </c>
      <c r="P96" s="15">
        <v>1</v>
      </c>
      <c r="Q96" s="15">
        <v>1</v>
      </c>
      <c r="R96" s="15">
        <v>435922257</v>
      </c>
      <c r="S96" s="15">
        <v>4347</v>
      </c>
      <c r="V96">
        <v>0</v>
      </c>
      <c r="W96" t="s">
        <v>515</v>
      </c>
      <c r="X96">
        <f>MATCH(D96,'Текущий рейтинг2кпосле пересдач'!$C:$C,0)</f>
        <v>87</v>
      </c>
    </row>
    <row r="97" spans="1:24">
      <c r="A97" s="15">
        <v>845843072</v>
      </c>
      <c r="B97" s="15">
        <v>9</v>
      </c>
      <c r="C97" s="21" t="s">
        <v>512</v>
      </c>
      <c r="D97" s="15">
        <v>845842867</v>
      </c>
      <c r="E97" s="7" t="s">
        <v>528</v>
      </c>
      <c r="F97" s="7" t="s">
        <v>469</v>
      </c>
      <c r="G97" s="7" t="s">
        <v>307</v>
      </c>
      <c r="H97" s="21" t="s">
        <v>529</v>
      </c>
      <c r="I97" s="7" t="s">
        <v>277</v>
      </c>
      <c r="J97" s="15">
        <v>12</v>
      </c>
      <c r="K97" s="15" t="s">
        <v>224</v>
      </c>
      <c r="L97" s="15" t="s">
        <v>225</v>
      </c>
      <c r="N97" s="15">
        <v>108</v>
      </c>
      <c r="O97" s="15">
        <v>12</v>
      </c>
      <c r="P97" s="15">
        <v>1</v>
      </c>
      <c r="Q97" s="15">
        <v>1</v>
      </c>
      <c r="R97" s="15">
        <v>435922257</v>
      </c>
      <c r="S97" s="15">
        <v>4347</v>
      </c>
      <c r="V97">
        <v>0</v>
      </c>
      <c r="W97" t="s">
        <v>515</v>
      </c>
      <c r="X97">
        <f>MATCH(D97,'Текущий рейтинг2кпосле пересдач'!$C:$C,0)</f>
        <v>48</v>
      </c>
    </row>
    <row r="98" spans="1:24">
      <c r="A98" s="15">
        <v>845843284</v>
      </c>
      <c r="B98" s="15">
        <v>9</v>
      </c>
      <c r="C98" s="21" t="s">
        <v>512</v>
      </c>
      <c r="D98" s="15">
        <v>845843082</v>
      </c>
      <c r="E98" s="7" t="s">
        <v>530</v>
      </c>
      <c r="F98" s="7" t="s">
        <v>531</v>
      </c>
      <c r="G98" s="7" t="s">
        <v>333</v>
      </c>
      <c r="H98" s="21" t="s">
        <v>532</v>
      </c>
      <c r="I98" s="7" t="s">
        <v>277</v>
      </c>
      <c r="J98" s="15">
        <v>12</v>
      </c>
      <c r="K98" s="15" t="s">
        <v>224</v>
      </c>
      <c r="L98" s="15" t="s">
        <v>225</v>
      </c>
      <c r="N98" s="15">
        <v>108</v>
      </c>
      <c r="O98" s="15">
        <v>12</v>
      </c>
      <c r="P98" s="15">
        <v>1</v>
      </c>
      <c r="Q98" s="15">
        <v>1</v>
      </c>
      <c r="R98" s="15">
        <v>435922257</v>
      </c>
      <c r="S98" s="15">
        <v>4347</v>
      </c>
      <c r="V98">
        <v>0</v>
      </c>
      <c r="W98" t="s">
        <v>515</v>
      </c>
      <c r="X98">
        <f>MATCH(D98,'Текущий рейтинг2кпосле пересдач'!$C:$C,0)</f>
        <v>49</v>
      </c>
    </row>
    <row r="99" spans="1:24">
      <c r="A99" s="15">
        <v>845843636</v>
      </c>
      <c r="B99" s="15">
        <v>10</v>
      </c>
      <c r="C99" s="21" t="s">
        <v>512</v>
      </c>
      <c r="D99" s="15">
        <v>845843295</v>
      </c>
      <c r="E99" s="7" t="s">
        <v>533</v>
      </c>
      <c r="F99" s="7" t="s">
        <v>255</v>
      </c>
      <c r="G99" s="7" t="s">
        <v>534</v>
      </c>
      <c r="H99" s="21" t="s">
        <v>535</v>
      </c>
      <c r="I99" s="7" t="s">
        <v>277</v>
      </c>
      <c r="J99" s="15">
        <v>12</v>
      </c>
      <c r="K99" s="15" t="s">
        <v>224</v>
      </c>
      <c r="L99" s="15" t="s">
        <v>225</v>
      </c>
      <c r="N99" s="15">
        <v>120</v>
      </c>
      <c r="O99" s="15">
        <v>12</v>
      </c>
      <c r="P99" s="15">
        <v>1</v>
      </c>
      <c r="Q99" s="15">
        <v>1</v>
      </c>
      <c r="R99" s="15">
        <v>435922257</v>
      </c>
      <c r="S99" s="15">
        <v>4347</v>
      </c>
      <c r="V99">
        <v>0</v>
      </c>
      <c r="W99" t="s">
        <v>515</v>
      </c>
      <c r="X99">
        <f>MATCH(D99,'Текущий рейтинг2кпосле пересдач'!$C:$C,0)</f>
        <v>34</v>
      </c>
    </row>
    <row r="100" spans="1:24">
      <c r="A100" s="15">
        <v>845844189</v>
      </c>
      <c r="B100" s="15">
        <v>10</v>
      </c>
      <c r="C100" s="21" t="s">
        <v>512</v>
      </c>
      <c r="D100" s="15">
        <v>845843650</v>
      </c>
      <c r="E100" s="7" t="s">
        <v>536</v>
      </c>
      <c r="F100" s="7" t="s">
        <v>537</v>
      </c>
      <c r="G100" s="7" t="s">
        <v>538</v>
      </c>
      <c r="H100" s="21" t="s">
        <v>539</v>
      </c>
      <c r="I100" s="7" t="s">
        <v>277</v>
      </c>
      <c r="J100" s="15">
        <v>12</v>
      </c>
      <c r="K100" s="15" t="s">
        <v>224</v>
      </c>
      <c r="L100" s="15" t="s">
        <v>225</v>
      </c>
      <c r="N100" s="15">
        <v>120</v>
      </c>
      <c r="O100" s="15">
        <v>12</v>
      </c>
      <c r="P100" s="15">
        <v>1</v>
      </c>
      <c r="Q100" s="15">
        <v>1</v>
      </c>
      <c r="R100" s="15">
        <v>435922257</v>
      </c>
      <c r="S100" s="15">
        <v>4347</v>
      </c>
      <c r="V100">
        <v>0</v>
      </c>
      <c r="W100" t="s">
        <v>515</v>
      </c>
      <c r="X100">
        <f>MATCH(D100,'Текущий рейтинг2кпосле пересдач'!$C:$C,0)</f>
        <v>24</v>
      </c>
    </row>
    <row r="101" spans="1:24">
      <c r="A101" s="15">
        <v>845886120</v>
      </c>
      <c r="B101" s="15">
        <v>5</v>
      </c>
      <c r="C101" s="21" t="s">
        <v>540</v>
      </c>
      <c r="D101" s="15">
        <v>845885780</v>
      </c>
      <c r="E101" s="7" t="s">
        <v>541</v>
      </c>
      <c r="F101" s="7" t="s">
        <v>236</v>
      </c>
      <c r="G101" s="7" t="s">
        <v>491</v>
      </c>
      <c r="H101" s="21" t="s">
        <v>542</v>
      </c>
      <c r="I101" s="7" t="s">
        <v>277</v>
      </c>
      <c r="J101" s="15">
        <v>12</v>
      </c>
      <c r="K101" s="15" t="s">
        <v>224</v>
      </c>
      <c r="L101" s="15" t="s">
        <v>225</v>
      </c>
      <c r="N101" s="15">
        <v>60</v>
      </c>
      <c r="O101" s="15">
        <v>12</v>
      </c>
      <c r="P101" s="15">
        <v>1</v>
      </c>
      <c r="Q101" s="15">
        <v>1</v>
      </c>
      <c r="R101" s="15">
        <v>435917876</v>
      </c>
      <c r="S101" s="15">
        <v>4347</v>
      </c>
      <c r="V101">
        <v>0</v>
      </c>
      <c r="W101" t="s">
        <v>543</v>
      </c>
      <c r="X101">
        <f>MATCH(D101,'Текущий рейтинг2кпосле пересдач'!$C:$C,0)</f>
        <v>160</v>
      </c>
    </row>
    <row r="102" spans="1:24">
      <c r="A102" s="15">
        <v>845886612</v>
      </c>
      <c r="B102" s="15">
        <v>4</v>
      </c>
      <c r="C102" s="21" t="s">
        <v>540</v>
      </c>
      <c r="D102" s="15">
        <v>845886133</v>
      </c>
      <c r="E102" s="7" t="s">
        <v>544</v>
      </c>
      <c r="F102" s="7" t="s">
        <v>545</v>
      </c>
      <c r="G102" s="7" t="s">
        <v>270</v>
      </c>
      <c r="H102" s="21" t="s">
        <v>546</v>
      </c>
      <c r="I102" s="7" t="s">
        <v>277</v>
      </c>
      <c r="J102" s="15">
        <v>12</v>
      </c>
      <c r="K102" s="15" t="s">
        <v>224</v>
      </c>
      <c r="L102" s="15" t="s">
        <v>225</v>
      </c>
      <c r="N102" s="15">
        <v>48</v>
      </c>
      <c r="O102" s="15">
        <v>12</v>
      </c>
      <c r="P102" s="15">
        <v>1</v>
      </c>
      <c r="Q102" s="15">
        <v>1</v>
      </c>
      <c r="R102" s="15">
        <v>435917876</v>
      </c>
      <c r="S102" s="15">
        <v>4347</v>
      </c>
      <c r="V102">
        <v>0</v>
      </c>
      <c r="W102" t="s">
        <v>543</v>
      </c>
      <c r="X102">
        <f>MATCH(D102,'Текущий рейтинг2кпосле пересдач'!$C:$C,0)</f>
        <v>171</v>
      </c>
    </row>
    <row r="103" spans="1:24">
      <c r="A103" s="15">
        <v>845887045</v>
      </c>
      <c r="B103" s="15">
        <v>6</v>
      </c>
      <c r="C103" s="21" t="s">
        <v>540</v>
      </c>
      <c r="D103" s="15">
        <v>845886624</v>
      </c>
      <c r="E103" s="7" t="s">
        <v>547</v>
      </c>
      <c r="F103" s="7" t="s">
        <v>505</v>
      </c>
      <c r="G103" s="7" t="s">
        <v>316</v>
      </c>
      <c r="H103" s="21" t="s">
        <v>548</v>
      </c>
      <c r="I103" s="7" t="s">
        <v>277</v>
      </c>
      <c r="J103" s="15">
        <v>12</v>
      </c>
      <c r="K103" s="15" t="s">
        <v>224</v>
      </c>
      <c r="L103" s="15" t="s">
        <v>225</v>
      </c>
      <c r="N103" s="15">
        <v>72</v>
      </c>
      <c r="O103" s="15">
        <v>12</v>
      </c>
      <c r="P103" s="15">
        <v>1</v>
      </c>
      <c r="Q103" s="15">
        <v>1</v>
      </c>
      <c r="R103" s="15">
        <v>435917876</v>
      </c>
      <c r="S103" s="15">
        <v>4347</v>
      </c>
      <c r="V103">
        <v>0</v>
      </c>
      <c r="W103" t="s">
        <v>543</v>
      </c>
      <c r="X103">
        <f>MATCH(D103,'Текущий рейтинг2кпосле пересдач'!$C:$C,0)</f>
        <v>151</v>
      </c>
    </row>
    <row r="104" spans="1:24">
      <c r="A104" s="15">
        <v>845887462</v>
      </c>
      <c r="B104" s="15">
        <v>9</v>
      </c>
      <c r="C104" s="21" t="s">
        <v>540</v>
      </c>
      <c r="D104" s="15">
        <v>845887071</v>
      </c>
      <c r="E104" s="7" t="s">
        <v>549</v>
      </c>
      <c r="F104" s="7" t="s">
        <v>550</v>
      </c>
      <c r="G104" s="7" t="s">
        <v>438</v>
      </c>
      <c r="H104" s="21" t="s">
        <v>551</v>
      </c>
      <c r="I104" s="7" t="s">
        <v>277</v>
      </c>
      <c r="J104" s="15">
        <v>12</v>
      </c>
      <c r="K104" s="15" t="s">
        <v>224</v>
      </c>
      <c r="L104" s="15" t="s">
        <v>225</v>
      </c>
      <c r="N104" s="15">
        <v>108</v>
      </c>
      <c r="O104" s="15">
        <v>12</v>
      </c>
      <c r="P104" s="15">
        <v>1</v>
      </c>
      <c r="Q104" s="15">
        <v>1</v>
      </c>
      <c r="R104" s="15">
        <v>435917876</v>
      </c>
      <c r="S104" s="15">
        <v>4347</v>
      </c>
      <c r="V104">
        <v>0</v>
      </c>
      <c r="W104" t="s">
        <v>543</v>
      </c>
      <c r="X104">
        <f>MATCH(D104,'Текущий рейтинг2кпосле пересдач'!$C:$C,0)</f>
        <v>71</v>
      </c>
    </row>
    <row r="105" spans="1:24">
      <c r="A105" s="15">
        <v>845887950</v>
      </c>
      <c r="B105" s="15">
        <v>8</v>
      </c>
      <c r="C105" s="21" t="s">
        <v>540</v>
      </c>
      <c r="D105" s="15">
        <v>845887472</v>
      </c>
      <c r="E105" s="7" t="s">
        <v>552</v>
      </c>
      <c r="F105" s="7" t="s">
        <v>531</v>
      </c>
      <c r="G105" s="7" t="s">
        <v>333</v>
      </c>
      <c r="H105" s="21" t="s">
        <v>553</v>
      </c>
      <c r="I105" s="7" t="s">
        <v>277</v>
      </c>
      <c r="J105" s="15">
        <v>12</v>
      </c>
      <c r="K105" s="15" t="s">
        <v>224</v>
      </c>
      <c r="L105" s="15" t="s">
        <v>225</v>
      </c>
      <c r="N105" s="15">
        <v>96</v>
      </c>
      <c r="O105" s="15">
        <v>12</v>
      </c>
      <c r="P105" s="15">
        <v>1</v>
      </c>
      <c r="Q105" s="15">
        <v>1</v>
      </c>
      <c r="R105" s="15">
        <v>435917876</v>
      </c>
      <c r="S105" s="15">
        <v>4347</v>
      </c>
      <c r="V105">
        <v>0</v>
      </c>
      <c r="W105" t="s">
        <v>543</v>
      </c>
      <c r="X105">
        <f>MATCH(D105,'Текущий рейтинг2кпосле пересдач'!$C:$C,0)</f>
        <v>113</v>
      </c>
    </row>
    <row r="106" spans="1:24">
      <c r="A106" s="15">
        <v>845888436</v>
      </c>
      <c r="B106" s="15">
        <v>6</v>
      </c>
      <c r="C106" s="21" t="s">
        <v>540</v>
      </c>
      <c r="D106" s="15">
        <v>845887962</v>
      </c>
      <c r="E106" s="7" t="s">
        <v>554</v>
      </c>
      <c r="F106" s="7" t="s">
        <v>555</v>
      </c>
      <c r="G106" s="7" t="s">
        <v>344</v>
      </c>
      <c r="H106" s="21" t="s">
        <v>556</v>
      </c>
      <c r="I106" s="7" t="s">
        <v>277</v>
      </c>
      <c r="J106" s="15">
        <v>12</v>
      </c>
      <c r="K106" s="15" t="s">
        <v>224</v>
      </c>
      <c r="L106" s="15" t="s">
        <v>225</v>
      </c>
      <c r="N106" s="15">
        <v>72</v>
      </c>
      <c r="O106" s="15">
        <v>12</v>
      </c>
      <c r="P106" s="15">
        <v>1</v>
      </c>
      <c r="Q106" s="15">
        <v>1</v>
      </c>
      <c r="R106" s="15">
        <v>435917876</v>
      </c>
      <c r="S106" s="15">
        <v>4347</v>
      </c>
      <c r="V106">
        <v>0</v>
      </c>
      <c r="W106" t="s">
        <v>543</v>
      </c>
      <c r="X106">
        <f>MATCH(D106,'Текущий рейтинг2кпосле пересдач'!$C:$C,0)</f>
        <v>137</v>
      </c>
    </row>
    <row r="107" spans="1:24">
      <c r="A107" s="15">
        <v>845889084</v>
      </c>
      <c r="B107" s="15">
        <v>8</v>
      </c>
      <c r="C107" s="21" t="s">
        <v>540</v>
      </c>
      <c r="D107" s="15">
        <v>845888457</v>
      </c>
      <c r="E107" s="7" t="s">
        <v>557</v>
      </c>
      <c r="F107" s="7" t="s">
        <v>352</v>
      </c>
      <c r="G107" s="7" t="s">
        <v>299</v>
      </c>
      <c r="H107" s="21" t="s">
        <v>558</v>
      </c>
      <c r="I107" s="7" t="s">
        <v>277</v>
      </c>
      <c r="J107" s="15">
        <v>12</v>
      </c>
      <c r="K107" s="15" t="s">
        <v>224</v>
      </c>
      <c r="L107" s="15" t="s">
        <v>225</v>
      </c>
      <c r="N107" s="15">
        <v>96</v>
      </c>
      <c r="O107" s="15">
        <v>12</v>
      </c>
      <c r="P107" s="15">
        <v>1</v>
      </c>
      <c r="Q107" s="15">
        <v>1</v>
      </c>
      <c r="R107" s="15">
        <v>435917876</v>
      </c>
      <c r="S107" s="15">
        <v>4347</v>
      </c>
      <c r="V107">
        <v>0</v>
      </c>
      <c r="W107" t="s">
        <v>543</v>
      </c>
      <c r="X107">
        <f>MATCH(D107,'Текущий рейтинг2кпосле пересдач'!$C:$C,0)</f>
        <v>84</v>
      </c>
    </row>
    <row r="108" spans="1:24">
      <c r="A108" s="15">
        <v>845890478</v>
      </c>
      <c r="B108" s="15">
        <v>10</v>
      </c>
      <c r="C108" s="21" t="s">
        <v>540</v>
      </c>
      <c r="D108" s="15">
        <v>845889806</v>
      </c>
      <c r="E108" s="7" t="s">
        <v>559</v>
      </c>
      <c r="F108" s="7" t="s">
        <v>560</v>
      </c>
      <c r="G108" s="7" t="s">
        <v>438</v>
      </c>
      <c r="H108" s="21" t="s">
        <v>561</v>
      </c>
      <c r="I108" s="7" t="s">
        <v>277</v>
      </c>
      <c r="J108" s="15">
        <v>12</v>
      </c>
      <c r="K108" s="15" t="s">
        <v>224</v>
      </c>
      <c r="L108" s="15" t="s">
        <v>225</v>
      </c>
      <c r="N108" s="15">
        <v>120</v>
      </c>
      <c r="O108" s="15">
        <v>12</v>
      </c>
      <c r="P108" s="15">
        <v>1</v>
      </c>
      <c r="Q108" s="15">
        <v>1</v>
      </c>
      <c r="R108" s="15">
        <v>435917876</v>
      </c>
      <c r="S108" s="15">
        <v>4347</v>
      </c>
      <c r="V108">
        <v>0</v>
      </c>
      <c r="W108" t="s">
        <v>543</v>
      </c>
      <c r="X108">
        <f>MATCH(D108,'Текущий рейтинг2кпосле пересдач'!$C:$C,0)</f>
        <v>23</v>
      </c>
    </row>
    <row r="109" spans="1:24">
      <c r="A109" s="15">
        <v>845891903</v>
      </c>
      <c r="B109" s="15">
        <v>9</v>
      </c>
      <c r="C109" s="21" t="s">
        <v>540</v>
      </c>
      <c r="D109" s="15">
        <v>845891242</v>
      </c>
      <c r="E109" s="7" t="s">
        <v>562</v>
      </c>
      <c r="F109" s="7" t="s">
        <v>505</v>
      </c>
      <c r="G109" s="7" t="s">
        <v>267</v>
      </c>
      <c r="H109" s="21" t="s">
        <v>563</v>
      </c>
      <c r="I109" s="7" t="s">
        <v>277</v>
      </c>
      <c r="J109" s="15">
        <v>12</v>
      </c>
      <c r="K109" s="15" t="s">
        <v>224</v>
      </c>
      <c r="L109" s="15" t="s">
        <v>225</v>
      </c>
      <c r="N109" s="15">
        <v>108</v>
      </c>
      <c r="O109" s="15">
        <v>12</v>
      </c>
      <c r="P109" s="15">
        <v>1</v>
      </c>
      <c r="Q109" s="15">
        <v>1</v>
      </c>
      <c r="R109" s="15">
        <v>435917876</v>
      </c>
      <c r="S109" s="15">
        <v>4347</v>
      </c>
      <c r="V109">
        <v>0</v>
      </c>
      <c r="W109" t="s">
        <v>543</v>
      </c>
      <c r="X109">
        <f>MATCH(D109,'Текущий рейтинг2кпосле пересдач'!$C:$C,0)</f>
        <v>30</v>
      </c>
    </row>
    <row r="110" spans="1:24">
      <c r="A110" s="15">
        <v>845892389</v>
      </c>
      <c r="B110" s="15">
        <v>6</v>
      </c>
      <c r="C110" s="21" t="s">
        <v>540</v>
      </c>
      <c r="D110" s="15">
        <v>845891961</v>
      </c>
      <c r="E110" s="7" t="s">
        <v>564</v>
      </c>
      <c r="F110" s="7" t="s">
        <v>565</v>
      </c>
      <c r="G110" s="7" t="s">
        <v>295</v>
      </c>
      <c r="H110" s="21" t="s">
        <v>566</v>
      </c>
      <c r="I110" s="7" t="s">
        <v>277</v>
      </c>
      <c r="J110" s="15">
        <v>12</v>
      </c>
      <c r="K110" s="15" t="s">
        <v>224</v>
      </c>
      <c r="L110" s="15" t="s">
        <v>225</v>
      </c>
      <c r="N110" s="15">
        <v>72</v>
      </c>
      <c r="O110" s="15">
        <v>12</v>
      </c>
      <c r="P110" s="15">
        <v>1</v>
      </c>
      <c r="Q110" s="15">
        <v>1</v>
      </c>
      <c r="R110" s="15">
        <v>435917876</v>
      </c>
      <c r="S110" s="15">
        <v>4347</v>
      </c>
      <c r="V110">
        <v>0</v>
      </c>
      <c r="W110" t="s">
        <v>543</v>
      </c>
      <c r="X110">
        <f>MATCH(D110,'Текущий рейтинг2кпосле пересдач'!$C:$C,0)</f>
        <v>147</v>
      </c>
    </row>
    <row r="111" spans="1:24">
      <c r="A111" s="15">
        <v>845892698</v>
      </c>
      <c r="B111" s="15">
        <v>9</v>
      </c>
      <c r="C111" s="21" t="s">
        <v>540</v>
      </c>
      <c r="D111" s="15">
        <v>845892401</v>
      </c>
      <c r="E111" s="7" t="s">
        <v>567</v>
      </c>
      <c r="F111" s="7" t="s">
        <v>313</v>
      </c>
      <c r="G111" s="7" t="s">
        <v>275</v>
      </c>
      <c r="H111" s="21" t="s">
        <v>568</v>
      </c>
      <c r="I111" s="7" t="s">
        <v>277</v>
      </c>
      <c r="J111" s="15">
        <v>12</v>
      </c>
      <c r="K111" s="15" t="s">
        <v>224</v>
      </c>
      <c r="L111" s="15" t="s">
        <v>225</v>
      </c>
      <c r="N111" s="15">
        <v>108</v>
      </c>
      <c r="O111" s="15">
        <v>12</v>
      </c>
      <c r="P111" s="15">
        <v>1</v>
      </c>
      <c r="Q111" s="15">
        <v>1</v>
      </c>
      <c r="R111" s="15">
        <v>435917876</v>
      </c>
      <c r="S111" s="15">
        <v>4347</v>
      </c>
      <c r="V111">
        <v>0</v>
      </c>
      <c r="W111" t="s">
        <v>543</v>
      </c>
      <c r="X111">
        <f>MATCH(D111,'Текущий рейтинг2кпосле пересдач'!$C:$C,0)</f>
        <v>38</v>
      </c>
    </row>
    <row r="112" spans="1:24">
      <c r="A112" s="15">
        <v>845893446</v>
      </c>
      <c r="B112" s="15">
        <v>8</v>
      </c>
      <c r="C112" s="21" t="s">
        <v>540</v>
      </c>
      <c r="D112" s="15">
        <v>845893052</v>
      </c>
      <c r="E112" s="7" t="s">
        <v>569</v>
      </c>
      <c r="F112" s="7" t="s">
        <v>505</v>
      </c>
      <c r="G112" s="7" t="s">
        <v>438</v>
      </c>
      <c r="H112" s="21" t="s">
        <v>570</v>
      </c>
      <c r="I112" s="7" t="s">
        <v>277</v>
      </c>
      <c r="J112" s="15">
        <v>12</v>
      </c>
      <c r="K112" s="15" t="s">
        <v>224</v>
      </c>
      <c r="L112" s="15" t="s">
        <v>225</v>
      </c>
      <c r="N112" s="15">
        <v>96</v>
      </c>
      <c r="O112" s="15">
        <v>12</v>
      </c>
      <c r="P112" s="15">
        <v>1</v>
      </c>
      <c r="Q112" s="15">
        <v>1</v>
      </c>
      <c r="R112" s="15">
        <v>435917876</v>
      </c>
      <c r="S112" s="15">
        <v>4347</v>
      </c>
      <c r="V112">
        <v>0</v>
      </c>
      <c r="W112" t="s">
        <v>543</v>
      </c>
      <c r="X112">
        <f>MATCH(D112,'Текущий рейтинг2кпосле пересдач'!$C:$C,0)</f>
        <v>72</v>
      </c>
    </row>
    <row r="113" spans="1:24">
      <c r="A113" s="15">
        <v>845893876</v>
      </c>
      <c r="B113" s="15">
        <v>7</v>
      </c>
      <c r="C113" s="21" t="s">
        <v>540</v>
      </c>
      <c r="D113" s="15">
        <v>845893459</v>
      </c>
      <c r="E113" s="7" t="s">
        <v>571</v>
      </c>
      <c r="F113" s="7" t="s">
        <v>332</v>
      </c>
      <c r="G113" s="7" t="s">
        <v>299</v>
      </c>
      <c r="H113" s="21" t="s">
        <v>572</v>
      </c>
      <c r="I113" s="7" t="s">
        <v>277</v>
      </c>
      <c r="J113" s="15">
        <v>12</v>
      </c>
      <c r="K113" s="15" t="s">
        <v>224</v>
      </c>
      <c r="L113" s="15" t="s">
        <v>225</v>
      </c>
      <c r="N113" s="15">
        <v>84</v>
      </c>
      <c r="O113" s="15">
        <v>12</v>
      </c>
      <c r="P113" s="15">
        <v>1</v>
      </c>
      <c r="Q113" s="15">
        <v>1</v>
      </c>
      <c r="R113" s="15">
        <v>435917876</v>
      </c>
      <c r="S113" s="15">
        <v>4347</v>
      </c>
      <c r="V113">
        <v>0</v>
      </c>
      <c r="W113" t="s">
        <v>543</v>
      </c>
      <c r="X113">
        <f>MATCH(D113,'Текущий рейтинг2кпосле пересдач'!$C:$C,0)</f>
        <v>111</v>
      </c>
    </row>
    <row r="114" spans="1:24">
      <c r="A114" s="15">
        <v>845894334</v>
      </c>
      <c r="B114" s="15">
        <v>6</v>
      </c>
      <c r="C114" s="21" t="s">
        <v>540</v>
      </c>
      <c r="D114" s="15">
        <v>845893886</v>
      </c>
      <c r="E114" s="7" t="s">
        <v>573</v>
      </c>
      <c r="F114" s="7" t="s">
        <v>266</v>
      </c>
      <c r="G114" s="7" t="s">
        <v>267</v>
      </c>
      <c r="H114" s="21" t="s">
        <v>574</v>
      </c>
      <c r="I114" s="7" t="s">
        <v>277</v>
      </c>
      <c r="J114" s="15">
        <v>12</v>
      </c>
      <c r="K114" s="15" t="s">
        <v>224</v>
      </c>
      <c r="L114" s="15" t="s">
        <v>225</v>
      </c>
      <c r="N114" s="15">
        <v>72</v>
      </c>
      <c r="O114" s="15">
        <v>12</v>
      </c>
      <c r="P114" s="15">
        <v>1</v>
      </c>
      <c r="Q114" s="15">
        <v>1</v>
      </c>
      <c r="R114" s="15">
        <v>435917876</v>
      </c>
      <c r="S114" s="15">
        <v>4347</v>
      </c>
      <c r="V114">
        <v>0</v>
      </c>
      <c r="W114" t="s">
        <v>543</v>
      </c>
      <c r="X114">
        <f>MATCH(D114,'Текущий рейтинг2кпосле пересдач'!$C:$C,0)</f>
        <v>143</v>
      </c>
    </row>
    <row r="115" spans="1:24">
      <c r="A115" s="15">
        <v>845894687</v>
      </c>
      <c r="B115" s="15">
        <v>5</v>
      </c>
      <c r="C115" s="21" t="s">
        <v>540</v>
      </c>
      <c r="D115" s="15">
        <v>845894344</v>
      </c>
      <c r="E115" s="7" t="s">
        <v>575</v>
      </c>
      <c r="F115" s="7" t="s">
        <v>399</v>
      </c>
      <c r="G115" s="7" t="s">
        <v>275</v>
      </c>
      <c r="H115" s="21" t="s">
        <v>576</v>
      </c>
      <c r="I115" s="7" t="s">
        <v>277</v>
      </c>
      <c r="J115" s="15">
        <v>12</v>
      </c>
      <c r="K115" s="15" t="s">
        <v>224</v>
      </c>
      <c r="L115" s="15" t="s">
        <v>225</v>
      </c>
      <c r="N115" s="15">
        <v>60</v>
      </c>
      <c r="O115" s="15">
        <v>12</v>
      </c>
      <c r="P115" s="15">
        <v>1</v>
      </c>
      <c r="Q115" s="15">
        <v>1</v>
      </c>
      <c r="R115" s="15">
        <v>435917876</v>
      </c>
      <c r="S115" s="15">
        <v>4347</v>
      </c>
      <c r="V115">
        <v>0</v>
      </c>
      <c r="W115" t="s">
        <v>543</v>
      </c>
      <c r="X115">
        <f>MATCH(D115,'Текущий рейтинг2кпосле пересдач'!$C:$C,0)</f>
        <v>154</v>
      </c>
    </row>
    <row r="116" spans="1:24">
      <c r="A116" s="15">
        <v>845895107</v>
      </c>
      <c r="B116" s="15">
        <v>7</v>
      </c>
      <c r="C116" s="21" t="s">
        <v>540</v>
      </c>
      <c r="D116" s="15">
        <v>845894701</v>
      </c>
      <c r="E116" s="7" t="s">
        <v>577</v>
      </c>
      <c r="F116" s="7" t="s">
        <v>578</v>
      </c>
      <c r="G116" s="7" t="s">
        <v>579</v>
      </c>
      <c r="H116" s="21" t="s">
        <v>580</v>
      </c>
      <c r="I116" s="7" t="s">
        <v>277</v>
      </c>
      <c r="J116" s="15">
        <v>12</v>
      </c>
      <c r="K116" s="15" t="s">
        <v>224</v>
      </c>
      <c r="L116" s="15" t="s">
        <v>225</v>
      </c>
      <c r="N116" s="15">
        <v>84</v>
      </c>
      <c r="O116" s="15">
        <v>12</v>
      </c>
      <c r="P116" s="15">
        <v>1</v>
      </c>
      <c r="Q116" s="15">
        <v>1</v>
      </c>
      <c r="R116" s="15">
        <v>435917876</v>
      </c>
      <c r="S116" s="15">
        <v>4347</v>
      </c>
      <c r="V116">
        <v>0</v>
      </c>
      <c r="W116" t="s">
        <v>543</v>
      </c>
      <c r="X116">
        <f>MATCH(D116,'Текущий рейтинг2кпосле пересдач'!$C:$C,0)</f>
        <v>112</v>
      </c>
    </row>
    <row r="117" spans="1:24">
      <c r="A117" s="15">
        <v>845877045</v>
      </c>
      <c r="B117" s="15">
        <v>8</v>
      </c>
      <c r="C117" s="21" t="s">
        <v>459</v>
      </c>
      <c r="D117" s="15">
        <v>845876551</v>
      </c>
      <c r="E117" s="7" t="s">
        <v>581</v>
      </c>
      <c r="F117" s="7" t="s">
        <v>582</v>
      </c>
      <c r="G117" s="7" t="s">
        <v>583</v>
      </c>
      <c r="H117" s="21" t="s">
        <v>584</v>
      </c>
      <c r="I117" s="7" t="s">
        <v>277</v>
      </c>
      <c r="J117" s="15">
        <v>12</v>
      </c>
      <c r="K117" s="15" t="s">
        <v>224</v>
      </c>
      <c r="L117" s="15" t="s">
        <v>225</v>
      </c>
      <c r="N117" s="15">
        <v>96</v>
      </c>
      <c r="O117" s="15">
        <v>12</v>
      </c>
      <c r="P117" s="15">
        <v>1</v>
      </c>
      <c r="Q117" s="15">
        <v>1</v>
      </c>
      <c r="R117" s="15">
        <v>435917520</v>
      </c>
      <c r="S117" s="15">
        <v>4347</v>
      </c>
      <c r="V117">
        <v>0</v>
      </c>
      <c r="W117" t="s">
        <v>227</v>
      </c>
      <c r="X117">
        <f>MATCH(D117,'Текущий рейтинг2кпосле пересдач'!$C:$C,0)</f>
        <v>99</v>
      </c>
    </row>
    <row r="118" spans="1:24">
      <c r="A118" s="15">
        <v>845878757</v>
      </c>
      <c r="B118" s="15">
        <v>8</v>
      </c>
      <c r="C118" s="21" t="s">
        <v>459</v>
      </c>
      <c r="D118" s="15">
        <v>845878094</v>
      </c>
      <c r="E118" s="7" t="s">
        <v>585</v>
      </c>
      <c r="F118" s="7" t="s">
        <v>586</v>
      </c>
      <c r="G118" s="7" t="s">
        <v>241</v>
      </c>
      <c r="H118" s="21" t="s">
        <v>587</v>
      </c>
      <c r="I118" s="7" t="s">
        <v>277</v>
      </c>
      <c r="J118" s="15">
        <v>12</v>
      </c>
      <c r="K118" s="15" t="s">
        <v>224</v>
      </c>
      <c r="L118" s="15" t="s">
        <v>225</v>
      </c>
      <c r="N118" s="15">
        <v>96</v>
      </c>
      <c r="O118" s="15">
        <v>12</v>
      </c>
      <c r="P118" s="15">
        <v>1</v>
      </c>
      <c r="Q118" s="15">
        <v>1</v>
      </c>
      <c r="R118" s="15">
        <v>435917520</v>
      </c>
      <c r="S118" s="15">
        <v>4347</v>
      </c>
      <c r="V118">
        <v>0</v>
      </c>
      <c r="W118" t="s">
        <v>227</v>
      </c>
      <c r="X118">
        <f>MATCH(D118,'Текущий рейтинг2кпосле пересдач'!$C:$C,0)</f>
        <v>101</v>
      </c>
    </row>
    <row r="119" spans="1:24">
      <c r="A119" s="15">
        <v>845879144</v>
      </c>
      <c r="B119" s="15">
        <v>9</v>
      </c>
      <c r="C119" s="21" t="s">
        <v>459</v>
      </c>
      <c r="D119" s="15">
        <v>845878771</v>
      </c>
      <c r="E119" s="7" t="s">
        <v>588</v>
      </c>
      <c r="F119" s="7" t="s">
        <v>240</v>
      </c>
      <c r="G119" s="7" t="s">
        <v>221</v>
      </c>
      <c r="H119" s="21" t="s">
        <v>589</v>
      </c>
      <c r="I119" s="7" t="s">
        <v>277</v>
      </c>
      <c r="J119" s="15">
        <v>12</v>
      </c>
      <c r="K119" s="15" t="s">
        <v>224</v>
      </c>
      <c r="L119" s="15" t="s">
        <v>225</v>
      </c>
      <c r="N119" s="15">
        <v>108</v>
      </c>
      <c r="O119" s="15">
        <v>12</v>
      </c>
      <c r="P119" s="15">
        <v>1</v>
      </c>
      <c r="Q119" s="15">
        <v>1</v>
      </c>
      <c r="R119" s="15">
        <v>435917520</v>
      </c>
      <c r="S119" s="15">
        <v>4347</v>
      </c>
      <c r="V119">
        <v>0</v>
      </c>
      <c r="W119" t="s">
        <v>227</v>
      </c>
      <c r="X119">
        <f>MATCH(D119,'Текущий рейтинг2кпосле пересдач'!$C:$C,0)</f>
        <v>25</v>
      </c>
    </row>
    <row r="120" spans="1:24">
      <c r="A120" s="15">
        <v>845879558</v>
      </c>
      <c r="B120" s="15">
        <v>8</v>
      </c>
      <c r="C120" s="21" t="s">
        <v>459</v>
      </c>
      <c r="D120" s="15">
        <v>845879159</v>
      </c>
      <c r="E120" s="7" t="s">
        <v>590</v>
      </c>
      <c r="F120" s="7" t="s">
        <v>591</v>
      </c>
      <c r="G120" s="7" t="s">
        <v>592</v>
      </c>
      <c r="H120" s="21" t="s">
        <v>593</v>
      </c>
      <c r="I120" s="7" t="s">
        <v>277</v>
      </c>
      <c r="J120" s="15">
        <v>12</v>
      </c>
      <c r="K120" s="15" t="s">
        <v>224</v>
      </c>
      <c r="L120" s="15" t="s">
        <v>225</v>
      </c>
      <c r="N120" s="15">
        <v>96</v>
      </c>
      <c r="O120" s="15">
        <v>12</v>
      </c>
      <c r="P120" s="15">
        <v>1</v>
      </c>
      <c r="Q120" s="15">
        <v>1</v>
      </c>
      <c r="R120" s="15">
        <v>435917520</v>
      </c>
      <c r="S120" s="15">
        <v>4347</v>
      </c>
      <c r="V120">
        <v>0</v>
      </c>
      <c r="W120" t="s">
        <v>227</v>
      </c>
      <c r="X120">
        <f>MATCH(D120,'Текущий рейтинг2кпосле пересдач'!$C:$C,0)</f>
        <v>103</v>
      </c>
    </row>
    <row r="121" spans="1:24">
      <c r="A121" s="15">
        <v>845879991</v>
      </c>
      <c r="B121" s="15">
        <v>6</v>
      </c>
      <c r="C121" s="21" t="s">
        <v>459</v>
      </c>
      <c r="D121" s="15">
        <v>845879574</v>
      </c>
      <c r="E121" s="7" t="s">
        <v>594</v>
      </c>
      <c r="F121" s="7" t="s">
        <v>595</v>
      </c>
      <c r="G121" s="7" t="s">
        <v>596</v>
      </c>
      <c r="H121" s="21" t="s">
        <v>597</v>
      </c>
      <c r="I121" s="7" t="s">
        <v>277</v>
      </c>
      <c r="J121" s="15">
        <v>12</v>
      </c>
      <c r="K121" s="15" t="s">
        <v>224</v>
      </c>
      <c r="L121" s="15" t="s">
        <v>225</v>
      </c>
      <c r="N121" s="15">
        <v>72</v>
      </c>
      <c r="O121" s="15">
        <v>12</v>
      </c>
      <c r="P121" s="15">
        <v>1</v>
      </c>
      <c r="Q121" s="15">
        <v>1</v>
      </c>
      <c r="R121" s="15">
        <v>435917520</v>
      </c>
      <c r="S121" s="15">
        <v>4347</v>
      </c>
      <c r="V121">
        <v>0</v>
      </c>
      <c r="W121" t="s">
        <v>227</v>
      </c>
      <c r="X121">
        <f>MATCH(D121,'Текущий рейтинг2кпосле пересдач'!$C:$C,0)</f>
        <v>130</v>
      </c>
    </row>
    <row r="122" spans="1:24">
      <c r="A122" s="15">
        <v>845880305</v>
      </c>
      <c r="B122" s="15">
        <v>8</v>
      </c>
      <c r="C122" s="21" t="s">
        <v>459</v>
      </c>
      <c r="D122" s="15">
        <v>845880001</v>
      </c>
      <c r="E122" s="7" t="s">
        <v>598</v>
      </c>
      <c r="F122" s="7" t="s">
        <v>505</v>
      </c>
      <c r="G122" s="7" t="s">
        <v>316</v>
      </c>
      <c r="H122" s="21" t="s">
        <v>599</v>
      </c>
      <c r="I122" s="7" t="s">
        <v>277</v>
      </c>
      <c r="J122" s="15">
        <v>12</v>
      </c>
      <c r="K122" s="15" t="s">
        <v>224</v>
      </c>
      <c r="L122" s="15" t="s">
        <v>225</v>
      </c>
      <c r="N122" s="15">
        <v>96</v>
      </c>
      <c r="O122" s="15">
        <v>12</v>
      </c>
      <c r="P122" s="15">
        <v>1</v>
      </c>
      <c r="Q122" s="15">
        <v>1</v>
      </c>
      <c r="R122" s="15">
        <v>435917520</v>
      </c>
      <c r="S122" s="15">
        <v>4347</v>
      </c>
      <c r="V122">
        <v>0</v>
      </c>
      <c r="W122" t="s">
        <v>227</v>
      </c>
      <c r="X122">
        <f>MATCH(D122,'Текущий рейтинг2кпосле пересдач'!$C:$C,0)</f>
        <v>91</v>
      </c>
    </row>
    <row r="123" spans="1:24">
      <c r="A123" s="15">
        <v>845880679</v>
      </c>
      <c r="B123" s="15">
        <v>8</v>
      </c>
      <c r="C123" s="21" t="s">
        <v>459</v>
      </c>
      <c r="D123" s="15">
        <v>845880319</v>
      </c>
      <c r="E123" s="7" t="s">
        <v>600</v>
      </c>
      <c r="F123" s="7" t="s">
        <v>601</v>
      </c>
      <c r="G123" s="7" t="s">
        <v>371</v>
      </c>
      <c r="H123" s="21" t="s">
        <v>602</v>
      </c>
      <c r="I123" s="7" t="s">
        <v>277</v>
      </c>
      <c r="J123" s="15">
        <v>12</v>
      </c>
      <c r="K123" s="15" t="s">
        <v>224</v>
      </c>
      <c r="L123" s="15" t="s">
        <v>225</v>
      </c>
      <c r="N123" s="15">
        <v>96</v>
      </c>
      <c r="O123" s="15">
        <v>12</v>
      </c>
      <c r="P123" s="15">
        <v>1</v>
      </c>
      <c r="Q123" s="15">
        <v>1</v>
      </c>
      <c r="R123" s="15">
        <v>435917520</v>
      </c>
      <c r="S123" s="15">
        <v>4347</v>
      </c>
      <c r="V123">
        <v>0</v>
      </c>
      <c r="W123" t="s">
        <v>227</v>
      </c>
      <c r="X123">
        <f>MATCH(D123,'Текущий рейтинг2кпосле пересдач'!$C:$C,0)</f>
        <v>132</v>
      </c>
    </row>
    <row r="124" spans="1:24">
      <c r="A124" s="15">
        <v>845881049</v>
      </c>
      <c r="B124" s="15">
        <v>7</v>
      </c>
      <c r="C124" s="21" t="s">
        <v>459</v>
      </c>
      <c r="D124" s="15">
        <v>845880691</v>
      </c>
      <c r="E124" s="7" t="s">
        <v>603</v>
      </c>
      <c r="F124" s="7" t="s">
        <v>604</v>
      </c>
      <c r="G124" s="7" t="s">
        <v>605</v>
      </c>
      <c r="H124" s="21" t="s">
        <v>606</v>
      </c>
      <c r="I124" s="7" t="s">
        <v>277</v>
      </c>
      <c r="J124" s="15">
        <v>12</v>
      </c>
      <c r="K124" s="15" t="s">
        <v>224</v>
      </c>
      <c r="L124" s="15" t="s">
        <v>225</v>
      </c>
      <c r="N124" s="15">
        <v>84</v>
      </c>
      <c r="O124" s="15">
        <v>12</v>
      </c>
      <c r="P124" s="15">
        <v>1</v>
      </c>
      <c r="Q124" s="15">
        <v>1</v>
      </c>
      <c r="R124" s="15">
        <v>435917520</v>
      </c>
      <c r="S124" s="15">
        <v>4347</v>
      </c>
      <c r="V124">
        <v>0</v>
      </c>
      <c r="W124" t="s">
        <v>227</v>
      </c>
      <c r="X124">
        <f>MATCH(D124,'Текущий рейтинг2кпосле пересдач'!$C:$C,0)</f>
        <v>119</v>
      </c>
    </row>
    <row r="125" spans="1:24">
      <c r="A125" s="15">
        <v>845881405</v>
      </c>
      <c r="B125" s="15">
        <v>9</v>
      </c>
      <c r="C125" s="21" t="s">
        <v>459</v>
      </c>
      <c r="D125" s="15">
        <v>845881067</v>
      </c>
      <c r="E125" s="7" t="s">
        <v>607</v>
      </c>
      <c r="F125" s="7" t="s">
        <v>274</v>
      </c>
      <c r="G125" s="7" t="s">
        <v>299</v>
      </c>
      <c r="H125" s="21" t="s">
        <v>608</v>
      </c>
      <c r="I125" s="7" t="s">
        <v>277</v>
      </c>
      <c r="J125" s="15">
        <v>12</v>
      </c>
      <c r="K125" s="15" t="s">
        <v>224</v>
      </c>
      <c r="L125" s="15" t="s">
        <v>225</v>
      </c>
      <c r="N125" s="15">
        <v>108</v>
      </c>
      <c r="O125" s="15">
        <v>12</v>
      </c>
      <c r="P125" s="15">
        <v>1</v>
      </c>
      <c r="Q125" s="15">
        <v>1</v>
      </c>
      <c r="R125" s="15">
        <v>435917520</v>
      </c>
      <c r="S125" s="15">
        <v>4347</v>
      </c>
      <c r="V125">
        <v>0</v>
      </c>
      <c r="W125" t="s">
        <v>227</v>
      </c>
      <c r="X125">
        <f>MATCH(D125,'Текущий рейтинг2кпосле пересдач'!$C:$C,0)</f>
        <v>62</v>
      </c>
    </row>
    <row r="126" spans="1:24">
      <c r="A126" s="15">
        <v>845881952</v>
      </c>
      <c r="B126" s="15">
        <v>9</v>
      </c>
      <c r="C126" s="21" t="s">
        <v>459</v>
      </c>
      <c r="D126" s="15">
        <v>845881594</v>
      </c>
      <c r="E126" s="7" t="s">
        <v>609</v>
      </c>
      <c r="F126" s="7" t="s">
        <v>610</v>
      </c>
      <c r="G126" s="7" t="s">
        <v>324</v>
      </c>
      <c r="H126" s="21" t="s">
        <v>611</v>
      </c>
      <c r="I126" s="7" t="s">
        <v>277</v>
      </c>
      <c r="J126" s="15">
        <v>12</v>
      </c>
      <c r="K126" s="15" t="s">
        <v>224</v>
      </c>
      <c r="L126" s="15" t="s">
        <v>225</v>
      </c>
      <c r="N126" s="15">
        <v>108</v>
      </c>
      <c r="O126" s="15">
        <v>12</v>
      </c>
      <c r="P126" s="15">
        <v>1</v>
      </c>
      <c r="Q126" s="15">
        <v>1</v>
      </c>
      <c r="R126" s="15">
        <v>435917520</v>
      </c>
      <c r="S126" s="15">
        <v>4347</v>
      </c>
      <c r="V126">
        <v>0</v>
      </c>
      <c r="W126" t="s">
        <v>227</v>
      </c>
      <c r="X126">
        <f>MATCH(D126,'Текущий рейтинг2кпосле пересдач'!$C:$C,0)</f>
        <v>46</v>
      </c>
    </row>
    <row r="127" spans="1:24">
      <c r="A127" s="15">
        <v>845882715</v>
      </c>
      <c r="B127" s="15">
        <v>9</v>
      </c>
      <c r="C127" s="21" t="s">
        <v>459</v>
      </c>
      <c r="D127" s="15">
        <v>845882318</v>
      </c>
      <c r="E127" s="7" t="s">
        <v>612</v>
      </c>
      <c r="F127" s="7" t="s">
        <v>313</v>
      </c>
      <c r="G127" s="7" t="s">
        <v>299</v>
      </c>
      <c r="H127" s="21" t="s">
        <v>613</v>
      </c>
      <c r="I127" s="7" t="s">
        <v>277</v>
      </c>
      <c r="J127" s="15">
        <v>12</v>
      </c>
      <c r="K127" s="15" t="s">
        <v>224</v>
      </c>
      <c r="L127" s="15" t="s">
        <v>225</v>
      </c>
      <c r="N127" s="15">
        <v>108</v>
      </c>
      <c r="O127" s="15">
        <v>12</v>
      </c>
      <c r="P127" s="15">
        <v>1</v>
      </c>
      <c r="Q127" s="15">
        <v>1</v>
      </c>
      <c r="R127" s="15">
        <v>435917520</v>
      </c>
      <c r="S127" s="15">
        <v>4347</v>
      </c>
      <c r="V127">
        <v>0</v>
      </c>
      <c r="W127" t="s">
        <v>227</v>
      </c>
      <c r="X127">
        <f>MATCH(D127,'Текущий рейтинг2кпосле пересдач'!$C:$C,0)</f>
        <v>66</v>
      </c>
    </row>
    <row r="128" spans="1:24">
      <c r="A128" s="15">
        <v>845883400</v>
      </c>
      <c r="B128" s="15">
        <v>7</v>
      </c>
      <c r="C128" s="21" t="s">
        <v>459</v>
      </c>
      <c r="D128" s="15">
        <v>845883121</v>
      </c>
      <c r="E128" s="7" t="s">
        <v>614</v>
      </c>
      <c r="F128" s="7" t="s">
        <v>615</v>
      </c>
      <c r="G128" s="7" t="s">
        <v>616</v>
      </c>
      <c r="H128" s="21" t="s">
        <v>617</v>
      </c>
      <c r="I128" s="7" t="s">
        <v>277</v>
      </c>
      <c r="J128" s="15">
        <v>12</v>
      </c>
      <c r="K128" s="15" t="s">
        <v>224</v>
      </c>
      <c r="L128" s="15" t="s">
        <v>225</v>
      </c>
      <c r="N128" s="15">
        <v>84</v>
      </c>
      <c r="O128" s="15">
        <v>12</v>
      </c>
      <c r="P128" s="15">
        <v>1</v>
      </c>
      <c r="Q128" s="15">
        <v>1</v>
      </c>
      <c r="R128" s="15">
        <v>435917520</v>
      </c>
      <c r="S128" s="15">
        <v>4347</v>
      </c>
      <c r="V128">
        <v>0</v>
      </c>
      <c r="W128" t="s">
        <v>227</v>
      </c>
      <c r="X128">
        <f>MATCH(D128,'Текущий рейтинг2кпосле пересдач'!$C:$C,0)</f>
        <v>125</v>
      </c>
    </row>
    <row r="129" spans="1:24">
      <c r="A129" s="15">
        <v>967157837</v>
      </c>
      <c r="B129" s="15">
        <v>9</v>
      </c>
      <c r="C129" s="15" t="s">
        <v>618</v>
      </c>
      <c r="D129" s="15">
        <v>850850395</v>
      </c>
      <c r="E129" s="7" t="s">
        <v>619</v>
      </c>
      <c r="F129" s="7" t="s">
        <v>620</v>
      </c>
      <c r="G129" s="7" t="s">
        <v>303</v>
      </c>
      <c r="H129" s="15" t="s">
        <v>621</v>
      </c>
      <c r="I129" s="7" t="s">
        <v>277</v>
      </c>
      <c r="J129" s="15">
        <v>12</v>
      </c>
      <c r="K129" s="15" t="s">
        <v>224</v>
      </c>
      <c r="L129" s="15" t="s">
        <v>225</v>
      </c>
      <c r="N129" s="15">
        <v>108</v>
      </c>
      <c r="O129" s="15">
        <v>12</v>
      </c>
      <c r="P129" s="15">
        <v>1</v>
      </c>
      <c r="Q129" s="15">
        <v>0</v>
      </c>
      <c r="R129" s="15">
        <v>459781441</v>
      </c>
      <c r="S129" s="15">
        <v>4347</v>
      </c>
      <c r="V129">
        <v>0</v>
      </c>
      <c r="W129" t="s">
        <v>622</v>
      </c>
      <c r="X129" t="e">
        <f>MATCH(D129,'Текущий рейтинг2кпосле пересдач'!$C:$C,0)</f>
        <v>#N/A</v>
      </c>
    </row>
    <row r="130" spans="1:24">
      <c r="A130" s="15">
        <v>967157872</v>
      </c>
      <c r="B130" s="15">
        <v>7</v>
      </c>
      <c r="C130" s="15" t="s">
        <v>618</v>
      </c>
      <c r="D130" s="15">
        <v>850850472</v>
      </c>
      <c r="E130" s="7" t="s">
        <v>623</v>
      </c>
      <c r="F130" s="7" t="s">
        <v>332</v>
      </c>
      <c r="G130" s="7" t="s">
        <v>466</v>
      </c>
      <c r="H130" s="15" t="s">
        <v>624</v>
      </c>
      <c r="I130" s="7" t="s">
        <v>277</v>
      </c>
      <c r="J130" s="15">
        <v>12</v>
      </c>
      <c r="K130" s="15" t="s">
        <v>224</v>
      </c>
      <c r="L130" s="15" t="s">
        <v>225</v>
      </c>
      <c r="N130" s="15">
        <v>84</v>
      </c>
      <c r="O130" s="15">
        <v>12</v>
      </c>
      <c r="P130" s="15">
        <v>1</v>
      </c>
      <c r="Q130" s="15">
        <v>1</v>
      </c>
      <c r="R130" s="15">
        <v>459781441</v>
      </c>
      <c r="S130" s="15">
        <v>4347</v>
      </c>
      <c r="V130">
        <v>0</v>
      </c>
      <c r="W130" t="s">
        <v>622</v>
      </c>
      <c r="X130" t="e">
        <f>MATCH(D130,'Текущий рейтинг2кпосле пересдач'!$C:$C,0)</f>
        <v>#N/A</v>
      </c>
    </row>
    <row r="131" spans="1:24">
      <c r="A131" s="15">
        <v>845910550</v>
      </c>
      <c r="B131" s="15">
        <v>8</v>
      </c>
      <c r="C131" s="21" t="s">
        <v>625</v>
      </c>
      <c r="D131" s="15">
        <v>845910276</v>
      </c>
      <c r="E131" s="7" t="s">
        <v>626</v>
      </c>
      <c r="F131" s="7" t="s">
        <v>395</v>
      </c>
      <c r="G131" s="7" t="s">
        <v>375</v>
      </c>
      <c r="H131" s="21" t="s">
        <v>627</v>
      </c>
      <c r="I131" s="7" t="s">
        <v>277</v>
      </c>
      <c r="J131" s="15">
        <v>12</v>
      </c>
      <c r="K131" s="15" t="s">
        <v>224</v>
      </c>
      <c r="L131" s="15" t="s">
        <v>225</v>
      </c>
      <c r="N131" s="15">
        <v>96</v>
      </c>
      <c r="O131" s="15">
        <v>12</v>
      </c>
      <c r="P131" s="15">
        <v>1</v>
      </c>
      <c r="Q131" s="15">
        <v>1</v>
      </c>
      <c r="R131" s="15">
        <v>435921599</v>
      </c>
      <c r="S131" s="15">
        <v>4347</v>
      </c>
      <c r="V131">
        <v>0</v>
      </c>
      <c r="W131" t="s">
        <v>628</v>
      </c>
      <c r="X131">
        <f>MATCH(D131,'Текущий рейтинг2кпосле пересдач'!$C:$C,0)</f>
        <v>116</v>
      </c>
    </row>
    <row r="132" spans="1:24">
      <c r="A132" s="15">
        <v>845832946</v>
      </c>
      <c r="B132" s="15">
        <v>7</v>
      </c>
      <c r="C132" s="21" t="s">
        <v>629</v>
      </c>
      <c r="D132" s="15">
        <v>845832717</v>
      </c>
      <c r="E132" s="7" t="s">
        <v>630</v>
      </c>
      <c r="F132" s="7" t="s">
        <v>461</v>
      </c>
      <c r="G132" s="7" t="s">
        <v>379</v>
      </c>
      <c r="H132" s="21" t="s">
        <v>631</v>
      </c>
      <c r="I132" s="7" t="s">
        <v>277</v>
      </c>
      <c r="J132" s="15">
        <v>12</v>
      </c>
      <c r="K132" s="15" t="s">
        <v>224</v>
      </c>
      <c r="L132" s="15" t="s">
        <v>225</v>
      </c>
      <c r="N132" s="15">
        <v>84</v>
      </c>
      <c r="O132" s="15">
        <v>12</v>
      </c>
      <c r="P132" s="15">
        <v>1</v>
      </c>
      <c r="Q132" s="15">
        <v>1</v>
      </c>
      <c r="R132" s="15">
        <v>435922257</v>
      </c>
      <c r="S132" s="15">
        <v>4347</v>
      </c>
      <c r="V132">
        <v>0</v>
      </c>
      <c r="W132" t="s">
        <v>515</v>
      </c>
      <c r="X132">
        <f>MATCH(D132,'Текущий рейтинг2кпосле пересдач'!$C:$C,0)</f>
        <v>80</v>
      </c>
    </row>
    <row r="133" spans="1:24">
      <c r="A133" s="15">
        <v>845833375</v>
      </c>
      <c r="B133" s="15">
        <v>10</v>
      </c>
      <c r="C133" s="21" t="s">
        <v>629</v>
      </c>
      <c r="D133" s="15">
        <v>845832983</v>
      </c>
      <c r="E133" s="7" t="s">
        <v>632</v>
      </c>
      <c r="F133" s="7" t="s">
        <v>633</v>
      </c>
      <c r="G133" s="7" t="s">
        <v>634</v>
      </c>
      <c r="H133" s="21" t="s">
        <v>635</v>
      </c>
      <c r="I133" s="7" t="s">
        <v>277</v>
      </c>
      <c r="J133" s="15">
        <v>12</v>
      </c>
      <c r="K133" s="15" t="s">
        <v>224</v>
      </c>
      <c r="L133" s="15" t="s">
        <v>225</v>
      </c>
      <c r="N133" s="15">
        <v>120</v>
      </c>
      <c r="O133" s="15">
        <v>12</v>
      </c>
      <c r="P133" s="15">
        <v>1</v>
      </c>
      <c r="Q133" s="15">
        <v>1</v>
      </c>
      <c r="R133" s="15">
        <v>435922257</v>
      </c>
      <c r="S133" s="15">
        <v>4347</v>
      </c>
      <c r="V133">
        <v>0</v>
      </c>
      <c r="W133" t="s">
        <v>515</v>
      </c>
      <c r="X133">
        <f>MATCH(D133,'Текущий рейтинг2кпосле пересдач'!$C:$C,0)</f>
        <v>59</v>
      </c>
    </row>
    <row r="134" spans="1:24">
      <c r="A134" s="15">
        <v>845833620</v>
      </c>
      <c r="B134" s="15">
        <v>10</v>
      </c>
      <c r="C134" s="21" t="s">
        <v>629</v>
      </c>
      <c r="D134" s="15">
        <v>845833388</v>
      </c>
      <c r="E134" s="7" t="s">
        <v>636</v>
      </c>
      <c r="F134" s="7" t="s">
        <v>477</v>
      </c>
      <c r="G134" s="7" t="s">
        <v>438</v>
      </c>
      <c r="H134" s="21" t="s">
        <v>637</v>
      </c>
      <c r="I134" s="7" t="s">
        <v>277</v>
      </c>
      <c r="J134" s="15">
        <v>12</v>
      </c>
      <c r="K134" s="15" t="s">
        <v>224</v>
      </c>
      <c r="L134" s="15" t="s">
        <v>225</v>
      </c>
      <c r="N134" s="15">
        <v>120</v>
      </c>
      <c r="O134" s="15">
        <v>12</v>
      </c>
      <c r="P134" s="15">
        <v>1</v>
      </c>
      <c r="Q134" s="15">
        <v>1</v>
      </c>
      <c r="R134" s="15">
        <v>435922257</v>
      </c>
      <c r="S134" s="15">
        <v>4347</v>
      </c>
      <c r="V134">
        <v>0</v>
      </c>
      <c r="W134" t="s">
        <v>515</v>
      </c>
      <c r="X134">
        <f>MATCH(D134,'Текущий рейтинг2кпосле пересдач'!$C:$C,0)</f>
        <v>13</v>
      </c>
    </row>
    <row r="135" spans="1:24">
      <c r="A135" s="15">
        <v>845833939</v>
      </c>
      <c r="B135" s="15">
        <v>8</v>
      </c>
      <c r="C135" s="21" t="s">
        <v>629</v>
      </c>
      <c r="D135" s="15">
        <v>845833628</v>
      </c>
      <c r="E135" s="7" t="s">
        <v>638</v>
      </c>
      <c r="F135" s="7" t="s">
        <v>639</v>
      </c>
      <c r="G135" s="7" t="s">
        <v>270</v>
      </c>
      <c r="H135" s="21" t="s">
        <v>640</v>
      </c>
      <c r="I135" s="7" t="s">
        <v>277</v>
      </c>
      <c r="J135" s="15">
        <v>12</v>
      </c>
      <c r="K135" s="15" t="s">
        <v>224</v>
      </c>
      <c r="L135" s="15" t="s">
        <v>225</v>
      </c>
      <c r="N135" s="15">
        <v>96</v>
      </c>
      <c r="O135" s="15">
        <v>12</v>
      </c>
      <c r="P135" s="15">
        <v>1</v>
      </c>
      <c r="Q135" s="15">
        <v>1</v>
      </c>
      <c r="R135" s="15">
        <v>435922257</v>
      </c>
      <c r="S135" s="15">
        <v>4347</v>
      </c>
      <c r="V135">
        <v>0</v>
      </c>
      <c r="W135" t="s">
        <v>515</v>
      </c>
      <c r="X135">
        <f>MATCH(D135,'Текущий рейтинг2кпосле пересдач'!$C:$C,0)</f>
        <v>67</v>
      </c>
    </row>
    <row r="136" spans="1:24">
      <c r="A136" s="15">
        <v>845834191</v>
      </c>
      <c r="B136" s="15">
        <v>8</v>
      </c>
      <c r="C136" s="21" t="s">
        <v>629</v>
      </c>
      <c r="D136" s="15">
        <v>845833950</v>
      </c>
      <c r="E136" s="7" t="s">
        <v>641</v>
      </c>
      <c r="F136" s="7" t="s">
        <v>642</v>
      </c>
      <c r="G136" s="7" t="s">
        <v>643</v>
      </c>
      <c r="H136" s="21" t="s">
        <v>644</v>
      </c>
      <c r="I136" s="7" t="s">
        <v>277</v>
      </c>
      <c r="J136" s="15">
        <v>12</v>
      </c>
      <c r="K136" s="15" t="s">
        <v>224</v>
      </c>
      <c r="L136" s="15" t="s">
        <v>225</v>
      </c>
      <c r="N136" s="15">
        <v>96</v>
      </c>
      <c r="O136" s="15">
        <v>12</v>
      </c>
      <c r="P136" s="15">
        <v>1</v>
      </c>
      <c r="Q136" s="15">
        <v>1</v>
      </c>
      <c r="R136" s="15">
        <v>435922257</v>
      </c>
      <c r="S136" s="15">
        <v>4347</v>
      </c>
      <c r="V136">
        <v>0</v>
      </c>
      <c r="W136" t="s">
        <v>515</v>
      </c>
      <c r="X136">
        <f>MATCH(D136,'Текущий рейтинг2кпосле пересдач'!$C:$C,0)</f>
        <v>105</v>
      </c>
    </row>
    <row r="137" spans="1:24">
      <c r="A137" s="15">
        <v>845834541</v>
      </c>
      <c r="B137" s="15">
        <v>7</v>
      </c>
      <c r="C137" s="21" t="s">
        <v>629</v>
      </c>
      <c r="D137" s="15">
        <v>845834199</v>
      </c>
      <c r="E137" s="7" t="s">
        <v>645</v>
      </c>
      <c r="F137" s="7" t="s">
        <v>367</v>
      </c>
      <c r="G137" s="7" t="s">
        <v>646</v>
      </c>
      <c r="H137" s="21" t="s">
        <v>647</v>
      </c>
      <c r="I137" s="7" t="s">
        <v>277</v>
      </c>
      <c r="J137" s="15">
        <v>12</v>
      </c>
      <c r="K137" s="15" t="s">
        <v>224</v>
      </c>
      <c r="L137" s="15" t="s">
        <v>225</v>
      </c>
      <c r="N137" s="15">
        <v>84</v>
      </c>
      <c r="O137" s="15">
        <v>12</v>
      </c>
      <c r="P137" s="15">
        <v>1</v>
      </c>
      <c r="Q137" s="15">
        <v>1</v>
      </c>
      <c r="R137" s="15">
        <v>435922257</v>
      </c>
      <c r="S137" s="15">
        <v>4347</v>
      </c>
      <c r="V137">
        <v>0</v>
      </c>
      <c r="W137" t="s">
        <v>515</v>
      </c>
      <c r="X137">
        <f>MATCH(D137,'Текущий рейтинг2кпосле пересдач'!$C:$C,0)</f>
        <v>146</v>
      </c>
    </row>
    <row r="138" spans="1:24">
      <c r="A138" s="15">
        <v>845834945</v>
      </c>
      <c r="B138" s="15">
        <v>10</v>
      </c>
      <c r="C138" s="21" t="s">
        <v>629</v>
      </c>
      <c r="D138" s="15">
        <v>845834550</v>
      </c>
      <c r="E138" s="7" t="s">
        <v>648</v>
      </c>
      <c r="F138" s="7" t="s">
        <v>649</v>
      </c>
      <c r="G138" s="7" t="s">
        <v>267</v>
      </c>
      <c r="H138" s="21" t="s">
        <v>650</v>
      </c>
      <c r="I138" s="7" t="s">
        <v>277</v>
      </c>
      <c r="J138" s="15">
        <v>12</v>
      </c>
      <c r="K138" s="15" t="s">
        <v>224</v>
      </c>
      <c r="L138" s="15" t="s">
        <v>225</v>
      </c>
      <c r="N138" s="15">
        <v>120</v>
      </c>
      <c r="O138" s="15">
        <v>12</v>
      </c>
      <c r="P138" s="15">
        <v>1</v>
      </c>
      <c r="Q138" s="15">
        <v>1</v>
      </c>
      <c r="R138" s="15">
        <v>435922257</v>
      </c>
      <c r="S138" s="15">
        <v>4347</v>
      </c>
      <c r="V138">
        <v>0</v>
      </c>
      <c r="W138" t="s">
        <v>515</v>
      </c>
      <c r="X138">
        <f>MATCH(D138,'Текущий рейтинг2кпосле пересдач'!$C:$C,0)</f>
        <v>14</v>
      </c>
    </row>
    <row r="139" spans="1:24">
      <c r="A139" s="15">
        <v>845835320</v>
      </c>
      <c r="B139" s="15">
        <v>8</v>
      </c>
      <c r="C139" s="21" t="s">
        <v>629</v>
      </c>
      <c r="D139" s="15">
        <v>845834955</v>
      </c>
      <c r="E139" s="7" t="s">
        <v>651</v>
      </c>
      <c r="F139" s="7" t="s">
        <v>236</v>
      </c>
      <c r="G139" s="7" t="s">
        <v>652</v>
      </c>
      <c r="H139" s="21" t="s">
        <v>653</v>
      </c>
      <c r="I139" s="7" t="s">
        <v>277</v>
      </c>
      <c r="J139" s="15">
        <v>12</v>
      </c>
      <c r="K139" s="15" t="s">
        <v>224</v>
      </c>
      <c r="L139" s="15" t="s">
        <v>225</v>
      </c>
      <c r="N139" s="15">
        <v>96</v>
      </c>
      <c r="O139" s="15">
        <v>12</v>
      </c>
      <c r="P139" s="15">
        <v>1</v>
      </c>
      <c r="Q139" s="15">
        <v>1</v>
      </c>
      <c r="R139" s="15">
        <v>435922257</v>
      </c>
      <c r="S139" s="15">
        <v>4347</v>
      </c>
      <c r="V139">
        <v>0</v>
      </c>
      <c r="W139" t="s">
        <v>515</v>
      </c>
      <c r="X139">
        <f>MATCH(D139,'Текущий рейтинг2кпосле пересдач'!$C:$C,0)</f>
        <v>106</v>
      </c>
    </row>
    <row r="140" spans="1:24">
      <c r="A140" s="15">
        <v>845835588</v>
      </c>
      <c r="B140" s="15">
        <v>8</v>
      </c>
      <c r="C140" s="21" t="s">
        <v>629</v>
      </c>
      <c r="D140" s="15">
        <v>845835331</v>
      </c>
      <c r="E140" s="7" t="s">
        <v>654</v>
      </c>
      <c r="F140" s="7" t="s">
        <v>323</v>
      </c>
      <c r="G140" s="7" t="s">
        <v>245</v>
      </c>
      <c r="H140" s="21" t="s">
        <v>655</v>
      </c>
      <c r="I140" s="7" t="s">
        <v>277</v>
      </c>
      <c r="J140" s="15">
        <v>12</v>
      </c>
      <c r="K140" s="15" t="s">
        <v>224</v>
      </c>
      <c r="L140" s="15" t="s">
        <v>225</v>
      </c>
      <c r="N140" s="15">
        <v>96</v>
      </c>
      <c r="O140" s="15">
        <v>12</v>
      </c>
      <c r="P140" s="15">
        <v>1</v>
      </c>
      <c r="Q140" s="15">
        <v>0</v>
      </c>
      <c r="R140" s="15">
        <v>435922257</v>
      </c>
      <c r="S140" s="15">
        <v>4347</v>
      </c>
      <c r="V140">
        <v>0</v>
      </c>
      <c r="W140" t="s">
        <v>515</v>
      </c>
      <c r="X140">
        <f>MATCH(D140,'Текущий рейтинг2кпосле пересдач'!$C:$C,0)</f>
        <v>86</v>
      </c>
    </row>
    <row r="141" spans="1:24">
      <c r="A141" s="15">
        <v>845835919</v>
      </c>
      <c r="B141" s="15">
        <v>9</v>
      </c>
      <c r="C141" s="21" t="s">
        <v>629</v>
      </c>
      <c r="D141" s="15">
        <v>845835605</v>
      </c>
      <c r="E141" s="7" t="s">
        <v>656</v>
      </c>
      <c r="F141" s="7" t="s">
        <v>358</v>
      </c>
      <c r="G141" s="7" t="s">
        <v>657</v>
      </c>
      <c r="H141" s="21" t="s">
        <v>658</v>
      </c>
      <c r="I141" s="7" t="s">
        <v>277</v>
      </c>
      <c r="J141" s="15">
        <v>12</v>
      </c>
      <c r="K141" s="15" t="s">
        <v>224</v>
      </c>
      <c r="L141" s="15" t="s">
        <v>225</v>
      </c>
      <c r="N141" s="15">
        <v>108</v>
      </c>
      <c r="O141" s="15">
        <v>12</v>
      </c>
      <c r="P141" s="15">
        <v>1</v>
      </c>
      <c r="Q141" s="15">
        <v>1</v>
      </c>
      <c r="R141" s="15">
        <v>435922257</v>
      </c>
      <c r="S141" s="15">
        <v>4347</v>
      </c>
      <c r="V141">
        <v>0</v>
      </c>
      <c r="W141" t="s">
        <v>515</v>
      </c>
      <c r="X141">
        <f>MATCH(D141,'Текущий рейтинг2кпосле пересдач'!$C:$C,0)</f>
        <v>68</v>
      </c>
    </row>
    <row r="142" spans="1:24">
      <c r="A142" s="15">
        <v>845836242</v>
      </c>
      <c r="B142" s="15">
        <v>8</v>
      </c>
      <c r="C142" s="21" t="s">
        <v>629</v>
      </c>
      <c r="D142" s="15">
        <v>845835930</v>
      </c>
      <c r="E142" s="7" t="s">
        <v>659</v>
      </c>
      <c r="F142" s="7" t="s">
        <v>374</v>
      </c>
      <c r="G142" s="7" t="s">
        <v>307</v>
      </c>
      <c r="H142" s="21" t="s">
        <v>660</v>
      </c>
      <c r="I142" s="7" t="s">
        <v>277</v>
      </c>
      <c r="J142" s="15">
        <v>12</v>
      </c>
      <c r="K142" s="15" t="s">
        <v>224</v>
      </c>
      <c r="L142" s="15" t="s">
        <v>225</v>
      </c>
      <c r="N142" s="15">
        <v>96</v>
      </c>
      <c r="O142" s="15">
        <v>12</v>
      </c>
      <c r="P142" s="15">
        <v>1</v>
      </c>
      <c r="Q142" s="15">
        <v>1</v>
      </c>
      <c r="R142" s="15">
        <v>435922257</v>
      </c>
      <c r="S142" s="15">
        <v>4347</v>
      </c>
      <c r="T142" s="15" t="s">
        <v>661</v>
      </c>
      <c r="V142">
        <v>0</v>
      </c>
      <c r="W142" t="s">
        <v>515</v>
      </c>
      <c r="X142">
        <f>MATCH(D142,'Текущий рейтинг2кпосле пересдач'!$C:$C,0)</f>
        <v>124</v>
      </c>
    </row>
    <row r="143" spans="1:24">
      <c r="A143" s="15">
        <v>845836525</v>
      </c>
      <c r="B143" s="15">
        <v>8</v>
      </c>
      <c r="C143" s="21" t="s">
        <v>629</v>
      </c>
      <c r="D143" s="15">
        <v>845836254</v>
      </c>
      <c r="E143" s="7" t="s">
        <v>662</v>
      </c>
      <c r="F143" s="7" t="s">
        <v>352</v>
      </c>
      <c r="G143" s="7" t="s">
        <v>324</v>
      </c>
      <c r="H143" s="21" t="s">
        <v>663</v>
      </c>
      <c r="I143" s="7" t="s">
        <v>277</v>
      </c>
      <c r="J143" s="15">
        <v>12</v>
      </c>
      <c r="K143" s="15" t="s">
        <v>224</v>
      </c>
      <c r="L143" s="15" t="s">
        <v>225</v>
      </c>
      <c r="N143" s="15">
        <v>96</v>
      </c>
      <c r="O143" s="15">
        <v>12</v>
      </c>
      <c r="P143" s="15">
        <v>1</v>
      </c>
      <c r="Q143" s="15">
        <v>1</v>
      </c>
      <c r="R143" s="15">
        <v>435922257</v>
      </c>
      <c r="S143" s="15">
        <v>4347</v>
      </c>
      <c r="V143">
        <v>0</v>
      </c>
      <c r="W143" t="s">
        <v>515</v>
      </c>
      <c r="X143">
        <f>MATCH(D143,'Текущий рейтинг2кпосле пересдач'!$C:$C,0)</f>
        <v>58</v>
      </c>
    </row>
    <row r="144" spans="1:24">
      <c r="A144" s="15">
        <v>845836838</v>
      </c>
      <c r="B144" s="15">
        <v>8</v>
      </c>
      <c r="C144" s="21" t="s">
        <v>629</v>
      </c>
      <c r="D144" s="15">
        <v>845836539</v>
      </c>
      <c r="E144" s="7" t="s">
        <v>664</v>
      </c>
      <c r="F144" s="7" t="s">
        <v>665</v>
      </c>
      <c r="G144" s="7" t="s">
        <v>324</v>
      </c>
      <c r="H144" s="21" t="s">
        <v>666</v>
      </c>
      <c r="I144" s="7" t="s">
        <v>277</v>
      </c>
      <c r="J144" s="15">
        <v>12</v>
      </c>
      <c r="K144" s="15" t="s">
        <v>224</v>
      </c>
      <c r="L144" s="15" t="s">
        <v>225</v>
      </c>
      <c r="N144" s="15">
        <v>96</v>
      </c>
      <c r="O144" s="15">
        <v>12</v>
      </c>
      <c r="P144" s="15">
        <v>1</v>
      </c>
      <c r="Q144" s="15">
        <v>1</v>
      </c>
      <c r="R144" s="15">
        <v>435922257</v>
      </c>
      <c r="S144" s="15">
        <v>4347</v>
      </c>
      <c r="V144">
        <v>0</v>
      </c>
      <c r="W144" t="s">
        <v>515</v>
      </c>
      <c r="X144">
        <f>MATCH(D144,'Текущий рейтинг2кпосле пересдач'!$C:$C,0)</f>
        <v>77</v>
      </c>
    </row>
    <row r="145" spans="1:24">
      <c r="A145" s="15">
        <v>845837188</v>
      </c>
      <c r="B145" s="15">
        <v>8</v>
      </c>
      <c r="C145" s="21" t="s">
        <v>629</v>
      </c>
      <c r="D145" s="15">
        <v>845836852</v>
      </c>
      <c r="E145" s="7" t="s">
        <v>667</v>
      </c>
      <c r="F145" s="7" t="s">
        <v>668</v>
      </c>
      <c r="G145" s="7" t="s">
        <v>299</v>
      </c>
      <c r="H145" s="21" t="s">
        <v>669</v>
      </c>
      <c r="I145" s="7" t="s">
        <v>277</v>
      </c>
      <c r="J145" s="15">
        <v>12</v>
      </c>
      <c r="K145" s="15" t="s">
        <v>224</v>
      </c>
      <c r="L145" s="15" t="s">
        <v>225</v>
      </c>
      <c r="N145" s="15">
        <v>96</v>
      </c>
      <c r="O145" s="15">
        <v>12</v>
      </c>
      <c r="P145" s="15">
        <v>1</v>
      </c>
      <c r="Q145" s="15">
        <v>1</v>
      </c>
      <c r="R145" s="15">
        <v>435922257</v>
      </c>
      <c r="S145" s="15">
        <v>4347</v>
      </c>
      <c r="V145">
        <v>0</v>
      </c>
      <c r="W145" t="s">
        <v>515</v>
      </c>
      <c r="X145">
        <f>MATCH(D145,'Текущий рейтинг2кпосле пересдач'!$C:$C,0)</f>
        <v>54</v>
      </c>
    </row>
    <row r="146" spans="1:24">
      <c r="A146" s="15">
        <v>845837396</v>
      </c>
      <c r="B146" s="15">
        <v>8</v>
      </c>
      <c r="C146" s="21" t="s">
        <v>629</v>
      </c>
      <c r="D146" s="15">
        <v>845837201</v>
      </c>
      <c r="E146" s="7" t="s">
        <v>670</v>
      </c>
      <c r="F146" s="7" t="s">
        <v>437</v>
      </c>
      <c r="G146" s="7" t="s">
        <v>671</v>
      </c>
      <c r="H146" s="21" t="s">
        <v>672</v>
      </c>
      <c r="I146" s="7" t="s">
        <v>277</v>
      </c>
      <c r="J146" s="15">
        <v>12</v>
      </c>
      <c r="K146" s="15" t="s">
        <v>224</v>
      </c>
      <c r="L146" s="15" t="s">
        <v>225</v>
      </c>
      <c r="N146" s="15">
        <v>96</v>
      </c>
      <c r="O146" s="15">
        <v>12</v>
      </c>
      <c r="P146" s="15">
        <v>1</v>
      </c>
      <c r="Q146" s="15">
        <v>1</v>
      </c>
      <c r="R146" s="15">
        <v>435922257</v>
      </c>
      <c r="S146" s="15">
        <v>4347</v>
      </c>
      <c r="V146">
        <v>0</v>
      </c>
      <c r="W146" t="s">
        <v>515</v>
      </c>
      <c r="X146">
        <f>MATCH(D146,'Текущий рейтинг2кпосле пересдач'!$C:$C,0)</f>
        <v>47</v>
      </c>
    </row>
    <row r="147" spans="1:24">
      <c r="A147" s="15">
        <v>845837645</v>
      </c>
      <c r="B147" s="15">
        <v>9</v>
      </c>
      <c r="C147" s="21" t="s">
        <v>629</v>
      </c>
      <c r="D147" s="15">
        <v>845837405</v>
      </c>
      <c r="E147" s="7" t="s">
        <v>673</v>
      </c>
      <c r="F147" s="7" t="s">
        <v>620</v>
      </c>
      <c r="G147" s="7" t="s">
        <v>270</v>
      </c>
      <c r="H147" s="21" t="s">
        <v>674</v>
      </c>
      <c r="I147" s="7" t="s">
        <v>277</v>
      </c>
      <c r="J147" s="15">
        <v>12</v>
      </c>
      <c r="K147" s="15" t="s">
        <v>224</v>
      </c>
      <c r="L147" s="15" t="s">
        <v>225</v>
      </c>
      <c r="N147" s="15">
        <v>108</v>
      </c>
      <c r="O147" s="15">
        <v>12</v>
      </c>
      <c r="P147" s="15">
        <v>1</v>
      </c>
      <c r="Q147" s="15">
        <v>1</v>
      </c>
      <c r="R147" s="15">
        <v>435922257</v>
      </c>
      <c r="S147" s="15">
        <v>4347</v>
      </c>
      <c r="V147">
        <v>0</v>
      </c>
      <c r="W147" t="s">
        <v>515</v>
      </c>
      <c r="X147">
        <f>MATCH(D147,'Текущий рейтинг2кпосле пересдач'!$C:$C,0)</f>
        <v>88</v>
      </c>
    </row>
    <row r="148" spans="1:24">
      <c r="A148" s="15">
        <v>845837825</v>
      </c>
      <c r="B148" s="15">
        <v>8</v>
      </c>
      <c r="C148" s="21" t="s">
        <v>629</v>
      </c>
      <c r="D148" s="15">
        <v>845837653</v>
      </c>
      <c r="E148" s="7" t="s">
        <v>675</v>
      </c>
      <c r="F148" s="7" t="s">
        <v>306</v>
      </c>
      <c r="G148" s="7" t="s">
        <v>359</v>
      </c>
      <c r="H148" s="21" t="s">
        <v>676</v>
      </c>
      <c r="I148" s="7" t="s">
        <v>277</v>
      </c>
      <c r="J148" s="15">
        <v>12</v>
      </c>
      <c r="K148" s="15" t="s">
        <v>224</v>
      </c>
      <c r="L148" s="15" t="s">
        <v>225</v>
      </c>
      <c r="N148" s="15">
        <v>96</v>
      </c>
      <c r="O148" s="15">
        <v>12</v>
      </c>
      <c r="P148" s="15">
        <v>1</v>
      </c>
      <c r="Q148" s="15">
        <v>1</v>
      </c>
      <c r="R148" s="15">
        <v>435922257</v>
      </c>
      <c r="S148" s="15">
        <v>4347</v>
      </c>
      <c r="V148">
        <v>0</v>
      </c>
      <c r="W148" t="s">
        <v>515</v>
      </c>
      <c r="X148">
        <f>MATCH(D148,'Текущий рейтинг2кпосле пересдач'!$C:$C,0)</f>
        <v>107</v>
      </c>
    </row>
    <row r="149" spans="1:24">
      <c r="A149" s="15">
        <v>845840505</v>
      </c>
      <c r="B149" s="15">
        <v>9</v>
      </c>
      <c r="C149" s="21" t="s">
        <v>512</v>
      </c>
      <c r="D149" s="15">
        <v>845840318</v>
      </c>
      <c r="E149" s="7" t="s">
        <v>677</v>
      </c>
      <c r="F149" s="7" t="s">
        <v>332</v>
      </c>
      <c r="G149" s="7" t="s">
        <v>438</v>
      </c>
      <c r="H149" s="21" t="s">
        <v>678</v>
      </c>
      <c r="I149" s="7" t="s">
        <v>277</v>
      </c>
      <c r="J149" s="15">
        <v>12</v>
      </c>
      <c r="K149" s="15" t="s">
        <v>224</v>
      </c>
      <c r="L149" s="15" t="s">
        <v>225</v>
      </c>
      <c r="N149" s="15">
        <v>108</v>
      </c>
      <c r="O149" s="15">
        <v>12</v>
      </c>
      <c r="P149" s="15">
        <v>1</v>
      </c>
      <c r="Q149" s="15">
        <v>1</v>
      </c>
      <c r="R149" s="15">
        <v>435922257</v>
      </c>
      <c r="S149" s="15">
        <v>4347</v>
      </c>
      <c r="V149">
        <v>0</v>
      </c>
      <c r="W149" t="s">
        <v>515</v>
      </c>
      <c r="X149">
        <f>MATCH(D149,'Текущий рейтинг2кпосле пересдач'!$C:$C,0)</f>
        <v>55</v>
      </c>
    </row>
    <row r="150" spans="1:24">
      <c r="A150" s="15">
        <v>845840695</v>
      </c>
      <c r="B150" s="15">
        <v>9</v>
      </c>
      <c r="C150" s="21" t="s">
        <v>512</v>
      </c>
      <c r="D150" s="15">
        <v>845840513</v>
      </c>
      <c r="E150" s="7" t="s">
        <v>679</v>
      </c>
      <c r="F150" s="7" t="s">
        <v>332</v>
      </c>
      <c r="G150" s="7" t="s">
        <v>680</v>
      </c>
      <c r="H150" s="21" t="s">
        <v>681</v>
      </c>
      <c r="I150" s="7" t="s">
        <v>277</v>
      </c>
      <c r="J150" s="15">
        <v>12</v>
      </c>
      <c r="K150" s="15" t="s">
        <v>224</v>
      </c>
      <c r="L150" s="15" t="s">
        <v>225</v>
      </c>
      <c r="N150" s="15">
        <v>108</v>
      </c>
      <c r="O150" s="15">
        <v>12</v>
      </c>
      <c r="P150" s="15">
        <v>1</v>
      </c>
      <c r="Q150" s="15">
        <v>1</v>
      </c>
      <c r="R150" s="15">
        <v>435922257</v>
      </c>
      <c r="S150" s="15">
        <v>4347</v>
      </c>
      <c r="V150">
        <v>0</v>
      </c>
      <c r="W150" t="s">
        <v>515</v>
      </c>
      <c r="X150">
        <f>MATCH(D150,'Текущий рейтинг2кпосле пересдач'!$C:$C,0)</f>
        <v>32</v>
      </c>
    </row>
    <row r="151" spans="1:24">
      <c r="A151" s="15">
        <v>845840884</v>
      </c>
      <c r="B151" s="15">
        <v>7</v>
      </c>
      <c r="C151" s="21" t="s">
        <v>512</v>
      </c>
      <c r="D151" s="15">
        <v>845840703</v>
      </c>
      <c r="E151" s="7" t="s">
        <v>682</v>
      </c>
      <c r="F151" s="7" t="s">
        <v>683</v>
      </c>
      <c r="G151" s="7" t="s">
        <v>324</v>
      </c>
      <c r="H151" s="21" t="s">
        <v>684</v>
      </c>
      <c r="I151" s="7" t="s">
        <v>277</v>
      </c>
      <c r="J151" s="15">
        <v>12</v>
      </c>
      <c r="K151" s="15" t="s">
        <v>224</v>
      </c>
      <c r="L151" s="15" t="s">
        <v>225</v>
      </c>
      <c r="N151" s="15">
        <v>84</v>
      </c>
      <c r="O151" s="15">
        <v>12</v>
      </c>
      <c r="P151" s="15">
        <v>1</v>
      </c>
      <c r="Q151" s="15">
        <v>1</v>
      </c>
      <c r="R151" s="15">
        <v>435922257</v>
      </c>
      <c r="S151" s="15">
        <v>4347</v>
      </c>
      <c r="V151">
        <v>0</v>
      </c>
      <c r="W151" t="s">
        <v>515</v>
      </c>
      <c r="X151">
        <f>MATCH(D151,'Текущий рейтинг2кпосле пересдач'!$C:$C,0)</f>
        <v>144</v>
      </c>
    </row>
    <row r="152" spans="1:24">
      <c r="A152" s="15">
        <v>850846891</v>
      </c>
      <c r="B152" s="15">
        <v>8</v>
      </c>
      <c r="C152" s="15" t="s">
        <v>618</v>
      </c>
      <c r="D152" s="15">
        <v>850846469</v>
      </c>
      <c r="E152" s="7" t="s">
        <v>685</v>
      </c>
      <c r="F152" s="7" t="s">
        <v>294</v>
      </c>
      <c r="G152" s="7" t="s">
        <v>299</v>
      </c>
      <c r="H152" s="15" t="s">
        <v>686</v>
      </c>
      <c r="I152" s="7" t="s">
        <v>277</v>
      </c>
      <c r="J152" s="15">
        <v>12</v>
      </c>
      <c r="K152" s="15" t="s">
        <v>224</v>
      </c>
      <c r="L152" s="15" t="s">
        <v>225</v>
      </c>
      <c r="N152" s="15">
        <v>96</v>
      </c>
      <c r="O152" s="15">
        <v>12</v>
      </c>
      <c r="P152" s="15">
        <v>1</v>
      </c>
      <c r="Q152" s="15">
        <v>1</v>
      </c>
      <c r="R152" s="15">
        <v>459781441</v>
      </c>
      <c r="S152" s="15">
        <v>4347</v>
      </c>
      <c r="V152">
        <v>0</v>
      </c>
      <c r="W152" t="s">
        <v>622</v>
      </c>
      <c r="X152" t="e">
        <f>MATCH(D152,'Текущий рейтинг2кпосле пересдач'!$C:$C,0)</f>
        <v>#N/A</v>
      </c>
    </row>
    <row r="153" spans="1:24">
      <c r="A153" s="15">
        <v>850847370</v>
      </c>
      <c r="B153" s="15">
        <v>8</v>
      </c>
      <c r="C153" s="15" t="s">
        <v>618</v>
      </c>
      <c r="D153" s="15">
        <v>850846904</v>
      </c>
      <c r="E153" s="7" t="s">
        <v>687</v>
      </c>
      <c r="F153" s="7" t="s">
        <v>240</v>
      </c>
      <c r="G153" s="7" t="s">
        <v>688</v>
      </c>
      <c r="H153" s="15" t="s">
        <v>689</v>
      </c>
      <c r="I153" s="7" t="s">
        <v>277</v>
      </c>
      <c r="J153" s="15">
        <v>12</v>
      </c>
      <c r="K153" s="15" t="s">
        <v>224</v>
      </c>
      <c r="L153" s="15" t="s">
        <v>225</v>
      </c>
      <c r="N153" s="15">
        <v>96</v>
      </c>
      <c r="O153" s="15">
        <v>12</v>
      </c>
      <c r="P153" s="15">
        <v>1</v>
      </c>
      <c r="Q153" s="15">
        <v>1</v>
      </c>
      <c r="R153" s="15">
        <v>459781441</v>
      </c>
      <c r="S153" s="15">
        <v>4347</v>
      </c>
      <c r="V153">
        <v>0</v>
      </c>
      <c r="W153" t="s">
        <v>622</v>
      </c>
      <c r="X153" t="e">
        <f>MATCH(D153,'Текущий рейтинг2кпосле пересдач'!$C:$C,0)</f>
        <v>#N/A</v>
      </c>
    </row>
    <row r="154" spans="1:24">
      <c r="A154" s="15">
        <v>850847589</v>
      </c>
      <c r="B154" s="15">
        <v>8</v>
      </c>
      <c r="C154" s="15" t="s">
        <v>618</v>
      </c>
      <c r="D154" s="15">
        <v>850847381</v>
      </c>
      <c r="E154" s="7" t="s">
        <v>690</v>
      </c>
      <c r="F154" s="7" t="s">
        <v>424</v>
      </c>
      <c r="G154" s="7" t="s">
        <v>534</v>
      </c>
      <c r="H154" s="15" t="s">
        <v>691</v>
      </c>
      <c r="I154" s="7" t="s">
        <v>277</v>
      </c>
      <c r="J154" s="15">
        <v>12</v>
      </c>
      <c r="K154" s="15" t="s">
        <v>224</v>
      </c>
      <c r="L154" s="15" t="s">
        <v>225</v>
      </c>
      <c r="N154" s="15">
        <v>96</v>
      </c>
      <c r="O154" s="15">
        <v>12</v>
      </c>
      <c r="P154" s="15">
        <v>1</v>
      </c>
      <c r="Q154" s="15">
        <v>1</v>
      </c>
      <c r="R154" s="15">
        <v>459781441</v>
      </c>
      <c r="S154" s="15">
        <v>4347</v>
      </c>
      <c r="V154">
        <v>0</v>
      </c>
      <c r="W154" t="s">
        <v>622</v>
      </c>
      <c r="X154" t="e">
        <f>MATCH(D154,'Текущий рейтинг2кпосле пересдач'!$C:$C,0)</f>
        <v>#N/A</v>
      </c>
    </row>
    <row r="155" spans="1:24">
      <c r="A155" s="15">
        <v>850847911</v>
      </c>
      <c r="B155" s="15">
        <v>8</v>
      </c>
      <c r="C155" s="15" t="s">
        <v>618</v>
      </c>
      <c r="D155" s="15">
        <v>850847599</v>
      </c>
      <c r="E155" s="7" t="s">
        <v>692</v>
      </c>
      <c r="F155" s="7" t="s">
        <v>358</v>
      </c>
      <c r="G155" s="7" t="s">
        <v>316</v>
      </c>
      <c r="H155" s="15" t="s">
        <v>693</v>
      </c>
      <c r="I155" s="7" t="s">
        <v>277</v>
      </c>
      <c r="J155" s="15">
        <v>12</v>
      </c>
      <c r="K155" s="15" t="s">
        <v>224</v>
      </c>
      <c r="L155" s="15" t="s">
        <v>225</v>
      </c>
      <c r="N155" s="15">
        <v>96</v>
      </c>
      <c r="O155" s="15">
        <v>12</v>
      </c>
      <c r="P155" s="15">
        <v>1</v>
      </c>
      <c r="Q155" s="15">
        <v>1</v>
      </c>
      <c r="R155" s="15">
        <v>459781441</v>
      </c>
      <c r="S155" s="15">
        <v>4347</v>
      </c>
      <c r="V155">
        <v>0</v>
      </c>
      <c r="W155" t="s">
        <v>622</v>
      </c>
      <c r="X155" t="e">
        <f>MATCH(D155,'Текущий рейтинг2кпосле пересдач'!$C:$C,0)</f>
        <v>#N/A</v>
      </c>
    </row>
    <row r="156" spans="1:24">
      <c r="A156" s="15">
        <v>850838095</v>
      </c>
      <c r="B156" s="15">
        <v>10</v>
      </c>
      <c r="C156" s="15" t="s">
        <v>694</v>
      </c>
      <c r="D156" s="15">
        <v>850837849</v>
      </c>
      <c r="E156" s="7" t="s">
        <v>695</v>
      </c>
      <c r="F156" s="7" t="s">
        <v>696</v>
      </c>
      <c r="G156" s="7" t="s">
        <v>303</v>
      </c>
      <c r="H156" s="15" t="s">
        <v>697</v>
      </c>
      <c r="I156" s="7" t="s">
        <v>277</v>
      </c>
      <c r="J156" s="15">
        <v>12</v>
      </c>
      <c r="K156" s="15" t="s">
        <v>224</v>
      </c>
      <c r="L156" s="15" t="s">
        <v>225</v>
      </c>
      <c r="N156" s="15">
        <v>120</v>
      </c>
      <c r="O156" s="15">
        <v>12</v>
      </c>
      <c r="P156" s="15">
        <v>1</v>
      </c>
      <c r="Q156" s="15">
        <v>1</v>
      </c>
      <c r="R156" s="15">
        <v>459781441</v>
      </c>
      <c r="S156" s="15">
        <v>4347</v>
      </c>
      <c r="V156">
        <v>0</v>
      </c>
      <c r="W156" t="s">
        <v>622</v>
      </c>
      <c r="X156" t="e">
        <f>MATCH(D156,'Текущий рейтинг2кпосле пересдач'!$C:$C,0)</f>
        <v>#N/A</v>
      </c>
    </row>
    <row r="157" spans="1:24">
      <c r="A157" s="15">
        <v>850838284</v>
      </c>
      <c r="B157" s="15">
        <v>8</v>
      </c>
      <c r="C157" s="15" t="s">
        <v>694</v>
      </c>
      <c r="D157" s="15">
        <v>850838103</v>
      </c>
      <c r="E157" s="7" t="s">
        <v>598</v>
      </c>
      <c r="F157" s="7" t="s">
        <v>510</v>
      </c>
      <c r="G157" s="7" t="s">
        <v>698</v>
      </c>
      <c r="H157" s="15" t="s">
        <v>699</v>
      </c>
      <c r="I157" s="7" t="s">
        <v>277</v>
      </c>
      <c r="J157" s="15">
        <v>12</v>
      </c>
      <c r="K157" s="15" t="s">
        <v>224</v>
      </c>
      <c r="L157" s="15" t="s">
        <v>225</v>
      </c>
      <c r="N157" s="15">
        <v>96</v>
      </c>
      <c r="O157" s="15">
        <v>12</v>
      </c>
      <c r="P157" s="15">
        <v>1</v>
      </c>
      <c r="Q157" s="15">
        <v>1</v>
      </c>
      <c r="R157" s="15">
        <v>459781441</v>
      </c>
      <c r="S157" s="15">
        <v>4347</v>
      </c>
      <c r="V157">
        <v>0</v>
      </c>
      <c r="W157" t="s">
        <v>622</v>
      </c>
      <c r="X157" t="e">
        <f>MATCH(D157,'Текущий рейтинг2кпосле пересдач'!$C:$C,0)</f>
        <v>#N/A</v>
      </c>
    </row>
    <row r="158" spans="1:24">
      <c r="A158" s="15">
        <v>850838602</v>
      </c>
      <c r="B158" s="15">
        <v>8</v>
      </c>
      <c r="C158" s="15" t="s">
        <v>694</v>
      </c>
      <c r="D158" s="15">
        <v>850838294</v>
      </c>
      <c r="E158" s="7" t="s">
        <v>700</v>
      </c>
      <c r="F158" s="7" t="s">
        <v>378</v>
      </c>
      <c r="G158" s="7" t="s">
        <v>303</v>
      </c>
      <c r="H158" s="15" t="s">
        <v>701</v>
      </c>
      <c r="I158" s="7" t="s">
        <v>277</v>
      </c>
      <c r="J158" s="15">
        <v>12</v>
      </c>
      <c r="K158" s="15" t="s">
        <v>224</v>
      </c>
      <c r="L158" s="15" t="s">
        <v>225</v>
      </c>
      <c r="N158" s="15">
        <v>96</v>
      </c>
      <c r="O158" s="15">
        <v>12</v>
      </c>
      <c r="P158" s="15">
        <v>1</v>
      </c>
      <c r="Q158" s="15">
        <v>0</v>
      </c>
      <c r="R158" s="15">
        <v>459781441</v>
      </c>
      <c r="S158" s="15">
        <v>4347</v>
      </c>
      <c r="V158">
        <v>0</v>
      </c>
      <c r="W158" t="s">
        <v>622</v>
      </c>
      <c r="X158" t="e">
        <f>MATCH(D158,'Текущий рейтинг2кпосле пересдач'!$C:$C,0)</f>
        <v>#N/A</v>
      </c>
    </row>
    <row r="159" spans="1:24">
      <c r="A159" s="15">
        <v>850838894</v>
      </c>
      <c r="B159" s="15">
        <v>7</v>
      </c>
      <c r="C159" s="15" t="s">
        <v>694</v>
      </c>
      <c r="D159" s="15">
        <v>850838613</v>
      </c>
      <c r="E159" s="7" t="s">
        <v>702</v>
      </c>
      <c r="F159" s="7" t="s">
        <v>378</v>
      </c>
      <c r="G159" s="7" t="s">
        <v>252</v>
      </c>
      <c r="H159" s="15" t="s">
        <v>703</v>
      </c>
      <c r="I159" s="7" t="s">
        <v>277</v>
      </c>
      <c r="J159" s="15">
        <v>12</v>
      </c>
      <c r="K159" s="15" t="s">
        <v>224</v>
      </c>
      <c r="L159" s="15" t="s">
        <v>225</v>
      </c>
      <c r="N159" s="15">
        <v>84</v>
      </c>
      <c r="O159" s="15">
        <v>12</v>
      </c>
      <c r="P159" s="15">
        <v>1</v>
      </c>
      <c r="Q159" s="15">
        <v>1</v>
      </c>
      <c r="R159" s="15">
        <v>459781441</v>
      </c>
      <c r="S159" s="15">
        <v>4347</v>
      </c>
      <c r="V159">
        <v>0</v>
      </c>
      <c r="W159" t="s">
        <v>622</v>
      </c>
      <c r="X159" t="e">
        <f>MATCH(D159,'Текущий рейтинг2кпосле пересдач'!$C:$C,0)</f>
        <v>#N/A</v>
      </c>
    </row>
    <row r="160" spans="1:24">
      <c r="A160" s="15">
        <v>850839136</v>
      </c>
      <c r="B160" s="15">
        <v>8</v>
      </c>
      <c r="C160" s="15" t="s">
        <v>694</v>
      </c>
      <c r="D160" s="15">
        <v>850838903</v>
      </c>
      <c r="E160" s="7" t="s">
        <v>704</v>
      </c>
      <c r="F160" s="7" t="s">
        <v>705</v>
      </c>
      <c r="G160" s="7" t="s">
        <v>706</v>
      </c>
      <c r="H160" s="15" t="s">
        <v>707</v>
      </c>
      <c r="I160" s="7" t="s">
        <v>277</v>
      </c>
      <c r="J160" s="15">
        <v>12</v>
      </c>
      <c r="K160" s="15" t="s">
        <v>224</v>
      </c>
      <c r="L160" s="15" t="s">
        <v>225</v>
      </c>
      <c r="N160" s="15">
        <v>96</v>
      </c>
      <c r="O160" s="15">
        <v>12</v>
      </c>
      <c r="P160" s="15">
        <v>1</v>
      </c>
      <c r="Q160" s="15">
        <v>0</v>
      </c>
      <c r="R160" s="15">
        <v>459781441</v>
      </c>
      <c r="S160" s="15">
        <v>4347</v>
      </c>
      <c r="V160">
        <v>0</v>
      </c>
      <c r="W160" t="s">
        <v>622</v>
      </c>
      <c r="X160" t="e">
        <f>MATCH(D160,'Текущий рейтинг2кпосле пересдач'!$C:$C,0)</f>
        <v>#N/A</v>
      </c>
    </row>
    <row r="161" spans="1:24">
      <c r="A161" s="15">
        <v>850839407</v>
      </c>
      <c r="B161" s="15">
        <v>8</v>
      </c>
      <c r="C161" s="15" t="s">
        <v>694</v>
      </c>
      <c r="D161" s="15">
        <v>850839144</v>
      </c>
      <c r="E161" s="7" t="s">
        <v>708</v>
      </c>
      <c r="F161" s="7" t="s">
        <v>505</v>
      </c>
      <c r="G161" s="7" t="s">
        <v>299</v>
      </c>
      <c r="H161" s="15" t="s">
        <v>709</v>
      </c>
      <c r="I161" s="7" t="s">
        <v>277</v>
      </c>
      <c r="J161" s="15">
        <v>12</v>
      </c>
      <c r="K161" s="15" t="s">
        <v>224</v>
      </c>
      <c r="L161" s="15" t="s">
        <v>225</v>
      </c>
      <c r="N161" s="15">
        <v>96</v>
      </c>
      <c r="O161" s="15">
        <v>12</v>
      </c>
      <c r="P161" s="15">
        <v>1</v>
      </c>
      <c r="Q161" s="15">
        <v>1</v>
      </c>
      <c r="R161" s="15">
        <v>459781441</v>
      </c>
      <c r="S161" s="15">
        <v>4347</v>
      </c>
      <c r="V161">
        <v>0</v>
      </c>
      <c r="W161" t="s">
        <v>622</v>
      </c>
      <c r="X161" t="e">
        <f>MATCH(D161,'Текущий рейтинг2кпосле пересдач'!$C:$C,0)</f>
        <v>#N/A</v>
      </c>
    </row>
    <row r="162" spans="1:24">
      <c r="A162" s="15">
        <v>850839647</v>
      </c>
      <c r="B162" s="15">
        <v>8</v>
      </c>
      <c r="C162" s="15" t="s">
        <v>694</v>
      </c>
      <c r="D162" s="15">
        <v>850839415</v>
      </c>
      <c r="E162" s="7" t="s">
        <v>708</v>
      </c>
      <c r="F162" s="7" t="s">
        <v>306</v>
      </c>
      <c r="G162" s="7" t="s">
        <v>404</v>
      </c>
      <c r="H162" s="15" t="s">
        <v>710</v>
      </c>
      <c r="I162" s="7" t="s">
        <v>277</v>
      </c>
      <c r="J162" s="15">
        <v>12</v>
      </c>
      <c r="K162" s="15" t="s">
        <v>224</v>
      </c>
      <c r="L162" s="15" t="s">
        <v>225</v>
      </c>
      <c r="N162" s="15">
        <v>96</v>
      </c>
      <c r="O162" s="15">
        <v>12</v>
      </c>
      <c r="P162" s="15">
        <v>1</v>
      </c>
      <c r="Q162" s="15">
        <v>0</v>
      </c>
      <c r="R162" s="15">
        <v>459781441</v>
      </c>
      <c r="S162" s="15">
        <v>4347</v>
      </c>
      <c r="V162">
        <v>0</v>
      </c>
      <c r="W162" t="s">
        <v>622</v>
      </c>
      <c r="X162" t="e">
        <f>MATCH(D162,'Текущий рейтинг2кпосле пересдач'!$C:$C,0)</f>
        <v>#N/A</v>
      </c>
    </row>
    <row r="163" spans="1:24">
      <c r="A163" s="15">
        <v>967125303</v>
      </c>
      <c r="B163" s="15">
        <v>7</v>
      </c>
      <c r="C163" s="15" t="s">
        <v>694</v>
      </c>
      <c r="D163" s="15">
        <v>850839656</v>
      </c>
      <c r="E163" s="7" t="s">
        <v>711</v>
      </c>
      <c r="F163" s="7" t="s">
        <v>712</v>
      </c>
      <c r="G163" s="7" t="s">
        <v>713</v>
      </c>
      <c r="H163" s="15" t="s">
        <v>714</v>
      </c>
      <c r="I163" s="7" t="s">
        <v>277</v>
      </c>
      <c r="J163" s="15">
        <v>12</v>
      </c>
      <c r="K163" s="15" t="s">
        <v>224</v>
      </c>
      <c r="L163" s="15" t="s">
        <v>225</v>
      </c>
      <c r="N163" s="15">
        <v>84</v>
      </c>
      <c r="O163" s="15">
        <v>12</v>
      </c>
      <c r="P163" s="15">
        <v>1</v>
      </c>
      <c r="Q163" s="15">
        <v>0</v>
      </c>
      <c r="R163" s="15">
        <v>459781441</v>
      </c>
      <c r="S163" s="15">
        <v>4347</v>
      </c>
      <c r="V163">
        <v>0</v>
      </c>
      <c r="W163" t="s">
        <v>622</v>
      </c>
      <c r="X163" t="e">
        <f>MATCH(D163,'Текущий рейтинг2кпосле пересдач'!$C:$C,0)</f>
        <v>#N/A</v>
      </c>
    </row>
    <row r="164" spans="1:24">
      <c r="A164" s="15">
        <v>967125337</v>
      </c>
      <c r="B164" s="15">
        <v>10</v>
      </c>
      <c r="C164" s="15" t="s">
        <v>694</v>
      </c>
      <c r="D164" s="15">
        <v>850839727</v>
      </c>
      <c r="E164" s="7" t="s">
        <v>715</v>
      </c>
      <c r="F164" s="7" t="s">
        <v>490</v>
      </c>
      <c r="G164" s="7" t="s">
        <v>241</v>
      </c>
      <c r="H164" s="15" t="s">
        <v>716</v>
      </c>
      <c r="I164" s="7" t="s">
        <v>277</v>
      </c>
      <c r="J164" s="15">
        <v>12</v>
      </c>
      <c r="K164" s="15" t="s">
        <v>224</v>
      </c>
      <c r="L164" s="15" t="s">
        <v>225</v>
      </c>
      <c r="N164" s="15">
        <v>120</v>
      </c>
      <c r="O164" s="15">
        <v>12</v>
      </c>
      <c r="P164" s="15">
        <v>1</v>
      </c>
      <c r="Q164" s="15">
        <v>1</v>
      </c>
      <c r="R164" s="15">
        <v>459781441</v>
      </c>
      <c r="S164" s="15">
        <v>4347</v>
      </c>
      <c r="V164">
        <v>0</v>
      </c>
      <c r="W164" t="s">
        <v>622</v>
      </c>
      <c r="X164" t="e">
        <f>MATCH(D164,'Текущий рейтинг2кпосле пересдач'!$C:$C,0)</f>
        <v>#N/A</v>
      </c>
    </row>
    <row r="165" spans="1:24">
      <c r="A165" s="15">
        <v>850840021</v>
      </c>
      <c r="B165" s="15">
        <v>8</v>
      </c>
      <c r="C165" s="15" t="s">
        <v>694</v>
      </c>
      <c r="D165" s="15">
        <v>850839820</v>
      </c>
      <c r="E165" s="7" t="s">
        <v>717</v>
      </c>
      <c r="F165" s="7" t="s">
        <v>313</v>
      </c>
      <c r="G165" s="7" t="s">
        <v>718</v>
      </c>
      <c r="H165" s="15" t="s">
        <v>719</v>
      </c>
      <c r="I165" s="7" t="s">
        <v>277</v>
      </c>
      <c r="J165" s="15">
        <v>12</v>
      </c>
      <c r="K165" s="15" t="s">
        <v>224</v>
      </c>
      <c r="L165" s="15" t="s">
        <v>225</v>
      </c>
      <c r="N165" s="15">
        <v>96</v>
      </c>
      <c r="O165" s="15">
        <v>12</v>
      </c>
      <c r="P165" s="15">
        <v>1</v>
      </c>
      <c r="Q165" s="15">
        <v>1</v>
      </c>
      <c r="R165" s="15">
        <v>459781441</v>
      </c>
      <c r="S165" s="15">
        <v>4347</v>
      </c>
      <c r="V165">
        <v>0</v>
      </c>
      <c r="W165" t="s">
        <v>622</v>
      </c>
      <c r="X165" t="e">
        <f>MATCH(D165,'Текущий рейтинг2кпосле пересдач'!$C:$C,0)</f>
        <v>#N/A</v>
      </c>
    </row>
    <row r="166" spans="1:24">
      <c r="A166" s="15">
        <v>850840328</v>
      </c>
      <c r="B166" s="15">
        <v>8</v>
      </c>
      <c r="C166" s="15" t="s">
        <v>694</v>
      </c>
      <c r="D166" s="15">
        <v>850840029</v>
      </c>
      <c r="E166" s="7" t="s">
        <v>720</v>
      </c>
      <c r="F166" s="7" t="s">
        <v>236</v>
      </c>
      <c r="G166" s="7" t="s">
        <v>270</v>
      </c>
      <c r="H166" s="15" t="s">
        <v>721</v>
      </c>
      <c r="I166" s="7" t="s">
        <v>277</v>
      </c>
      <c r="J166" s="15">
        <v>12</v>
      </c>
      <c r="K166" s="15" t="s">
        <v>224</v>
      </c>
      <c r="L166" s="15" t="s">
        <v>225</v>
      </c>
      <c r="N166" s="15">
        <v>96</v>
      </c>
      <c r="O166" s="15">
        <v>12</v>
      </c>
      <c r="P166" s="15">
        <v>1</v>
      </c>
      <c r="Q166" s="15">
        <v>1</v>
      </c>
      <c r="R166" s="15">
        <v>459781441</v>
      </c>
      <c r="S166" s="15">
        <v>4347</v>
      </c>
      <c r="V166">
        <v>0</v>
      </c>
      <c r="W166" t="s">
        <v>622</v>
      </c>
      <c r="X166" t="e">
        <f>MATCH(D166,'Текущий рейтинг2кпосле пересдач'!$C:$C,0)</f>
        <v>#N/A</v>
      </c>
    </row>
    <row r="167" spans="1:24">
      <c r="A167" s="15">
        <v>850840623</v>
      </c>
      <c r="B167" s="15">
        <v>7</v>
      </c>
      <c r="C167" s="15" t="s">
        <v>694</v>
      </c>
      <c r="D167" s="15">
        <v>850840338</v>
      </c>
      <c r="E167" s="7" t="s">
        <v>722</v>
      </c>
      <c r="F167" s="7" t="s">
        <v>332</v>
      </c>
      <c r="G167" s="7" t="s">
        <v>324</v>
      </c>
      <c r="H167" s="15" t="s">
        <v>723</v>
      </c>
      <c r="I167" s="7" t="s">
        <v>277</v>
      </c>
      <c r="J167" s="15">
        <v>12</v>
      </c>
      <c r="K167" s="15" t="s">
        <v>224</v>
      </c>
      <c r="L167" s="15" t="s">
        <v>225</v>
      </c>
      <c r="N167" s="15">
        <v>84</v>
      </c>
      <c r="O167" s="15">
        <v>12</v>
      </c>
      <c r="P167" s="15">
        <v>1</v>
      </c>
      <c r="Q167" s="15">
        <v>1</v>
      </c>
      <c r="R167" s="15">
        <v>459781441</v>
      </c>
      <c r="S167" s="15">
        <v>4347</v>
      </c>
      <c r="V167">
        <v>0</v>
      </c>
      <c r="W167" t="s">
        <v>622</v>
      </c>
      <c r="X167" t="e">
        <f>MATCH(D167,'Текущий рейтинг2кпосле пересдач'!$C:$C,0)</f>
        <v>#N/A</v>
      </c>
    </row>
    <row r="168" spans="1:24">
      <c r="A168" s="15">
        <v>967125372</v>
      </c>
      <c r="B168" s="15">
        <v>7</v>
      </c>
      <c r="C168" s="15" t="s">
        <v>694</v>
      </c>
      <c r="D168" s="15">
        <v>850840644</v>
      </c>
      <c r="E168" s="7" t="s">
        <v>724</v>
      </c>
      <c r="F168" s="7" t="s">
        <v>510</v>
      </c>
      <c r="G168" s="7" t="s">
        <v>324</v>
      </c>
      <c r="H168" s="15" t="s">
        <v>725</v>
      </c>
      <c r="I168" s="7" t="s">
        <v>277</v>
      </c>
      <c r="J168" s="15">
        <v>12</v>
      </c>
      <c r="K168" s="15" t="s">
        <v>224</v>
      </c>
      <c r="L168" s="15" t="s">
        <v>225</v>
      </c>
      <c r="N168" s="15">
        <v>84</v>
      </c>
      <c r="O168" s="15">
        <v>12</v>
      </c>
      <c r="P168" s="15">
        <v>1</v>
      </c>
      <c r="Q168" s="15">
        <v>0</v>
      </c>
      <c r="R168" s="15">
        <v>459781441</v>
      </c>
      <c r="S168" s="15">
        <v>4347</v>
      </c>
      <c r="V168">
        <v>0</v>
      </c>
      <c r="W168" t="s">
        <v>622</v>
      </c>
      <c r="X168" t="e">
        <f>MATCH(D168,'Текущий рейтинг2кпосле пересдач'!$C:$C,0)</f>
        <v>#N/A</v>
      </c>
    </row>
    <row r="169" spans="1:24">
      <c r="A169" s="15">
        <v>850848131</v>
      </c>
      <c r="B169" s="15">
        <v>8</v>
      </c>
      <c r="C169" s="15" t="s">
        <v>618</v>
      </c>
      <c r="D169" s="15">
        <v>850847920</v>
      </c>
      <c r="E169" s="7" t="s">
        <v>726</v>
      </c>
      <c r="F169" s="7" t="s">
        <v>727</v>
      </c>
      <c r="G169" s="7" t="s">
        <v>333</v>
      </c>
      <c r="H169" s="15" t="s">
        <v>728</v>
      </c>
      <c r="I169" s="7" t="s">
        <v>277</v>
      </c>
      <c r="J169" s="15">
        <v>12</v>
      </c>
      <c r="K169" s="15" t="s">
        <v>224</v>
      </c>
      <c r="L169" s="15" t="s">
        <v>225</v>
      </c>
      <c r="N169" s="15">
        <v>96</v>
      </c>
      <c r="O169" s="15">
        <v>12</v>
      </c>
      <c r="P169" s="15">
        <v>1</v>
      </c>
      <c r="Q169" s="15">
        <v>1</v>
      </c>
      <c r="R169" s="15">
        <v>459781441</v>
      </c>
      <c r="S169" s="15">
        <v>4347</v>
      </c>
      <c r="V169">
        <v>0</v>
      </c>
      <c r="W169" t="s">
        <v>622</v>
      </c>
      <c r="X169" t="e">
        <f>MATCH(D169,'Текущий рейтинг2кпосле пересдач'!$C:$C,0)</f>
        <v>#N/A</v>
      </c>
    </row>
    <row r="170" spans="1:24">
      <c r="A170" s="15">
        <v>967157701</v>
      </c>
      <c r="B170" s="15">
        <v>7</v>
      </c>
      <c r="C170" s="15" t="s">
        <v>618</v>
      </c>
      <c r="D170" s="15">
        <v>850848139</v>
      </c>
      <c r="E170" s="7" t="s">
        <v>729</v>
      </c>
      <c r="F170" s="7" t="s">
        <v>274</v>
      </c>
      <c r="G170" s="7" t="s">
        <v>275</v>
      </c>
      <c r="H170" s="15" t="s">
        <v>730</v>
      </c>
      <c r="I170" s="7" t="s">
        <v>277</v>
      </c>
      <c r="J170" s="15">
        <v>12</v>
      </c>
      <c r="K170" s="15" t="s">
        <v>224</v>
      </c>
      <c r="L170" s="15" t="s">
        <v>225</v>
      </c>
      <c r="N170" s="15">
        <v>84</v>
      </c>
      <c r="O170" s="15">
        <v>12</v>
      </c>
      <c r="P170" s="15">
        <v>1</v>
      </c>
      <c r="Q170" s="15">
        <v>1</v>
      </c>
      <c r="R170" s="15">
        <v>459781441</v>
      </c>
      <c r="S170" s="15">
        <v>4347</v>
      </c>
      <c r="V170">
        <v>0</v>
      </c>
      <c r="W170" t="s">
        <v>622</v>
      </c>
      <c r="X170" t="e">
        <f>MATCH(D170,'Текущий рейтинг2кпосле пересдач'!$C:$C,0)</f>
        <v>#N/A</v>
      </c>
    </row>
    <row r="171" spans="1:24">
      <c r="A171" s="15">
        <v>967157735</v>
      </c>
      <c r="B171" s="15">
        <v>5</v>
      </c>
      <c r="C171" s="15" t="s">
        <v>618</v>
      </c>
      <c r="D171" s="15">
        <v>850848205</v>
      </c>
      <c r="E171" s="7" t="s">
        <v>731</v>
      </c>
      <c r="F171" s="7" t="s">
        <v>732</v>
      </c>
      <c r="G171" s="7" t="s">
        <v>299</v>
      </c>
      <c r="H171" s="15" t="s">
        <v>733</v>
      </c>
      <c r="I171" s="7" t="s">
        <v>277</v>
      </c>
      <c r="J171" s="15">
        <v>12</v>
      </c>
      <c r="K171" s="15" t="s">
        <v>224</v>
      </c>
      <c r="L171" s="15" t="s">
        <v>225</v>
      </c>
      <c r="N171" s="15">
        <v>60</v>
      </c>
      <c r="O171" s="15">
        <v>12</v>
      </c>
      <c r="P171" s="15">
        <v>1</v>
      </c>
      <c r="Q171" s="15">
        <v>0</v>
      </c>
      <c r="R171" s="15">
        <v>459781441</v>
      </c>
      <c r="S171" s="15">
        <v>4347</v>
      </c>
      <c r="V171">
        <v>0</v>
      </c>
      <c r="W171" t="s">
        <v>622</v>
      </c>
      <c r="X171" t="e">
        <f>MATCH(D171,'Текущий рейтинг2кпосле пересдач'!$C:$C,0)</f>
        <v>#N/A</v>
      </c>
    </row>
    <row r="172" spans="1:24">
      <c r="A172" s="15">
        <v>850848640</v>
      </c>
      <c r="B172" s="15">
        <v>7</v>
      </c>
      <c r="C172" s="15" t="s">
        <v>618</v>
      </c>
      <c r="D172" s="15">
        <v>850848261</v>
      </c>
      <c r="E172" s="7" t="s">
        <v>734</v>
      </c>
      <c r="F172" s="7" t="s">
        <v>294</v>
      </c>
      <c r="G172" s="7" t="s">
        <v>310</v>
      </c>
      <c r="H172" s="15" t="s">
        <v>735</v>
      </c>
      <c r="I172" s="7" t="s">
        <v>277</v>
      </c>
      <c r="J172" s="15">
        <v>12</v>
      </c>
      <c r="K172" s="15" t="s">
        <v>224</v>
      </c>
      <c r="L172" s="15" t="s">
        <v>225</v>
      </c>
      <c r="N172" s="15">
        <v>84</v>
      </c>
      <c r="O172" s="15">
        <v>12</v>
      </c>
      <c r="P172" s="15">
        <v>1</v>
      </c>
      <c r="Q172" s="15">
        <v>0</v>
      </c>
      <c r="R172" s="15">
        <v>459781441</v>
      </c>
      <c r="S172" s="15">
        <v>4347</v>
      </c>
      <c r="V172">
        <v>0</v>
      </c>
      <c r="W172" t="s">
        <v>622</v>
      </c>
      <c r="X172" t="e">
        <f>MATCH(D172,'Текущий рейтинг2кпосле пересдач'!$C:$C,0)</f>
        <v>#N/A</v>
      </c>
    </row>
    <row r="173" spans="1:24">
      <c r="A173" s="15">
        <v>850848866</v>
      </c>
      <c r="B173" s="15">
        <v>8</v>
      </c>
      <c r="C173" s="15" t="s">
        <v>618</v>
      </c>
      <c r="D173" s="15">
        <v>850848649</v>
      </c>
      <c r="E173" s="7" t="s">
        <v>736</v>
      </c>
      <c r="F173" s="7" t="s">
        <v>382</v>
      </c>
      <c r="G173" s="7" t="s">
        <v>737</v>
      </c>
      <c r="H173" s="15" t="s">
        <v>738</v>
      </c>
      <c r="I173" s="7" t="s">
        <v>277</v>
      </c>
      <c r="J173" s="15">
        <v>12</v>
      </c>
      <c r="K173" s="15" t="s">
        <v>224</v>
      </c>
      <c r="L173" s="15" t="s">
        <v>225</v>
      </c>
      <c r="N173" s="15">
        <v>96</v>
      </c>
      <c r="O173" s="15">
        <v>12</v>
      </c>
      <c r="P173" s="15">
        <v>1</v>
      </c>
      <c r="Q173" s="15">
        <v>1</v>
      </c>
      <c r="R173" s="15">
        <v>459781441</v>
      </c>
      <c r="S173" s="15">
        <v>4347</v>
      </c>
      <c r="V173">
        <v>0</v>
      </c>
      <c r="W173" t="s">
        <v>622</v>
      </c>
      <c r="X173" t="e">
        <f>MATCH(D173,'Текущий рейтинг2кпосле пересдач'!$C:$C,0)</f>
        <v>#N/A</v>
      </c>
    </row>
    <row r="174" spans="1:24">
      <c r="A174" s="15">
        <v>850849277</v>
      </c>
      <c r="B174" s="15">
        <v>8</v>
      </c>
      <c r="C174" s="15" t="s">
        <v>618</v>
      </c>
      <c r="D174" s="15">
        <v>850848875</v>
      </c>
      <c r="E174" s="7" t="s">
        <v>739</v>
      </c>
      <c r="F174" s="7" t="s">
        <v>740</v>
      </c>
      <c r="G174" s="7" t="s">
        <v>324</v>
      </c>
      <c r="H174" s="15" t="s">
        <v>741</v>
      </c>
      <c r="I174" s="7" t="s">
        <v>277</v>
      </c>
      <c r="J174" s="15">
        <v>12</v>
      </c>
      <c r="K174" s="15" t="s">
        <v>224</v>
      </c>
      <c r="L174" s="15" t="s">
        <v>225</v>
      </c>
      <c r="N174" s="15">
        <v>96</v>
      </c>
      <c r="O174" s="15">
        <v>12</v>
      </c>
      <c r="P174" s="15">
        <v>1</v>
      </c>
      <c r="Q174" s="15">
        <v>1</v>
      </c>
      <c r="R174" s="15">
        <v>459781441</v>
      </c>
      <c r="S174" s="15">
        <v>4347</v>
      </c>
      <c r="V174">
        <v>0</v>
      </c>
      <c r="W174" t="s">
        <v>622</v>
      </c>
      <c r="X174" t="e">
        <f>MATCH(D174,'Текущий рейтинг2кпосле пересдач'!$C:$C,0)</f>
        <v>#N/A</v>
      </c>
    </row>
    <row r="175" spans="1:24">
      <c r="A175" s="15">
        <v>850849587</v>
      </c>
      <c r="B175" s="15">
        <v>8</v>
      </c>
      <c r="C175" s="15" t="s">
        <v>618</v>
      </c>
      <c r="D175" s="15">
        <v>850849288</v>
      </c>
      <c r="E175" s="7" t="s">
        <v>742</v>
      </c>
      <c r="F175" s="7" t="s">
        <v>505</v>
      </c>
      <c r="G175" s="7" t="s">
        <v>438</v>
      </c>
      <c r="H175" s="15" t="s">
        <v>743</v>
      </c>
      <c r="I175" s="7" t="s">
        <v>277</v>
      </c>
      <c r="J175" s="15">
        <v>12</v>
      </c>
      <c r="K175" s="15" t="s">
        <v>224</v>
      </c>
      <c r="L175" s="15" t="s">
        <v>225</v>
      </c>
      <c r="N175" s="15">
        <v>96</v>
      </c>
      <c r="O175" s="15">
        <v>12</v>
      </c>
      <c r="P175" s="15">
        <v>1</v>
      </c>
      <c r="Q175" s="15">
        <v>1</v>
      </c>
      <c r="R175" s="15">
        <v>459781441</v>
      </c>
      <c r="S175" s="15">
        <v>4347</v>
      </c>
      <c r="V175">
        <v>0</v>
      </c>
      <c r="W175" t="s">
        <v>622</v>
      </c>
      <c r="X175" t="e">
        <f>MATCH(D175,'Текущий рейтинг2кпосле пересдач'!$C:$C,0)</f>
        <v>#N/A</v>
      </c>
    </row>
    <row r="176" spans="1:24">
      <c r="A176" s="15">
        <v>967157769</v>
      </c>
      <c r="C176" s="15" t="s">
        <v>618</v>
      </c>
      <c r="D176" s="15">
        <v>850849598</v>
      </c>
      <c r="E176" s="7" t="s">
        <v>744</v>
      </c>
      <c r="F176" s="7" t="s">
        <v>306</v>
      </c>
      <c r="G176" s="7" t="s">
        <v>299</v>
      </c>
      <c r="H176" s="15" t="s">
        <v>745</v>
      </c>
      <c r="I176" s="7" t="s">
        <v>277</v>
      </c>
      <c r="J176" s="15">
        <v>12</v>
      </c>
      <c r="K176" s="15" t="s">
        <v>224</v>
      </c>
      <c r="L176" s="15" t="s">
        <v>225</v>
      </c>
      <c r="N176" s="15">
        <v>0</v>
      </c>
      <c r="O176" s="15">
        <v>12</v>
      </c>
      <c r="Q176" s="15">
        <v>0</v>
      </c>
      <c r="R176" s="15">
        <v>459781441</v>
      </c>
      <c r="S176" s="15">
        <v>4347</v>
      </c>
      <c r="V176">
        <v>0</v>
      </c>
      <c r="W176" t="s">
        <v>622</v>
      </c>
      <c r="X176" t="e">
        <f>MATCH(D176,'Текущий рейтинг2кпосле пересдач'!$C:$C,0)</f>
        <v>#N/A</v>
      </c>
    </row>
    <row r="177" spans="1:24">
      <c r="A177" s="15">
        <v>967157803</v>
      </c>
      <c r="B177" s="15">
        <v>9</v>
      </c>
      <c r="C177" s="15" t="s">
        <v>618</v>
      </c>
      <c r="D177" s="15">
        <v>850849687</v>
      </c>
      <c r="E177" s="7" t="s">
        <v>746</v>
      </c>
      <c r="F177" s="7" t="s">
        <v>240</v>
      </c>
      <c r="G177" s="7" t="s">
        <v>371</v>
      </c>
      <c r="H177" s="15" t="s">
        <v>747</v>
      </c>
      <c r="I177" s="7" t="s">
        <v>277</v>
      </c>
      <c r="J177" s="15">
        <v>12</v>
      </c>
      <c r="K177" s="15" t="s">
        <v>224</v>
      </c>
      <c r="L177" s="15" t="s">
        <v>225</v>
      </c>
      <c r="N177" s="15">
        <v>108</v>
      </c>
      <c r="O177" s="15">
        <v>12</v>
      </c>
      <c r="P177" s="15">
        <v>1</v>
      </c>
      <c r="Q177" s="15">
        <v>0</v>
      </c>
      <c r="R177" s="15">
        <v>459781441</v>
      </c>
      <c r="S177" s="15">
        <v>4347</v>
      </c>
      <c r="V177">
        <v>0</v>
      </c>
      <c r="W177" t="s">
        <v>622</v>
      </c>
      <c r="X177" t="e">
        <f>MATCH(D177,'Текущий рейтинг2кпосле пересдач'!$C:$C,0)</f>
        <v>#N/A</v>
      </c>
    </row>
    <row r="178" spans="1:24">
      <c r="A178" s="15">
        <v>850850108</v>
      </c>
      <c r="B178" s="15">
        <v>8</v>
      </c>
      <c r="C178" s="15" t="s">
        <v>618</v>
      </c>
      <c r="D178" s="15">
        <v>850849771</v>
      </c>
      <c r="E178" s="7" t="s">
        <v>748</v>
      </c>
      <c r="F178" s="7" t="s">
        <v>749</v>
      </c>
      <c r="G178" s="7" t="s">
        <v>750</v>
      </c>
      <c r="H178" s="15" t="s">
        <v>751</v>
      </c>
      <c r="I178" s="7" t="s">
        <v>277</v>
      </c>
      <c r="J178" s="15">
        <v>12</v>
      </c>
      <c r="K178" s="15" t="s">
        <v>224</v>
      </c>
      <c r="L178" s="15" t="s">
        <v>225</v>
      </c>
      <c r="N178" s="15">
        <v>96</v>
      </c>
      <c r="O178" s="15">
        <v>12</v>
      </c>
      <c r="P178" s="15">
        <v>1</v>
      </c>
      <c r="Q178" s="15">
        <v>1</v>
      </c>
      <c r="R178" s="15">
        <v>459781441</v>
      </c>
      <c r="S178" s="15">
        <v>4347</v>
      </c>
      <c r="V178">
        <v>0</v>
      </c>
      <c r="W178" t="s">
        <v>622</v>
      </c>
      <c r="X178" t="e">
        <f>MATCH(D178,'Текущий рейтинг2кпосле пересдач'!$C:$C,0)</f>
        <v>#N/A</v>
      </c>
    </row>
    <row r="179" spans="1:24">
      <c r="A179" s="15">
        <v>850850387</v>
      </c>
      <c r="B179" s="15">
        <v>8</v>
      </c>
      <c r="C179" s="15" t="s">
        <v>618</v>
      </c>
      <c r="D179" s="15">
        <v>850850124</v>
      </c>
      <c r="E179" s="7" t="s">
        <v>752</v>
      </c>
      <c r="F179" s="7" t="s">
        <v>352</v>
      </c>
      <c r="G179" s="7" t="s">
        <v>299</v>
      </c>
      <c r="H179" s="15" t="s">
        <v>753</v>
      </c>
      <c r="I179" s="7" t="s">
        <v>277</v>
      </c>
      <c r="J179" s="15">
        <v>12</v>
      </c>
      <c r="K179" s="15" t="s">
        <v>224</v>
      </c>
      <c r="L179" s="15" t="s">
        <v>225</v>
      </c>
      <c r="N179" s="15">
        <v>96</v>
      </c>
      <c r="O179" s="15">
        <v>12</v>
      </c>
      <c r="P179" s="15">
        <v>1</v>
      </c>
      <c r="Q179" s="15">
        <v>1</v>
      </c>
      <c r="R179" s="15">
        <v>459781441</v>
      </c>
      <c r="S179" s="15">
        <v>4347</v>
      </c>
      <c r="V179">
        <v>0</v>
      </c>
      <c r="W179" t="s">
        <v>622</v>
      </c>
      <c r="X179" t="e">
        <f>MATCH(D179,'Текущий рейтинг2кпосле пересдач'!$C:$C,0)</f>
        <v>#N/A</v>
      </c>
    </row>
    <row r="180" spans="1:24">
      <c r="A180" s="15">
        <v>845906509</v>
      </c>
      <c r="B180" s="15">
        <v>8</v>
      </c>
      <c r="C180" s="21" t="s">
        <v>625</v>
      </c>
      <c r="D180" s="15">
        <v>845906186</v>
      </c>
      <c r="E180" s="7" t="s">
        <v>754</v>
      </c>
      <c r="F180" s="7" t="s">
        <v>313</v>
      </c>
      <c r="G180" s="7" t="s">
        <v>400</v>
      </c>
      <c r="H180" s="21" t="s">
        <v>755</v>
      </c>
      <c r="I180" s="7" t="s">
        <v>277</v>
      </c>
      <c r="J180" s="15">
        <v>12</v>
      </c>
      <c r="K180" s="15" t="s">
        <v>224</v>
      </c>
      <c r="L180" s="15" t="s">
        <v>225</v>
      </c>
      <c r="N180" s="15">
        <v>96</v>
      </c>
      <c r="O180" s="15">
        <v>12</v>
      </c>
      <c r="P180" s="15">
        <v>1</v>
      </c>
      <c r="Q180" s="15">
        <v>1</v>
      </c>
      <c r="R180" s="15">
        <v>435921599</v>
      </c>
      <c r="S180" s="15">
        <v>4347</v>
      </c>
      <c r="V180">
        <v>0</v>
      </c>
      <c r="W180" t="s">
        <v>628</v>
      </c>
      <c r="X180">
        <f>MATCH(D180,'Текущий рейтинг2кпосле пересдач'!$C:$C,0)</f>
        <v>94</v>
      </c>
    </row>
    <row r="181" spans="1:24">
      <c r="A181" s="15">
        <v>845906811</v>
      </c>
      <c r="B181" s="15">
        <v>7</v>
      </c>
      <c r="C181" s="21" t="s">
        <v>625</v>
      </c>
      <c r="D181" s="15">
        <v>845906524</v>
      </c>
      <c r="E181" s="7" t="s">
        <v>756</v>
      </c>
      <c r="F181" s="7" t="s">
        <v>294</v>
      </c>
      <c r="G181" s="7" t="s">
        <v>336</v>
      </c>
      <c r="H181" s="21" t="s">
        <v>757</v>
      </c>
      <c r="I181" s="7" t="s">
        <v>277</v>
      </c>
      <c r="J181" s="15">
        <v>12</v>
      </c>
      <c r="K181" s="15" t="s">
        <v>224</v>
      </c>
      <c r="L181" s="15" t="s">
        <v>225</v>
      </c>
      <c r="N181" s="15">
        <v>84</v>
      </c>
      <c r="O181" s="15">
        <v>12</v>
      </c>
      <c r="P181" s="15">
        <v>1</v>
      </c>
      <c r="Q181" s="15">
        <v>1</v>
      </c>
      <c r="R181" s="15">
        <v>435921599</v>
      </c>
      <c r="S181" s="15">
        <v>4347</v>
      </c>
      <c r="V181">
        <v>0</v>
      </c>
      <c r="W181" t="s">
        <v>628</v>
      </c>
      <c r="X181">
        <f>MATCH(D181,'Текущий рейтинг2кпосле пересдач'!$C:$C,0)</f>
        <v>142</v>
      </c>
    </row>
    <row r="182" spans="1:24">
      <c r="A182" s="15">
        <v>845907470</v>
      </c>
      <c r="B182" s="15">
        <v>8</v>
      </c>
      <c r="C182" s="21" t="s">
        <v>625</v>
      </c>
      <c r="D182" s="15">
        <v>845907122</v>
      </c>
      <c r="E182" s="7" t="s">
        <v>758</v>
      </c>
      <c r="F182" s="7" t="s">
        <v>759</v>
      </c>
      <c r="G182" s="7" t="s">
        <v>760</v>
      </c>
      <c r="H182" s="21" t="s">
        <v>761</v>
      </c>
      <c r="I182" s="7" t="s">
        <v>277</v>
      </c>
      <c r="J182" s="15">
        <v>12</v>
      </c>
      <c r="K182" s="15" t="s">
        <v>224</v>
      </c>
      <c r="L182" s="15" t="s">
        <v>225</v>
      </c>
      <c r="N182" s="15">
        <v>96</v>
      </c>
      <c r="O182" s="15">
        <v>12</v>
      </c>
      <c r="P182" s="15">
        <v>1</v>
      </c>
      <c r="Q182" s="15">
        <v>1</v>
      </c>
      <c r="R182" s="15">
        <v>435921599</v>
      </c>
      <c r="S182" s="15">
        <v>4347</v>
      </c>
      <c r="V182">
        <v>0</v>
      </c>
      <c r="W182" t="s">
        <v>628</v>
      </c>
      <c r="X182">
        <f>MATCH(D182,'Текущий рейтинг2кпосле пересдач'!$C:$C,0)</f>
        <v>44</v>
      </c>
    </row>
    <row r="183" spans="1:24">
      <c r="A183" s="15">
        <v>845908105</v>
      </c>
      <c r="B183" s="15">
        <v>5</v>
      </c>
      <c r="C183" s="21" t="s">
        <v>625</v>
      </c>
      <c r="D183" s="15">
        <v>845907817</v>
      </c>
      <c r="E183" s="7" t="s">
        <v>762</v>
      </c>
      <c r="F183" s="7" t="s">
        <v>763</v>
      </c>
      <c r="G183" s="7" t="s">
        <v>267</v>
      </c>
      <c r="H183" s="21" t="s">
        <v>764</v>
      </c>
      <c r="I183" s="7" t="s">
        <v>277</v>
      </c>
      <c r="J183" s="15">
        <v>12</v>
      </c>
      <c r="K183" s="15" t="s">
        <v>224</v>
      </c>
      <c r="L183" s="15" t="s">
        <v>225</v>
      </c>
      <c r="N183" s="15">
        <v>60</v>
      </c>
      <c r="O183" s="15">
        <v>12</v>
      </c>
      <c r="P183" s="15">
        <v>1</v>
      </c>
      <c r="Q183" s="15">
        <v>1</v>
      </c>
      <c r="R183" s="15">
        <v>435921599</v>
      </c>
      <c r="S183" s="15">
        <v>4347</v>
      </c>
      <c r="V183">
        <v>0</v>
      </c>
      <c r="W183" t="s">
        <v>628</v>
      </c>
      <c r="X183">
        <f>MATCH(D183,'Текущий рейтинг2кпосле пересдач'!$C:$C,0)</f>
        <v>168</v>
      </c>
    </row>
    <row r="184" spans="1:24">
      <c r="A184" s="15">
        <v>845908395</v>
      </c>
      <c r="B184" s="15">
        <v>8</v>
      </c>
      <c r="C184" s="21" t="s">
        <v>625</v>
      </c>
      <c r="D184" s="15">
        <v>845908117</v>
      </c>
      <c r="E184" s="7" t="s">
        <v>765</v>
      </c>
      <c r="F184" s="7" t="s">
        <v>294</v>
      </c>
      <c r="G184" s="7" t="s">
        <v>307</v>
      </c>
      <c r="H184" s="21" t="s">
        <v>766</v>
      </c>
      <c r="I184" s="7" t="s">
        <v>277</v>
      </c>
      <c r="J184" s="15">
        <v>12</v>
      </c>
      <c r="K184" s="15" t="s">
        <v>224</v>
      </c>
      <c r="L184" s="15" t="s">
        <v>225</v>
      </c>
      <c r="N184" s="15">
        <v>96</v>
      </c>
      <c r="O184" s="15">
        <v>12</v>
      </c>
      <c r="P184" s="15">
        <v>1</v>
      </c>
      <c r="Q184" s="15">
        <v>1</v>
      </c>
      <c r="R184" s="15">
        <v>435921599</v>
      </c>
      <c r="S184" s="15">
        <v>4347</v>
      </c>
      <c r="V184">
        <v>0</v>
      </c>
      <c r="W184" t="s">
        <v>628</v>
      </c>
      <c r="X184">
        <f>MATCH(D184,'Текущий рейтинг2кпосле пересдач'!$C:$C,0)</f>
        <v>75</v>
      </c>
    </row>
    <row r="185" spans="1:24">
      <c r="A185" s="15">
        <v>845909014</v>
      </c>
      <c r="B185" s="15">
        <v>7</v>
      </c>
      <c r="C185" s="21" t="s">
        <v>625</v>
      </c>
      <c r="D185" s="15">
        <v>845908771</v>
      </c>
      <c r="E185" s="7" t="s">
        <v>767</v>
      </c>
      <c r="F185" s="7" t="s">
        <v>490</v>
      </c>
      <c r="G185" s="7" t="s">
        <v>303</v>
      </c>
      <c r="H185" s="21" t="s">
        <v>768</v>
      </c>
      <c r="I185" s="7" t="s">
        <v>277</v>
      </c>
      <c r="J185" s="15">
        <v>12</v>
      </c>
      <c r="K185" s="15" t="s">
        <v>224</v>
      </c>
      <c r="L185" s="15" t="s">
        <v>225</v>
      </c>
      <c r="N185" s="15">
        <v>84</v>
      </c>
      <c r="O185" s="15">
        <v>12</v>
      </c>
      <c r="P185" s="15">
        <v>1</v>
      </c>
      <c r="Q185" s="15">
        <v>1</v>
      </c>
      <c r="R185" s="15">
        <v>435921599</v>
      </c>
      <c r="S185" s="15">
        <v>4347</v>
      </c>
      <c r="V185">
        <v>0</v>
      </c>
      <c r="W185" t="s">
        <v>628</v>
      </c>
      <c r="X185">
        <f>MATCH(D185,'Текущий рейтинг2кпосле пересдач'!$C:$C,0)</f>
        <v>109</v>
      </c>
    </row>
    <row r="186" spans="1:24">
      <c r="A186" s="15">
        <v>845909299</v>
      </c>
      <c r="B186" s="15">
        <v>7</v>
      </c>
      <c r="C186" s="21" t="s">
        <v>625</v>
      </c>
      <c r="D186" s="15">
        <v>845909025</v>
      </c>
      <c r="E186" s="7" t="s">
        <v>769</v>
      </c>
      <c r="F186" s="7" t="s">
        <v>770</v>
      </c>
      <c r="G186" s="7" t="s">
        <v>771</v>
      </c>
      <c r="H186" s="21" t="s">
        <v>772</v>
      </c>
      <c r="I186" s="7" t="s">
        <v>277</v>
      </c>
      <c r="J186" s="15">
        <v>12</v>
      </c>
      <c r="K186" s="15" t="s">
        <v>224</v>
      </c>
      <c r="L186" s="15" t="s">
        <v>225</v>
      </c>
      <c r="N186" s="15">
        <v>84</v>
      </c>
      <c r="O186" s="15">
        <v>12</v>
      </c>
      <c r="P186" s="15">
        <v>1</v>
      </c>
      <c r="Q186" s="15">
        <v>1</v>
      </c>
      <c r="R186" s="15">
        <v>435921599</v>
      </c>
      <c r="S186" s="15">
        <v>4347</v>
      </c>
      <c r="V186">
        <v>0</v>
      </c>
      <c r="W186" t="s">
        <v>628</v>
      </c>
      <c r="X186">
        <f>MATCH(D186,'Текущий рейтинг2кпосле пересдач'!$C:$C,0)</f>
        <v>122</v>
      </c>
    </row>
    <row r="187" spans="1:24">
      <c r="A187" s="15">
        <v>845909605</v>
      </c>
      <c r="B187" s="15">
        <v>8</v>
      </c>
      <c r="C187" s="21" t="s">
        <v>625</v>
      </c>
      <c r="D187" s="15">
        <v>845909313</v>
      </c>
      <c r="E187" s="7" t="s">
        <v>773</v>
      </c>
      <c r="F187" s="7" t="s">
        <v>313</v>
      </c>
      <c r="G187" s="7" t="s">
        <v>774</v>
      </c>
      <c r="H187" s="21" t="s">
        <v>775</v>
      </c>
      <c r="I187" s="7" t="s">
        <v>277</v>
      </c>
      <c r="J187" s="15">
        <v>12</v>
      </c>
      <c r="K187" s="15" t="s">
        <v>224</v>
      </c>
      <c r="L187" s="15" t="s">
        <v>225</v>
      </c>
      <c r="N187" s="15">
        <v>96</v>
      </c>
      <c r="O187" s="15">
        <v>12</v>
      </c>
      <c r="P187" s="15">
        <v>1</v>
      </c>
      <c r="Q187" s="15">
        <v>1</v>
      </c>
      <c r="R187" s="15">
        <v>435921599</v>
      </c>
      <c r="S187" s="15">
        <v>4347</v>
      </c>
      <c r="V187">
        <v>0</v>
      </c>
      <c r="W187" t="s">
        <v>628</v>
      </c>
      <c r="X187">
        <f>MATCH(D187,'Текущий рейтинг2кпосле пересдач'!$C:$C,0)</f>
        <v>69</v>
      </c>
    </row>
    <row r="188" spans="1:24">
      <c r="A188" s="15">
        <v>845909960</v>
      </c>
      <c r="B188" s="15">
        <v>8</v>
      </c>
      <c r="C188" s="21" t="s">
        <v>625</v>
      </c>
      <c r="D188" s="15">
        <v>845909615</v>
      </c>
      <c r="E188" s="7" t="s">
        <v>776</v>
      </c>
      <c r="F188" s="7" t="s">
        <v>777</v>
      </c>
      <c r="G188" s="7" t="s">
        <v>371</v>
      </c>
      <c r="H188" s="21" t="s">
        <v>778</v>
      </c>
      <c r="I188" s="7" t="s">
        <v>277</v>
      </c>
      <c r="J188" s="15">
        <v>12</v>
      </c>
      <c r="K188" s="15" t="s">
        <v>224</v>
      </c>
      <c r="L188" s="15" t="s">
        <v>225</v>
      </c>
      <c r="N188" s="15">
        <v>96</v>
      </c>
      <c r="O188" s="15">
        <v>12</v>
      </c>
      <c r="P188" s="15">
        <v>1</v>
      </c>
      <c r="Q188" s="15">
        <v>1</v>
      </c>
      <c r="R188" s="15">
        <v>435921599</v>
      </c>
      <c r="S188" s="15">
        <v>4347</v>
      </c>
      <c r="V188">
        <v>0</v>
      </c>
      <c r="W188" t="s">
        <v>628</v>
      </c>
      <c r="X188">
        <f>MATCH(D188,'Текущий рейтинг2кпосле пересдач'!$C:$C,0)</f>
        <v>65</v>
      </c>
    </row>
    <row r="189" spans="1:24">
      <c r="A189" s="15">
        <v>845910261</v>
      </c>
      <c r="B189" s="15">
        <v>7</v>
      </c>
      <c r="C189" s="21" t="s">
        <v>625</v>
      </c>
      <c r="D189" s="15">
        <v>845909973</v>
      </c>
      <c r="E189" s="7" t="s">
        <v>779</v>
      </c>
      <c r="F189" s="7" t="s">
        <v>374</v>
      </c>
      <c r="G189" s="7" t="s">
        <v>307</v>
      </c>
      <c r="H189" s="21" t="s">
        <v>780</v>
      </c>
      <c r="I189" s="7" t="s">
        <v>277</v>
      </c>
      <c r="J189" s="15">
        <v>12</v>
      </c>
      <c r="K189" s="15" t="s">
        <v>224</v>
      </c>
      <c r="L189" s="15" t="s">
        <v>225</v>
      </c>
      <c r="N189" s="15">
        <v>84</v>
      </c>
      <c r="O189" s="15">
        <v>12</v>
      </c>
      <c r="P189" s="15">
        <v>1</v>
      </c>
      <c r="Q189" s="15">
        <v>1</v>
      </c>
      <c r="R189" s="15">
        <v>435921599</v>
      </c>
      <c r="S189" s="15">
        <v>4347</v>
      </c>
      <c r="V189">
        <v>0</v>
      </c>
      <c r="W189" t="s">
        <v>628</v>
      </c>
      <c r="X189">
        <f>MATCH(D189,'Текущий рейтинг2кпосле пересдач'!$C:$C,0)</f>
        <v>129</v>
      </c>
    </row>
    <row r="190" spans="1:24">
      <c r="A190" s="15">
        <v>967125234</v>
      </c>
      <c r="B190" s="15">
        <v>10</v>
      </c>
      <c r="C190" s="15" t="s">
        <v>694</v>
      </c>
      <c r="D190" s="15">
        <v>850836757</v>
      </c>
      <c r="E190" s="7" t="s">
        <v>781</v>
      </c>
      <c r="F190" s="7" t="s">
        <v>782</v>
      </c>
      <c r="G190" s="7" t="s">
        <v>324</v>
      </c>
      <c r="H190" s="15" t="s">
        <v>783</v>
      </c>
      <c r="I190" s="7" t="s">
        <v>277</v>
      </c>
      <c r="J190" s="15">
        <v>12</v>
      </c>
      <c r="K190" s="15" t="s">
        <v>224</v>
      </c>
      <c r="L190" s="15" t="s">
        <v>225</v>
      </c>
      <c r="N190" s="15">
        <v>120</v>
      </c>
      <c r="O190" s="15">
        <v>12</v>
      </c>
      <c r="P190" s="15">
        <v>1</v>
      </c>
      <c r="Q190" s="15">
        <v>1</v>
      </c>
      <c r="R190" s="15">
        <v>459781441</v>
      </c>
      <c r="S190" s="15">
        <v>4347</v>
      </c>
      <c r="V190">
        <v>0</v>
      </c>
      <c r="W190" t="s">
        <v>622</v>
      </c>
      <c r="X190" t="e">
        <f>MATCH(D190,'Текущий рейтинг2кпосле пересдач'!$C:$C,0)</f>
        <v>#N/A</v>
      </c>
    </row>
    <row r="191" spans="1:24">
      <c r="A191" s="15">
        <v>967125269</v>
      </c>
      <c r="B191" s="15">
        <v>8</v>
      </c>
      <c r="C191" s="15" t="s">
        <v>694</v>
      </c>
      <c r="D191" s="15">
        <v>850836815</v>
      </c>
      <c r="E191" s="7" t="s">
        <v>784</v>
      </c>
      <c r="F191" s="7" t="s">
        <v>240</v>
      </c>
      <c r="G191" s="7" t="s">
        <v>303</v>
      </c>
      <c r="H191" s="15" t="s">
        <v>785</v>
      </c>
      <c r="I191" s="7" t="s">
        <v>277</v>
      </c>
      <c r="J191" s="15">
        <v>12</v>
      </c>
      <c r="K191" s="15" t="s">
        <v>224</v>
      </c>
      <c r="L191" s="15" t="s">
        <v>225</v>
      </c>
      <c r="N191" s="15">
        <v>96</v>
      </c>
      <c r="O191" s="15">
        <v>12</v>
      </c>
      <c r="P191" s="15">
        <v>1</v>
      </c>
      <c r="Q191" s="15">
        <v>0</v>
      </c>
      <c r="R191" s="15">
        <v>459781441</v>
      </c>
      <c r="S191" s="15">
        <v>4347</v>
      </c>
      <c r="V191">
        <v>0</v>
      </c>
      <c r="W191" t="s">
        <v>622</v>
      </c>
      <c r="X191" t="e">
        <f>MATCH(D191,'Текущий рейтинг2кпосле пересдач'!$C:$C,0)</f>
        <v>#N/A</v>
      </c>
    </row>
    <row r="192" spans="1:24">
      <c r="A192" s="15">
        <v>850837092</v>
      </c>
      <c r="B192" s="15">
        <v>8</v>
      </c>
      <c r="C192" s="15" t="s">
        <v>694</v>
      </c>
      <c r="D192" s="15">
        <v>850836875</v>
      </c>
      <c r="E192" s="7" t="s">
        <v>786</v>
      </c>
      <c r="F192" s="7" t="s">
        <v>787</v>
      </c>
      <c r="G192" s="7" t="s">
        <v>307</v>
      </c>
      <c r="H192" s="15" t="s">
        <v>788</v>
      </c>
      <c r="I192" s="7" t="s">
        <v>277</v>
      </c>
      <c r="J192" s="15">
        <v>12</v>
      </c>
      <c r="K192" s="15" t="s">
        <v>224</v>
      </c>
      <c r="L192" s="15" t="s">
        <v>225</v>
      </c>
      <c r="N192" s="15">
        <v>96</v>
      </c>
      <c r="O192" s="15">
        <v>12</v>
      </c>
      <c r="P192" s="15">
        <v>1</v>
      </c>
      <c r="Q192" s="15">
        <v>0</v>
      </c>
      <c r="R192" s="15">
        <v>459781441</v>
      </c>
      <c r="S192" s="15">
        <v>4347</v>
      </c>
      <c r="V192">
        <v>0</v>
      </c>
      <c r="W192" t="s">
        <v>622</v>
      </c>
      <c r="X192" t="e">
        <f>MATCH(D192,'Текущий рейтинг2кпосле пересдач'!$C:$C,0)</f>
        <v>#N/A</v>
      </c>
    </row>
    <row r="193" spans="1:24">
      <c r="A193" s="15">
        <v>850837316</v>
      </c>
      <c r="B193" s="15">
        <v>8</v>
      </c>
      <c r="C193" s="15" t="s">
        <v>694</v>
      </c>
      <c r="D193" s="15">
        <v>850837101</v>
      </c>
      <c r="E193" s="7" t="s">
        <v>789</v>
      </c>
      <c r="F193" s="7" t="s">
        <v>477</v>
      </c>
      <c r="G193" s="7" t="s">
        <v>368</v>
      </c>
      <c r="H193" s="15" t="s">
        <v>790</v>
      </c>
      <c r="I193" s="7" t="s">
        <v>277</v>
      </c>
      <c r="J193" s="15">
        <v>12</v>
      </c>
      <c r="K193" s="15" t="s">
        <v>224</v>
      </c>
      <c r="L193" s="15" t="s">
        <v>225</v>
      </c>
      <c r="N193" s="15">
        <v>96</v>
      </c>
      <c r="O193" s="15">
        <v>12</v>
      </c>
      <c r="P193" s="15">
        <v>1</v>
      </c>
      <c r="Q193" s="15">
        <v>1</v>
      </c>
      <c r="R193" s="15">
        <v>459781441</v>
      </c>
      <c r="S193" s="15">
        <v>4347</v>
      </c>
      <c r="V193">
        <v>0</v>
      </c>
      <c r="W193" t="s">
        <v>622</v>
      </c>
      <c r="X193" t="e">
        <f>MATCH(D193,'Текущий рейтинг2кпосле пересдач'!$C:$C,0)</f>
        <v>#N/A</v>
      </c>
    </row>
    <row r="194" spans="1:24">
      <c r="A194" s="15">
        <v>850837561</v>
      </c>
      <c r="B194" s="15">
        <v>8</v>
      </c>
      <c r="C194" s="15" t="s">
        <v>694</v>
      </c>
      <c r="D194" s="15">
        <v>850837324</v>
      </c>
      <c r="E194" s="7" t="s">
        <v>791</v>
      </c>
      <c r="F194" s="7" t="s">
        <v>461</v>
      </c>
      <c r="G194" s="7" t="s">
        <v>792</v>
      </c>
      <c r="H194" s="15" t="s">
        <v>793</v>
      </c>
      <c r="I194" s="7" t="s">
        <v>277</v>
      </c>
      <c r="J194" s="15">
        <v>12</v>
      </c>
      <c r="K194" s="15" t="s">
        <v>224</v>
      </c>
      <c r="L194" s="15" t="s">
        <v>225</v>
      </c>
      <c r="N194" s="15">
        <v>96</v>
      </c>
      <c r="O194" s="15">
        <v>12</v>
      </c>
      <c r="P194" s="15">
        <v>1</v>
      </c>
      <c r="Q194" s="15">
        <v>0</v>
      </c>
      <c r="R194" s="15">
        <v>459781441</v>
      </c>
      <c r="S194" s="15">
        <v>4347</v>
      </c>
      <c r="V194">
        <v>0</v>
      </c>
      <c r="W194" t="s">
        <v>622</v>
      </c>
      <c r="X194" t="e">
        <f>MATCH(D194,'Текущий рейтинг2кпосле пересдач'!$C:$C,0)</f>
        <v>#N/A</v>
      </c>
    </row>
    <row r="195" spans="1:24">
      <c r="A195" s="15">
        <v>850837838</v>
      </c>
      <c r="B195" s="15">
        <v>8</v>
      </c>
      <c r="C195" s="15" t="s">
        <v>694</v>
      </c>
      <c r="D195" s="15">
        <v>850837570</v>
      </c>
      <c r="E195" s="7" t="s">
        <v>794</v>
      </c>
      <c r="F195" s="7" t="s">
        <v>378</v>
      </c>
      <c r="G195" s="7" t="s">
        <v>221</v>
      </c>
      <c r="H195" s="15" t="s">
        <v>795</v>
      </c>
      <c r="I195" s="7" t="s">
        <v>277</v>
      </c>
      <c r="J195" s="15">
        <v>12</v>
      </c>
      <c r="K195" s="15" t="s">
        <v>224</v>
      </c>
      <c r="L195" s="15" t="s">
        <v>225</v>
      </c>
      <c r="N195" s="15">
        <v>96</v>
      </c>
      <c r="O195" s="15">
        <v>12</v>
      </c>
      <c r="P195" s="15">
        <v>1</v>
      </c>
      <c r="Q195" s="15">
        <v>1</v>
      </c>
      <c r="R195" s="15">
        <v>459781441</v>
      </c>
      <c r="S195" s="15">
        <v>4347</v>
      </c>
      <c r="V195">
        <v>0</v>
      </c>
      <c r="W195" t="s">
        <v>622</v>
      </c>
      <c r="X195" t="e">
        <f>MATCH(D195,'Текущий рейтинг2кпосле пересдач'!$C:$C,0)</f>
        <v>#N/A</v>
      </c>
    </row>
    <row r="196" spans="1:24">
      <c r="A196" s="15">
        <v>850841356</v>
      </c>
      <c r="B196" s="15">
        <v>8</v>
      </c>
      <c r="C196" s="15" t="s">
        <v>694</v>
      </c>
      <c r="D196" s="15">
        <v>850840848</v>
      </c>
      <c r="E196" s="7" t="s">
        <v>796</v>
      </c>
      <c r="F196" s="7" t="s">
        <v>797</v>
      </c>
      <c r="G196" s="7" t="s">
        <v>798</v>
      </c>
      <c r="H196" s="15" t="s">
        <v>799</v>
      </c>
      <c r="I196" s="7" t="s">
        <v>277</v>
      </c>
      <c r="J196" s="15">
        <v>12</v>
      </c>
      <c r="K196" s="15" t="s">
        <v>224</v>
      </c>
      <c r="L196" s="15" t="s">
        <v>225</v>
      </c>
      <c r="N196" s="15">
        <v>96</v>
      </c>
      <c r="O196" s="15">
        <v>12</v>
      </c>
      <c r="P196" s="15">
        <v>1</v>
      </c>
      <c r="Q196" s="15">
        <v>0</v>
      </c>
      <c r="R196" s="15">
        <v>459781441</v>
      </c>
      <c r="S196" s="15">
        <v>4347</v>
      </c>
      <c r="V196">
        <v>0</v>
      </c>
      <c r="W196" t="s">
        <v>622</v>
      </c>
      <c r="X196" t="e">
        <f>MATCH(D196,'Текущий рейтинг2кпосле пересдач'!$C:$C,0)</f>
        <v>#N/A</v>
      </c>
    </row>
    <row r="197" spans="1:24">
      <c r="A197" s="15">
        <v>845900798</v>
      </c>
      <c r="B197" s="15">
        <v>5</v>
      </c>
      <c r="C197" s="21" t="s">
        <v>625</v>
      </c>
      <c r="D197" s="15">
        <v>845900502</v>
      </c>
      <c r="E197" s="7" t="s">
        <v>800</v>
      </c>
      <c r="F197" s="7" t="s">
        <v>298</v>
      </c>
      <c r="G197" s="7" t="s">
        <v>801</v>
      </c>
      <c r="H197" s="21" t="s">
        <v>802</v>
      </c>
      <c r="I197" s="7" t="s">
        <v>277</v>
      </c>
      <c r="J197" s="15">
        <v>12</v>
      </c>
      <c r="K197" s="15" t="s">
        <v>224</v>
      </c>
      <c r="L197" s="15" t="s">
        <v>225</v>
      </c>
      <c r="N197" s="15">
        <v>60</v>
      </c>
      <c r="O197" s="15">
        <v>12</v>
      </c>
      <c r="P197" s="15">
        <v>1</v>
      </c>
      <c r="Q197" s="15">
        <v>1</v>
      </c>
      <c r="R197" s="15">
        <v>435921599</v>
      </c>
      <c r="S197" s="15">
        <v>4347</v>
      </c>
      <c r="V197">
        <v>0</v>
      </c>
      <c r="W197" t="s">
        <v>628</v>
      </c>
      <c r="X197">
        <f>MATCH(D197,'Текущий рейтинг2кпосле пересдач'!$C:$C,0)</f>
        <v>167</v>
      </c>
    </row>
    <row r="198" spans="1:24">
      <c r="A198" s="15">
        <v>845901032</v>
      </c>
      <c r="B198" s="15">
        <v>8</v>
      </c>
      <c r="C198" s="21" t="s">
        <v>625</v>
      </c>
      <c r="D198" s="15">
        <v>845900810</v>
      </c>
      <c r="E198" s="7" t="s">
        <v>803</v>
      </c>
      <c r="F198" s="7" t="s">
        <v>274</v>
      </c>
      <c r="G198" s="7" t="s">
        <v>307</v>
      </c>
      <c r="H198" s="21" t="s">
        <v>804</v>
      </c>
      <c r="I198" s="7" t="s">
        <v>277</v>
      </c>
      <c r="J198" s="15">
        <v>12</v>
      </c>
      <c r="K198" s="15" t="s">
        <v>224</v>
      </c>
      <c r="L198" s="15" t="s">
        <v>225</v>
      </c>
      <c r="N198" s="15">
        <v>96</v>
      </c>
      <c r="O198" s="15">
        <v>12</v>
      </c>
      <c r="P198" s="15">
        <v>1</v>
      </c>
      <c r="Q198" s="15">
        <v>1</v>
      </c>
      <c r="R198" s="15">
        <v>435921599</v>
      </c>
      <c r="S198" s="15">
        <v>4347</v>
      </c>
      <c r="V198">
        <v>0</v>
      </c>
      <c r="W198" t="s">
        <v>628</v>
      </c>
      <c r="X198">
        <f>MATCH(D198,'Текущий рейтинг2кпосле пересдач'!$C:$C,0)</f>
        <v>63</v>
      </c>
    </row>
    <row r="199" spans="1:24">
      <c r="A199" s="15">
        <v>845901726</v>
      </c>
      <c r="B199" s="15">
        <v>10</v>
      </c>
      <c r="C199" s="21" t="s">
        <v>625</v>
      </c>
      <c r="D199" s="15">
        <v>845901386</v>
      </c>
      <c r="E199" s="7" t="s">
        <v>805</v>
      </c>
      <c r="F199" s="7" t="s">
        <v>806</v>
      </c>
      <c r="G199" s="7" t="s">
        <v>324</v>
      </c>
      <c r="H199" s="21" t="s">
        <v>807</v>
      </c>
      <c r="I199" s="7" t="s">
        <v>277</v>
      </c>
      <c r="J199" s="15">
        <v>12</v>
      </c>
      <c r="K199" s="15" t="s">
        <v>224</v>
      </c>
      <c r="L199" s="15" t="s">
        <v>225</v>
      </c>
      <c r="N199" s="15">
        <v>120</v>
      </c>
      <c r="O199" s="15">
        <v>12</v>
      </c>
      <c r="P199" s="15">
        <v>1</v>
      </c>
      <c r="Q199" s="15">
        <v>1</v>
      </c>
      <c r="R199" s="15">
        <v>435921599</v>
      </c>
      <c r="S199" s="15">
        <v>4347</v>
      </c>
      <c r="V199">
        <v>0</v>
      </c>
      <c r="W199" t="s">
        <v>628</v>
      </c>
      <c r="X199">
        <f>MATCH(D199,'Текущий рейтинг2кпосле пересдач'!$C:$C,0)</f>
        <v>15</v>
      </c>
    </row>
    <row r="200" spans="1:24">
      <c r="A200" s="15">
        <v>845901979</v>
      </c>
      <c r="B200" s="15">
        <v>7</v>
      </c>
      <c r="C200" s="21" t="s">
        <v>625</v>
      </c>
      <c r="D200" s="15">
        <v>845901740</v>
      </c>
      <c r="E200" s="7" t="s">
        <v>808</v>
      </c>
      <c r="F200" s="7" t="s">
        <v>421</v>
      </c>
      <c r="G200" s="7" t="s">
        <v>307</v>
      </c>
      <c r="H200" s="21" t="s">
        <v>809</v>
      </c>
      <c r="I200" s="7" t="s">
        <v>277</v>
      </c>
      <c r="J200" s="15">
        <v>12</v>
      </c>
      <c r="K200" s="15" t="s">
        <v>224</v>
      </c>
      <c r="L200" s="15" t="s">
        <v>225</v>
      </c>
      <c r="N200" s="15">
        <v>84</v>
      </c>
      <c r="O200" s="15">
        <v>12</v>
      </c>
      <c r="P200" s="15">
        <v>1</v>
      </c>
      <c r="Q200" s="15">
        <v>1</v>
      </c>
      <c r="R200" s="15">
        <v>435921599</v>
      </c>
      <c r="S200" s="15">
        <v>4347</v>
      </c>
      <c r="V200">
        <v>0</v>
      </c>
      <c r="W200" t="s">
        <v>628</v>
      </c>
      <c r="X200">
        <f>MATCH(D200,'Текущий рейтинг2кпосле пересдач'!$C:$C,0)</f>
        <v>156</v>
      </c>
    </row>
    <row r="201" spans="1:24">
      <c r="A201" s="15">
        <v>845902283</v>
      </c>
      <c r="B201" s="15">
        <v>8</v>
      </c>
      <c r="C201" s="21" t="s">
        <v>625</v>
      </c>
      <c r="D201" s="15">
        <v>845901996</v>
      </c>
      <c r="E201" s="7" t="s">
        <v>810</v>
      </c>
      <c r="F201" s="7" t="s">
        <v>421</v>
      </c>
      <c r="G201" s="7" t="s">
        <v>396</v>
      </c>
      <c r="H201" s="21" t="s">
        <v>811</v>
      </c>
      <c r="I201" s="7" t="s">
        <v>277</v>
      </c>
      <c r="J201" s="15">
        <v>12</v>
      </c>
      <c r="K201" s="15" t="s">
        <v>224</v>
      </c>
      <c r="L201" s="15" t="s">
        <v>225</v>
      </c>
      <c r="N201" s="15">
        <v>96</v>
      </c>
      <c r="O201" s="15">
        <v>12</v>
      </c>
      <c r="P201" s="15">
        <v>1</v>
      </c>
      <c r="Q201" s="15">
        <v>1</v>
      </c>
      <c r="R201" s="15">
        <v>435921599</v>
      </c>
      <c r="S201" s="15">
        <v>4347</v>
      </c>
      <c r="V201">
        <v>0</v>
      </c>
      <c r="W201" t="s">
        <v>628</v>
      </c>
      <c r="X201">
        <f>MATCH(D201,'Текущий рейтинг2кпосле пересдач'!$C:$C,0)</f>
        <v>64</v>
      </c>
    </row>
    <row r="202" spans="1:24">
      <c r="A202" s="15">
        <v>845902701</v>
      </c>
      <c r="B202" s="15">
        <v>8</v>
      </c>
      <c r="C202" s="21" t="s">
        <v>625</v>
      </c>
      <c r="D202" s="15">
        <v>845902298</v>
      </c>
      <c r="E202" s="7" t="s">
        <v>812</v>
      </c>
      <c r="F202" s="7" t="s">
        <v>294</v>
      </c>
      <c r="G202" s="7" t="s">
        <v>375</v>
      </c>
      <c r="H202" s="21" t="s">
        <v>813</v>
      </c>
      <c r="I202" s="7" t="s">
        <v>277</v>
      </c>
      <c r="J202" s="15">
        <v>12</v>
      </c>
      <c r="K202" s="15" t="s">
        <v>224</v>
      </c>
      <c r="L202" s="15" t="s">
        <v>225</v>
      </c>
      <c r="N202" s="15">
        <v>96</v>
      </c>
      <c r="O202" s="15">
        <v>12</v>
      </c>
      <c r="P202" s="15">
        <v>1</v>
      </c>
      <c r="Q202" s="15">
        <v>1</v>
      </c>
      <c r="R202" s="15">
        <v>435921599</v>
      </c>
      <c r="S202" s="15">
        <v>4347</v>
      </c>
      <c r="V202">
        <v>0</v>
      </c>
      <c r="W202" t="s">
        <v>628</v>
      </c>
      <c r="X202">
        <f>MATCH(D202,'Текущий рейтинг2кпосле пересдач'!$C:$C,0)</f>
        <v>92</v>
      </c>
    </row>
    <row r="203" spans="1:24">
      <c r="A203" s="15">
        <v>845903106</v>
      </c>
      <c r="B203" s="15">
        <v>8</v>
      </c>
      <c r="C203" s="21" t="s">
        <v>625</v>
      </c>
      <c r="D203" s="15">
        <v>845902715</v>
      </c>
      <c r="E203" s="7" t="s">
        <v>814</v>
      </c>
      <c r="F203" s="7" t="s">
        <v>274</v>
      </c>
      <c r="G203" s="7" t="s">
        <v>438</v>
      </c>
      <c r="H203" s="21" t="s">
        <v>815</v>
      </c>
      <c r="I203" s="7" t="s">
        <v>277</v>
      </c>
      <c r="J203" s="15">
        <v>12</v>
      </c>
      <c r="K203" s="15" t="s">
        <v>224</v>
      </c>
      <c r="L203" s="15" t="s">
        <v>225</v>
      </c>
      <c r="N203" s="15">
        <v>96</v>
      </c>
      <c r="O203" s="15">
        <v>12</v>
      </c>
      <c r="P203" s="15">
        <v>1</v>
      </c>
      <c r="Q203" s="15">
        <v>1</v>
      </c>
      <c r="R203" s="15">
        <v>435921599</v>
      </c>
      <c r="S203" s="15">
        <v>4347</v>
      </c>
      <c r="V203">
        <v>0</v>
      </c>
      <c r="W203" t="s">
        <v>628</v>
      </c>
      <c r="X203">
        <f>MATCH(D203,'Текущий рейтинг2кпосле пересдач'!$C:$C,0)</f>
        <v>74</v>
      </c>
    </row>
    <row r="204" spans="1:24">
      <c r="A204" s="15">
        <v>845903475</v>
      </c>
      <c r="B204" s="15">
        <v>9</v>
      </c>
      <c r="C204" s="21" t="s">
        <v>625</v>
      </c>
      <c r="D204" s="15">
        <v>845903122</v>
      </c>
      <c r="E204" s="7" t="s">
        <v>816</v>
      </c>
      <c r="F204" s="7" t="s">
        <v>259</v>
      </c>
      <c r="G204" s="7" t="s">
        <v>817</v>
      </c>
      <c r="H204" s="21" t="s">
        <v>818</v>
      </c>
      <c r="I204" s="7" t="s">
        <v>277</v>
      </c>
      <c r="J204" s="15">
        <v>12</v>
      </c>
      <c r="K204" s="15" t="s">
        <v>224</v>
      </c>
      <c r="L204" s="15" t="s">
        <v>225</v>
      </c>
      <c r="N204" s="15">
        <v>108</v>
      </c>
      <c r="O204" s="15">
        <v>12</v>
      </c>
      <c r="P204" s="15">
        <v>1</v>
      </c>
      <c r="Q204" s="15">
        <v>1</v>
      </c>
      <c r="R204" s="15">
        <v>435921599</v>
      </c>
      <c r="S204" s="15">
        <v>4347</v>
      </c>
      <c r="V204">
        <v>0</v>
      </c>
      <c r="W204" t="s">
        <v>628</v>
      </c>
      <c r="X204">
        <f>MATCH(D204,'Текущий рейтинг2кпосле пересдач'!$C:$C,0)</f>
        <v>31</v>
      </c>
    </row>
    <row r="205" spans="1:24">
      <c r="A205" s="15">
        <v>845903786</v>
      </c>
      <c r="B205" s="15">
        <v>8</v>
      </c>
      <c r="C205" s="21" t="s">
        <v>625</v>
      </c>
      <c r="D205" s="15">
        <v>845903485</v>
      </c>
      <c r="E205" s="7" t="s">
        <v>819</v>
      </c>
      <c r="F205" s="7" t="s">
        <v>565</v>
      </c>
      <c r="G205" s="7" t="s">
        <v>307</v>
      </c>
      <c r="H205" s="21" t="s">
        <v>820</v>
      </c>
      <c r="I205" s="7" t="s">
        <v>277</v>
      </c>
      <c r="J205" s="15">
        <v>12</v>
      </c>
      <c r="K205" s="15" t="s">
        <v>224</v>
      </c>
      <c r="L205" s="15" t="s">
        <v>225</v>
      </c>
      <c r="N205" s="15">
        <v>96</v>
      </c>
      <c r="O205" s="15">
        <v>12</v>
      </c>
      <c r="P205" s="15">
        <v>1</v>
      </c>
      <c r="Q205" s="15">
        <v>1</v>
      </c>
      <c r="R205" s="15">
        <v>435921599</v>
      </c>
      <c r="S205" s="15">
        <v>4347</v>
      </c>
      <c r="V205">
        <v>0</v>
      </c>
      <c r="W205" t="s">
        <v>628</v>
      </c>
      <c r="X205">
        <f>MATCH(D205,'Текущий рейтинг2кпосле пересдач'!$C:$C,0)</f>
        <v>43</v>
      </c>
    </row>
    <row r="206" spans="1:24">
      <c r="A206" s="15">
        <v>845904298</v>
      </c>
      <c r="B206" s="15">
        <v>8</v>
      </c>
      <c r="C206" s="21" t="s">
        <v>625</v>
      </c>
      <c r="D206" s="15">
        <v>845903800</v>
      </c>
      <c r="E206" s="7" t="s">
        <v>821</v>
      </c>
      <c r="F206" s="7" t="s">
        <v>477</v>
      </c>
      <c r="G206" s="7" t="s">
        <v>307</v>
      </c>
      <c r="H206" s="21" t="s">
        <v>822</v>
      </c>
      <c r="I206" s="7" t="s">
        <v>277</v>
      </c>
      <c r="J206" s="15">
        <v>12</v>
      </c>
      <c r="K206" s="15" t="s">
        <v>224</v>
      </c>
      <c r="L206" s="15" t="s">
        <v>225</v>
      </c>
      <c r="N206" s="15">
        <v>96</v>
      </c>
      <c r="O206" s="15">
        <v>12</v>
      </c>
      <c r="P206" s="15">
        <v>1</v>
      </c>
      <c r="Q206" s="15">
        <v>1</v>
      </c>
      <c r="R206" s="15">
        <v>435921599</v>
      </c>
      <c r="S206" s="15">
        <v>4347</v>
      </c>
      <c r="V206">
        <v>0</v>
      </c>
      <c r="W206" t="s">
        <v>628</v>
      </c>
      <c r="X206">
        <f>MATCH(D206,'Текущий рейтинг2кпосле пересдач'!$C:$C,0)</f>
        <v>139</v>
      </c>
    </row>
    <row r="207" spans="1:24">
      <c r="A207" s="15">
        <v>845904663</v>
      </c>
      <c r="B207" s="15">
        <v>7</v>
      </c>
      <c r="C207" s="21" t="s">
        <v>625</v>
      </c>
      <c r="D207" s="15">
        <v>845904314</v>
      </c>
      <c r="E207" s="7" t="s">
        <v>823</v>
      </c>
      <c r="F207" s="7" t="s">
        <v>323</v>
      </c>
      <c r="G207" s="7" t="s">
        <v>324</v>
      </c>
      <c r="H207" s="21" t="s">
        <v>824</v>
      </c>
      <c r="I207" s="7" t="s">
        <v>277</v>
      </c>
      <c r="J207" s="15">
        <v>12</v>
      </c>
      <c r="K207" s="15" t="s">
        <v>224</v>
      </c>
      <c r="L207" s="15" t="s">
        <v>225</v>
      </c>
      <c r="N207" s="15">
        <v>84</v>
      </c>
      <c r="O207" s="15">
        <v>12</v>
      </c>
      <c r="P207" s="15">
        <v>1</v>
      </c>
      <c r="Q207" s="15">
        <v>0</v>
      </c>
      <c r="R207" s="15">
        <v>435921599</v>
      </c>
      <c r="S207" s="15">
        <v>4347</v>
      </c>
      <c r="V207">
        <v>0</v>
      </c>
      <c r="W207" t="s">
        <v>628</v>
      </c>
      <c r="X207">
        <f>MATCH(D207,'Текущий рейтинг2кпосле пересдач'!$C:$C,0)</f>
        <v>127</v>
      </c>
    </row>
    <row r="208" spans="1:24">
      <c r="A208" s="15">
        <v>845905209</v>
      </c>
      <c r="B208" s="15">
        <v>8</v>
      </c>
      <c r="C208" s="21" t="s">
        <v>625</v>
      </c>
      <c r="D208" s="15">
        <v>845904673</v>
      </c>
      <c r="E208" s="7" t="s">
        <v>825</v>
      </c>
      <c r="F208" s="7" t="s">
        <v>294</v>
      </c>
      <c r="G208" s="7" t="s">
        <v>359</v>
      </c>
      <c r="H208" s="21" t="s">
        <v>826</v>
      </c>
      <c r="I208" s="7" t="s">
        <v>277</v>
      </c>
      <c r="J208" s="15">
        <v>12</v>
      </c>
      <c r="K208" s="15" t="s">
        <v>224</v>
      </c>
      <c r="L208" s="15" t="s">
        <v>225</v>
      </c>
      <c r="N208" s="15">
        <v>96</v>
      </c>
      <c r="O208" s="15">
        <v>12</v>
      </c>
      <c r="P208" s="15">
        <v>1</v>
      </c>
      <c r="Q208" s="15">
        <v>1</v>
      </c>
      <c r="R208" s="15">
        <v>435921599</v>
      </c>
      <c r="S208" s="15">
        <v>4347</v>
      </c>
      <c r="V208">
        <v>0</v>
      </c>
      <c r="W208" t="s">
        <v>628</v>
      </c>
      <c r="X208">
        <f>MATCH(D208,'Текущий рейтинг2кпосле пересдач'!$C:$C,0)</f>
        <v>93</v>
      </c>
    </row>
    <row r="209" spans="1:24">
      <c r="A209" s="15">
        <v>845905588</v>
      </c>
      <c r="B209" s="15">
        <v>9</v>
      </c>
      <c r="C209" s="21" t="s">
        <v>625</v>
      </c>
      <c r="D209" s="15">
        <v>845905226</v>
      </c>
      <c r="E209" s="7" t="s">
        <v>827</v>
      </c>
      <c r="F209" s="7" t="s">
        <v>352</v>
      </c>
      <c r="G209" s="7" t="s">
        <v>267</v>
      </c>
      <c r="H209" s="21" t="s">
        <v>828</v>
      </c>
      <c r="I209" s="7" t="s">
        <v>277</v>
      </c>
      <c r="J209" s="15">
        <v>12</v>
      </c>
      <c r="K209" s="15" t="s">
        <v>224</v>
      </c>
      <c r="L209" s="15" t="s">
        <v>225</v>
      </c>
      <c r="N209" s="15">
        <v>108</v>
      </c>
      <c r="O209" s="15">
        <v>12</v>
      </c>
      <c r="P209" s="15">
        <v>1</v>
      </c>
      <c r="Q209" s="15">
        <v>1</v>
      </c>
      <c r="R209" s="15">
        <v>435921599</v>
      </c>
      <c r="S209" s="15">
        <v>4347</v>
      </c>
      <c r="V209">
        <v>0</v>
      </c>
      <c r="W209" t="s">
        <v>628</v>
      </c>
      <c r="X209">
        <f>MATCH(D209,'Текущий рейтинг2кпосле пересдач'!$C:$C,0)</f>
        <v>45</v>
      </c>
    </row>
    <row r="210" spans="1:24">
      <c r="A210" s="15">
        <v>845905825</v>
      </c>
      <c r="B210" s="15">
        <v>8</v>
      </c>
      <c r="C210" s="21" t="s">
        <v>625</v>
      </c>
      <c r="D210" s="15">
        <v>845905601</v>
      </c>
      <c r="E210" s="7" t="s">
        <v>829</v>
      </c>
      <c r="F210" s="7" t="s">
        <v>352</v>
      </c>
      <c r="G210" s="7" t="s">
        <v>324</v>
      </c>
      <c r="H210" s="21" t="s">
        <v>830</v>
      </c>
      <c r="I210" s="7" t="s">
        <v>277</v>
      </c>
      <c r="J210" s="15">
        <v>12</v>
      </c>
      <c r="K210" s="15" t="s">
        <v>224</v>
      </c>
      <c r="L210" s="15" t="s">
        <v>225</v>
      </c>
      <c r="N210" s="15">
        <v>96</v>
      </c>
      <c r="O210" s="15">
        <v>12</v>
      </c>
      <c r="P210" s="15">
        <v>1</v>
      </c>
      <c r="Q210" s="15">
        <v>1</v>
      </c>
      <c r="R210" s="15">
        <v>435921599</v>
      </c>
      <c r="S210" s="15">
        <v>4347</v>
      </c>
      <c r="V210">
        <v>0</v>
      </c>
      <c r="W210" t="s">
        <v>628</v>
      </c>
      <c r="X210">
        <f>MATCH(D210,'Текущий рейтинг2кпосле пересдач'!$C:$C,0)</f>
        <v>108</v>
      </c>
    </row>
    <row r="211" spans="1:24">
      <c r="A211" s="15">
        <v>845906176</v>
      </c>
      <c r="B211" s="15">
        <v>7</v>
      </c>
      <c r="C211" s="21" t="s">
        <v>625</v>
      </c>
      <c r="D211" s="15">
        <v>845905860</v>
      </c>
      <c r="E211" s="7" t="s">
        <v>831</v>
      </c>
      <c r="F211" s="7" t="s">
        <v>323</v>
      </c>
      <c r="G211" s="7" t="s">
        <v>275</v>
      </c>
      <c r="H211" s="21" t="s">
        <v>832</v>
      </c>
      <c r="I211" s="7" t="s">
        <v>277</v>
      </c>
      <c r="J211" s="15">
        <v>12</v>
      </c>
      <c r="K211" s="15" t="s">
        <v>224</v>
      </c>
      <c r="L211" s="15" t="s">
        <v>225</v>
      </c>
      <c r="N211" s="15">
        <v>84</v>
      </c>
      <c r="O211" s="15">
        <v>12</v>
      </c>
      <c r="P211" s="15">
        <v>1</v>
      </c>
      <c r="Q211" s="15">
        <v>0</v>
      </c>
      <c r="R211" s="15">
        <v>435921599</v>
      </c>
      <c r="S211" s="15">
        <v>4347</v>
      </c>
      <c r="V211">
        <v>0</v>
      </c>
      <c r="W211" t="s">
        <v>628</v>
      </c>
      <c r="X211">
        <f>MATCH(D211,'Текущий рейтинг2кпосле пересдач'!$C:$C,0)</f>
        <v>138</v>
      </c>
    </row>
    <row r="212" spans="1:24">
      <c r="A212" s="15">
        <v>845906444</v>
      </c>
      <c r="B212" s="15">
        <v>7</v>
      </c>
      <c r="C212" s="21" t="s">
        <v>625</v>
      </c>
      <c r="D212" s="15">
        <v>845906186</v>
      </c>
      <c r="E212" s="7" t="s">
        <v>754</v>
      </c>
      <c r="F212" s="7" t="s">
        <v>313</v>
      </c>
      <c r="G212" s="7" t="s">
        <v>400</v>
      </c>
      <c r="H212" s="21" t="s">
        <v>755</v>
      </c>
      <c r="I212" s="7" t="s">
        <v>833</v>
      </c>
      <c r="J212" s="15">
        <v>9</v>
      </c>
      <c r="K212" s="15" t="s">
        <v>224</v>
      </c>
      <c r="L212" s="15" t="s">
        <v>225</v>
      </c>
      <c r="N212" s="15">
        <v>63</v>
      </c>
      <c r="O212" s="15">
        <v>9</v>
      </c>
      <c r="P212" s="15">
        <v>1</v>
      </c>
      <c r="Q212" s="15">
        <v>1</v>
      </c>
      <c r="R212" s="15">
        <v>435921599</v>
      </c>
      <c r="S212" s="15">
        <v>2098</v>
      </c>
      <c r="U212" t="s">
        <v>834</v>
      </c>
      <c r="V212">
        <v>0</v>
      </c>
      <c r="W212" t="s">
        <v>628</v>
      </c>
      <c r="X212">
        <f>MATCH(D212,'Текущий рейтинг2кпосле пересдач'!$C:$C,0)</f>
        <v>94</v>
      </c>
    </row>
    <row r="213" spans="1:24">
      <c r="A213" s="15">
        <v>845910488</v>
      </c>
      <c r="B213" s="15">
        <v>7</v>
      </c>
      <c r="C213" s="21" t="s">
        <v>625</v>
      </c>
      <c r="D213" s="15">
        <v>845910276</v>
      </c>
      <c r="E213" s="7" t="s">
        <v>626</v>
      </c>
      <c r="F213" s="7" t="s">
        <v>395</v>
      </c>
      <c r="G213" s="7" t="s">
        <v>375</v>
      </c>
      <c r="H213" s="21" t="s">
        <v>627</v>
      </c>
      <c r="I213" s="7" t="s">
        <v>833</v>
      </c>
      <c r="J213" s="15">
        <v>9</v>
      </c>
      <c r="K213" s="15" t="s">
        <v>224</v>
      </c>
      <c r="L213" s="15" t="s">
        <v>225</v>
      </c>
      <c r="N213" s="15">
        <v>63</v>
      </c>
      <c r="O213" s="15">
        <v>9</v>
      </c>
      <c r="P213" s="15">
        <v>1</v>
      </c>
      <c r="Q213" s="15">
        <v>1</v>
      </c>
      <c r="R213" s="15">
        <v>435921599</v>
      </c>
      <c r="S213" s="15">
        <v>2098</v>
      </c>
      <c r="U213" t="s">
        <v>834</v>
      </c>
      <c r="V213">
        <v>0</v>
      </c>
      <c r="W213" t="s">
        <v>628</v>
      </c>
      <c r="X213">
        <f>MATCH(D213,'Текущий рейтинг2кпосле пересдач'!$C:$C,0)</f>
        <v>116</v>
      </c>
    </row>
    <row r="214" spans="1:24">
      <c r="A214" s="15">
        <v>845907388</v>
      </c>
      <c r="B214" s="15">
        <v>9</v>
      </c>
      <c r="C214" s="21" t="s">
        <v>625</v>
      </c>
      <c r="D214" s="15">
        <v>845907122</v>
      </c>
      <c r="E214" s="7" t="s">
        <v>758</v>
      </c>
      <c r="F214" s="7" t="s">
        <v>759</v>
      </c>
      <c r="G214" s="7" t="s">
        <v>760</v>
      </c>
      <c r="H214" s="21" t="s">
        <v>761</v>
      </c>
      <c r="I214" s="7" t="s">
        <v>833</v>
      </c>
      <c r="J214" s="15">
        <v>9</v>
      </c>
      <c r="K214" s="15" t="s">
        <v>224</v>
      </c>
      <c r="L214" s="15" t="s">
        <v>225</v>
      </c>
      <c r="N214" s="15">
        <v>81</v>
      </c>
      <c r="O214" s="15">
        <v>9</v>
      </c>
      <c r="P214" s="15">
        <v>1</v>
      </c>
      <c r="Q214" s="15">
        <v>1</v>
      </c>
      <c r="R214" s="15">
        <v>435921599</v>
      </c>
      <c r="S214" s="15">
        <v>2098</v>
      </c>
      <c r="U214" t="s">
        <v>834</v>
      </c>
      <c r="V214">
        <v>0</v>
      </c>
      <c r="W214" t="s">
        <v>628</v>
      </c>
      <c r="X214">
        <f>MATCH(D214,'Текущий рейтинг2кпосле пересдач'!$C:$C,0)</f>
        <v>44</v>
      </c>
    </row>
    <row r="215" spans="1:24">
      <c r="A215" s="15">
        <v>845908027</v>
      </c>
      <c r="B215" s="15">
        <v>4</v>
      </c>
      <c r="C215" s="21" t="s">
        <v>625</v>
      </c>
      <c r="D215" s="15">
        <v>845907817</v>
      </c>
      <c r="E215" s="7" t="s">
        <v>762</v>
      </c>
      <c r="F215" s="7" t="s">
        <v>763</v>
      </c>
      <c r="G215" s="7" t="s">
        <v>267</v>
      </c>
      <c r="H215" s="21" t="s">
        <v>764</v>
      </c>
      <c r="I215" s="7" t="s">
        <v>833</v>
      </c>
      <c r="J215" s="15">
        <v>9</v>
      </c>
      <c r="K215" s="15" t="s">
        <v>224</v>
      </c>
      <c r="L215" s="15" t="s">
        <v>225</v>
      </c>
      <c r="N215" s="15">
        <v>0</v>
      </c>
      <c r="O215" s="15">
        <v>9</v>
      </c>
      <c r="P215" s="15">
        <v>1</v>
      </c>
      <c r="Q215" s="15">
        <v>1</v>
      </c>
      <c r="R215" s="15">
        <v>435921599</v>
      </c>
      <c r="S215" s="15">
        <v>2098</v>
      </c>
      <c r="U215" t="s">
        <v>834</v>
      </c>
      <c r="V215">
        <v>0</v>
      </c>
      <c r="W215" t="s">
        <v>628</v>
      </c>
      <c r="X215">
        <f>MATCH(D215,'Текущий рейтинг2кпосле пересдач'!$C:$C,0)</f>
        <v>168</v>
      </c>
    </row>
    <row r="216" spans="1:24">
      <c r="A216" s="15">
        <v>845908347</v>
      </c>
      <c r="B216" s="15">
        <v>8</v>
      </c>
      <c r="C216" s="21" t="s">
        <v>625</v>
      </c>
      <c r="D216" s="15">
        <v>845908117</v>
      </c>
      <c r="E216" s="7" t="s">
        <v>765</v>
      </c>
      <c r="F216" s="7" t="s">
        <v>294</v>
      </c>
      <c r="G216" s="7" t="s">
        <v>307</v>
      </c>
      <c r="H216" s="21" t="s">
        <v>766</v>
      </c>
      <c r="I216" s="7" t="s">
        <v>833</v>
      </c>
      <c r="J216" s="15">
        <v>9</v>
      </c>
      <c r="K216" s="15" t="s">
        <v>224</v>
      </c>
      <c r="L216" s="15" t="s">
        <v>225</v>
      </c>
      <c r="N216" s="15">
        <v>72</v>
      </c>
      <c r="O216" s="15">
        <v>9</v>
      </c>
      <c r="P216" s="15">
        <v>1</v>
      </c>
      <c r="Q216" s="15">
        <v>1</v>
      </c>
      <c r="R216" s="15">
        <v>435921599</v>
      </c>
      <c r="S216" s="15">
        <v>2098</v>
      </c>
      <c r="U216" t="s">
        <v>834</v>
      </c>
      <c r="V216">
        <v>0</v>
      </c>
      <c r="W216" t="s">
        <v>628</v>
      </c>
      <c r="X216">
        <f>MATCH(D216,'Текущий рейтинг2кпосле пересдач'!$C:$C,0)</f>
        <v>75</v>
      </c>
    </row>
    <row r="217" spans="1:24">
      <c r="A217" s="15">
        <v>845908973</v>
      </c>
      <c r="B217" s="15">
        <v>8</v>
      </c>
      <c r="C217" s="21" t="s">
        <v>625</v>
      </c>
      <c r="D217" s="15">
        <v>845908771</v>
      </c>
      <c r="E217" s="7" t="s">
        <v>767</v>
      </c>
      <c r="F217" s="7" t="s">
        <v>490</v>
      </c>
      <c r="G217" s="7" t="s">
        <v>303</v>
      </c>
      <c r="H217" s="21" t="s">
        <v>768</v>
      </c>
      <c r="I217" s="7" t="s">
        <v>833</v>
      </c>
      <c r="J217" s="15">
        <v>9</v>
      </c>
      <c r="K217" s="15" t="s">
        <v>224</v>
      </c>
      <c r="L217" s="15" t="s">
        <v>225</v>
      </c>
      <c r="N217" s="15">
        <v>72</v>
      </c>
      <c r="O217" s="15">
        <v>9</v>
      </c>
      <c r="P217" s="15">
        <v>1</v>
      </c>
      <c r="Q217" s="15">
        <v>1</v>
      </c>
      <c r="R217" s="15">
        <v>435921599</v>
      </c>
      <c r="S217" s="15">
        <v>2098</v>
      </c>
      <c r="U217" t="s">
        <v>834</v>
      </c>
      <c r="V217">
        <v>0</v>
      </c>
      <c r="W217" t="s">
        <v>628</v>
      </c>
      <c r="X217">
        <f>MATCH(D217,'Текущий рейтинг2кпосле пересдач'!$C:$C,0)</f>
        <v>109</v>
      </c>
    </row>
    <row r="218" spans="1:24">
      <c r="A218" s="15">
        <v>845909241</v>
      </c>
      <c r="B218" s="15">
        <v>8</v>
      </c>
      <c r="C218" s="21" t="s">
        <v>625</v>
      </c>
      <c r="D218" s="15">
        <v>845909025</v>
      </c>
      <c r="E218" s="7" t="s">
        <v>769</v>
      </c>
      <c r="F218" s="7" t="s">
        <v>770</v>
      </c>
      <c r="G218" s="7" t="s">
        <v>771</v>
      </c>
      <c r="H218" s="21" t="s">
        <v>772</v>
      </c>
      <c r="I218" s="7" t="s">
        <v>833</v>
      </c>
      <c r="J218" s="15">
        <v>9</v>
      </c>
      <c r="K218" s="15" t="s">
        <v>224</v>
      </c>
      <c r="L218" s="15" t="s">
        <v>225</v>
      </c>
      <c r="N218" s="15">
        <v>72</v>
      </c>
      <c r="O218" s="15">
        <v>9</v>
      </c>
      <c r="P218" s="15">
        <v>1</v>
      </c>
      <c r="Q218" s="15">
        <v>1</v>
      </c>
      <c r="R218" s="15">
        <v>435921599</v>
      </c>
      <c r="S218" s="15">
        <v>2098</v>
      </c>
      <c r="U218" t="s">
        <v>834</v>
      </c>
      <c r="V218">
        <v>0</v>
      </c>
      <c r="W218" t="s">
        <v>628</v>
      </c>
      <c r="X218">
        <f>MATCH(D218,'Текущий рейтинг2кпосле пересдач'!$C:$C,0)</f>
        <v>122</v>
      </c>
    </row>
    <row r="219" spans="1:24">
      <c r="A219" s="15">
        <v>845909548</v>
      </c>
      <c r="B219" s="15">
        <v>7</v>
      </c>
      <c r="C219" s="21" t="s">
        <v>625</v>
      </c>
      <c r="D219" s="15">
        <v>845909313</v>
      </c>
      <c r="E219" s="7" t="s">
        <v>773</v>
      </c>
      <c r="F219" s="7" t="s">
        <v>313</v>
      </c>
      <c r="G219" s="7" t="s">
        <v>774</v>
      </c>
      <c r="H219" s="21" t="s">
        <v>775</v>
      </c>
      <c r="I219" s="7" t="s">
        <v>833</v>
      </c>
      <c r="J219" s="15">
        <v>9</v>
      </c>
      <c r="K219" s="15" t="s">
        <v>224</v>
      </c>
      <c r="L219" s="15" t="s">
        <v>225</v>
      </c>
      <c r="N219" s="15">
        <v>63</v>
      </c>
      <c r="O219" s="15">
        <v>9</v>
      </c>
      <c r="P219" s="15">
        <v>1</v>
      </c>
      <c r="Q219" s="15">
        <v>1</v>
      </c>
      <c r="R219" s="15">
        <v>435921599</v>
      </c>
      <c r="S219" s="15">
        <v>2098</v>
      </c>
      <c r="U219" t="s">
        <v>834</v>
      </c>
      <c r="V219">
        <v>0</v>
      </c>
      <c r="W219" t="s">
        <v>628</v>
      </c>
      <c r="X219">
        <f>MATCH(D219,'Текущий рейтинг2кпосле пересдач'!$C:$C,0)</f>
        <v>69</v>
      </c>
    </row>
    <row r="220" spans="1:24">
      <c r="A220" s="15">
        <v>845909855</v>
      </c>
      <c r="B220" s="15">
        <v>8</v>
      </c>
      <c r="C220" s="21" t="s">
        <v>625</v>
      </c>
      <c r="D220" s="15">
        <v>845909615</v>
      </c>
      <c r="E220" s="7" t="s">
        <v>776</v>
      </c>
      <c r="F220" s="7" t="s">
        <v>777</v>
      </c>
      <c r="G220" s="7" t="s">
        <v>371</v>
      </c>
      <c r="H220" s="21" t="s">
        <v>778</v>
      </c>
      <c r="I220" s="7" t="s">
        <v>833</v>
      </c>
      <c r="J220" s="15">
        <v>9</v>
      </c>
      <c r="K220" s="15" t="s">
        <v>224</v>
      </c>
      <c r="L220" s="15" t="s">
        <v>225</v>
      </c>
      <c r="N220" s="15">
        <v>72</v>
      </c>
      <c r="O220" s="15">
        <v>9</v>
      </c>
      <c r="P220" s="15">
        <v>1</v>
      </c>
      <c r="Q220" s="15">
        <v>1</v>
      </c>
      <c r="R220" s="15">
        <v>435921599</v>
      </c>
      <c r="S220" s="15">
        <v>2098</v>
      </c>
      <c r="U220" t="s">
        <v>834</v>
      </c>
      <c r="V220">
        <v>0</v>
      </c>
      <c r="W220" t="s">
        <v>628</v>
      </c>
      <c r="X220">
        <f>MATCH(D220,'Текущий рейтинг2кпосле пересдач'!$C:$C,0)</f>
        <v>65</v>
      </c>
    </row>
    <row r="221" spans="1:24">
      <c r="A221" s="15">
        <v>845910198</v>
      </c>
      <c r="B221" s="15">
        <v>6</v>
      </c>
      <c r="C221" s="21" t="s">
        <v>625</v>
      </c>
      <c r="D221" s="15">
        <v>845909973</v>
      </c>
      <c r="E221" s="7" t="s">
        <v>779</v>
      </c>
      <c r="F221" s="7" t="s">
        <v>374</v>
      </c>
      <c r="G221" s="7" t="s">
        <v>307</v>
      </c>
      <c r="H221" s="21" t="s">
        <v>780</v>
      </c>
      <c r="I221" s="7" t="s">
        <v>833</v>
      </c>
      <c r="J221" s="15">
        <v>9</v>
      </c>
      <c r="K221" s="15" t="s">
        <v>224</v>
      </c>
      <c r="L221" s="15" t="s">
        <v>225</v>
      </c>
      <c r="N221" s="15">
        <v>54</v>
      </c>
      <c r="O221" s="15">
        <v>9</v>
      </c>
      <c r="P221" s="15">
        <v>1</v>
      </c>
      <c r="Q221" s="15">
        <v>1</v>
      </c>
      <c r="R221" s="15">
        <v>435921599</v>
      </c>
      <c r="S221" s="15">
        <v>2098</v>
      </c>
      <c r="U221" t="s">
        <v>834</v>
      </c>
      <c r="V221">
        <v>0</v>
      </c>
      <c r="W221" t="s">
        <v>628</v>
      </c>
      <c r="X221">
        <f>MATCH(D221,'Текущий рейтинг2кпосле пересдач'!$C:$C,0)</f>
        <v>129</v>
      </c>
    </row>
    <row r="222" spans="1:24">
      <c r="A222" s="15">
        <v>845900734</v>
      </c>
      <c r="B222" s="15">
        <v>4</v>
      </c>
      <c r="C222" s="21" t="s">
        <v>625</v>
      </c>
      <c r="D222" s="15">
        <v>845900502</v>
      </c>
      <c r="E222" s="7" t="s">
        <v>800</v>
      </c>
      <c r="F222" s="7" t="s">
        <v>298</v>
      </c>
      <c r="G222" s="7" t="s">
        <v>801</v>
      </c>
      <c r="H222" s="21" t="s">
        <v>802</v>
      </c>
      <c r="I222" s="7" t="s">
        <v>833</v>
      </c>
      <c r="J222" s="15">
        <v>9</v>
      </c>
      <c r="K222" s="15" t="s">
        <v>224</v>
      </c>
      <c r="L222" s="15" t="s">
        <v>225</v>
      </c>
      <c r="N222" s="15">
        <v>36</v>
      </c>
      <c r="O222" s="15">
        <v>9</v>
      </c>
      <c r="P222" s="15">
        <v>1</v>
      </c>
      <c r="Q222" s="15">
        <v>1</v>
      </c>
      <c r="R222" s="15">
        <v>435921599</v>
      </c>
      <c r="S222" s="15">
        <v>2098</v>
      </c>
      <c r="U222" t="s">
        <v>834</v>
      </c>
      <c r="V222">
        <v>0</v>
      </c>
      <c r="W222" t="s">
        <v>628</v>
      </c>
      <c r="X222">
        <f>MATCH(D222,'Текущий рейтинг2кпосле пересдач'!$C:$C,0)</f>
        <v>167</v>
      </c>
    </row>
    <row r="223" spans="1:24">
      <c r="A223" s="15">
        <v>845900982</v>
      </c>
      <c r="B223" s="15">
        <v>8</v>
      </c>
      <c r="C223" s="21" t="s">
        <v>625</v>
      </c>
      <c r="D223" s="15">
        <v>845900810</v>
      </c>
      <c r="E223" s="7" t="s">
        <v>803</v>
      </c>
      <c r="F223" s="7" t="s">
        <v>274</v>
      </c>
      <c r="G223" s="7" t="s">
        <v>307</v>
      </c>
      <c r="H223" s="21" t="s">
        <v>804</v>
      </c>
      <c r="I223" s="7" t="s">
        <v>833</v>
      </c>
      <c r="J223" s="15">
        <v>9</v>
      </c>
      <c r="K223" s="15" t="s">
        <v>224</v>
      </c>
      <c r="L223" s="15" t="s">
        <v>225</v>
      </c>
      <c r="N223" s="15">
        <v>72</v>
      </c>
      <c r="O223" s="15">
        <v>9</v>
      </c>
      <c r="P223" s="15">
        <v>1</v>
      </c>
      <c r="Q223" s="15">
        <v>1</v>
      </c>
      <c r="R223" s="15">
        <v>435921599</v>
      </c>
      <c r="S223" s="15">
        <v>2098</v>
      </c>
      <c r="U223" t="s">
        <v>834</v>
      </c>
      <c r="V223">
        <v>0</v>
      </c>
      <c r="W223" t="s">
        <v>628</v>
      </c>
      <c r="X223">
        <f>MATCH(D223,'Текущий рейтинг2кпосле пересдач'!$C:$C,0)</f>
        <v>63</v>
      </c>
    </row>
    <row r="224" spans="1:24">
      <c r="A224" s="15">
        <v>845901644</v>
      </c>
      <c r="B224" s="15">
        <v>10</v>
      </c>
      <c r="C224" s="21" t="s">
        <v>625</v>
      </c>
      <c r="D224" s="15">
        <v>845901386</v>
      </c>
      <c r="E224" s="7" t="s">
        <v>805</v>
      </c>
      <c r="F224" s="7" t="s">
        <v>806</v>
      </c>
      <c r="G224" s="7" t="s">
        <v>324</v>
      </c>
      <c r="H224" s="21" t="s">
        <v>807</v>
      </c>
      <c r="I224" s="7" t="s">
        <v>833</v>
      </c>
      <c r="J224" s="15">
        <v>9</v>
      </c>
      <c r="K224" s="15" t="s">
        <v>224</v>
      </c>
      <c r="L224" s="15" t="s">
        <v>225</v>
      </c>
      <c r="N224" s="15">
        <v>90</v>
      </c>
      <c r="O224" s="15">
        <v>9</v>
      </c>
      <c r="P224" s="15">
        <v>1</v>
      </c>
      <c r="Q224" s="15">
        <v>1</v>
      </c>
      <c r="R224" s="15">
        <v>435921599</v>
      </c>
      <c r="S224" s="15">
        <v>2098</v>
      </c>
      <c r="U224" t="s">
        <v>834</v>
      </c>
      <c r="V224">
        <v>0</v>
      </c>
      <c r="W224" t="s">
        <v>628</v>
      </c>
      <c r="X224">
        <f>MATCH(D224,'Текущий рейтинг2кпосле пересдач'!$C:$C,0)</f>
        <v>15</v>
      </c>
    </row>
    <row r="225" spans="1:24">
      <c r="A225" s="15">
        <v>845901909</v>
      </c>
      <c r="B225" s="15">
        <v>4</v>
      </c>
      <c r="C225" s="21" t="s">
        <v>625</v>
      </c>
      <c r="D225" s="15">
        <v>845901740</v>
      </c>
      <c r="E225" s="7" t="s">
        <v>808</v>
      </c>
      <c r="F225" s="7" t="s">
        <v>421</v>
      </c>
      <c r="G225" s="7" t="s">
        <v>307</v>
      </c>
      <c r="H225" s="21" t="s">
        <v>809</v>
      </c>
      <c r="I225" s="7" t="s">
        <v>833</v>
      </c>
      <c r="J225" s="15">
        <v>9</v>
      </c>
      <c r="K225" s="15" t="s">
        <v>224</v>
      </c>
      <c r="L225" s="15" t="s">
        <v>225</v>
      </c>
      <c r="N225" s="15">
        <v>0</v>
      </c>
      <c r="O225" s="15">
        <v>9</v>
      </c>
      <c r="P225" s="15">
        <v>1</v>
      </c>
      <c r="Q225" s="15">
        <v>1</v>
      </c>
      <c r="R225" s="15">
        <v>435921599</v>
      </c>
      <c r="S225" s="15">
        <v>2098</v>
      </c>
      <c r="U225" t="s">
        <v>834</v>
      </c>
      <c r="V225">
        <v>0</v>
      </c>
      <c r="W225" t="s">
        <v>628</v>
      </c>
      <c r="X225">
        <f>MATCH(D225,'Текущий рейтинг2кпосле пересдач'!$C:$C,0)</f>
        <v>156</v>
      </c>
    </row>
    <row r="226" spans="1:24">
      <c r="A226" s="15">
        <v>845902210</v>
      </c>
      <c r="B226" s="15">
        <v>8</v>
      </c>
      <c r="C226" s="21" t="s">
        <v>625</v>
      </c>
      <c r="D226" s="15">
        <v>845901996</v>
      </c>
      <c r="E226" s="7" t="s">
        <v>810</v>
      </c>
      <c r="F226" s="7" t="s">
        <v>421</v>
      </c>
      <c r="G226" s="7" t="s">
        <v>396</v>
      </c>
      <c r="H226" s="21" t="s">
        <v>811</v>
      </c>
      <c r="I226" s="7" t="s">
        <v>833</v>
      </c>
      <c r="J226" s="15">
        <v>9</v>
      </c>
      <c r="K226" s="15" t="s">
        <v>224</v>
      </c>
      <c r="L226" s="15" t="s">
        <v>225</v>
      </c>
      <c r="N226" s="15">
        <v>72</v>
      </c>
      <c r="O226" s="15">
        <v>9</v>
      </c>
      <c r="P226" s="15">
        <v>1</v>
      </c>
      <c r="Q226" s="15">
        <v>1</v>
      </c>
      <c r="R226" s="15">
        <v>435921599</v>
      </c>
      <c r="S226" s="15">
        <v>2098</v>
      </c>
      <c r="U226" t="s">
        <v>834</v>
      </c>
      <c r="V226">
        <v>0</v>
      </c>
      <c r="W226" t="s">
        <v>628</v>
      </c>
      <c r="X226">
        <f>MATCH(D226,'Текущий рейтинг2кпосле пересдач'!$C:$C,0)</f>
        <v>64</v>
      </c>
    </row>
    <row r="227" spans="1:24">
      <c r="A227" s="15">
        <v>845902605</v>
      </c>
      <c r="B227" s="15">
        <v>7</v>
      </c>
      <c r="C227" s="21" t="s">
        <v>625</v>
      </c>
      <c r="D227" s="15">
        <v>845902298</v>
      </c>
      <c r="E227" s="7" t="s">
        <v>812</v>
      </c>
      <c r="F227" s="7" t="s">
        <v>294</v>
      </c>
      <c r="G227" s="7" t="s">
        <v>375</v>
      </c>
      <c r="H227" s="21" t="s">
        <v>813</v>
      </c>
      <c r="I227" s="7" t="s">
        <v>833</v>
      </c>
      <c r="J227" s="15">
        <v>9</v>
      </c>
      <c r="K227" s="15" t="s">
        <v>224</v>
      </c>
      <c r="L227" s="15" t="s">
        <v>225</v>
      </c>
      <c r="N227" s="15">
        <v>63</v>
      </c>
      <c r="O227" s="15">
        <v>9</v>
      </c>
      <c r="P227" s="15">
        <v>1</v>
      </c>
      <c r="Q227" s="15">
        <v>1</v>
      </c>
      <c r="R227" s="15">
        <v>435921599</v>
      </c>
      <c r="S227" s="15">
        <v>2098</v>
      </c>
      <c r="U227" t="s">
        <v>834</v>
      </c>
      <c r="V227">
        <v>0</v>
      </c>
      <c r="W227" t="s">
        <v>628</v>
      </c>
      <c r="X227">
        <f>MATCH(D227,'Текущий рейтинг2кпосле пересдач'!$C:$C,0)</f>
        <v>92</v>
      </c>
    </row>
    <row r="228" spans="1:24">
      <c r="A228" s="15">
        <v>845902964</v>
      </c>
      <c r="B228" s="15">
        <v>8</v>
      </c>
      <c r="C228" s="21" t="s">
        <v>625</v>
      </c>
      <c r="D228" s="15">
        <v>845902715</v>
      </c>
      <c r="E228" s="7" t="s">
        <v>814</v>
      </c>
      <c r="F228" s="7" t="s">
        <v>274</v>
      </c>
      <c r="G228" s="7" t="s">
        <v>438</v>
      </c>
      <c r="H228" s="21" t="s">
        <v>815</v>
      </c>
      <c r="I228" s="7" t="s">
        <v>833</v>
      </c>
      <c r="J228" s="15">
        <v>9</v>
      </c>
      <c r="K228" s="15" t="s">
        <v>224</v>
      </c>
      <c r="L228" s="15" t="s">
        <v>225</v>
      </c>
      <c r="N228" s="15">
        <v>72</v>
      </c>
      <c r="O228" s="15">
        <v>9</v>
      </c>
      <c r="P228" s="15">
        <v>1</v>
      </c>
      <c r="Q228" s="15">
        <v>1</v>
      </c>
      <c r="R228" s="15">
        <v>435921599</v>
      </c>
      <c r="S228" s="15">
        <v>2098</v>
      </c>
      <c r="U228" t="s">
        <v>834</v>
      </c>
      <c r="V228">
        <v>0</v>
      </c>
      <c r="W228" t="s">
        <v>628</v>
      </c>
      <c r="X228">
        <f>MATCH(D228,'Текущий рейтинг2кпосле пересдач'!$C:$C,0)</f>
        <v>74</v>
      </c>
    </row>
    <row r="229" spans="1:24">
      <c r="A229" s="15">
        <v>845903387</v>
      </c>
      <c r="B229" s="15">
        <v>9</v>
      </c>
      <c r="C229" s="21" t="s">
        <v>625</v>
      </c>
      <c r="D229" s="15">
        <v>845903122</v>
      </c>
      <c r="E229" s="7" t="s">
        <v>816</v>
      </c>
      <c r="F229" s="7" t="s">
        <v>259</v>
      </c>
      <c r="G229" s="7" t="s">
        <v>817</v>
      </c>
      <c r="H229" s="21" t="s">
        <v>818</v>
      </c>
      <c r="I229" s="7" t="s">
        <v>833</v>
      </c>
      <c r="J229" s="15">
        <v>9</v>
      </c>
      <c r="K229" s="15" t="s">
        <v>224</v>
      </c>
      <c r="L229" s="15" t="s">
        <v>225</v>
      </c>
      <c r="N229" s="15">
        <v>81</v>
      </c>
      <c r="O229" s="15">
        <v>9</v>
      </c>
      <c r="P229" s="15">
        <v>1</v>
      </c>
      <c r="Q229" s="15">
        <v>1</v>
      </c>
      <c r="R229" s="15">
        <v>435921599</v>
      </c>
      <c r="S229" s="15">
        <v>2098</v>
      </c>
      <c r="U229" t="s">
        <v>834</v>
      </c>
      <c r="V229">
        <v>0</v>
      </c>
      <c r="W229" t="s">
        <v>628</v>
      </c>
      <c r="X229">
        <f>MATCH(D229,'Текущий рейтинг2кпосле пересдач'!$C:$C,0)</f>
        <v>31</v>
      </c>
    </row>
    <row r="230" spans="1:24">
      <c r="A230" s="15">
        <v>845903733</v>
      </c>
      <c r="B230" s="15">
        <v>9</v>
      </c>
      <c r="C230" s="21" t="s">
        <v>625</v>
      </c>
      <c r="D230" s="15">
        <v>845903485</v>
      </c>
      <c r="E230" s="7" t="s">
        <v>819</v>
      </c>
      <c r="F230" s="7" t="s">
        <v>565</v>
      </c>
      <c r="G230" s="7" t="s">
        <v>307</v>
      </c>
      <c r="H230" s="21" t="s">
        <v>820</v>
      </c>
      <c r="I230" s="7" t="s">
        <v>833</v>
      </c>
      <c r="J230" s="15">
        <v>9</v>
      </c>
      <c r="K230" s="15" t="s">
        <v>224</v>
      </c>
      <c r="L230" s="15" t="s">
        <v>225</v>
      </c>
      <c r="N230" s="15">
        <v>81</v>
      </c>
      <c r="O230" s="15">
        <v>9</v>
      </c>
      <c r="P230" s="15">
        <v>1</v>
      </c>
      <c r="Q230" s="15">
        <v>1</v>
      </c>
      <c r="R230" s="15">
        <v>435921599</v>
      </c>
      <c r="S230" s="15">
        <v>2098</v>
      </c>
      <c r="U230" t="s">
        <v>834</v>
      </c>
      <c r="V230">
        <v>0</v>
      </c>
      <c r="W230" t="s">
        <v>628</v>
      </c>
      <c r="X230">
        <f>MATCH(D230,'Текущий рейтинг2кпосле пересдач'!$C:$C,0)</f>
        <v>43</v>
      </c>
    </row>
    <row r="231" spans="1:24">
      <c r="A231" s="15">
        <v>845904238</v>
      </c>
      <c r="B231" s="15">
        <v>5</v>
      </c>
      <c r="C231" s="21" t="s">
        <v>625</v>
      </c>
      <c r="D231" s="15">
        <v>845903800</v>
      </c>
      <c r="E231" s="7" t="s">
        <v>821</v>
      </c>
      <c r="F231" s="7" t="s">
        <v>477</v>
      </c>
      <c r="G231" s="7" t="s">
        <v>307</v>
      </c>
      <c r="H231" s="21" t="s">
        <v>822</v>
      </c>
      <c r="I231" s="7" t="s">
        <v>833</v>
      </c>
      <c r="J231" s="15">
        <v>9</v>
      </c>
      <c r="K231" s="15" t="s">
        <v>224</v>
      </c>
      <c r="L231" s="15" t="s">
        <v>225</v>
      </c>
      <c r="N231" s="15">
        <v>45</v>
      </c>
      <c r="O231" s="15">
        <v>9</v>
      </c>
      <c r="P231" s="15">
        <v>1</v>
      </c>
      <c r="Q231" s="15">
        <v>1</v>
      </c>
      <c r="R231" s="15">
        <v>435921599</v>
      </c>
      <c r="S231" s="15">
        <v>2098</v>
      </c>
      <c r="U231" t="s">
        <v>834</v>
      </c>
      <c r="V231">
        <v>0</v>
      </c>
      <c r="W231" t="s">
        <v>628</v>
      </c>
      <c r="X231">
        <f>MATCH(D231,'Текущий рейтинг2кпосле пересдач'!$C:$C,0)</f>
        <v>139</v>
      </c>
    </row>
    <row r="232" spans="1:24">
      <c r="A232" s="15">
        <v>845904602</v>
      </c>
      <c r="B232" s="15">
        <v>7</v>
      </c>
      <c r="C232" s="21" t="s">
        <v>625</v>
      </c>
      <c r="D232" s="15">
        <v>845904314</v>
      </c>
      <c r="E232" s="7" t="s">
        <v>823</v>
      </c>
      <c r="F232" s="7" t="s">
        <v>323</v>
      </c>
      <c r="G232" s="7" t="s">
        <v>324</v>
      </c>
      <c r="H232" s="21" t="s">
        <v>824</v>
      </c>
      <c r="I232" s="7" t="s">
        <v>833</v>
      </c>
      <c r="J232" s="15">
        <v>9</v>
      </c>
      <c r="K232" s="15" t="s">
        <v>224</v>
      </c>
      <c r="L232" s="15" t="s">
        <v>225</v>
      </c>
      <c r="N232" s="15">
        <v>63</v>
      </c>
      <c r="O232" s="15">
        <v>9</v>
      </c>
      <c r="P232" s="15">
        <v>1</v>
      </c>
      <c r="Q232" s="15">
        <v>0</v>
      </c>
      <c r="R232" s="15">
        <v>435921599</v>
      </c>
      <c r="S232" s="15">
        <v>2098</v>
      </c>
      <c r="U232" t="s">
        <v>834</v>
      </c>
      <c r="V232">
        <v>0</v>
      </c>
      <c r="W232" t="s">
        <v>628</v>
      </c>
      <c r="X232">
        <f>MATCH(D232,'Текущий рейтинг2кпосле пересдач'!$C:$C,0)</f>
        <v>127</v>
      </c>
    </row>
    <row r="233" spans="1:24">
      <c r="A233" s="15">
        <v>845905087</v>
      </c>
      <c r="B233" s="15">
        <v>7</v>
      </c>
      <c r="C233" s="21" t="s">
        <v>625</v>
      </c>
      <c r="D233" s="15">
        <v>845904673</v>
      </c>
      <c r="E233" s="7" t="s">
        <v>825</v>
      </c>
      <c r="F233" s="7" t="s">
        <v>294</v>
      </c>
      <c r="G233" s="7" t="s">
        <v>359</v>
      </c>
      <c r="H233" s="21" t="s">
        <v>826</v>
      </c>
      <c r="I233" s="7" t="s">
        <v>833</v>
      </c>
      <c r="J233" s="15">
        <v>9</v>
      </c>
      <c r="K233" s="15" t="s">
        <v>224</v>
      </c>
      <c r="L233" s="15" t="s">
        <v>225</v>
      </c>
      <c r="N233" s="15">
        <v>63</v>
      </c>
      <c r="O233" s="15">
        <v>9</v>
      </c>
      <c r="P233" s="15">
        <v>1</v>
      </c>
      <c r="Q233" s="15">
        <v>1</v>
      </c>
      <c r="R233" s="15">
        <v>435921599</v>
      </c>
      <c r="S233" s="15">
        <v>2098</v>
      </c>
      <c r="U233" t="s">
        <v>834</v>
      </c>
      <c r="V233">
        <v>0</v>
      </c>
      <c r="W233" t="s">
        <v>628</v>
      </c>
      <c r="X233">
        <f>MATCH(D233,'Текущий рейтинг2кпосле пересдач'!$C:$C,0)</f>
        <v>93</v>
      </c>
    </row>
    <row r="234" spans="1:24">
      <c r="A234" s="15">
        <v>845905517</v>
      </c>
      <c r="B234" s="15">
        <v>9</v>
      </c>
      <c r="C234" s="21" t="s">
        <v>625</v>
      </c>
      <c r="D234" s="15">
        <v>845905226</v>
      </c>
      <c r="E234" s="7" t="s">
        <v>827</v>
      </c>
      <c r="F234" s="7" t="s">
        <v>352</v>
      </c>
      <c r="G234" s="7" t="s">
        <v>267</v>
      </c>
      <c r="H234" s="21" t="s">
        <v>828</v>
      </c>
      <c r="I234" s="7" t="s">
        <v>833</v>
      </c>
      <c r="J234" s="15">
        <v>9</v>
      </c>
      <c r="K234" s="15" t="s">
        <v>224</v>
      </c>
      <c r="L234" s="15" t="s">
        <v>225</v>
      </c>
      <c r="N234" s="15">
        <v>81</v>
      </c>
      <c r="O234" s="15">
        <v>9</v>
      </c>
      <c r="P234" s="15">
        <v>1</v>
      </c>
      <c r="Q234" s="15">
        <v>1</v>
      </c>
      <c r="R234" s="15">
        <v>435921599</v>
      </c>
      <c r="S234" s="15">
        <v>2098</v>
      </c>
      <c r="U234" t="s">
        <v>834</v>
      </c>
      <c r="V234">
        <v>0</v>
      </c>
      <c r="W234" t="s">
        <v>628</v>
      </c>
      <c r="X234">
        <f>MATCH(D234,'Текущий рейтинг2кпосле пересдач'!$C:$C,0)</f>
        <v>45</v>
      </c>
    </row>
    <row r="235" spans="1:24">
      <c r="A235" s="15">
        <v>845905777</v>
      </c>
      <c r="B235" s="15">
        <v>6</v>
      </c>
      <c r="C235" s="21" t="s">
        <v>625</v>
      </c>
      <c r="D235" s="15">
        <v>845905601</v>
      </c>
      <c r="E235" s="7" t="s">
        <v>829</v>
      </c>
      <c r="F235" s="7" t="s">
        <v>352</v>
      </c>
      <c r="G235" s="7" t="s">
        <v>324</v>
      </c>
      <c r="H235" s="21" t="s">
        <v>830</v>
      </c>
      <c r="I235" s="7" t="s">
        <v>833</v>
      </c>
      <c r="J235" s="15">
        <v>9</v>
      </c>
      <c r="K235" s="15" t="s">
        <v>224</v>
      </c>
      <c r="L235" s="15" t="s">
        <v>225</v>
      </c>
      <c r="N235" s="15">
        <v>54</v>
      </c>
      <c r="O235" s="15">
        <v>9</v>
      </c>
      <c r="P235" s="15">
        <v>1</v>
      </c>
      <c r="Q235" s="15">
        <v>1</v>
      </c>
      <c r="R235" s="15">
        <v>435921599</v>
      </c>
      <c r="S235" s="15">
        <v>2098</v>
      </c>
      <c r="U235" t="s">
        <v>834</v>
      </c>
      <c r="V235">
        <v>0</v>
      </c>
      <c r="W235" t="s">
        <v>628</v>
      </c>
      <c r="X235">
        <f>MATCH(D235,'Текущий рейтинг2кпосле пересдач'!$C:$C,0)</f>
        <v>108</v>
      </c>
    </row>
    <row r="236" spans="1:24">
      <c r="A236" s="15">
        <v>845906118</v>
      </c>
      <c r="B236" s="15">
        <v>5</v>
      </c>
      <c r="C236" s="21" t="s">
        <v>625</v>
      </c>
      <c r="D236" s="15">
        <v>845905860</v>
      </c>
      <c r="E236" s="7" t="s">
        <v>831</v>
      </c>
      <c r="F236" s="7" t="s">
        <v>323</v>
      </c>
      <c r="G236" s="7" t="s">
        <v>275</v>
      </c>
      <c r="H236" s="21" t="s">
        <v>832</v>
      </c>
      <c r="I236" s="7" t="s">
        <v>833</v>
      </c>
      <c r="J236" s="15">
        <v>9</v>
      </c>
      <c r="K236" s="15" t="s">
        <v>224</v>
      </c>
      <c r="L236" s="15" t="s">
        <v>225</v>
      </c>
      <c r="N236" s="15">
        <v>45</v>
      </c>
      <c r="O236" s="15">
        <v>9</v>
      </c>
      <c r="P236" s="15">
        <v>1</v>
      </c>
      <c r="Q236" s="15">
        <v>0</v>
      </c>
      <c r="R236" s="15">
        <v>435921599</v>
      </c>
      <c r="S236" s="15">
        <v>2098</v>
      </c>
      <c r="U236" t="s">
        <v>834</v>
      </c>
      <c r="V236">
        <v>0</v>
      </c>
      <c r="W236" t="s">
        <v>628</v>
      </c>
      <c r="X236">
        <f>MATCH(D236,'Текущий рейтинг2кпосле пересдач'!$C:$C,0)</f>
        <v>138</v>
      </c>
    </row>
    <row r="237" spans="1:24">
      <c r="A237" s="15">
        <v>845906768</v>
      </c>
      <c r="B237" s="15">
        <v>6</v>
      </c>
      <c r="C237" s="21" t="s">
        <v>625</v>
      </c>
      <c r="D237" s="15">
        <v>845906524</v>
      </c>
      <c r="E237" s="7" t="s">
        <v>756</v>
      </c>
      <c r="F237" s="7" t="s">
        <v>294</v>
      </c>
      <c r="G237" s="7" t="s">
        <v>336</v>
      </c>
      <c r="H237" s="21" t="s">
        <v>757</v>
      </c>
      <c r="I237" s="7" t="s">
        <v>833</v>
      </c>
      <c r="J237" s="15">
        <v>9</v>
      </c>
      <c r="K237" s="15" t="s">
        <v>224</v>
      </c>
      <c r="L237" s="15" t="s">
        <v>225</v>
      </c>
      <c r="N237" s="15">
        <v>54</v>
      </c>
      <c r="O237" s="15">
        <v>9</v>
      </c>
      <c r="P237" s="15">
        <v>1</v>
      </c>
      <c r="Q237" s="15">
        <v>1</v>
      </c>
      <c r="R237" s="15">
        <v>435921599</v>
      </c>
      <c r="S237" s="15">
        <v>2098</v>
      </c>
      <c r="U237" t="s">
        <v>834</v>
      </c>
      <c r="V237">
        <v>0</v>
      </c>
      <c r="W237" t="s">
        <v>628</v>
      </c>
      <c r="X237">
        <f>MATCH(D237,'Текущий рейтинг2кпосле пересдач'!$C:$C,0)</f>
        <v>142</v>
      </c>
    </row>
    <row r="238" spans="1:24">
      <c r="A238" s="15">
        <v>845886051</v>
      </c>
      <c r="B238" s="15">
        <v>5</v>
      </c>
      <c r="C238" s="21" t="s">
        <v>540</v>
      </c>
      <c r="D238" s="15">
        <v>845885780</v>
      </c>
      <c r="E238" s="7" t="s">
        <v>541</v>
      </c>
      <c r="F238" s="7" t="s">
        <v>236</v>
      </c>
      <c r="G238" s="7" t="s">
        <v>491</v>
      </c>
      <c r="H238" s="21" t="s">
        <v>542</v>
      </c>
      <c r="I238" s="7" t="s">
        <v>835</v>
      </c>
      <c r="J238" s="15">
        <v>3</v>
      </c>
      <c r="K238" s="15" t="s">
        <v>224</v>
      </c>
      <c r="L238" s="15" t="s">
        <v>225</v>
      </c>
      <c r="N238" s="15">
        <v>15</v>
      </c>
      <c r="O238" s="15">
        <v>3</v>
      </c>
      <c r="P238" s="15">
        <v>1</v>
      </c>
      <c r="Q238" s="15">
        <v>1</v>
      </c>
      <c r="R238" s="15">
        <v>435917876</v>
      </c>
      <c r="S238" s="15">
        <v>2098</v>
      </c>
      <c r="U238" t="s">
        <v>834</v>
      </c>
      <c r="V238">
        <v>0</v>
      </c>
      <c r="W238" t="s">
        <v>543</v>
      </c>
      <c r="X238">
        <f>MATCH(D238,'Текущий рейтинг2кпосле пересдач'!$C:$C,0)</f>
        <v>160</v>
      </c>
    </row>
    <row r="239" spans="1:24">
      <c r="A239" s="15">
        <v>845895036</v>
      </c>
      <c r="B239" s="15">
        <v>7</v>
      </c>
      <c r="C239" s="21" t="s">
        <v>540</v>
      </c>
      <c r="D239" s="15">
        <v>845894701</v>
      </c>
      <c r="E239" s="7" t="s">
        <v>577</v>
      </c>
      <c r="F239" s="7" t="s">
        <v>578</v>
      </c>
      <c r="G239" s="7" t="s">
        <v>579</v>
      </c>
      <c r="H239" s="21" t="s">
        <v>580</v>
      </c>
      <c r="I239" s="7" t="s">
        <v>835</v>
      </c>
      <c r="J239" s="15">
        <v>3</v>
      </c>
      <c r="K239" s="15" t="s">
        <v>224</v>
      </c>
      <c r="L239" s="15" t="s">
        <v>225</v>
      </c>
      <c r="N239" s="15">
        <v>21</v>
      </c>
      <c r="O239" s="15">
        <v>3</v>
      </c>
      <c r="P239" s="15">
        <v>1</v>
      </c>
      <c r="Q239" s="15">
        <v>1</v>
      </c>
      <c r="R239" s="15">
        <v>435917876</v>
      </c>
      <c r="S239" s="15">
        <v>2098</v>
      </c>
      <c r="U239" t="s">
        <v>834</v>
      </c>
      <c r="V239">
        <v>0</v>
      </c>
      <c r="W239" t="s">
        <v>543</v>
      </c>
      <c r="X239">
        <f>MATCH(D239,'Текущий рейтинг2кпосле пересдач'!$C:$C,0)</f>
        <v>112</v>
      </c>
    </row>
    <row r="240" spans="1:24">
      <c r="A240" s="15">
        <v>845886984</v>
      </c>
      <c r="B240" s="15">
        <v>5</v>
      </c>
      <c r="C240" s="21" t="s">
        <v>540</v>
      </c>
      <c r="D240" s="15">
        <v>845886624</v>
      </c>
      <c r="E240" s="7" t="s">
        <v>547</v>
      </c>
      <c r="F240" s="7" t="s">
        <v>505</v>
      </c>
      <c r="G240" s="7" t="s">
        <v>316</v>
      </c>
      <c r="H240" s="21" t="s">
        <v>548</v>
      </c>
      <c r="I240" s="7" t="s">
        <v>835</v>
      </c>
      <c r="J240" s="15">
        <v>3</v>
      </c>
      <c r="K240" s="15" t="s">
        <v>224</v>
      </c>
      <c r="L240" s="15" t="s">
        <v>225</v>
      </c>
      <c r="N240" s="15">
        <v>15</v>
      </c>
      <c r="O240" s="15">
        <v>3</v>
      </c>
      <c r="P240" s="15">
        <v>1</v>
      </c>
      <c r="Q240" s="15">
        <v>1</v>
      </c>
      <c r="R240" s="15">
        <v>435917876</v>
      </c>
      <c r="S240" s="15">
        <v>2098</v>
      </c>
      <c r="U240" t="s">
        <v>834</v>
      </c>
      <c r="V240">
        <v>0</v>
      </c>
      <c r="W240" t="s">
        <v>543</v>
      </c>
      <c r="X240">
        <f>MATCH(D240,'Текущий рейтинг2кпосле пересдач'!$C:$C,0)</f>
        <v>151</v>
      </c>
    </row>
    <row r="241" spans="1:24">
      <c r="A241" s="15">
        <v>845887390</v>
      </c>
      <c r="B241" s="15">
        <v>8</v>
      </c>
      <c r="C241" s="21" t="s">
        <v>540</v>
      </c>
      <c r="D241" s="15">
        <v>845887071</v>
      </c>
      <c r="E241" s="7" t="s">
        <v>549</v>
      </c>
      <c r="F241" s="7" t="s">
        <v>550</v>
      </c>
      <c r="G241" s="7" t="s">
        <v>438</v>
      </c>
      <c r="H241" s="21" t="s">
        <v>551</v>
      </c>
      <c r="I241" s="7" t="s">
        <v>835</v>
      </c>
      <c r="J241" s="15">
        <v>3</v>
      </c>
      <c r="K241" s="15" t="s">
        <v>224</v>
      </c>
      <c r="L241" s="15" t="s">
        <v>225</v>
      </c>
      <c r="N241" s="15">
        <v>24</v>
      </c>
      <c r="O241" s="15">
        <v>3</v>
      </c>
      <c r="P241" s="15">
        <v>1</v>
      </c>
      <c r="Q241" s="15">
        <v>1</v>
      </c>
      <c r="R241" s="15">
        <v>435917876</v>
      </c>
      <c r="S241" s="15">
        <v>2098</v>
      </c>
      <c r="U241" t="s">
        <v>834</v>
      </c>
      <c r="V241">
        <v>0</v>
      </c>
      <c r="W241" t="s">
        <v>543</v>
      </c>
      <c r="X241">
        <f>MATCH(D241,'Текущий рейтинг2кпосле пересдач'!$C:$C,0)</f>
        <v>71</v>
      </c>
    </row>
    <row r="242" spans="1:24">
      <c r="A242" s="15">
        <v>845887833</v>
      </c>
      <c r="B242" s="15">
        <v>7</v>
      </c>
      <c r="C242" s="21" t="s">
        <v>540</v>
      </c>
      <c r="D242" s="15">
        <v>845887472</v>
      </c>
      <c r="E242" s="7" t="s">
        <v>552</v>
      </c>
      <c r="F242" s="7" t="s">
        <v>531</v>
      </c>
      <c r="G242" s="7" t="s">
        <v>333</v>
      </c>
      <c r="H242" s="21" t="s">
        <v>553</v>
      </c>
      <c r="I242" s="7" t="s">
        <v>835</v>
      </c>
      <c r="J242" s="15">
        <v>3</v>
      </c>
      <c r="K242" s="15" t="s">
        <v>224</v>
      </c>
      <c r="L242" s="15" t="s">
        <v>225</v>
      </c>
      <c r="N242" s="15">
        <v>21</v>
      </c>
      <c r="O242" s="15">
        <v>3</v>
      </c>
      <c r="P242" s="15">
        <v>1</v>
      </c>
      <c r="Q242" s="15">
        <v>1</v>
      </c>
      <c r="R242" s="15">
        <v>435917876</v>
      </c>
      <c r="S242" s="15">
        <v>2098</v>
      </c>
      <c r="U242" t="s">
        <v>834</v>
      </c>
      <c r="V242">
        <v>0</v>
      </c>
      <c r="W242" t="s">
        <v>543</v>
      </c>
      <c r="X242">
        <f>MATCH(D242,'Текущий рейтинг2кпосле пересдач'!$C:$C,0)</f>
        <v>113</v>
      </c>
    </row>
    <row r="243" spans="1:24">
      <c r="A243" s="15">
        <v>845888318</v>
      </c>
      <c r="B243" s="15">
        <v>6</v>
      </c>
      <c r="C243" s="21" t="s">
        <v>540</v>
      </c>
      <c r="D243" s="15">
        <v>845887962</v>
      </c>
      <c r="E243" s="7" t="s">
        <v>554</v>
      </c>
      <c r="F243" s="7" t="s">
        <v>555</v>
      </c>
      <c r="G243" s="7" t="s">
        <v>344</v>
      </c>
      <c r="H243" s="21" t="s">
        <v>556</v>
      </c>
      <c r="I243" s="7" t="s">
        <v>835</v>
      </c>
      <c r="J243" s="15">
        <v>3</v>
      </c>
      <c r="K243" s="15" t="s">
        <v>224</v>
      </c>
      <c r="L243" s="15" t="s">
        <v>225</v>
      </c>
      <c r="N243" s="15">
        <v>18</v>
      </c>
      <c r="O243" s="15">
        <v>3</v>
      </c>
      <c r="P243" s="15">
        <v>1</v>
      </c>
      <c r="Q243" s="15">
        <v>1</v>
      </c>
      <c r="R243" s="15">
        <v>435917876</v>
      </c>
      <c r="S243" s="15">
        <v>2098</v>
      </c>
      <c r="U243" t="s">
        <v>834</v>
      </c>
      <c r="V243">
        <v>0</v>
      </c>
      <c r="W243" t="s">
        <v>543</v>
      </c>
      <c r="X243">
        <f>MATCH(D243,'Текущий рейтинг2кпосле пересдач'!$C:$C,0)</f>
        <v>137</v>
      </c>
    </row>
    <row r="244" spans="1:24">
      <c r="A244" s="15">
        <v>845888951</v>
      </c>
      <c r="B244" s="15">
        <v>9</v>
      </c>
      <c r="C244" s="21" t="s">
        <v>540</v>
      </c>
      <c r="D244" s="15">
        <v>845888457</v>
      </c>
      <c r="E244" s="7" t="s">
        <v>557</v>
      </c>
      <c r="F244" s="7" t="s">
        <v>352</v>
      </c>
      <c r="G244" s="7" t="s">
        <v>299</v>
      </c>
      <c r="H244" s="21" t="s">
        <v>558</v>
      </c>
      <c r="I244" s="7" t="s">
        <v>835</v>
      </c>
      <c r="J244" s="15">
        <v>3</v>
      </c>
      <c r="K244" s="15" t="s">
        <v>224</v>
      </c>
      <c r="L244" s="15" t="s">
        <v>225</v>
      </c>
      <c r="N244" s="15">
        <v>27</v>
      </c>
      <c r="O244" s="15">
        <v>3</v>
      </c>
      <c r="P244" s="15">
        <v>1</v>
      </c>
      <c r="Q244" s="15">
        <v>1</v>
      </c>
      <c r="R244" s="15">
        <v>435917876</v>
      </c>
      <c r="S244" s="15">
        <v>2098</v>
      </c>
      <c r="U244" t="s">
        <v>834</v>
      </c>
      <c r="V244">
        <v>0</v>
      </c>
      <c r="W244" t="s">
        <v>543</v>
      </c>
      <c r="X244">
        <f>MATCH(D244,'Текущий рейтинг2кпосле пересдач'!$C:$C,0)</f>
        <v>84</v>
      </c>
    </row>
    <row r="245" spans="1:24">
      <c r="A245" s="15">
        <v>845890370</v>
      </c>
      <c r="B245" s="15">
        <v>9</v>
      </c>
      <c r="C245" s="21" t="s">
        <v>540</v>
      </c>
      <c r="D245" s="15">
        <v>845889806</v>
      </c>
      <c r="E245" s="7" t="s">
        <v>559</v>
      </c>
      <c r="F245" s="7" t="s">
        <v>560</v>
      </c>
      <c r="G245" s="7" t="s">
        <v>438</v>
      </c>
      <c r="H245" s="21" t="s">
        <v>561</v>
      </c>
      <c r="I245" s="7" t="s">
        <v>835</v>
      </c>
      <c r="J245" s="15">
        <v>3</v>
      </c>
      <c r="K245" s="15" t="s">
        <v>224</v>
      </c>
      <c r="L245" s="15" t="s">
        <v>225</v>
      </c>
      <c r="N245" s="15">
        <v>27</v>
      </c>
      <c r="O245" s="15">
        <v>3</v>
      </c>
      <c r="P245" s="15">
        <v>1</v>
      </c>
      <c r="Q245" s="15">
        <v>1</v>
      </c>
      <c r="R245" s="15">
        <v>435917876</v>
      </c>
      <c r="S245" s="15">
        <v>2098</v>
      </c>
      <c r="U245" t="s">
        <v>834</v>
      </c>
      <c r="V245">
        <v>0</v>
      </c>
      <c r="W245" t="s">
        <v>543</v>
      </c>
      <c r="X245">
        <f>MATCH(D245,'Текущий рейтинг2кпосле пересдач'!$C:$C,0)</f>
        <v>23</v>
      </c>
    </row>
    <row r="246" spans="1:24">
      <c r="A246" s="15">
        <v>845891761</v>
      </c>
      <c r="B246" s="15">
        <v>9</v>
      </c>
      <c r="C246" s="21" t="s">
        <v>540</v>
      </c>
      <c r="D246" s="15">
        <v>845891242</v>
      </c>
      <c r="E246" s="7" t="s">
        <v>562</v>
      </c>
      <c r="F246" s="7" t="s">
        <v>505</v>
      </c>
      <c r="G246" s="7" t="s">
        <v>267</v>
      </c>
      <c r="H246" s="21" t="s">
        <v>563</v>
      </c>
      <c r="I246" s="7" t="s">
        <v>835</v>
      </c>
      <c r="J246" s="15">
        <v>3</v>
      </c>
      <c r="K246" s="15" t="s">
        <v>224</v>
      </c>
      <c r="L246" s="15" t="s">
        <v>225</v>
      </c>
      <c r="N246" s="15">
        <v>27</v>
      </c>
      <c r="O246" s="15">
        <v>3</v>
      </c>
      <c r="P246" s="15">
        <v>1</v>
      </c>
      <c r="Q246" s="15">
        <v>1</v>
      </c>
      <c r="R246" s="15">
        <v>435917876</v>
      </c>
      <c r="S246" s="15">
        <v>2098</v>
      </c>
      <c r="U246" t="s">
        <v>834</v>
      </c>
      <c r="V246">
        <v>0</v>
      </c>
      <c r="W246" t="s">
        <v>543</v>
      </c>
      <c r="X246">
        <f>MATCH(D246,'Текущий рейтинг2кпосле пересдач'!$C:$C,0)</f>
        <v>30</v>
      </c>
    </row>
    <row r="247" spans="1:24">
      <c r="A247" s="15">
        <v>845892322</v>
      </c>
      <c r="B247" s="15">
        <v>6</v>
      </c>
      <c r="C247" s="21" t="s">
        <v>540</v>
      </c>
      <c r="D247" s="15">
        <v>845891961</v>
      </c>
      <c r="E247" s="7" t="s">
        <v>564</v>
      </c>
      <c r="F247" s="7" t="s">
        <v>565</v>
      </c>
      <c r="G247" s="7" t="s">
        <v>295</v>
      </c>
      <c r="H247" s="21" t="s">
        <v>566</v>
      </c>
      <c r="I247" s="7" t="s">
        <v>835</v>
      </c>
      <c r="J247" s="15">
        <v>3</v>
      </c>
      <c r="K247" s="15" t="s">
        <v>224</v>
      </c>
      <c r="L247" s="15" t="s">
        <v>225</v>
      </c>
      <c r="N247" s="15">
        <v>18</v>
      </c>
      <c r="O247" s="15">
        <v>3</v>
      </c>
      <c r="P247" s="15">
        <v>1</v>
      </c>
      <c r="Q247" s="15">
        <v>1</v>
      </c>
      <c r="R247" s="15">
        <v>435917876</v>
      </c>
      <c r="S247" s="15">
        <v>2098</v>
      </c>
      <c r="U247" t="s">
        <v>834</v>
      </c>
      <c r="V247">
        <v>0</v>
      </c>
      <c r="W247" t="s">
        <v>543</v>
      </c>
      <c r="X247">
        <f>MATCH(D247,'Текущий рейтинг2кпосле пересдач'!$C:$C,0)</f>
        <v>147</v>
      </c>
    </row>
    <row r="248" spans="1:24">
      <c r="A248" s="15">
        <v>845892636</v>
      </c>
      <c r="B248" s="15">
        <v>9</v>
      </c>
      <c r="C248" s="21" t="s">
        <v>540</v>
      </c>
      <c r="D248" s="15">
        <v>845892401</v>
      </c>
      <c r="E248" s="7" t="s">
        <v>567</v>
      </c>
      <c r="F248" s="7" t="s">
        <v>313</v>
      </c>
      <c r="G248" s="7" t="s">
        <v>275</v>
      </c>
      <c r="H248" s="21" t="s">
        <v>568</v>
      </c>
      <c r="I248" s="7" t="s">
        <v>835</v>
      </c>
      <c r="J248" s="15">
        <v>3</v>
      </c>
      <c r="K248" s="15" t="s">
        <v>224</v>
      </c>
      <c r="L248" s="15" t="s">
        <v>225</v>
      </c>
      <c r="N248" s="15">
        <v>27</v>
      </c>
      <c r="O248" s="15">
        <v>3</v>
      </c>
      <c r="P248" s="15">
        <v>1</v>
      </c>
      <c r="Q248" s="15">
        <v>1</v>
      </c>
      <c r="R248" s="15">
        <v>435917876</v>
      </c>
      <c r="S248" s="15">
        <v>2098</v>
      </c>
      <c r="U248" t="s">
        <v>834</v>
      </c>
      <c r="V248">
        <v>0</v>
      </c>
      <c r="W248" t="s">
        <v>543</v>
      </c>
      <c r="X248">
        <f>MATCH(D248,'Текущий рейтинг2кпосле пересдач'!$C:$C,0)</f>
        <v>38</v>
      </c>
    </row>
    <row r="249" spans="1:24">
      <c r="A249" s="15">
        <v>845893381</v>
      </c>
      <c r="B249" s="15">
        <v>8</v>
      </c>
      <c r="C249" s="21" t="s">
        <v>540</v>
      </c>
      <c r="D249" s="15">
        <v>845893052</v>
      </c>
      <c r="E249" s="7" t="s">
        <v>569</v>
      </c>
      <c r="F249" s="7" t="s">
        <v>505</v>
      </c>
      <c r="G249" s="7" t="s">
        <v>438</v>
      </c>
      <c r="H249" s="21" t="s">
        <v>570</v>
      </c>
      <c r="I249" s="7" t="s">
        <v>835</v>
      </c>
      <c r="J249" s="15">
        <v>3</v>
      </c>
      <c r="K249" s="15" t="s">
        <v>224</v>
      </c>
      <c r="L249" s="15" t="s">
        <v>225</v>
      </c>
      <c r="N249" s="15">
        <v>24</v>
      </c>
      <c r="O249" s="15">
        <v>3</v>
      </c>
      <c r="P249" s="15">
        <v>1</v>
      </c>
      <c r="Q249" s="15">
        <v>1</v>
      </c>
      <c r="R249" s="15">
        <v>435917876</v>
      </c>
      <c r="S249" s="15">
        <v>2098</v>
      </c>
      <c r="U249" t="s">
        <v>834</v>
      </c>
      <c r="V249">
        <v>0</v>
      </c>
      <c r="W249" t="s">
        <v>543</v>
      </c>
      <c r="X249">
        <f>MATCH(D249,'Текущий рейтинг2кпосле пересдач'!$C:$C,0)</f>
        <v>72</v>
      </c>
    </row>
    <row r="250" spans="1:24">
      <c r="A250" s="15">
        <v>845893804</v>
      </c>
      <c r="B250" s="15">
        <v>7</v>
      </c>
      <c r="C250" s="21" t="s">
        <v>540</v>
      </c>
      <c r="D250" s="15">
        <v>845893459</v>
      </c>
      <c r="E250" s="7" t="s">
        <v>571</v>
      </c>
      <c r="F250" s="7" t="s">
        <v>332</v>
      </c>
      <c r="G250" s="7" t="s">
        <v>299</v>
      </c>
      <c r="H250" s="21" t="s">
        <v>572</v>
      </c>
      <c r="I250" s="7" t="s">
        <v>835</v>
      </c>
      <c r="J250" s="15">
        <v>3</v>
      </c>
      <c r="K250" s="15" t="s">
        <v>224</v>
      </c>
      <c r="L250" s="15" t="s">
        <v>225</v>
      </c>
      <c r="N250" s="15">
        <v>21</v>
      </c>
      <c r="O250" s="15">
        <v>3</v>
      </c>
      <c r="P250" s="15">
        <v>1</v>
      </c>
      <c r="Q250" s="15">
        <v>1</v>
      </c>
      <c r="R250" s="15">
        <v>435917876</v>
      </c>
      <c r="S250" s="15">
        <v>2098</v>
      </c>
      <c r="U250" t="s">
        <v>834</v>
      </c>
      <c r="V250">
        <v>0</v>
      </c>
      <c r="W250" t="s">
        <v>543</v>
      </c>
      <c r="X250">
        <f>MATCH(D250,'Текущий рейтинг2кпосле пересдач'!$C:$C,0)</f>
        <v>111</v>
      </c>
    </row>
    <row r="251" spans="1:24">
      <c r="A251" s="15">
        <v>845894250</v>
      </c>
      <c r="B251" s="15">
        <v>7</v>
      </c>
      <c r="C251" s="21" t="s">
        <v>540</v>
      </c>
      <c r="D251" s="15">
        <v>845893886</v>
      </c>
      <c r="E251" s="7" t="s">
        <v>573</v>
      </c>
      <c r="F251" s="7" t="s">
        <v>266</v>
      </c>
      <c r="G251" s="7" t="s">
        <v>267</v>
      </c>
      <c r="H251" s="21" t="s">
        <v>574</v>
      </c>
      <c r="I251" s="7" t="s">
        <v>835</v>
      </c>
      <c r="J251" s="15">
        <v>3</v>
      </c>
      <c r="K251" s="15" t="s">
        <v>224</v>
      </c>
      <c r="L251" s="15" t="s">
        <v>225</v>
      </c>
      <c r="N251" s="15">
        <v>21</v>
      </c>
      <c r="O251" s="15">
        <v>3</v>
      </c>
      <c r="P251" s="15">
        <v>1</v>
      </c>
      <c r="Q251" s="15">
        <v>1</v>
      </c>
      <c r="R251" s="15">
        <v>435917876</v>
      </c>
      <c r="S251" s="15">
        <v>2098</v>
      </c>
      <c r="U251" t="s">
        <v>834</v>
      </c>
      <c r="V251">
        <v>0</v>
      </c>
      <c r="W251" t="s">
        <v>543</v>
      </c>
      <c r="X251">
        <f>MATCH(D251,'Текущий рейтинг2кпосле пересдач'!$C:$C,0)</f>
        <v>143</v>
      </c>
    </row>
    <row r="252" spans="1:24">
      <c r="A252" s="15">
        <v>845894589</v>
      </c>
      <c r="B252" s="15">
        <v>5</v>
      </c>
      <c r="C252" s="21" t="s">
        <v>540</v>
      </c>
      <c r="D252" s="15">
        <v>845894344</v>
      </c>
      <c r="E252" s="7" t="s">
        <v>575</v>
      </c>
      <c r="F252" s="7" t="s">
        <v>399</v>
      </c>
      <c r="G252" s="7" t="s">
        <v>275</v>
      </c>
      <c r="H252" s="21" t="s">
        <v>576</v>
      </c>
      <c r="I252" s="7" t="s">
        <v>835</v>
      </c>
      <c r="J252" s="15">
        <v>3</v>
      </c>
      <c r="K252" s="15" t="s">
        <v>224</v>
      </c>
      <c r="L252" s="15" t="s">
        <v>225</v>
      </c>
      <c r="N252" s="15">
        <v>15</v>
      </c>
      <c r="O252" s="15">
        <v>3</v>
      </c>
      <c r="P252" s="15">
        <v>1</v>
      </c>
      <c r="Q252" s="15">
        <v>1</v>
      </c>
      <c r="R252" s="15">
        <v>435917876</v>
      </c>
      <c r="S252" s="15">
        <v>2098</v>
      </c>
      <c r="U252" t="s">
        <v>834</v>
      </c>
      <c r="V252">
        <v>0</v>
      </c>
      <c r="W252" t="s">
        <v>543</v>
      </c>
      <c r="X252">
        <f>MATCH(D252,'Текущий рейтинг2кпосле пересдач'!$C:$C,0)</f>
        <v>154</v>
      </c>
    </row>
    <row r="253" spans="1:24">
      <c r="A253" s="15">
        <v>845886541</v>
      </c>
      <c r="B253" s="15">
        <v>5</v>
      </c>
      <c r="C253" s="21" t="s">
        <v>540</v>
      </c>
      <c r="D253" s="15">
        <v>845886133</v>
      </c>
      <c r="E253" s="7" t="s">
        <v>544</v>
      </c>
      <c r="F253" s="7" t="s">
        <v>545</v>
      </c>
      <c r="G253" s="7" t="s">
        <v>270</v>
      </c>
      <c r="H253" s="21" t="s">
        <v>546</v>
      </c>
      <c r="I253" s="7" t="s">
        <v>835</v>
      </c>
      <c r="J253" s="15">
        <v>3</v>
      </c>
      <c r="K253" s="15" t="s">
        <v>224</v>
      </c>
      <c r="L253" s="15" t="s">
        <v>225</v>
      </c>
      <c r="N253" s="15">
        <v>0</v>
      </c>
      <c r="O253" s="15">
        <v>3</v>
      </c>
      <c r="P253" s="15">
        <v>1</v>
      </c>
      <c r="Q253" s="15">
        <v>1</v>
      </c>
      <c r="R253" s="15">
        <v>435917876</v>
      </c>
      <c r="S253" s="15">
        <v>2098</v>
      </c>
      <c r="U253" t="s">
        <v>834</v>
      </c>
      <c r="V253">
        <v>0</v>
      </c>
      <c r="W253" t="s">
        <v>543</v>
      </c>
      <c r="X253">
        <f>MATCH(D253,'Текущий рейтинг2кпосле пересдач'!$C:$C,0)</f>
        <v>171</v>
      </c>
    </row>
    <row r="254" spans="1:24">
      <c r="A254" s="15">
        <v>845841810</v>
      </c>
      <c r="B254" s="15">
        <v>7</v>
      </c>
      <c r="C254" s="21" t="s">
        <v>512</v>
      </c>
      <c r="D254" s="15">
        <v>845841630</v>
      </c>
      <c r="E254" s="7" t="s">
        <v>516</v>
      </c>
      <c r="F254" s="7" t="s">
        <v>517</v>
      </c>
      <c r="G254" s="7" t="s">
        <v>518</v>
      </c>
      <c r="H254" s="21" t="s">
        <v>519</v>
      </c>
      <c r="I254" s="7" t="s">
        <v>836</v>
      </c>
      <c r="J254" s="15">
        <v>4</v>
      </c>
      <c r="K254" s="15" t="s">
        <v>224</v>
      </c>
      <c r="L254" s="15" t="s">
        <v>225</v>
      </c>
      <c r="N254" s="15">
        <v>28</v>
      </c>
      <c r="O254" s="15">
        <v>4</v>
      </c>
      <c r="P254" s="15">
        <v>1</v>
      </c>
      <c r="Q254" s="15">
        <v>1</v>
      </c>
      <c r="R254" s="15">
        <v>435922257</v>
      </c>
      <c r="S254" s="15">
        <v>2098</v>
      </c>
      <c r="U254" t="s">
        <v>834</v>
      </c>
      <c r="V254">
        <v>0</v>
      </c>
      <c r="W254" t="s">
        <v>515</v>
      </c>
      <c r="X254">
        <f>MATCH(D254,'Текущий рейтинг2кпосле пересдач'!$C:$C,0)</f>
        <v>98</v>
      </c>
    </row>
    <row r="255" spans="1:24">
      <c r="A255" s="15">
        <v>845841017</v>
      </c>
      <c r="B255" s="15">
        <v>7</v>
      </c>
      <c r="C255" s="21" t="s">
        <v>512</v>
      </c>
      <c r="D255" s="15">
        <v>845840892</v>
      </c>
      <c r="E255" s="7" t="s">
        <v>513</v>
      </c>
      <c r="F255" s="7" t="s">
        <v>332</v>
      </c>
      <c r="G255" s="7" t="s">
        <v>400</v>
      </c>
      <c r="H255" s="21" t="s">
        <v>514</v>
      </c>
      <c r="I255" s="7" t="s">
        <v>836</v>
      </c>
      <c r="J255" s="15">
        <v>4</v>
      </c>
      <c r="K255" s="15" t="s">
        <v>224</v>
      </c>
      <c r="L255" s="15" t="s">
        <v>225</v>
      </c>
      <c r="N255" s="15">
        <v>28</v>
      </c>
      <c r="O255" s="15">
        <v>4</v>
      </c>
      <c r="P255" s="15">
        <v>1</v>
      </c>
      <c r="Q255" s="15">
        <v>1</v>
      </c>
      <c r="R255" s="15">
        <v>435922257</v>
      </c>
      <c r="S255" s="15">
        <v>2098</v>
      </c>
      <c r="U255" t="s">
        <v>834</v>
      </c>
      <c r="V255">
        <v>0</v>
      </c>
      <c r="W255" t="s">
        <v>515</v>
      </c>
      <c r="X255">
        <f>MATCH(D255,'Текущий рейтинг2кпосле пересдач'!$C:$C,0)</f>
        <v>85</v>
      </c>
    </row>
    <row r="256" spans="1:24">
      <c r="A256" s="15">
        <v>845842267</v>
      </c>
      <c r="B256" s="15">
        <v>8</v>
      </c>
      <c r="C256" s="21" t="s">
        <v>512</v>
      </c>
      <c r="D256" s="15">
        <v>845842101</v>
      </c>
      <c r="E256" s="7" t="s">
        <v>522</v>
      </c>
      <c r="F256" s="7" t="s">
        <v>294</v>
      </c>
      <c r="G256" s="7" t="s">
        <v>307</v>
      </c>
      <c r="H256" s="21" t="s">
        <v>523</v>
      </c>
      <c r="I256" s="7" t="s">
        <v>836</v>
      </c>
      <c r="J256" s="15">
        <v>4</v>
      </c>
      <c r="K256" s="15" t="s">
        <v>224</v>
      </c>
      <c r="L256" s="15" t="s">
        <v>225</v>
      </c>
      <c r="N256" s="15">
        <v>32</v>
      </c>
      <c r="O256" s="15">
        <v>4</v>
      </c>
      <c r="P256" s="15">
        <v>1</v>
      </c>
      <c r="Q256" s="15">
        <v>1</v>
      </c>
      <c r="R256" s="15">
        <v>435922257</v>
      </c>
      <c r="S256" s="15">
        <v>2098</v>
      </c>
      <c r="U256" t="s">
        <v>834</v>
      </c>
      <c r="V256">
        <v>0</v>
      </c>
      <c r="W256" t="s">
        <v>515</v>
      </c>
      <c r="X256">
        <f>MATCH(D256,'Текущий рейтинг2кпосле пересдач'!$C:$C,0)</f>
        <v>61</v>
      </c>
    </row>
    <row r="257" spans="1:24">
      <c r="A257" s="15">
        <v>845842541</v>
      </c>
      <c r="B257" s="15">
        <v>8</v>
      </c>
      <c r="C257" s="21" t="s">
        <v>512</v>
      </c>
      <c r="D257" s="15">
        <v>845842328</v>
      </c>
      <c r="E257" s="7" t="s">
        <v>524</v>
      </c>
      <c r="F257" s="7" t="s">
        <v>430</v>
      </c>
      <c r="G257" s="7" t="s">
        <v>379</v>
      </c>
      <c r="H257" s="21" t="s">
        <v>525</v>
      </c>
      <c r="I257" s="7" t="s">
        <v>836</v>
      </c>
      <c r="J257" s="15">
        <v>4</v>
      </c>
      <c r="K257" s="15" t="s">
        <v>224</v>
      </c>
      <c r="L257" s="15" t="s">
        <v>225</v>
      </c>
      <c r="N257" s="15">
        <v>32</v>
      </c>
      <c r="O257" s="15">
        <v>4</v>
      </c>
      <c r="P257" s="15">
        <v>1</v>
      </c>
      <c r="Q257" s="15">
        <v>1</v>
      </c>
      <c r="R257" s="15">
        <v>435922257</v>
      </c>
      <c r="S257" s="15">
        <v>2098</v>
      </c>
      <c r="U257" t="s">
        <v>834</v>
      </c>
      <c r="V257">
        <v>0</v>
      </c>
      <c r="W257" t="s">
        <v>515</v>
      </c>
      <c r="X257">
        <f>MATCH(D257,'Текущий рейтинг2кпосле пересдач'!$C:$C,0)</f>
        <v>27</v>
      </c>
    </row>
    <row r="258" spans="1:24">
      <c r="A258" s="15">
        <v>845842774</v>
      </c>
      <c r="B258" s="15">
        <v>7</v>
      </c>
      <c r="C258" s="21" t="s">
        <v>512</v>
      </c>
      <c r="D258" s="15">
        <v>845842597</v>
      </c>
      <c r="E258" s="7" t="s">
        <v>526</v>
      </c>
      <c r="F258" s="7" t="s">
        <v>240</v>
      </c>
      <c r="G258" s="7" t="s">
        <v>270</v>
      </c>
      <c r="H258" s="21" t="s">
        <v>527</v>
      </c>
      <c r="I258" s="7" t="s">
        <v>836</v>
      </c>
      <c r="J258" s="15">
        <v>4</v>
      </c>
      <c r="K258" s="15" t="s">
        <v>224</v>
      </c>
      <c r="L258" s="15" t="s">
        <v>225</v>
      </c>
      <c r="N258" s="15">
        <v>28</v>
      </c>
      <c r="O258" s="15">
        <v>4</v>
      </c>
      <c r="P258" s="15">
        <v>1</v>
      </c>
      <c r="Q258" s="15">
        <v>1</v>
      </c>
      <c r="R258" s="15">
        <v>435922257</v>
      </c>
      <c r="S258" s="15">
        <v>2098</v>
      </c>
      <c r="U258" t="s">
        <v>834</v>
      </c>
      <c r="V258">
        <v>0</v>
      </c>
      <c r="W258" t="s">
        <v>515</v>
      </c>
      <c r="X258">
        <f>MATCH(D258,'Текущий рейтинг2кпосле пересдач'!$C:$C,0)</f>
        <v>87</v>
      </c>
    </row>
    <row r="259" spans="1:24">
      <c r="A259" s="15">
        <v>845843032</v>
      </c>
      <c r="B259" s="15">
        <v>8</v>
      </c>
      <c r="C259" s="21" t="s">
        <v>512</v>
      </c>
      <c r="D259" s="15">
        <v>845842867</v>
      </c>
      <c r="E259" s="7" t="s">
        <v>528</v>
      </c>
      <c r="F259" s="7" t="s">
        <v>469</v>
      </c>
      <c r="G259" s="7" t="s">
        <v>307</v>
      </c>
      <c r="H259" s="21" t="s">
        <v>529</v>
      </c>
      <c r="I259" s="7" t="s">
        <v>836</v>
      </c>
      <c r="J259" s="15">
        <v>4</v>
      </c>
      <c r="K259" s="15" t="s">
        <v>224</v>
      </c>
      <c r="L259" s="15" t="s">
        <v>225</v>
      </c>
      <c r="N259" s="15">
        <v>32</v>
      </c>
      <c r="O259" s="15">
        <v>4</v>
      </c>
      <c r="P259" s="15">
        <v>1</v>
      </c>
      <c r="Q259" s="15">
        <v>1</v>
      </c>
      <c r="R259" s="15">
        <v>435922257</v>
      </c>
      <c r="S259" s="15">
        <v>2098</v>
      </c>
      <c r="U259" t="s">
        <v>834</v>
      </c>
      <c r="V259">
        <v>0</v>
      </c>
      <c r="W259" t="s">
        <v>515</v>
      </c>
      <c r="X259">
        <f>MATCH(D259,'Текущий рейтинг2кпосле пересдач'!$C:$C,0)</f>
        <v>48</v>
      </c>
    </row>
    <row r="260" spans="1:24">
      <c r="A260" s="15">
        <v>845843230</v>
      </c>
      <c r="B260" s="15">
        <v>8</v>
      </c>
      <c r="C260" s="21" t="s">
        <v>512</v>
      </c>
      <c r="D260" s="15">
        <v>845843082</v>
      </c>
      <c r="E260" s="7" t="s">
        <v>530</v>
      </c>
      <c r="F260" s="7" t="s">
        <v>531</v>
      </c>
      <c r="G260" s="7" t="s">
        <v>333</v>
      </c>
      <c r="H260" s="21" t="s">
        <v>532</v>
      </c>
      <c r="I260" s="7" t="s">
        <v>836</v>
      </c>
      <c r="J260" s="15">
        <v>4</v>
      </c>
      <c r="K260" s="15" t="s">
        <v>224</v>
      </c>
      <c r="L260" s="15" t="s">
        <v>225</v>
      </c>
      <c r="N260" s="15">
        <v>32</v>
      </c>
      <c r="O260" s="15">
        <v>4</v>
      </c>
      <c r="P260" s="15">
        <v>1</v>
      </c>
      <c r="Q260" s="15">
        <v>1</v>
      </c>
      <c r="R260" s="15">
        <v>435922257</v>
      </c>
      <c r="S260" s="15">
        <v>2098</v>
      </c>
      <c r="U260" t="s">
        <v>834</v>
      </c>
      <c r="V260">
        <v>0</v>
      </c>
      <c r="W260" t="s">
        <v>515</v>
      </c>
      <c r="X260">
        <f>MATCH(D260,'Текущий рейтинг2кпосле пересдач'!$C:$C,0)</f>
        <v>49</v>
      </c>
    </row>
    <row r="261" spans="1:24">
      <c r="A261" s="15">
        <v>845843507</v>
      </c>
      <c r="B261" s="15">
        <v>8</v>
      </c>
      <c r="C261" s="21" t="s">
        <v>512</v>
      </c>
      <c r="D261" s="15">
        <v>845843295</v>
      </c>
      <c r="E261" s="7" t="s">
        <v>533</v>
      </c>
      <c r="F261" s="7" t="s">
        <v>255</v>
      </c>
      <c r="G261" s="7" t="s">
        <v>534</v>
      </c>
      <c r="H261" s="21" t="s">
        <v>535</v>
      </c>
      <c r="I261" s="7" t="s">
        <v>836</v>
      </c>
      <c r="J261" s="15">
        <v>4</v>
      </c>
      <c r="K261" s="15" t="s">
        <v>224</v>
      </c>
      <c r="L261" s="15" t="s">
        <v>225</v>
      </c>
      <c r="N261" s="15">
        <v>32</v>
      </c>
      <c r="O261" s="15">
        <v>4</v>
      </c>
      <c r="P261" s="15">
        <v>1</v>
      </c>
      <c r="Q261" s="15">
        <v>1</v>
      </c>
      <c r="R261" s="15">
        <v>435922257</v>
      </c>
      <c r="S261" s="15">
        <v>2098</v>
      </c>
      <c r="U261" t="s">
        <v>834</v>
      </c>
      <c r="V261">
        <v>0</v>
      </c>
      <c r="W261" t="s">
        <v>515</v>
      </c>
      <c r="X261">
        <f>MATCH(D261,'Текущий рейтинг2кпосле пересдач'!$C:$C,0)</f>
        <v>34</v>
      </c>
    </row>
    <row r="262" spans="1:24">
      <c r="A262" s="15">
        <v>845844078</v>
      </c>
      <c r="B262" s="15">
        <v>9</v>
      </c>
      <c r="C262" s="21" t="s">
        <v>512</v>
      </c>
      <c r="D262" s="15">
        <v>845843650</v>
      </c>
      <c r="E262" s="7" t="s">
        <v>536</v>
      </c>
      <c r="F262" s="7" t="s">
        <v>537</v>
      </c>
      <c r="G262" s="7" t="s">
        <v>538</v>
      </c>
      <c r="H262" s="21" t="s">
        <v>539</v>
      </c>
      <c r="I262" s="7" t="s">
        <v>836</v>
      </c>
      <c r="J262" s="15">
        <v>4</v>
      </c>
      <c r="K262" s="15" t="s">
        <v>224</v>
      </c>
      <c r="L262" s="15" t="s">
        <v>225</v>
      </c>
      <c r="N262" s="15">
        <v>36</v>
      </c>
      <c r="O262" s="15">
        <v>4</v>
      </c>
      <c r="P262" s="15">
        <v>1</v>
      </c>
      <c r="Q262" s="15">
        <v>1</v>
      </c>
      <c r="R262" s="15">
        <v>435922257</v>
      </c>
      <c r="S262" s="15">
        <v>2098</v>
      </c>
      <c r="U262" t="s">
        <v>834</v>
      </c>
      <c r="V262">
        <v>0</v>
      </c>
      <c r="W262" t="s">
        <v>515</v>
      </c>
      <c r="X262">
        <f>MATCH(D262,'Текущий рейтинг2кпосле пересдач'!$C:$C,0)</f>
        <v>24</v>
      </c>
    </row>
    <row r="263" spans="1:24">
      <c r="A263" s="15">
        <v>845832873</v>
      </c>
      <c r="B263" s="15">
        <v>9</v>
      </c>
      <c r="C263" s="21" t="s">
        <v>629</v>
      </c>
      <c r="D263" s="15">
        <v>845832717</v>
      </c>
      <c r="E263" s="7" t="s">
        <v>630</v>
      </c>
      <c r="F263" s="7" t="s">
        <v>461</v>
      </c>
      <c r="G263" s="7" t="s">
        <v>379</v>
      </c>
      <c r="H263" s="21" t="s">
        <v>631</v>
      </c>
      <c r="I263" s="7" t="s">
        <v>836</v>
      </c>
      <c r="J263" s="15">
        <v>4</v>
      </c>
      <c r="K263" s="15" t="s">
        <v>224</v>
      </c>
      <c r="L263" s="15" t="s">
        <v>225</v>
      </c>
      <c r="N263" s="15">
        <v>36</v>
      </c>
      <c r="O263" s="15">
        <v>4</v>
      </c>
      <c r="P263" s="15">
        <v>1</v>
      </c>
      <c r="Q263" s="15">
        <v>1</v>
      </c>
      <c r="R263" s="15">
        <v>435922257</v>
      </c>
      <c r="S263" s="15">
        <v>2098</v>
      </c>
      <c r="U263" t="s">
        <v>834</v>
      </c>
      <c r="V263">
        <v>0</v>
      </c>
      <c r="W263" t="s">
        <v>515</v>
      </c>
      <c r="X263">
        <f>MATCH(D263,'Текущий рейтинг2кпосле пересдач'!$C:$C,0)</f>
        <v>80</v>
      </c>
    </row>
    <row r="264" spans="1:24">
      <c r="A264" s="15">
        <v>845833302</v>
      </c>
      <c r="B264" s="15">
        <v>7</v>
      </c>
      <c r="C264" s="21" t="s">
        <v>629</v>
      </c>
      <c r="D264" s="15">
        <v>845832983</v>
      </c>
      <c r="E264" s="7" t="s">
        <v>632</v>
      </c>
      <c r="F264" s="7" t="s">
        <v>633</v>
      </c>
      <c r="G264" s="7" t="s">
        <v>634</v>
      </c>
      <c r="H264" s="21" t="s">
        <v>635</v>
      </c>
      <c r="I264" s="7" t="s">
        <v>836</v>
      </c>
      <c r="J264" s="15">
        <v>4</v>
      </c>
      <c r="K264" s="15" t="s">
        <v>224</v>
      </c>
      <c r="L264" s="15" t="s">
        <v>225</v>
      </c>
      <c r="N264" s="15">
        <v>28</v>
      </c>
      <c r="O264" s="15">
        <v>4</v>
      </c>
      <c r="P264" s="15">
        <v>1</v>
      </c>
      <c r="Q264" s="15">
        <v>1</v>
      </c>
      <c r="R264" s="15">
        <v>435922257</v>
      </c>
      <c r="S264" s="15">
        <v>2098</v>
      </c>
      <c r="U264" t="s">
        <v>834</v>
      </c>
      <c r="V264">
        <v>0</v>
      </c>
      <c r="W264" t="s">
        <v>515</v>
      </c>
      <c r="X264">
        <f>MATCH(D264,'Текущий рейтинг2кпосле пересдач'!$C:$C,0)</f>
        <v>59</v>
      </c>
    </row>
    <row r="265" spans="1:24">
      <c r="A265" s="15">
        <v>845833581</v>
      </c>
      <c r="B265" s="15">
        <v>9</v>
      </c>
      <c r="C265" s="21" t="s">
        <v>629</v>
      </c>
      <c r="D265" s="15">
        <v>845833388</v>
      </c>
      <c r="E265" s="7" t="s">
        <v>636</v>
      </c>
      <c r="F265" s="7" t="s">
        <v>477</v>
      </c>
      <c r="G265" s="7" t="s">
        <v>438</v>
      </c>
      <c r="H265" s="21" t="s">
        <v>637</v>
      </c>
      <c r="I265" s="7" t="s">
        <v>836</v>
      </c>
      <c r="J265" s="15">
        <v>4</v>
      </c>
      <c r="K265" s="15" t="s">
        <v>224</v>
      </c>
      <c r="L265" s="15" t="s">
        <v>225</v>
      </c>
      <c r="N265" s="15">
        <v>36</v>
      </c>
      <c r="O265" s="15">
        <v>4</v>
      </c>
      <c r="P265" s="15">
        <v>1</v>
      </c>
      <c r="Q265" s="15">
        <v>1</v>
      </c>
      <c r="R265" s="15">
        <v>435922257</v>
      </c>
      <c r="S265" s="15">
        <v>2098</v>
      </c>
      <c r="U265" t="s">
        <v>834</v>
      </c>
      <c r="V265">
        <v>0</v>
      </c>
      <c r="W265" t="s">
        <v>515</v>
      </c>
      <c r="X265">
        <f>MATCH(D265,'Текущий рейтинг2кпосле пересдач'!$C:$C,0)</f>
        <v>13</v>
      </c>
    </row>
    <row r="266" spans="1:24">
      <c r="A266" s="15">
        <v>845833880</v>
      </c>
      <c r="B266" s="15">
        <v>9</v>
      </c>
      <c r="C266" s="21" t="s">
        <v>629</v>
      </c>
      <c r="D266" s="15">
        <v>845833628</v>
      </c>
      <c r="E266" s="7" t="s">
        <v>638</v>
      </c>
      <c r="F266" s="7" t="s">
        <v>639</v>
      </c>
      <c r="G266" s="7" t="s">
        <v>270</v>
      </c>
      <c r="H266" s="21" t="s">
        <v>640</v>
      </c>
      <c r="I266" s="7" t="s">
        <v>836</v>
      </c>
      <c r="J266" s="15">
        <v>4</v>
      </c>
      <c r="K266" s="15" t="s">
        <v>224</v>
      </c>
      <c r="L266" s="15" t="s">
        <v>225</v>
      </c>
      <c r="N266" s="15">
        <v>36</v>
      </c>
      <c r="O266" s="15">
        <v>4</v>
      </c>
      <c r="P266" s="15">
        <v>1</v>
      </c>
      <c r="Q266" s="15">
        <v>1</v>
      </c>
      <c r="R266" s="15">
        <v>435922257</v>
      </c>
      <c r="S266" s="15">
        <v>2098</v>
      </c>
      <c r="U266" t="s">
        <v>834</v>
      </c>
      <c r="V266">
        <v>0</v>
      </c>
      <c r="W266" t="s">
        <v>515</v>
      </c>
      <c r="X266">
        <f>MATCH(D266,'Текущий рейтинг2кпосле пересдач'!$C:$C,0)</f>
        <v>67</v>
      </c>
    </row>
    <row r="267" spans="1:24">
      <c r="A267" s="15">
        <v>845834132</v>
      </c>
      <c r="B267" s="15">
        <v>6</v>
      </c>
      <c r="C267" s="21" t="s">
        <v>629</v>
      </c>
      <c r="D267" s="15">
        <v>845833950</v>
      </c>
      <c r="E267" s="7" t="s">
        <v>641</v>
      </c>
      <c r="F267" s="7" t="s">
        <v>642</v>
      </c>
      <c r="G267" s="7" t="s">
        <v>643</v>
      </c>
      <c r="H267" s="21" t="s">
        <v>644</v>
      </c>
      <c r="I267" s="7" t="s">
        <v>836</v>
      </c>
      <c r="J267" s="15">
        <v>4</v>
      </c>
      <c r="K267" s="15" t="s">
        <v>224</v>
      </c>
      <c r="L267" s="15" t="s">
        <v>225</v>
      </c>
      <c r="N267" s="15">
        <v>24</v>
      </c>
      <c r="O267" s="15">
        <v>4</v>
      </c>
      <c r="P267" s="15">
        <v>1</v>
      </c>
      <c r="Q267" s="15">
        <v>1</v>
      </c>
      <c r="R267" s="15">
        <v>435922257</v>
      </c>
      <c r="S267" s="15">
        <v>2098</v>
      </c>
      <c r="U267" t="s">
        <v>834</v>
      </c>
      <c r="V267">
        <v>0</v>
      </c>
      <c r="W267" t="s">
        <v>515</v>
      </c>
      <c r="X267">
        <f>MATCH(D267,'Текущий рейтинг2кпосле пересдач'!$C:$C,0)</f>
        <v>105</v>
      </c>
    </row>
    <row r="268" spans="1:24">
      <c r="A268" s="15">
        <v>845834446</v>
      </c>
      <c r="B268" s="15">
        <v>4</v>
      </c>
      <c r="C268" s="21" t="s">
        <v>629</v>
      </c>
      <c r="D268" s="15">
        <v>845834199</v>
      </c>
      <c r="E268" s="7" t="s">
        <v>645</v>
      </c>
      <c r="F268" s="7" t="s">
        <v>367</v>
      </c>
      <c r="G268" s="7" t="s">
        <v>646</v>
      </c>
      <c r="H268" s="21" t="s">
        <v>647</v>
      </c>
      <c r="I268" s="7" t="s">
        <v>836</v>
      </c>
      <c r="J268" s="15">
        <v>4</v>
      </c>
      <c r="K268" s="15" t="s">
        <v>224</v>
      </c>
      <c r="L268" s="15" t="s">
        <v>225</v>
      </c>
      <c r="N268" s="15">
        <v>16</v>
      </c>
      <c r="O268" s="15">
        <v>4</v>
      </c>
      <c r="P268" s="15">
        <v>1</v>
      </c>
      <c r="Q268" s="15">
        <v>1</v>
      </c>
      <c r="R268" s="15">
        <v>435922257</v>
      </c>
      <c r="S268" s="15">
        <v>2098</v>
      </c>
      <c r="U268" t="s">
        <v>834</v>
      </c>
      <c r="V268">
        <v>0</v>
      </c>
      <c r="W268" t="s">
        <v>515</v>
      </c>
      <c r="X268">
        <f>MATCH(D268,'Текущий рейтинг2кпосле пересдач'!$C:$C,0)</f>
        <v>146</v>
      </c>
    </row>
    <row r="269" spans="1:24">
      <c r="A269" s="15">
        <v>845834855</v>
      </c>
      <c r="B269" s="15">
        <v>9</v>
      </c>
      <c r="C269" s="21" t="s">
        <v>629</v>
      </c>
      <c r="D269" s="15">
        <v>845834550</v>
      </c>
      <c r="E269" s="7" t="s">
        <v>648</v>
      </c>
      <c r="F269" s="7" t="s">
        <v>649</v>
      </c>
      <c r="G269" s="7" t="s">
        <v>267</v>
      </c>
      <c r="H269" s="21" t="s">
        <v>650</v>
      </c>
      <c r="I269" s="7" t="s">
        <v>836</v>
      </c>
      <c r="J269" s="15">
        <v>4</v>
      </c>
      <c r="K269" s="15" t="s">
        <v>224</v>
      </c>
      <c r="L269" s="15" t="s">
        <v>225</v>
      </c>
      <c r="N269" s="15">
        <v>36</v>
      </c>
      <c r="O269" s="15">
        <v>4</v>
      </c>
      <c r="P269" s="15">
        <v>1</v>
      </c>
      <c r="Q269" s="15">
        <v>1</v>
      </c>
      <c r="R269" s="15">
        <v>435922257</v>
      </c>
      <c r="S269" s="15">
        <v>2098</v>
      </c>
      <c r="U269" t="s">
        <v>834</v>
      </c>
      <c r="V269">
        <v>0</v>
      </c>
      <c r="W269" t="s">
        <v>515</v>
      </c>
      <c r="X269">
        <f>MATCH(D269,'Текущий рейтинг2кпосле пересдач'!$C:$C,0)</f>
        <v>14</v>
      </c>
    </row>
    <row r="270" spans="1:24">
      <c r="A270" s="15">
        <v>845835249</v>
      </c>
      <c r="B270" s="15">
        <v>6</v>
      </c>
      <c r="C270" s="21" t="s">
        <v>629</v>
      </c>
      <c r="D270" s="15">
        <v>845834955</v>
      </c>
      <c r="E270" s="7" t="s">
        <v>651</v>
      </c>
      <c r="F270" s="7" t="s">
        <v>236</v>
      </c>
      <c r="G270" s="7" t="s">
        <v>652</v>
      </c>
      <c r="H270" s="21" t="s">
        <v>653</v>
      </c>
      <c r="I270" s="7" t="s">
        <v>836</v>
      </c>
      <c r="J270" s="15">
        <v>4</v>
      </c>
      <c r="K270" s="15" t="s">
        <v>224</v>
      </c>
      <c r="L270" s="15" t="s">
        <v>225</v>
      </c>
      <c r="N270" s="15">
        <v>24</v>
      </c>
      <c r="O270" s="15">
        <v>4</v>
      </c>
      <c r="P270" s="15">
        <v>1</v>
      </c>
      <c r="Q270" s="15">
        <v>1</v>
      </c>
      <c r="R270" s="15">
        <v>435922257</v>
      </c>
      <c r="S270" s="15">
        <v>2098</v>
      </c>
      <c r="U270" t="s">
        <v>834</v>
      </c>
      <c r="V270">
        <v>0</v>
      </c>
      <c r="W270" t="s">
        <v>515</v>
      </c>
      <c r="X270">
        <f>MATCH(D270,'Текущий рейтинг2кпосле пересдач'!$C:$C,0)</f>
        <v>106</v>
      </c>
    </row>
    <row r="271" spans="1:24">
      <c r="A271" s="15">
        <v>845835520</v>
      </c>
      <c r="B271" s="15">
        <v>7</v>
      </c>
      <c r="C271" s="21" t="s">
        <v>629</v>
      </c>
      <c r="D271" s="15">
        <v>845835331</v>
      </c>
      <c r="E271" s="7" t="s">
        <v>654</v>
      </c>
      <c r="F271" s="7" t="s">
        <v>323</v>
      </c>
      <c r="G271" s="7" t="s">
        <v>245</v>
      </c>
      <c r="H271" s="21" t="s">
        <v>655</v>
      </c>
      <c r="I271" s="7" t="s">
        <v>836</v>
      </c>
      <c r="J271" s="15">
        <v>4</v>
      </c>
      <c r="K271" s="15" t="s">
        <v>224</v>
      </c>
      <c r="L271" s="15" t="s">
        <v>225</v>
      </c>
      <c r="N271" s="15">
        <v>28</v>
      </c>
      <c r="O271" s="15">
        <v>4</v>
      </c>
      <c r="P271" s="15">
        <v>1</v>
      </c>
      <c r="Q271" s="15">
        <v>0</v>
      </c>
      <c r="R271" s="15">
        <v>435922257</v>
      </c>
      <c r="S271" s="15">
        <v>2098</v>
      </c>
      <c r="U271" t="s">
        <v>834</v>
      </c>
      <c r="V271">
        <v>0</v>
      </c>
      <c r="W271" t="s">
        <v>515</v>
      </c>
      <c r="X271">
        <f>MATCH(D271,'Текущий рейтинг2кпосле пересдач'!$C:$C,0)</f>
        <v>86</v>
      </c>
    </row>
    <row r="272" spans="1:24">
      <c r="A272" s="15">
        <v>845835880</v>
      </c>
      <c r="B272" s="15">
        <v>6</v>
      </c>
      <c r="C272" s="21" t="s">
        <v>629</v>
      </c>
      <c r="D272" s="15">
        <v>845835605</v>
      </c>
      <c r="E272" s="7" t="s">
        <v>656</v>
      </c>
      <c r="F272" s="7" t="s">
        <v>358</v>
      </c>
      <c r="G272" s="7" t="s">
        <v>657</v>
      </c>
      <c r="H272" s="21" t="s">
        <v>658</v>
      </c>
      <c r="I272" s="7" t="s">
        <v>836</v>
      </c>
      <c r="J272" s="15">
        <v>4</v>
      </c>
      <c r="K272" s="15" t="s">
        <v>224</v>
      </c>
      <c r="L272" s="15" t="s">
        <v>225</v>
      </c>
      <c r="N272" s="15">
        <v>0</v>
      </c>
      <c r="O272" s="15">
        <v>4</v>
      </c>
      <c r="P272" s="15">
        <v>1</v>
      </c>
      <c r="Q272" s="15">
        <v>1</v>
      </c>
      <c r="R272" s="15">
        <v>435922257</v>
      </c>
      <c r="S272" s="15">
        <v>2098</v>
      </c>
      <c r="U272" t="s">
        <v>834</v>
      </c>
      <c r="V272">
        <v>0</v>
      </c>
      <c r="W272" t="s">
        <v>515</v>
      </c>
      <c r="X272">
        <f>MATCH(D272,'Текущий рейтинг2кпосле пересдач'!$C:$C,0)</f>
        <v>68</v>
      </c>
    </row>
    <row r="273" spans="1:24">
      <c r="A273" s="15">
        <v>845836179</v>
      </c>
      <c r="B273" s="15">
        <v>6</v>
      </c>
      <c r="C273" s="21" t="s">
        <v>629</v>
      </c>
      <c r="D273" s="15">
        <v>845835930</v>
      </c>
      <c r="E273" s="7" t="s">
        <v>659</v>
      </c>
      <c r="F273" s="7" t="s">
        <v>374</v>
      </c>
      <c r="G273" s="7" t="s">
        <v>307</v>
      </c>
      <c r="H273" s="21" t="s">
        <v>660</v>
      </c>
      <c r="I273" s="7" t="s">
        <v>836</v>
      </c>
      <c r="J273" s="15">
        <v>4</v>
      </c>
      <c r="K273" s="15" t="s">
        <v>224</v>
      </c>
      <c r="L273" s="15" t="s">
        <v>225</v>
      </c>
      <c r="N273" s="15">
        <v>24</v>
      </c>
      <c r="O273" s="15">
        <v>4</v>
      </c>
      <c r="P273" s="15">
        <v>1</v>
      </c>
      <c r="Q273" s="15">
        <v>1</v>
      </c>
      <c r="R273" s="15">
        <v>435922257</v>
      </c>
      <c r="S273" s="15">
        <v>2098</v>
      </c>
      <c r="T273" s="15" t="s">
        <v>661</v>
      </c>
      <c r="U273" t="s">
        <v>834</v>
      </c>
      <c r="V273">
        <v>0</v>
      </c>
      <c r="W273" t="s">
        <v>515</v>
      </c>
      <c r="X273">
        <f>MATCH(D273,'Текущий рейтинг2кпосле пересдач'!$C:$C,0)</f>
        <v>124</v>
      </c>
    </row>
    <row r="274" spans="1:24">
      <c r="A274" s="15">
        <v>845836487</v>
      </c>
      <c r="B274" s="15">
        <v>7</v>
      </c>
      <c r="C274" s="21" t="s">
        <v>629</v>
      </c>
      <c r="D274" s="15">
        <v>845836254</v>
      </c>
      <c r="E274" s="7" t="s">
        <v>662</v>
      </c>
      <c r="F274" s="7" t="s">
        <v>352</v>
      </c>
      <c r="G274" s="7" t="s">
        <v>324</v>
      </c>
      <c r="H274" s="21" t="s">
        <v>663</v>
      </c>
      <c r="I274" s="7" t="s">
        <v>836</v>
      </c>
      <c r="J274" s="15">
        <v>4</v>
      </c>
      <c r="K274" s="15" t="s">
        <v>224</v>
      </c>
      <c r="L274" s="15" t="s">
        <v>225</v>
      </c>
      <c r="N274" s="15">
        <v>28</v>
      </c>
      <c r="O274" s="15">
        <v>4</v>
      </c>
      <c r="P274" s="15">
        <v>1</v>
      </c>
      <c r="Q274" s="15">
        <v>1</v>
      </c>
      <c r="R274" s="15">
        <v>435922257</v>
      </c>
      <c r="S274" s="15">
        <v>2098</v>
      </c>
      <c r="U274" t="s">
        <v>834</v>
      </c>
      <c r="V274">
        <v>0</v>
      </c>
      <c r="W274" t="s">
        <v>515</v>
      </c>
      <c r="X274">
        <f>MATCH(D274,'Текущий рейтинг2кпосле пересдач'!$C:$C,0)</f>
        <v>58</v>
      </c>
    </row>
    <row r="275" spans="1:24">
      <c r="A275" s="15">
        <v>845836685</v>
      </c>
      <c r="B275" s="15">
        <v>8</v>
      </c>
      <c r="C275" s="21" t="s">
        <v>629</v>
      </c>
      <c r="D275" s="15">
        <v>845836539</v>
      </c>
      <c r="E275" s="7" t="s">
        <v>664</v>
      </c>
      <c r="F275" s="7" t="s">
        <v>665</v>
      </c>
      <c r="G275" s="7" t="s">
        <v>324</v>
      </c>
      <c r="H275" s="21" t="s">
        <v>666</v>
      </c>
      <c r="I275" s="7" t="s">
        <v>836</v>
      </c>
      <c r="J275" s="15">
        <v>4</v>
      </c>
      <c r="K275" s="15" t="s">
        <v>224</v>
      </c>
      <c r="L275" s="15" t="s">
        <v>225</v>
      </c>
      <c r="N275" s="15">
        <v>32</v>
      </c>
      <c r="O275" s="15">
        <v>4</v>
      </c>
      <c r="P275" s="15">
        <v>1</v>
      </c>
      <c r="Q275" s="15">
        <v>1</v>
      </c>
      <c r="R275" s="15">
        <v>435922257</v>
      </c>
      <c r="S275" s="15">
        <v>2098</v>
      </c>
      <c r="U275" t="s">
        <v>834</v>
      </c>
      <c r="V275">
        <v>0</v>
      </c>
      <c r="W275" t="s">
        <v>515</v>
      </c>
      <c r="X275">
        <f>MATCH(D275,'Текущий рейтинг2кпосле пересдач'!$C:$C,0)</f>
        <v>77</v>
      </c>
    </row>
    <row r="276" spans="1:24">
      <c r="A276" s="15">
        <v>845837136</v>
      </c>
      <c r="B276" s="15">
        <v>9</v>
      </c>
      <c r="C276" s="21" t="s">
        <v>629</v>
      </c>
      <c r="D276" s="15">
        <v>845836852</v>
      </c>
      <c r="E276" s="7" t="s">
        <v>667</v>
      </c>
      <c r="F276" s="7" t="s">
        <v>668</v>
      </c>
      <c r="G276" s="7" t="s">
        <v>299</v>
      </c>
      <c r="H276" s="21" t="s">
        <v>669</v>
      </c>
      <c r="I276" s="7" t="s">
        <v>836</v>
      </c>
      <c r="J276" s="15">
        <v>4</v>
      </c>
      <c r="K276" s="15" t="s">
        <v>224</v>
      </c>
      <c r="L276" s="15" t="s">
        <v>225</v>
      </c>
      <c r="N276" s="15">
        <v>36</v>
      </c>
      <c r="O276" s="15">
        <v>4</v>
      </c>
      <c r="P276" s="15">
        <v>1</v>
      </c>
      <c r="Q276" s="15">
        <v>1</v>
      </c>
      <c r="R276" s="15">
        <v>435922257</v>
      </c>
      <c r="S276" s="15">
        <v>2098</v>
      </c>
      <c r="U276" t="s">
        <v>834</v>
      </c>
      <c r="V276">
        <v>0</v>
      </c>
      <c r="W276" t="s">
        <v>515</v>
      </c>
      <c r="X276">
        <f>MATCH(D276,'Текущий рейтинг2кпосле пересдач'!$C:$C,0)</f>
        <v>54</v>
      </c>
    </row>
    <row r="277" spans="1:24">
      <c r="A277" s="15">
        <v>845837352</v>
      </c>
      <c r="B277" s="15">
        <v>8</v>
      </c>
      <c r="C277" s="21" t="s">
        <v>629</v>
      </c>
      <c r="D277" s="15">
        <v>845837201</v>
      </c>
      <c r="E277" s="7" t="s">
        <v>670</v>
      </c>
      <c r="F277" s="7" t="s">
        <v>437</v>
      </c>
      <c r="G277" s="7" t="s">
        <v>671</v>
      </c>
      <c r="H277" s="21" t="s">
        <v>672</v>
      </c>
      <c r="I277" s="7" t="s">
        <v>836</v>
      </c>
      <c r="J277" s="15">
        <v>4</v>
      </c>
      <c r="K277" s="15" t="s">
        <v>224</v>
      </c>
      <c r="L277" s="15" t="s">
        <v>225</v>
      </c>
      <c r="N277" s="15">
        <v>32</v>
      </c>
      <c r="O277" s="15">
        <v>4</v>
      </c>
      <c r="P277" s="15">
        <v>1</v>
      </c>
      <c r="Q277" s="15">
        <v>1</v>
      </c>
      <c r="R277" s="15">
        <v>435922257</v>
      </c>
      <c r="S277" s="15">
        <v>2098</v>
      </c>
      <c r="U277" t="s">
        <v>834</v>
      </c>
      <c r="V277">
        <v>0</v>
      </c>
      <c r="W277" t="s">
        <v>515</v>
      </c>
      <c r="X277">
        <f>MATCH(D277,'Текущий рейтинг2кпосле пересдач'!$C:$C,0)</f>
        <v>47</v>
      </c>
    </row>
    <row r="278" spans="1:24">
      <c r="A278" s="15">
        <v>845837615</v>
      </c>
      <c r="B278" s="15">
        <v>7</v>
      </c>
      <c r="C278" s="21" t="s">
        <v>629</v>
      </c>
      <c r="D278" s="15">
        <v>845837405</v>
      </c>
      <c r="E278" s="7" t="s">
        <v>673</v>
      </c>
      <c r="F278" s="7" t="s">
        <v>620</v>
      </c>
      <c r="G278" s="7" t="s">
        <v>270</v>
      </c>
      <c r="H278" s="21" t="s">
        <v>674</v>
      </c>
      <c r="I278" s="7" t="s">
        <v>836</v>
      </c>
      <c r="J278" s="15">
        <v>4</v>
      </c>
      <c r="K278" s="15" t="s">
        <v>224</v>
      </c>
      <c r="L278" s="15" t="s">
        <v>225</v>
      </c>
      <c r="N278" s="15">
        <v>28</v>
      </c>
      <c r="O278" s="15">
        <v>4</v>
      </c>
      <c r="P278" s="15">
        <v>1</v>
      </c>
      <c r="Q278" s="15">
        <v>1</v>
      </c>
      <c r="R278" s="15">
        <v>435922257</v>
      </c>
      <c r="S278" s="15">
        <v>2098</v>
      </c>
      <c r="U278" t="s">
        <v>834</v>
      </c>
      <c r="V278">
        <v>0</v>
      </c>
      <c r="W278" t="s">
        <v>515</v>
      </c>
      <c r="X278">
        <f>MATCH(D278,'Текущий рейтинг2кпосле пересдач'!$C:$C,0)</f>
        <v>88</v>
      </c>
    </row>
    <row r="279" spans="1:24">
      <c r="A279" s="15">
        <v>845837792</v>
      </c>
      <c r="B279" s="15">
        <v>6</v>
      </c>
      <c r="C279" s="21" t="s">
        <v>629</v>
      </c>
      <c r="D279" s="15">
        <v>845837653</v>
      </c>
      <c r="E279" s="7" t="s">
        <v>675</v>
      </c>
      <c r="F279" s="7" t="s">
        <v>306</v>
      </c>
      <c r="G279" s="7" t="s">
        <v>359</v>
      </c>
      <c r="H279" s="21" t="s">
        <v>676</v>
      </c>
      <c r="I279" s="7" t="s">
        <v>836</v>
      </c>
      <c r="J279" s="15">
        <v>4</v>
      </c>
      <c r="K279" s="15" t="s">
        <v>224</v>
      </c>
      <c r="L279" s="15" t="s">
        <v>225</v>
      </c>
      <c r="N279" s="15">
        <v>24</v>
      </c>
      <c r="O279" s="15">
        <v>4</v>
      </c>
      <c r="P279" s="15">
        <v>1</v>
      </c>
      <c r="Q279" s="15">
        <v>1</v>
      </c>
      <c r="R279" s="15">
        <v>435922257</v>
      </c>
      <c r="S279" s="15">
        <v>2098</v>
      </c>
      <c r="U279" t="s">
        <v>834</v>
      </c>
      <c r="V279">
        <v>0</v>
      </c>
      <c r="W279" t="s">
        <v>515</v>
      </c>
      <c r="X279">
        <f>MATCH(D279,'Текущий рейтинг2кпосле пересдач'!$C:$C,0)</f>
        <v>107</v>
      </c>
    </row>
    <row r="280" spans="1:24">
      <c r="A280" s="15">
        <v>845840466</v>
      </c>
      <c r="B280" s="15">
        <v>6</v>
      </c>
      <c r="C280" s="21" t="s">
        <v>512</v>
      </c>
      <c r="D280" s="15">
        <v>845840318</v>
      </c>
      <c r="E280" s="7" t="s">
        <v>677</v>
      </c>
      <c r="F280" s="7" t="s">
        <v>332</v>
      </c>
      <c r="G280" s="7" t="s">
        <v>438</v>
      </c>
      <c r="H280" s="21" t="s">
        <v>678</v>
      </c>
      <c r="I280" s="7" t="s">
        <v>836</v>
      </c>
      <c r="J280" s="15">
        <v>4</v>
      </c>
      <c r="K280" s="15" t="s">
        <v>224</v>
      </c>
      <c r="L280" s="15" t="s">
        <v>225</v>
      </c>
      <c r="N280" s="15">
        <v>24</v>
      </c>
      <c r="O280" s="15">
        <v>4</v>
      </c>
      <c r="P280" s="15">
        <v>1</v>
      </c>
      <c r="Q280" s="15">
        <v>1</v>
      </c>
      <c r="R280" s="15">
        <v>435922257</v>
      </c>
      <c r="S280" s="15">
        <v>2098</v>
      </c>
      <c r="U280" t="s">
        <v>834</v>
      </c>
      <c r="V280">
        <v>0</v>
      </c>
      <c r="W280" t="s">
        <v>515</v>
      </c>
      <c r="X280">
        <f>MATCH(D280,'Текущий рейтинг2кпосле пересдач'!$C:$C,0)</f>
        <v>55</v>
      </c>
    </row>
    <row r="281" spans="1:24">
      <c r="A281" s="15">
        <v>845840647</v>
      </c>
      <c r="B281" s="15">
        <v>7</v>
      </c>
      <c r="C281" s="21" t="s">
        <v>512</v>
      </c>
      <c r="D281" s="15">
        <v>845840513</v>
      </c>
      <c r="E281" s="7" t="s">
        <v>679</v>
      </c>
      <c r="F281" s="7" t="s">
        <v>332</v>
      </c>
      <c r="G281" s="7" t="s">
        <v>680</v>
      </c>
      <c r="H281" s="21" t="s">
        <v>681</v>
      </c>
      <c r="I281" s="7" t="s">
        <v>836</v>
      </c>
      <c r="J281" s="15">
        <v>4</v>
      </c>
      <c r="K281" s="15" t="s">
        <v>224</v>
      </c>
      <c r="L281" s="15" t="s">
        <v>225</v>
      </c>
      <c r="N281" s="15">
        <v>28</v>
      </c>
      <c r="O281" s="15">
        <v>4</v>
      </c>
      <c r="P281" s="15">
        <v>1</v>
      </c>
      <c r="Q281" s="15">
        <v>1</v>
      </c>
      <c r="R281" s="15">
        <v>435922257</v>
      </c>
      <c r="S281" s="15">
        <v>2098</v>
      </c>
      <c r="U281" t="s">
        <v>834</v>
      </c>
      <c r="V281">
        <v>0</v>
      </c>
      <c r="W281" t="s">
        <v>515</v>
      </c>
      <c r="X281">
        <f>MATCH(D281,'Текущий рейтинг2кпосле пересдач'!$C:$C,0)</f>
        <v>32</v>
      </c>
    </row>
    <row r="282" spans="1:24">
      <c r="A282" s="15">
        <v>845840846</v>
      </c>
      <c r="B282" s="15">
        <v>5</v>
      </c>
      <c r="C282" s="21" t="s">
        <v>512</v>
      </c>
      <c r="D282" s="15">
        <v>845840703</v>
      </c>
      <c r="E282" s="7" t="s">
        <v>682</v>
      </c>
      <c r="F282" s="7" t="s">
        <v>683</v>
      </c>
      <c r="G282" s="7" t="s">
        <v>324</v>
      </c>
      <c r="H282" s="21" t="s">
        <v>684</v>
      </c>
      <c r="I282" s="7" t="s">
        <v>836</v>
      </c>
      <c r="J282" s="15">
        <v>4</v>
      </c>
      <c r="K282" s="15" t="s">
        <v>224</v>
      </c>
      <c r="L282" s="15" t="s">
        <v>225</v>
      </c>
      <c r="N282" s="15">
        <v>20</v>
      </c>
      <c r="O282" s="15">
        <v>4</v>
      </c>
      <c r="P282" s="15">
        <v>1</v>
      </c>
      <c r="Q282" s="15">
        <v>1</v>
      </c>
      <c r="R282" s="15">
        <v>435922257</v>
      </c>
      <c r="S282" s="15">
        <v>2098</v>
      </c>
      <c r="U282" t="s">
        <v>834</v>
      </c>
      <c r="V282">
        <v>0</v>
      </c>
      <c r="W282" t="s">
        <v>515</v>
      </c>
      <c r="X282">
        <f>MATCH(D282,'Текущий рейтинг2кпосле пересдач'!$C:$C,0)</f>
        <v>144</v>
      </c>
    </row>
    <row r="283" spans="1:24">
      <c r="A283" s="15">
        <v>845842053</v>
      </c>
      <c r="B283" s="15">
        <v>9</v>
      </c>
      <c r="C283" s="21" t="s">
        <v>512</v>
      </c>
      <c r="D283" s="15">
        <v>845841912</v>
      </c>
      <c r="E283" s="7" t="s">
        <v>520</v>
      </c>
      <c r="F283" s="7" t="s">
        <v>294</v>
      </c>
      <c r="G283" s="7" t="s">
        <v>307</v>
      </c>
      <c r="H283" s="21" t="s">
        <v>521</v>
      </c>
      <c r="I283" s="7" t="s">
        <v>836</v>
      </c>
      <c r="J283" s="15">
        <v>4</v>
      </c>
      <c r="K283" s="15" t="s">
        <v>224</v>
      </c>
      <c r="L283" s="15" t="s">
        <v>225</v>
      </c>
      <c r="N283" s="15">
        <v>36</v>
      </c>
      <c r="O283" s="15">
        <v>4</v>
      </c>
      <c r="P283" s="15">
        <v>1</v>
      </c>
      <c r="Q283" s="15">
        <v>1</v>
      </c>
      <c r="R283" s="15">
        <v>435922257</v>
      </c>
      <c r="S283" s="15">
        <v>2098</v>
      </c>
      <c r="U283" t="s">
        <v>834</v>
      </c>
      <c r="V283">
        <v>0</v>
      </c>
      <c r="W283" t="s">
        <v>515</v>
      </c>
      <c r="X283">
        <f>MATCH(D283,'Текущий рейтинг2кпосле пересдач'!$C:$C,0)</f>
        <v>53</v>
      </c>
    </row>
    <row r="284" spans="1:24">
      <c r="A284" s="15">
        <v>967125323</v>
      </c>
      <c r="B284" s="15">
        <v>9</v>
      </c>
      <c r="C284" s="15" t="s">
        <v>694</v>
      </c>
      <c r="D284" s="15">
        <v>850839727</v>
      </c>
      <c r="E284" s="7" t="s">
        <v>715</v>
      </c>
      <c r="F284" s="7" t="s">
        <v>490</v>
      </c>
      <c r="G284" s="7" t="s">
        <v>241</v>
      </c>
      <c r="H284" s="15" t="s">
        <v>716</v>
      </c>
      <c r="I284" s="7" t="s">
        <v>837</v>
      </c>
      <c r="J284" s="15">
        <v>1.8</v>
      </c>
      <c r="K284" s="15" t="s">
        <v>224</v>
      </c>
      <c r="L284" s="15" t="s">
        <v>225</v>
      </c>
      <c r="N284" s="15">
        <v>16.2</v>
      </c>
      <c r="O284" s="15">
        <v>1.8</v>
      </c>
      <c r="P284" s="15">
        <v>1</v>
      </c>
      <c r="Q284" s="15">
        <v>1</v>
      </c>
      <c r="R284" s="15">
        <v>459781441</v>
      </c>
      <c r="S284" s="15">
        <v>2098</v>
      </c>
      <c r="U284" t="s">
        <v>834</v>
      </c>
      <c r="V284">
        <v>0</v>
      </c>
      <c r="W284" t="s">
        <v>622</v>
      </c>
      <c r="X284" t="e">
        <f>MATCH(D284,'Текущий рейтинг2кпосле пересдач'!$C:$C,0)</f>
        <v>#N/A</v>
      </c>
    </row>
    <row r="285" spans="1:24">
      <c r="A285" s="15">
        <v>850840005</v>
      </c>
      <c r="B285" s="15">
        <v>8</v>
      </c>
      <c r="C285" s="15" t="s">
        <v>694</v>
      </c>
      <c r="D285" s="15">
        <v>850839820</v>
      </c>
      <c r="E285" s="7" t="s">
        <v>717</v>
      </c>
      <c r="F285" s="7" t="s">
        <v>313</v>
      </c>
      <c r="G285" s="7" t="s">
        <v>718</v>
      </c>
      <c r="H285" s="15" t="s">
        <v>719</v>
      </c>
      <c r="I285" s="7" t="s">
        <v>837</v>
      </c>
      <c r="J285" s="15">
        <v>1.8</v>
      </c>
      <c r="K285" s="15" t="s">
        <v>224</v>
      </c>
      <c r="L285" s="15" t="s">
        <v>225</v>
      </c>
      <c r="N285" s="15">
        <v>14.4</v>
      </c>
      <c r="O285" s="15">
        <v>1.8</v>
      </c>
      <c r="P285" s="15">
        <v>1</v>
      </c>
      <c r="Q285" s="15">
        <v>1</v>
      </c>
      <c r="R285" s="15">
        <v>459781441</v>
      </c>
      <c r="S285" s="15">
        <v>2098</v>
      </c>
      <c r="U285" t="s">
        <v>834</v>
      </c>
      <c r="V285">
        <v>0</v>
      </c>
      <c r="W285" t="s">
        <v>622</v>
      </c>
      <c r="X285" t="e">
        <f>MATCH(D285,'Текущий рейтинг2кпосле пересдач'!$C:$C,0)</f>
        <v>#N/A</v>
      </c>
    </row>
    <row r="286" spans="1:24">
      <c r="A286" s="15">
        <v>850840311</v>
      </c>
      <c r="B286" s="15">
        <v>7</v>
      </c>
      <c r="C286" s="15" t="s">
        <v>694</v>
      </c>
      <c r="D286" s="15">
        <v>850840029</v>
      </c>
      <c r="E286" s="7" t="s">
        <v>720</v>
      </c>
      <c r="F286" s="7" t="s">
        <v>236</v>
      </c>
      <c r="G286" s="7" t="s">
        <v>270</v>
      </c>
      <c r="H286" s="15" t="s">
        <v>721</v>
      </c>
      <c r="I286" s="7" t="s">
        <v>837</v>
      </c>
      <c r="J286" s="15">
        <v>1.8</v>
      </c>
      <c r="K286" s="15" t="s">
        <v>224</v>
      </c>
      <c r="L286" s="15" t="s">
        <v>225</v>
      </c>
      <c r="N286" s="15">
        <v>12.6</v>
      </c>
      <c r="O286" s="15">
        <v>1.8</v>
      </c>
      <c r="P286" s="15">
        <v>1</v>
      </c>
      <c r="Q286" s="15">
        <v>1</v>
      </c>
      <c r="R286" s="15">
        <v>459781441</v>
      </c>
      <c r="S286" s="15">
        <v>2098</v>
      </c>
      <c r="U286" t="s">
        <v>834</v>
      </c>
      <c r="V286">
        <v>0</v>
      </c>
      <c r="W286" t="s">
        <v>622</v>
      </c>
      <c r="X286" t="e">
        <f>MATCH(D286,'Текущий рейтинг2кпосле пересдач'!$C:$C,0)</f>
        <v>#N/A</v>
      </c>
    </row>
    <row r="287" spans="1:24">
      <c r="A287" s="15">
        <v>850840593</v>
      </c>
      <c r="B287" s="15">
        <v>8</v>
      </c>
      <c r="C287" s="15" t="s">
        <v>694</v>
      </c>
      <c r="D287" s="15">
        <v>850840338</v>
      </c>
      <c r="E287" s="7" t="s">
        <v>722</v>
      </c>
      <c r="F287" s="7" t="s">
        <v>332</v>
      </c>
      <c r="G287" s="7" t="s">
        <v>324</v>
      </c>
      <c r="H287" s="15" t="s">
        <v>723</v>
      </c>
      <c r="I287" s="7" t="s">
        <v>837</v>
      </c>
      <c r="J287" s="15">
        <v>1.8</v>
      </c>
      <c r="K287" s="15" t="s">
        <v>224</v>
      </c>
      <c r="L287" s="15" t="s">
        <v>225</v>
      </c>
      <c r="N287" s="15">
        <v>14.4</v>
      </c>
      <c r="O287" s="15">
        <v>1.8</v>
      </c>
      <c r="P287" s="15">
        <v>1</v>
      </c>
      <c r="Q287" s="15">
        <v>1</v>
      </c>
      <c r="R287" s="15">
        <v>459781441</v>
      </c>
      <c r="S287" s="15">
        <v>2098</v>
      </c>
      <c r="U287" t="s">
        <v>834</v>
      </c>
      <c r="V287">
        <v>0</v>
      </c>
      <c r="W287" t="s">
        <v>622</v>
      </c>
      <c r="X287" t="e">
        <f>MATCH(D287,'Текущий рейтинг2кпосле пересдач'!$C:$C,0)</f>
        <v>#N/A</v>
      </c>
    </row>
    <row r="288" spans="1:24">
      <c r="A288" s="15">
        <v>967125357</v>
      </c>
      <c r="B288" s="15">
        <v>7</v>
      </c>
      <c r="C288" s="15" t="s">
        <v>694</v>
      </c>
      <c r="D288" s="15">
        <v>850840644</v>
      </c>
      <c r="E288" s="7" t="s">
        <v>724</v>
      </c>
      <c r="F288" s="7" t="s">
        <v>510</v>
      </c>
      <c r="G288" s="7" t="s">
        <v>324</v>
      </c>
      <c r="H288" s="15" t="s">
        <v>725</v>
      </c>
      <c r="I288" s="7" t="s">
        <v>837</v>
      </c>
      <c r="J288" s="15">
        <v>1.8</v>
      </c>
      <c r="K288" s="15" t="s">
        <v>224</v>
      </c>
      <c r="L288" s="15" t="s">
        <v>225</v>
      </c>
      <c r="N288" s="15">
        <v>12.6</v>
      </c>
      <c r="O288" s="15">
        <v>1.8</v>
      </c>
      <c r="P288" s="15">
        <v>1</v>
      </c>
      <c r="Q288" s="15">
        <v>0</v>
      </c>
      <c r="R288" s="15">
        <v>459781441</v>
      </c>
      <c r="S288" s="15">
        <v>2098</v>
      </c>
      <c r="U288" t="s">
        <v>834</v>
      </c>
      <c r="V288">
        <v>0</v>
      </c>
      <c r="W288" t="s">
        <v>622</v>
      </c>
      <c r="X288" t="e">
        <f>MATCH(D288,'Текущий рейтинг2кпосле пересдач'!$C:$C,0)</f>
        <v>#N/A</v>
      </c>
    </row>
    <row r="289" spans="1:24">
      <c r="A289" s="15">
        <v>967157687</v>
      </c>
      <c r="B289" s="15">
        <v>10</v>
      </c>
      <c r="C289" s="15" t="s">
        <v>618</v>
      </c>
      <c r="D289" s="15">
        <v>850848139</v>
      </c>
      <c r="E289" s="7" t="s">
        <v>729</v>
      </c>
      <c r="F289" s="7" t="s">
        <v>274</v>
      </c>
      <c r="G289" s="7" t="s">
        <v>275</v>
      </c>
      <c r="H289" s="15" t="s">
        <v>730</v>
      </c>
      <c r="I289" s="7" t="s">
        <v>837</v>
      </c>
      <c r="J289" s="15">
        <v>1.8</v>
      </c>
      <c r="K289" s="15" t="s">
        <v>224</v>
      </c>
      <c r="L289" s="15" t="s">
        <v>225</v>
      </c>
      <c r="N289" s="15">
        <v>18</v>
      </c>
      <c r="O289" s="15">
        <v>1.8</v>
      </c>
      <c r="P289" s="15">
        <v>1</v>
      </c>
      <c r="Q289" s="15">
        <v>1</v>
      </c>
      <c r="R289" s="15">
        <v>459781441</v>
      </c>
      <c r="S289" s="15">
        <v>2098</v>
      </c>
      <c r="U289" t="s">
        <v>834</v>
      </c>
      <c r="V289">
        <v>0</v>
      </c>
      <c r="W289" t="s">
        <v>622</v>
      </c>
      <c r="X289" t="e">
        <f>MATCH(D289,'Текущий рейтинг2кпосле пересдач'!$C:$C,0)</f>
        <v>#N/A</v>
      </c>
    </row>
    <row r="290" spans="1:24">
      <c r="A290" s="15">
        <v>967157721</v>
      </c>
      <c r="B290" s="15">
        <v>10</v>
      </c>
      <c r="C290" s="15" t="s">
        <v>618</v>
      </c>
      <c r="D290" s="15">
        <v>850848205</v>
      </c>
      <c r="E290" s="7" t="s">
        <v>731</v>
      </c>
      <c r="F290" s="7" t="s">
        <v>732</v>
      </c>
      <c r="G290" s="7" t="s">
        <v>299</v>
      </c>
      <c r="H290" s="15" t="s">
        <v>733</v>
      </c>
      <c r="I290" s="7" t="s">
        <v>837</v>
      </c>
      <c r="J290" s="15">
        <v>1.8</v>
      </c>
      <c r="K290" s="15" t="s">
        <v>224</v>
      </c>
      <c r="L290" s="15" t="s">
        <v>225</v>
      </c>
      <c r="N290" s="15">
        <v>18</v>
      </c>
      <c r="O290" s="15">
        <v>1.8</v>
      </c>
      <c r="P290" s="15">
        <v>1</v>
      </c>
      <c r="Q290" s="15">
        <v>0</v>
      </c>
      <c r="R290" s="15">
        <v>459781441</v>
      </c>
      <c r="S290" s="15">
        <v>2098</v>
      </c>
      <c r="U290" t="s">
        <v>834</v>
      </c>
      <c r="V290">
        <v>0</v>
      </c>
      <c r="W290" t="s">
        <v>622</v>
      </c>
      <c r="X290" t="e">
        <f>MATCH(D290,'Текущий рейтинг2кпосле пересдач'!$C:$C,0)</f>
        <v>#N/A</v>
      </c>
    </row>
    <row r="291" spans="1:24">
      <c r="A291" s="15">
        <v>850848613</v>
      </c>
      <c r="B291" s="15">
        <v>7</v>
      </c>
      <c r="C291" s="15" t="s">
        <v>618</v>
      </c>
      <c r="D291" s="15">
        <v>850848261</v>
      </c>
      <c r="E291" s="7" t="s">
        <v>734</v>
      </c>
      <c r="F291" s="7" t="s">
        <v>294</v>
      </c>
      <c r="G291" s="7" t="s">
        <v>310</v>
      </c>
      <c r="H291" s="15" t="s">
        <v>735</v>
      </c>
      <c r="I291" s="7" t="s">
        <v>837</v>
      </c>
      <c r="J291" s="15">
        <v>1.8</v>
      </c>
      <c r="K291" s="15" t="s">
        <v>224</v>
      </c>
      <c r="L291" s="15" t="s">
        <v>225</v>
      </c>
      <c r="N291" s="15">
        <v>12.6</v>
      </c>
      <c r="O291" s="15">
        <v>1.8</v>
      </c>
      <c r="P291" s="15">
        <v>1</v>
      </c>
      <c r="Q291" s="15">
        <v>0</v>
      </c>
      <c r="R291" s="15">
        <v>459781441</v>
      </c>
      <c r="S291" s="15">
        <v>2098</v>
      </c>
      <c r="U291" t="s">
        <v>834</v>
      </c>
      <c r="V291">
        <v>0</v>
      </c>
      <c r="W291" t="s">
        <v>622</v>
      </c>
      <c r="X291" t="e">
        <f>MATCH(D291,'Текущий рейтинг2кпосле пересдач'!$C:$C,0)</f>
        <v>#N/A</v>
      </c>
    </row>
    <row r="292" spans="1:24">
      <c r="A292" s="15">
        <v>850848849</v>
      </c>
      <c r="B292" s="15">
        <v>9</v>
      </c>
      <c r="C292" s="15" t="s">
        <v>618</v>
      </c>
      <c r="D292" s="15">
        <v>850848649</v>
      </c>
      <c r="E292" s="7" t="s">
        <v>736</v>
      </c>
      <c r="F292" s="7" t="s">
        <v>382</v>
      </c>
      <c r="G292" s="7" t="s">
        <v>737</v>
      </c>
      <c r="H292" s="15" t="s">
        <v>738</v>
      </c>
      <c r="I292" s="7" t="s">
        <v>837</v>
      </c>
      <c r="J292" s="15">
        <v>1.8</v>
      </c>
      <c r="K292" s="15" t="s">
        <v>224</v>
      </c>
      <c r="L292" s="15" t="s">
        <v>225</v>
      </c>
      <c r="N292" s="15">
        <v>16.2</v>
      </c>
      <c r="O292" s="15">
        <v>1.8</v>
      </c>
      <c r="P292" s="15">
        <v>1</v>
      </c>
      <c r="Q292" s="15">
        <v>1</v>
      </c>
      <c r="R292" s="15">
        <v>459781441</v>
      </c>
      <c r="S292" s="15">
        <v>2098</v>
      </c>
      <c r="U292" t="s">
        <v>834</v>
      </c>
      <c r="V292">
        <v>0</v>
      </c>
      <c r="W292" t="s">
        <v>622</v>
      </c>
      <c r="X292" t="e">
        <f>MATCH(D292,'Текущий рейтинг2кпосле пересдач'!$C:$C,0)</f>
        <v>#N/A</v>
      </c>
    </row>
    <row r="293" spans="1:24">
      <c r="A293" s="15">
        <v>850849254</v>
      </c>
      <c r="B293" s="15">
        <v>9</v>
      </c>
      <c r="C293" s="15" t="s">
        <v>618</v>
      </c>
      <c r="D293" s="15">
        <v>850848875</v>
      </c>
      <c r="E293" s="7" t="s">
        <v>739</v>
      </c>
      <c r="F293" s="7" t="s">
        <v>740</v>
      </c>
      <c r="G293" s="7" t="s">
        <v>324</v>
      </c>
      <c r="H293" s="15" t="s">
        <v>741</v>
      </c>
      <c r="I293" s="7" t="s">
        <v>837</v>
      </c>
      <c r="J293" s="15">
        <v>1.8</v>
      </c>
      <c r="K293" s="15" t="s">
        <v>224</v>
      </c>
      <c r="L293" s="15" t="s">
        <v>225</v>
      </c>
      <c r="N293" s="15">
        <v>16.2</v>
      </c>
      <c r="O293" s="15">
        <v>1.8</v>
      </c>
      <c r="P293" s="15">
        <v>1</v>
      </c>
      <c r="Q293" s="15">
        <v>1</v>
      </c>
      <c r="R293" s="15">
        <v>459781441</v>
      </c>
      <c r="S293" s="15">
        <v>2098</v>
      </c>
      <c r="U293" t="s">
        <v>834</v>
      </c>
      <c r="V293">
        <v>0</v>
      </c>
      <c r="W293" t="s">
        <v>622</v>
      </c>
      <c r="X293" t="e">
        <f>MATCH(D293,'Текущий рейтинг2кпосле пересдач'!$C:$C,0)</f>
        <v>#N/A</v>
      </c>
    </row>
    <row r="294" spans="1:24">
      <c r="A294" s="15">
        <v>850849561</v>
      </c>
      <c r="B294" s="15">
        <v>9</v>
      </c>
      <c r="C294" s="15" t="s">
        <v>618</v>
      </c>
      <c r="D294" s="15">
        <v>850849288</v>
      </c>
      <c r="E294" s="7" t="s">
        <v>742</v>
      </c>
      <c r="F294" s="7" t="s">
        <v>505</v>
      </c>
      <c r="G294" s="7" t="s">
        <v>438</v>
      </c>
      <c r="H294" s="15" t="s">
        <v>743</v>
      </c>
      <c r="I294" s="7" t="s">
        <v>837</v>
      </c>
      <c r="J294" s="15">
        <v>1.8</v>
      </c>
      <c r="K294" s="15" t="s">
        <v>224</v>
      </c>
      <c r="L294" s="15" t="s">
        <v>225</v>
      </c>
      <c r="N294" s="15">
        <v>16.2</v>
      </c>
      <c r="O294" s="15">
        <v>1.8</v>
      </c>
      <c r="P294" s="15">
        <v>1</v>
      </c>
      <c r="Q294" s="15">
        <v>1</v>
      </c>
      <c r="R294" s="15">
        <v>459781441</v>
      </c>
      <c r="S294" s="15">
        <v>2098</v>
      </c>
      <c r="U294" t="s">
        <v>834</v>
      </c>
      <c r="V294">
        <v>0</v>
      </c>
      <c r="W294" t="s">
        <v>622</v>
      </c>
      <c r="X294" t="e">
        <f>MATCH(D294,'Текущий рейтинг2кпосле пересдач'!$C:$C,0)</f>
        <v>#N/A</v>
      </c>
    </row>
    <row r="295" spans="1:24">
      <c r="A295" s="15">
        <v>967157755</v>
      </c>
      <c r="C295" s="15" t="s">
        <v>618</v>
      </c>
      <c r="D295" s="15">
        <v>850849598</v>
      </c>
      <c r="E295" s="7" t="s">
        <v>744</v>
      </c>
      <c r="F295" s="7" t="s">
        <v>306</v>
      </c>
      <c r="G295" s="7" t="s">
        <v>299</v>
      </c>
      <c r="H295" s="15" t="s">
        <v>745</v>
      </c>
      <c r="I295" s="7" t="s">
        <v>837</v>
      </c>
      <c r="J295" s="15">
        <v>1.8</v>
      </c>
      <c r="K295" s="15" t="s">
        <v>224</v>
      </c>
      <c r="L295" s="15" t="s">
        <v>225</v>
      </c>
      <c r="N295" s="15">
        <v>0</v>
      </c>
      <c r="O295" s="15">
        <v>1.8</v>
      </c>
      <c r="Q295" s="15">
        <v>0</v>
      </c>
      <c r="R295" s="15">
        <v>459781441</v>
      </c>
      <c r="S295" s="15">
        <v>2098</v>
      </c>
      <c r="U295" t="s">
        <v>834</v>
      </c>
      <c r="V295">
        <v>0</v>
      </c>
      <c r="W295" t="s">
        <v>622</v>
      </c>
      <c r="X295" t="e">
        <f>MATCH(D295,'Текущий рейтинг2кпосле пересдач'!$C:$C,0)</f>
        <v>#N/A</v>
      </c>
    </row>
    <row r="296" spans="1:24">
      <c r="A296" s="15">
        <v>967157789</v>
      </c>
      <c r="B296" s="15">
        <v>6</v>
      </c>
      <c r="C296" s="15" t="s">
        <v>618</v>
      </c>
      <c r="D296" s="15">
        <v>850849687</v>
      </c>
      <c r="E296" s="7" t="s">
        <v>746</v>
      </c>
      <c r="F296" s="7" t="s">
        <v>240</v>
      </c>
      <c r="G296" s="7" t="s">
        <v>371</v>
      </c>
      <c r="H296" s="15" t="s">
        <v>747</v>
      </c>
      <c r="I296" s="7" t="s">
        <v>837</v>
      </c>
      <c r="J296" s="15">
        <v>1.8</v>
      </c>
      <c r="K296" s="15" t="s">
        <v>224</v>
      </c>
      <c r="L296" s="15" t="s">
        <v>225</v>
      </c>
      <c r="N296" s="15">
        <v>10.8</v>
      </c>
      <c r="O296" s="15">
        <v>1.8</v>
      </c>
      <c r="P296" s="15">
        <v>1</v>
      </c>
      <c r="Q296" s="15">
        <v>0</v>
      </c>
      <c r="R296" s="15">
        <v>459781441</v>
      </c>
      <c r="S296" s="15">
        <v>2098</v>
      </c>
      <c r="U296" t="s">
        <v>834</v>
      </c>
      <c r="V296">
        <v>0</v>
      </c>
      <c r="W296" t="s">
        <v>622</v>
      </c>
      <c r="X296" t="e">
        <f>MATCH(D296,'Текущий рейтинг2кпосле пересдач'!$C:$C,0)</f>
        <v>#N/A</v>
      </c>
    </row>
    <row r="297" spans="1:24">
      <c r="A297" s="15">
        <v>850850073</v>
      </c>
      <c r="B297" s="15">
        <v>9</v>
      </c>
      <c r="C297" s="15" t="s">
        <v>618</v>
      </c>
      <c r="D297" s="15">
        <v>850849771</v>
      </c>
      <c r="E297" s="7" t="s">
        <v>748</v>
      </c>
      <c r="F297" s="7" t="s">
        <v>749</v>
      </c>
      <c r="G297" s="7" t="s">
        <v>750</v>
      </c>
      <c r="H297" s="15" t="s">
        <v>751</v>
      </c>
      <c r="I297" s="7" t="s">
        <v>837</v>
      </c>
      <c r="J297" s="15">
        <v>1.8</v>
      </c>
      <c r="K297" s="15" t="s">
        <v>224</v>
      </c>
      <c r="L297" s="15" t="s">
        <v>225</v>
      </c>
      <c r="N297" s="15">
        <v>16.2</v>
      </c>
      <c r="O297" s="15">
        <v>1.8</v>
      </c>
      <c r="P297" s="15">
        <v>1</v>
      </c>
      <c r="Q297" s="15">
        <v>1</v>
      </c>
      <c r="R297" s="15">
        <v>459781441</v>
      </c>
      <c r="S297" s="15">
        <v>2098</v>
      </c>
      <c r="U297" t="s">
        <v>834</v>
      </c>
      <c r="V297">
        <v>0</v>
      </c>
      <c r="W297" t="s">
        <v>622</v>
      </c>
      <c r="X297" t="e">
        <f>MATCH(D297,'Текущий рейтинг2кпосле пересдач'!$C:$C,0)</f>
        <v>#N/A</v>
      </c>
    </row>
    <row r="298" spans="1:24">
      <c r="A298" s="15">
        <v>850850367</v>
      </c>
      <c r="B298" s="15">
        <v>9</v>
      </c>
      <c r="C298" s="15" t="s">
        <v>618</v>
      </c>
      <c r="D298" s="15">
        <v>850850124</v>
      </c>
      <c r="E298" s="7" t="s">
        <v>752</v>
      </c>
      <c r="F298" s="7" t="s">
        <v>352</v>
      </c>
      <c r="G298" s="7" t="s">
        <v>299</v>
      </c>
      <c r="H298" s="15" t="s">
        <v>753</v>
      </c>
      <c r="I298" s="7" t="s">
        <v>837</v>
      </c>
      <c r="J298" s="15">
        <v>1.8</v>
      </c>
      <c r="K298" s="15" t="s">
        <v>224</v>
      </c>
      <c r="L298" s="15" t="s">
        <v>225</v>
      </c>
      <c r="N298" s="15">
        <v>16.2</v>
      </c>
      <c r="O298" s="15">
        <v>1.8</v>
      </c>
      <c r="P298" s="15">
        <v>1</v>
      </c>
      <c r="Q298" s="15">
        <v>1</v>
      </c>
      <c r="R298" s="15">
        <v>459781441</v>
      </c>
      <c r="S298" s="15">
        <v>2098</v>
      </c>
      <c r="U298" t="s">
        <v>834</v>
      </c>
      <c r="V298">
        <v>0</v>
      </c>
      <c r="W298" t="s">
        <v>622</v>
      </c>
      <c r="X298" t="e">
        <f>MATCH(D298,'Текущий рейтинг2кпосле пересдач'!$C:$C,0)</f>
        <v>#N/A</v>
      </c>
    </row>
    <row r="299" spans="1:24">
      <c r="A299" s="15">
        <v>967125217</v>
      </c>
      <c r="B299" s="15">
        <v>10</v>
      </c>
      <c r="C299" s="15" t="s">
        <v>694</v>
      </c>
      <c r="D299" s="15">
        <v>850836757</v>
      </c>
      <c r="E299" s="7" t="s">
        <v>781</v>
      </c>
      <c r="F299" s="7" t="s">
        <v>782</v>
      </c>
      <c r="G299" s="7" t="s">
        <v>324</v>
      </c>
      <c r="H299" s="15" t="s">
        <v>783</v>
      </c>
      <c r="I299" s="7" t="s">
        <v>837</v>
      </c>
      <c r="J299" s="15">
        <v>1.8</v>
      </c>
      <c r="K299" s="15" t="s">
        <v>224</v>
      </c>
      <c r="L299" s="15" t="s">
        <v>225</v>
      </c>
      <c r="N299" s="15">
        <v>18</v>
      </c>
      <c r="O299" s="15">
        <v>1.8</v>
      </c>
      <c r="P299" s="15">
        <v>1</v>
      </c>
      <c r="Q299" s="15">
        <v>1</v>
      </c>
      <c r="R299" s="15">
        <v>459781441</v>
      </c>
      <c r="S299" s="15">
        <v>2098</v>
      </c>
      <c r="U299" t="s">
        <v>834</v>
      </c>
      <c r="V299">
        <v>0</v>
      </c>
      <c r="W299" t="s">
        <v>622</v>
      </c>
      <c r="X299" t="e">
        <f>MATCH(D299,'Текущий рейтинг2кпосле пересдач'!$C:$C,0)</f>
        <v>#N/A</v>
      </c>
    </row>
    <row r="300" spans="1:24">
      <c r="A300" s="15">
        <v>967125255</v>
      </c>
      <c r="B300" s="15">
        <v>8</v>
      </c>
      <c r="C300" s="15" t="s">
        <v>694</v>
      </c>
      <c r="D300" s="15">
        <v>850836815</v>
      </c>
      <c r="E300" s="7" t="s">
        <v>784</v>
      </c>
      <c r="F300" s="7" t="s">
        <v>240</v>
      </c>
      <c r="G300" s="7" t="s">
        <v>303</v>
      </c>
      <c r="H300" s="15" t="s">
        <v>785</v>
      </c>
      <c r="I300" s="7" t="s">
        <v>837</v>
      </c>
      <c r="J300" s="15">
        <v>1.8</v>
      </c>
      <c r="K300" s="15" t="s">
        <v>224</v>
      </c>
      <c r="L300" s="15" t="s">
        <v>225</v>
      </c>
      <c r="N300" s="15">
        <v>14.4</v>
      </c>
      <c r="O300" s="15">
        <v>1.8</v>
      </c>
      <c r="P300" s="15">
        <v>1</v>
      </c>
      <c r="Q300" s="15">
        <v>0</v>
      </c>
      <c r="R300" s="15">
        <v>459781441</v>
      </c>
      <c r="S300" s="15">
        <v>2098</v>
      </c>
      <c r="U300" t="s">
        <v>834</v>
      </c>
      <c r="V300">
        <v>0</v>
      </c>
      <c r="W300" t="s">
        <v>622</v>
      </c>
      <c r="X300" t="e">
        <f>MATCH(D300,'Текущий рейтинг2кпосле пересдач'!$C:$C,0)</f>
        <v>#N/A</v>
      </c>
    </row>
    <row r="301" spans="1:24">
      <c r="A301" s="15">
        <v>850837076</v>
      </c>
      <c r="B301" s="15">
        <v>6</v>
      </c>
      <c r="C301" s="15" t="s">
        <v>694</v>
      </c>
      <c r="D301" s="15">
        <v>850836875</v>
      </c>
      <c r="E301" s="7" t="s">
        <v>786</v>
      </c>
      <c r="F301" s="7" t="s">
        <v>787</v>
      </c>
      <c r="G301" s="7" t="s">
        <v>307</v>
      </c>
      <c r="H301" s="15" t="s">
        <v>788</v>
      </c>
      <c r="I301" s="7" t="s">
        <v>837</v>
      </c>
      <c r="J301" s="15">
        <v>1.8</v>
      </c>
      <c r="K301" s="15" t="s">
        <v>224</v>
      </c>
      <c r="L301" s="15" t="s">
        <v>225</v>
      </c>
      <c r="N301" s="15">
        <v>10.8</v>
      </c>
      <c r="O301" s="15">
        <v>1.8</v>
      </c>
      <c r="P301" s="15">
        <v>1</v>
      </c>
      <c r="Q301" s="15">
        <v>0</v>
      </c>
      <c r="R301" s="15">
        <v>459781441</v>
      </c>
      <c r="S301" s="15">
        <v>2098</v>
      </c>
      <c r="U301" t="s">
        <v>834</v>
      </c>
      <c r="V301">
        <v>0</v>
      </c>
      <c r="W301" t="s">
        <v>622</v>
      </c>
      <c r="X301" t="e">
        <f>MATCH(D301,'Текущий рейтинг2кпосле пересдач'!$C:$C,0)</f>
        <v>#N/A</v>
      </c>
    </row>
    <row r="302" spans="1:24">
      <c r="A302" s="15">
        <v>850837304</v>
      </c>
      <c r="B302" s="15">
        <v>9</v>
      </c>
      <c r="C302" s="15" t="s">
        <v>694</v>
      </c>
      <c r="D302" s="15">
        <v>850837101</v>
      </c>
      <c r="E302" s="7" t="s">
        <v>789</v>
      </c>
      <c r="F302" s="7" t="s">
        <v>477</v>
      </c>
      <c r="G302" s="7" t="s">
        <v>368</v>
      </c>
      <c r="H302" s="15" t="s">
        <v>790</v>
      </c>
      <c r="I302" s="7" t="s">
        <v>837</v>
      </c>
      <c r="J302" s="15">
        <v>1.8</v>
      </c>
      <c r="K302" s="15" t="s">
        <v>224</v>
      </c>
      <c r="L302" s="15" t="s">
        <v>225</v>
      </c>
      <c r="N302" s="15">
        <v>16.2</v>
      </c>
      <c r="O302" s="15">
        <v>1.8</v>
      </c>
      <c r="P302" s="15">
        <v>1</v>
      </c>
      <c r="Q302" s="15">
        <v>1</v>
      </c>
      <c r="R302" s="15">
        <v>459781441</v>
      </c>
      <c r="S302" s="15">
        <v>2098</v>
      </c>
      <c r="U302" t="s">
        <v>834</v>
      </c>
      <c r="V302">
        <v>0</v>
      </c>
      <c r="W302" t="s">
        <v>622</v>
      </c>
      <c r="X302" t="e">
        <f>MATCH(D302,'Текущий рейтинг2кпосле пересдач'!$C:$C,0)</f>
        <v>#N/A</v>
      </c>
    </row>
    <row r="303" spans="1:24">
      <c r="A303" s="15">
        <v>850837544</v>
      </c>
      <c r="B303" s="15">
        <v>9</v>
      </c>
      <c r="C303" s="15" t="s">
        <v>694</v>
      </c>
      <c r="D303" s="15">
        <v>850837324</v>
      </c>
      <c r="E303" s="7" t="s">
        <v>791</v>
      </c>
      <c r="F303" s="7" t="s">
        <v>461</v>
      </c>
      <c r="G303" s="7" t="s">
        <v>792</v>
      </c>
      <c r="H303" s="15" t="s">
        <v>793</v>
      </c>
      <c r="I303" s="7" t="s">
        <v>837</v>
      </c>
      <c r="J303" s="15">
        <v>1.8</v>
      </c>
      <c r="K303" s="15" t="s">
        <v>224</v>
      </c>
      <c r="L303" s="15" t="s">
        <v>225</v>
      </c>
      <c r="N303" s="15">
        <v>16.2</v>
      </c>
      <c r="O303" s="15">
        <v>1.8</v>
      </c>
      <c r="P303" s="15">
        <v>1</v>
      </c>
      <c r="Q303" s="15">
        <v>0</v>
      </c>
      <c r="R303" s="15">
        <v>459781441</v>
      </c>
      <c r="S303" s="15">
        <v>2098</v>
      </c>
      <c r="U303" t="s">
        <v>834</v>
      </c>
      <c r="V303">
        <v>0</v>
      </c>
      <c r="W303" t="s">
        <v>622</v>
      </c>
      <c r="X303" t="e">
        <f>MATCH(D303,'Текущий рейтинг2кпосле пересдач'!$C:$C,0)</f>
        <v>#N/A</v>
      </c>
    </row>
    <row r="304" spans="1:24">
      <c r="A304" s="15">
        <v>850837813</v>
      </c>
      <c r="B304" s="15">
        <v>7</v>
      </c>
      <c r="C304" s="15" t="s">
        <v>694</v>
      </c>
      <c r="D304" s="15">
        <v>850837570</v>
      </c>
      <c r="E304" s="7" t="s">
        <v>794</v>
      </c>
      <c r="F304" s="7" t="s">
        <v>378</v>
      </c>
      <c r="G304" s="7" t="s">
        <v>221</v>
      </c>
      <c r="H304" s="15" t="s">
        <v>795</v>
      </c>
      <c r="I304" s="7" t="s">
        <v>837</v>
      </c>
      <c r="J304" s="15">
        <v>1.8</v>
      </c>
      <c r="K304" s="15" t="s">
        <v>224</v>
      </c>
      <c r="L304" s="15" t="s">
        <v>225</v>
      </c>
      <c r="N304" s="15">
        <v>12.6</v>
      </c>
      <c r="O304" s="15">
        <v>1.8</v>
      </c>
      <c r="P304" s="15">
        <v>1</v>
      </c>
      <c r="Q304" s="15">
        <v>1</v>
      </c>
      <c r="R304" s="15">
        <v>459781441</v>
      </c>
      <c r="S304" s="15">
        <v>2098</v>
      </c>
      <c r="U304" t="s">
        <v>834</v>
      </c>
      <c r="V304">
        <v>0</v>
      </c>
      <c r="W304" t="s">
        <v>622</v>
      </c>
      <c r="X304" t="e">
        <f>MATCH(D304,'Текущий рейтинг2кпосле пересдач'!$C:$C,0)</f>
        <v>#N/A</v>
      </c>
    </row>
    <row r="305" spans="1:24">
      <c r="A305" s="15">
        <v>850841280</v>
      </c>
      <c r="B305" s="15">
        <v>7</v>
      </c>
      <c r="C305" s="15" t="s">
        <v>694</v>
      </c>
      <c r="D305" s="15">
        <v>850840848</v>
      </c>
      <c r="E305" s="7" t="s">
        <v>796</v>
      </c>
      <c r="F305" s="7" t="s">
        <v>797</v>
      </c>
      <c r="G305" s="7" t="s">
        <v>798</v>
      </c>
      <c r="H305" s="15" t="s">
        <v>799</v>
      </c>
      <c r="I305" s="7" t="s">
        <v>837</v>
      </c>
      <c r="J305" s="15">
        <v>1.8</v>
      </c>
      <c r="K305" s="15" t="s">
        <v>224</v>
      </c>
      <c r="L305" s="15" t="s">
        <v>225</v>
      </c>
      <c r="N305" s="15">
        <v>12.6</v>
      </c>
      <c r="O305" s="15">
        <v>1.8</v>
      </c>
      <c r="P305" s="15">
        <v>1</v>
      </c>
      <c r="Q305" s="15">
        <v>0</v>
      </c>
      <c r="R305" s="15">
        <v>459781441</v>
      </c>
      <c r="S305" s="15">
        <v>2098</v>
      </c>
      <c r="U305" t="s">
        <v>834</v>
      </c>
      <c r="V305">
        <v>0</v>
      </c>
      <c r="W305" t="s">
        <v>622</v>
      </c>
      <c r="X305" t="e">
        <f>MATCH(D305,'Текущий рейтинг2кпосле пересдач'!$C:$C,0)</f>
        <v>#N/A</v>
      </c>
    </row>
    <row r="306" spans="1:24">
      <c r="A306" s="15">
        <v>967157823</v>
      </c>
      <c r="B306" s="15">
        <v>5</v>
      </c>
      <c r="C306" s="15" t="s">
        <v>618</v>
      </c>
      <c r="D306" s="15">
        <v>850850395</v>
      </c>
      <c r="E306" s="7" t="s">
        <v>619</v>
      </c>
      <c r="F306" s="7" t="s">
        <v>620</v>
      </c>
      <c r="G306" s="7" t="s">
        <v>303</v>
      </c>
      <c r="H306" s="15" t="s">
        <v>621</v>
      </c>
      <c r="I306" s="7" t="s">
        <v>837</v>
      </c>
      <c r="J306" s="15">
        <v>1.8</v>
      </c>
      <c r="K306" s="15" t="s">
        <v>224</v>
      </c>
      <c r="L306" s="15" t="s">
        <v>225</v>
      </c>
      <c r="N306" s="15">
        <v>9</v>
      </c>
      <c r="O306" s="15">
        <v>1.8</v>
      </c>
      <c r="P306" s="15">
        <v>1</v>
      </c>
      <c r="Q306" s="15">
        <v>0</v>
      </c>
      <c r="R306" s="15">
        <v>459781441</v>
      </c>
      <c r="S306" s="15">
        <v>2098</v>
      </c>
      <c r="U306" t="s">
        <v>834</v>
      </c>
      <c r="V306">
        <v>0</v>
      </c>
      <c r="W306" t="s">
        <v>622</v>
      </c>
      <c r="X306" t="e">
        <f>MATCH(D306,'Текущий рейтинг2кпосле пересдач'!$C:$C,0)</f>
        <v>#N/A</v>
      </c>
    </row>
    <row r="307" spans="1:24">
      <c r="A307" s="15">
        <v>967157858</v>
      </c>
      <c r="B307" s="15">
        <v>9</v>
      </c>
      <c r="C307" s="15" t="s">
        <v>618</v>
      </c>
      <c r="D307" s="15">
        <v>850850472</v>
      </c>
      <c r="E307" s="7" t="s">
        <v>623</v>
      </c>
      <c r="F307" s="7" t="s">
        <v>332</v>
      </c>
      <c r="G307" s="7" t="s">
        <v>466</v>
      </c>
      <c r="H307" s="15" t="s">
        <v>624</v>
      </c>
      <c r="I307" s="7" t="s">
        <v>837</v>
      </c>
      <c r="J307" s="15">
        <v>1.8</v>
      </c>
      <c r="K307" s="15" t="s">
        <v>224</v>
      </c>
      <c r="L307" s="15" t="s">
        <v>225</v>
      </c>
      <c r="N307" s="15">
        <v>16.2</v>
      </c>
      <c r="O307" s="15">
        <v>1.8</v>
      </c>
      <c r="P307" s="15">
        <v>1</v>
      </c>
      <c r="Q307" s="15">
        <v>1</v>
      </c>
      <c r="R307" s="15">
        <v>459781441</v>
      </c>
      <c r="S307" s="15">
        <v>2098</v>
      </c>
      <c r="U307" t="s">
        <v>834</v>
      </c>
      <c r="V307">
        <v>0</v>
      </c>
      <c r="W307" t="s">
        <v>622</v>
      </c>
      <c r="X307" t="e">
        <f>MATCH(D307,'Текущий рейтинг2кпосле пересдач'!$C:$C,0)</f>
        <v>#N/A</v>
      </c>
    </row>
    <row r="308" spans="1:24">
      <c r="A308" s="15">
        <v>850846854</v>
      </c>
      <c r="B308" s="15">
        <v>9</v>
      </c>
      <c r="C308" s="15" t="s">
        <v>618</v>
      </c>
      <c r="D308" s="15">
        <v>850846469</v>
      </c>
      <c r="E308" s="7" t="s">
        <v>685</v>
      </c>
      <c r="F308" s="7" t="s">
        <v>294</v>
      </c>
      <c r="G308" s="7" t="s">
        <v>299</v>
      </c>
      <c r="H308" s="15" t="s">
        <v>686</v>
      </c>
      <c r="I308" s="7" t="s">
        <v>837</v>
      </c>
      <c r="J308" s="15">
        <v>1.8</v>
      </c>
      <c r="K308" s="15" t="s">
        <v>224</v>
      </c>
      <c r="L308" s="15" t="s">
        <v>225</v>
      </c>
      <c r="N308" s="15">
        <v>16.2</v>
      </c>
      <c r="O308" s="15">
        <v>1.8</v>
      </c>
      <c r="P308" s="15">
        <v>1</v>
      </c>
      <c r="Q308" s="15">
        <v>1</v>
      </c>
      <c r="R308" s="15">
        <v>459781441</v>
      </c>
      <c r="S308" s="15">
        <v>2098</v>
      </c>
      <c r="U308" t="s">
        <v>834</v>
      </c>
      <c r="V308">
        <v>0</v>
      </c>
      <c r="W308" t="s">
        <v>622</v>
      </c>
      <c r="X308" t="e">
        <f>MATCH(D308,'Текущий рейтинг2кпосле пересдач'!$C:$C,0)</f>
        <v>#N/A</v>
      </c>
    </row>
    <row r="309" spans="1:24">
      <c r="A309" s="15">
        <v>850847340</v>
      </c>
      <c r="B309" s="15">
        <v>9</v>
      </c>
      <c r="C309" s="15" t="s">
        <v>618</v>
      </c>
      <c r="D309" s="15">
        <v>850846904</v>
      </c>
      <c r="E309" s="7" t="s">
        <v>687</v>
      </c>
      <c r="F309" s="7" t="s">
        <v>240</v>
      </c>
      <c r="G309" s="7" t="s">
        <v>688</v>
      </c>
      <c r="H309" s="15" t="s">
        <v>689</v>
      </c>
      <c r="I309" s="7" t="s">
        <v>837</v>
      </c>
      <c r="J309" s="15">
        <v>1.8</v>
      </c>
      <c r="K309" s="15" t="s">
        <v>224</v>
      </c>
      <c r="L309" s="15" t="s">
        <v>225</v>
      </c>
      <c r="N309" s="15">
        <v>16.2</v>
      </c>
      <c r="O309" s="15">
        <v>1.8</v>
      </c>
      <c r="P309" s="15">
        <v>1</v>
      </c>
      <c r="Q309" s="15">
        <v>1</v>
      </c>
      <c r="R309" s="15">
        <v>459781441</v>
      </c>
      <c r="S309" s="15">
        <v>2098</v>
      </c>
      <c r="U309" t="s">
        <v>834</v>
      </c>
      <c r="V309">
        <v>0</v>
      </c>
      <c r="W309" t="s">
        <v>622</v>
      </c>
      <c r="X309" t="e">
        <f>MATCH(D309,'Текущий рейтинг2кпосле пересдач'!$C:$C,0)</f>
        <v>#N/A</v>
      </c>
    </row>
    <row r="310" spans="1:24">
      <c r="A310" s="15">
        <v>850847568</v>
      </c>
      <c r="B310" s="15">
        <v>4</v>
      </c>
      <c r="C310" s="15" t="s">
        <v>618</v>
      </c>
      <c r="D310" s="15">
        <v>850847381</v>
      </c>
      <c r="E310" s="7" t="s">
        <v>690</v>
      </c>
      <c r="F310" s="7" t="s">
        <v>424</v>
      </c>
      <c r="G310" s="7" t="s">
        <v>534</v>
      </c>
      <c r="H310" s="15" t="s">
        <v>691</v>
      </c>
      <c r="I310" s="7" t="s">
        <v>837</v>
      </c>
      <c r="J310" s="15">
        <v>1.8</v>
      </c>
      <c r="K310" s="15" t="s">
        <v>224</v>
      </c>
      <c r="L310" s="15" t="s">
        <v>225</v>
      </c>
      <c r="N310" s="15">
        <v>7.2</v>
      </c>
      <c r="O310" s="15">
        <v>1.8</v>
      </c>
      <c r="P310" s="15">
        <v>1</v>
      </c>
      <c r="Q310" s="15">
        <v>1</v>
      </c>
      <c r="R310" s="15">
        <v>459781441</v>
      </c>
      <c r="S310" s="15">
        <v>2098</v>
      </c>
      <c r="U310" t="s">
        <v>834</v>
      </c>
      <c r="V310">
        <v>0</v>
      </c>
      <c r="W310" t="s">
        <v>622</v>
      </c>
      <c r="X310" t="e">
        <f>MATCH(D310,'Текущий рейтинг2кпосле пересдач'!$C:$C,0)</f>
        <v>#N/A</v>
      </c>
    </row>
    <row r="311" spans="1:24">
      <c r="A311" s="15">
        <v>850847878</v>
      </c>
      <c r="B311" s="15">
        <v>7</v>
      </c>
      <c r="C311" s="15" t="s">
        <v>618</v>
      </c>
      <c r="D311" s="15">
        <v>850847599</v>
      </c>
      <c r="E311" s="7" t="s">
        <v>692</v>
      </c>
      <c r="F311" s="7" t="s">
        <v>358</v>
      </c>
      <c r="G311" s="7" t="s">
        <v>316</v>
      </c>
      <c r="H311" s="15" t="s">
        <v>693</v>
      </c>
      <c r="I311" s="7" t="s">
        <v>837</v>
      </c>
      <c r="J311" s="15">
        <v>1.8</v>
      </c>
      <c r="K311" s="15" t="s">
        <v>224</v>
      </c>
      <c r="L311" s="15" t="s">
        <v>225</v>
      </c>
      <c r="N311" s="15">
        <v>12.6</v>
      </c>
      <c r="O311" s="15">
        <v>1.8</v>
      </c>
      <c r="P311" s="15">
        <v>1</v>
      </c>
      <c r="Q311" s="15">
        <v>1</v>
      </c>
      <c r="R311" s="15">
        <v>459781441</v>
      </c>
      <c r="S311" s="15">
        <v>2098</v>
      </c>
      <c r="U311" t="s">
        <v>834</v>
      </c>
      <c r="V311">
        <v>0</v>
      </c>
      <c r="W311" t="s">
        <v>622</v>
      </c>
      <c r="X311" t="e">
        <f>MATCH(D311,'Текущий рейтинг2кпосле пересдач'!$C:$C,0)</f>
        <v>#N/A</v>
      </c>
    </row>
    <row r="312" spans="1:24">
      <c r="A312" s="15">
        <v>850838083</v>
      </c>
      <c r="B312" s="15">
        <v>9</v>
      </c>
      <c r="C312" s="15" t="s">
        <v>694</v>
      </c>
      <c r="D312" s="15">
        <v>850837849</v>
      </c>
      <c r="E312" s="7" t="s">
        <v>695</v>
      </c>
      <c r="F312" s="7" t="s">
        <v>696</v>
      </c>
      <c r="G312" s="7" t="s">
        <v>303</v>
      </c>
      <c r="H312" s="15" t="s">
        <v>697</v>
      </c>
      <c r="I312" s="7" t="s">
        <v>837</v>
      </c>
      <c r="J312" s="15">
        <v>1.8</v>
      </c>
      <c r="K312" s="15" t="s">
        <v>224</v>
      </c>
      <c r="L312" s="15" t="s">
        <v>225</v>
      </c>
      <c r="N312" s="15">
        <v>16.2</v>
      </c>
      <c r="O312" s="15">
        <v>1.8</v>
      </c>
      <c r="P312" s="15">
        <v>1</v>
      </c>
      <c r="Q312" s="15">
        <v>1</v>
      </c>
      <c r="R312" s="15">
        <v>459781441</v>
      </c>
      <c r="S312" s="15">
        <v>2098</v>
      </c>
      <c r="U312" t="s">
        <v>834</v>
      </c>
      <c r="V312">
        <v>0</v>
      </c>
      <c r="W312" t="s">
        <v>622</v>
      </c>
      <c r="X312" t="e">
        <f>MATCH(D312,'Текущий рейтинг2кпосле пересдач'!$C:$C,0)</f>
        <v>#N/A</v>
      </c>
    </row>
    <row r="313" spans="1:24">
      <c r="A313" s="15">
        <v>850838272</v>
      </c>
      <c r="B313" s="15">
        <v>9</v>
      </c>
      <c r="C313" s="15" t="s">
        <v>694</v>
      </c>
      <c r="D313" s="15">
        <v>850838103</v>
      </c>
      <c r="E313" s="7" t="s">
        <v>598</v>
      </c>
      <c r="F313" s="7" t="s">
        <v>510</v>
      </c>
      <c r="G313" s="7" t="s">
        <v>698</v>
      </c>
      <c r="H313" s="15" t="s">
        <v>699</v>
      </c>
      <c r="I313" s="7" t="s">
        <v>837</v>
      </c>
      <c r="J313" s="15">
        <v>1.8</v>
      </c>
      <c r="K313" s="15" t="s">
        <v>224</v>
      </c>
      <c r="L313" s="15" t="s">
        <v>225</v>
      </c>
      <c r="N313" s="15">
        <v>16.2</v>
      </c>
      <c r="O313" s="15">
        <v>1.8</v>
      </c>
      <c r="P313" s="15">
        <v>1</v>
      </c>
      <c r="Q313" s="15">
        <v>1</v>
      </c>
      <c r="R313" s="15">
        <v>459781441</v>
      </c>
      <c r="S313" s="15">
        <v>2098</v>
      </c>
      <c r="U313" t="s">
        <v>834</v>
      </c>
      <c r="V313">
        <v>0</v>
      </c>
      <c r="W313" t="s">
        <v>622</v>
      </c>
      <c r="X313" t="e">
        <f>MATCH(D313,'Текущий рейтинг2кпосле пересдач'!$C:$C,0)</f>
        <v>#N/A</v>
      </c>
    </row>
    <row r="314" spans="1:24">
      <c r="A314" s="15">
        <v>850838583</v>
      </c>
      <c r="B314" s="15">
        <v>7</v>
      </c>
      <c r="C314" s="15" t="s">
        <v>694</v>
      </c>
      <c r="D314" s="15">
        <v>850838294</v>
      </c>
      <c r="E314" s="7" t="s">
        <v>700</v>
      </c>
      <c r="F314" s="7" t="s">
        <v>378</v>
      </c>
      <c r="G314" s="7" t="s">
        <v>303</v>
      </c>
      <c r="H314" s="15" t="s">
        <v>701</v>
      </c>
      <c r="I314" s="7" t="s">
        <v>837</v>
      </c>
      <c r="J314" s="15">
        <v>1.8</v>
      </c>
      <c r="K314" s="15" t="s">
        <v>224</v>
      </c>
      <c r="L314" s="15" t="s">
        <v>225</v>
      </c>
      <c r="N314" s="15">
        <v>12.6</v>
      </c>
      <c r="O314" s="15">
        <v>1.8</v>
      </c>
      <c r="P314" s="15">
        <v>1</v>
      </c>
      <c r="Q314" s="15">
        <v>0</v>
      </c>
      <c r="R314" s="15">
        <v>459781441</v>
      </c>
      <c r="S314" s="15">
        <v>2098</v>
      </c>
      <c r="U314" t="s">
        <v>834</v>
      </c>
      <c r="V314">
        <v>0</v>
      </c>
      <c r="W314" t="s">
        <v>622</v>
      </c>
      <c r="X314" t="e">
        <f>MATCH(D314,'Текущий рейтинг2кпосле пересдач'!$C:$C,0)</f>
        <v>#N/A</v>
      </c>
    </row>
    <row r="315" spans="1:24">
      <c r="A315" s="15">
        <v>850838875</v>
      </c>
      <c r="B315" s="15">
        <v>8</v>
      </c>
      <c r="C315" s="15" t="s">
        <v>694</v>
      </c>
      <c r="D315" s="15">
        <v>850838613</v>
      </c>
      <c r="E315" s="7" t="s">
        <v>702</v>
      </c>
      <c r="F315" s="7" t="s">
        <v>378</v>
      </c>
      <c r="G315" s="7" t="s">
        <v>252</v>
      </c>
      <c r="H315" s="15" t="s">
        <v>703</v>
      </c>
      <c r="I315" s="7" t="s">
        <v>837</v>
      </c>
      <c r="J315" s="15">
        <v>1.8</v>
      </c>
      <c r="K315" s="15" t="s">
        <v>224</v>
      </c>
      <c r="L315" s="15" t="s">
        <v>225</v>
      </c>
      <c r="N315" s="15">
        <v>14.4</v>
      </c>
      <c r="O315" s="15">
        <v>1.8</v>
      </c>
      <c r="P315" s="15">
        <v>1</v>
      </c>
      <c r="Q315" s="15">
        <v>1</v>
      </c>
      <c r="R315" s="15">
        <v>459781441</v>
      </c>
      <c r="S315" s="15">
        <v>2098</v>
      </c>
      <c r="U315" t="s">
        <v>834</v>
      </c>
      <c r="V315">
        <v>0</v>
      </c>
      <c r="W315" t="s">
        <v>622</v>
      </c>
      <c r="X315" t="e">
        <f>MATCH(D315,'Текущий рейтинг2кпосле пересдач'!$C:$C,0)</f>
        <v>#N/A</v>
      </c>
    </row>
    <row r="316" spans="1:24">
      <c r="A316" s="15">
        <v>850839122</v>
      </c>
      <c r="B316" s="15">
        <v>9</v>
      </c>
      <c r="C316" s="15" t="s">
        <v>694</v>
      </c>
      <c r="D316" s="15">
        <v>850838903</v>
      </c>
      <c r="E316" s="7" t="s">
        <v>704</v>
      </c>
      <c r="F316" s="7" t="s">
        <v>705</v>
      </c>
      <c r="G316" s="7" t="s">
        <v>706</v>
      </c>
      <c r="H316" s="15" t="s">
        <v>707</v>
      </c>
      <c r="I316" s="7" t="s">
        <v>837</v>
      </c>
      <c r="J316" s="15">
        <v>1.8</v>
      </c>
      <c r="K316" s="15" t="s">
        <v>224</v>
      </c>
      <c r="L316" s="15" t="s">
        <v>225</v>
      </c>
      <c r="N316" s="15">
        <v>16.2</v>
      </c>
      <c r="O316" s="15">
        <v>1.8</v>
      </c>
      <c r="P316" s="15">
        <v>1</v>
      </c>
      <c r="Q316" s="15">
        <v>0</v>
      </c>
      <c r="R316" s="15">
        <v>459781441</v>
      </c>
      <c r="S316" s="15">
        <v>2098</v>
      </c>
      <c r="U316" t="s">
        <v>834</v>
      </c>
      <c r="V316">
        <v>0</v>
      </c>
      <c r="W316" t="s">
        <v>622</v>
      </c>
      <c r="X316" t="e">
        <f>MATCH(D316,'Текущий рейтинг2кпосле пересдач'!$C:$C,0)</f>
        <v>#N/A</v>
      </c>
    </row>
    <row r="317" spans="1:24">
      <c r="A317" s="15">
        <v>850839393</v>
      </c>
      <c r="B317" s="15">
        <v>8</v>
      </c>
      <c r="C317" s="15" t="s">
        <v>694</v>
      </c>
      <c r="D317" s="15">
        <v>850839144</v>
      </c>
      <c r="E317" s="7" t="s">
        <v>708</v>
      </c>
      <c r="F317" s="7" t="s">
        <v>505</v>
      </c>
      <c r="G317" s="7" t="s">
        <v>299</v>
      </c>
      <c r="H317" s="15" t="s">
        <v>709</v>
      </c>
      <c r="I317" s="7" t="s">
        <v>837</v>
      </c>
      <c r="J317" s="15">
        <v>1.8</v>
      </c>
      <c r="K317" s="15" t="s">
        <v>224</v>
      </c>
      <c r="L317" s="15" t="s">
        <v>225</v>
      </c>
      <c r="N317" s="15">
        <v>14.4</v>
      </c>
      <c r="O317" s="15">
        <v>1.8</v>
      </c>
      <c r="P317" s="15">
        <v>1</v>
      </c>
      <c r="Q317" s="15">
        <v>1</v>
      </c>
      <c r="R317" s="15">
        <v>459781441</v>
      </c>
      <c r="S317" s="15">
        <v>2098</v>
      </c>
      <c r="U317" t="s">
        <v>834</v>
      </c>
      <c r="V317">
        <v>0</v>
      </c>
      <c r="W317" t="s">
        <v>622</v>
      </c>
      <c r="X317" t="e">
        <f>MATCH(D317,'Текущий рейтинг2кпосле пересдач'!$C:$C,0)</f>
        <v>#N/A</v>
      </c>
    </row>
    <row r="318" spans="1:24">
      <c r="A318" s="15">
        <v>850839629</v>
      </c>
      <c r="B318" s="15">
        <v>8</v>
      </c>
      <c r="C318" s="15" t="s">
        <v>694</v>
      </c>
      <c r="D318" s="15">
        <v>850839415</v>
      </c>
      <c r="E318" s="7" t="s">
        <v>708</v>
      </c>
      <c r="F318" s="7" t="s">
        <v>306</v>
      </c>
      <c r="G318" s="7" t="s">
        <v>404</v>
      </c>
      <c r="H318" s="15" t="s">
        <v>710</v>
      </c>
      <c r="I318" s="7" t="s">
        <v>837</v>
      </c>
      <c r="J318" s="15">
        <v>1.8</v>
      </c>
      <c r="K318" s="15" t="s">
        <v>224</v>
      </c>
      <c r="L318" s="15" t="s">
        <v>225</v>
      </c>
      <c r="N318" s="15">
        <v>14.4</v>
      </c>
      <c r="O318" s="15">
        <v>1.8</v>
      </c>
      <c r="P318" s="15">
        <v>1</v>
      </c>
      <c r="Q318" s="15">
        <v>0</v>
      </c>
      <c r="R318" s="15">
        <v>459781441</v>
      </c>
      <c r="S318" s="15">
        <v>2098</v>
      </c>
      <c r="U318" t="s">
        <v>834</v>
      </c>
      <c r="V318">
        <v>0</v>
      </c>
      <c r="W318" t="s">
        <v>622</v>
      </c>
      <c r="X318" t="e">
        <f>MATCH(D318,'Текущий рейтинг2кпосле пересдач'!$C:$C,0)</f>
        <v>#N/A</v>
      </c>
    </row>
    <row r="319" spans="1:24">
      <c r="A319" s="15">
        <v>967125289</v>
      </c>
      <c r="B319" s="15">
        <v>7</v>
      </c>
      <c r="C319" s="15" t="s">
        <v>694</v>
      </c>
      <c r="D319" s="15">
        <v>850839656</v>
      </c>
      <c r="E319" s="7" t="s">
        <v>711</v>
      </c>
      <c r="F319" s="7" t="s">
        <v>712</v>
      </c>
      <c r="G319" s="7" t="s">
        <v>713</v>
      </c>
      <c r="H319" s="15" t="s">
        <v>714</v>
      </c>
      <c r="I319" s="7" t="s">
        <v>837</v>
      </c>
      <c r="J319" s="15">
        <v>1.8</v>
      </c>
      <c r="K319" s="15" t="s">
        <v>224</v>
      </c>
      <c r="L319" s="15" t="s">
        <v>225</v>
      </c>
      <c r="N319" s="15">
        <v>12.6</v>
      </c>
      <c r="O319" s="15">
        <v>1.8</v>
      </c>
      <c r="P319" s="15">
        <v>1</v>
      </c>
      <c r="Q319" s="15">
        <v>0</v>
      </c>
      <c r="R319" s="15">
        <v>459781441</v>
      </c>
      <c r="S319" s="15">
        <v>2098</v>
      </c>
      <c r="U319" t="s">
        <v>834</v>
      </c>
      <c r="V319">
        <v>0</v>
      </c>
      <c r="W319" t="s">
        <v>622</v>
      </c>
      <c r="X319" t="e">
        <f>MATCH(D319,'Текущий рейтинг2кпосле пересдач'!$C:$C,0)</f>
        <v>#N/A</v>
      </c>
    </row>
    <row r="320" spans="1:24">
      <c r="A320" s="15">
        <v>850848110</v>
      </c>
      <c r="B320" s="15">
        <v>9</v>
      </c>
      <c r="C320" s="15" t="s">
        <v>618</v>
      </c>
      <c r="D320" s="15">
        <v>850847920</v>
      </c>
      <c r="E320" s="7" t="s">
        <v>726</v>
      </c>
      <c r="F320" s="7" t="s">
        <v>727</v>
      </c>
      <c r="G320" s="7" t="s">
        <v>333</v>
      </c>
      <c r="H320" s="15" t="s">
        <v>728</v>
      </c>
      <c r="I320" s="7" t="s">
        <v>837</v>
      </c>
      <c r="J320" s="15">
        <v>2</v>
      </c>
      <c r="K320" s="15" t="s">
        <v>224</v>
      </c>
      <c r="L320" s="15" t="s">
        <v>225</v>
      </c>
      <c r="N320" s="15">
        <v>18</v>
      </c>
      <c r="O320" s="15">
        <v>2</v>
      </c>
      <c r="P320" s="15">
        <v>1</v>
      </c>
      <c r="Q320" s="15">
        <v>1</v>
      </c>
      <c r="R320" s="15">
        <v>459781441</v>
      </c>
      <c r="S320" s="15">
        <v>2098</v>
      </c>
      <c r="U320" t="s">
        <v>834</v>
      </c>
      <c r="V320">
        <v>0</v>
      </c>
      <c r="W320" t="s">
        <v>622</v>
      </c>
      <c r="X320" t="e">
        <f>MATCH(D320,'Текущий рейтинг2кпосле пересдач'!$C:$C,0)</f>
        <v>#N/A</v>
      </c>
    </row>
    <row r="321" spans="1:24">
      <c r="A321" s="15">
        <v>850843839</v>
      </c>
      <c r="B321" s="15">
        <v>5</v>
      </c>
      <c r="C321" s="15" t="s">
        <v>228</v>
      </c>
      <c r="D321" s="15">
        <v>850843633</v>
      </c>
      <c r="E321" s="7" t="s">
        <v>247</v>
      </c>
      <c r="F321" s="7" t="s">
        <v>248</v>
      </c>
      <c r="G321" s="7" t="s">
        <v>249</v>
      </c>
      <c r="H321" s="15" t="s">
        <v>250</v>
      </c>
      <c r="I321" s="7" t="s">
        <v>837</v>
      </c>
      <c r="J321" s="15">
        <v>8</v>
      </c>
      <c r="K321" s="15" t="s">
        <v>224</v>
      </c>
      <c r="L321" s="15" t="s">
        <v>225</v>
      </c>
      <c r="N321" s="15">
        <v>40</v>
      </c>
      <c r="O321" s="15">
        <v>8</v>
      </c>
      <c r="P321" s="15">
        <v>1</v>
      </c>
      <c r="Q321" s="15">
        <v>0</v>
      </c>
      <c r="R321" s="15">
        <v>414686716</v>
      </c>
      <c r="S321" s="15">
        <v>2098</v>
      </c>
      <c r="U321" t="s">
        <v>834</v>
      </c>
      <c r="V321">
        <v>0</v>
      </c>
      <c r="W321" t="s">
        <v>234</v>
      </c>
      <c r="X321" t="e">
        <f>MATCH(D321,'Текущий рейтинг2кпосле пересдач'!$C:$C,0)</f>
        <v>#N/A</v>
      </c>
    </row>
    <row r="322" spans="1:24">
      <c r="A322" s="15">
        <v>850844027</v>
      </c>
      <c r="B322" s="15">
        <v>6</v>
      </c>
      <c r="C322" s="15" t="s">
        <v>228</v>
      </c>
      <c r="D322" s="15">
        <v>850843878</v>
      </c>
      <c r="E322" s="7" t="s">
        <v>269</v>
      </c>
      <c r="F322" s="7" t="s">
        <v>240</v>
      </c>
      <c r="G322" s="7" t="s">
        <v>270</v>
      </c>
      <c r="H322" s="15" t="s">
        <v>271</v>
      </c>
      <c r="I322" s="7" t="s">
        <v>837</v>
      </c>
      <c r="J322" s="15">
        <v>8</v>
      </c>
      <c r="K322" s="15" t="s">
        <v>224</v>
      </c>
      <c r="L322" s="15" t="s">
        <v>225</v>
      </c>
      <c r="N322" s="15">
        <v>48</v>
      </c>
      <c r="O322" s="15">
        <v>8</v>
      </c>
      <c r="P322" s="15">
        <v>1</v>
      </c>
      <c r="Q322" s="15">
        <v>0</v>
      </c>
      <c r="R322" s="15">
        <v>414686716</v>
      </c>
      <c r="S322" s="15">
        <v>2098</v>
      </c>
      <c r="U322" t="s">
        <v>834</v>
      </c>
      <c r="V322">
        <v>0</v>
      </c>
      <c r="W322" t="s">
        <v>234</v>
      </c>
      <c r="X322" t="e">
        <f>MATCH(D322,'Текущий рейтинг2кпосле пересдач'!$C:$C,0)</f>
        <v>#N/A</v>
      </c>
    </row>
    <row r="323" spans="1:24">
      <c r="A323" s="15">
        <v>850844232</v>
      </c>
      <c r="C323" s="15" t="s">
        <v>228</v>
      </c>
      <c r="D323" s="15">
        <v>850844070</v>
      </c>
      <c r="E323" s="7" t="s">
        <v>254</v>
      </c>
      <c r="F323" s="7" t="s">
        <v>255</v>
      </c>
      <c r="G323" s="7" t="s">
        <v>256</v>
      </c>
      <c r="H323" s="15" t="s">
        <v>257</v>
      </c>
      <c r="I323" s="7" t="s">
        <v>837</v>
      </c>
      <c r="J323" s="15">
        <v>8</v>
      </c>
      <c r="K323" s="15" t="s">
        <v>224</v>
      </c>
      <c r="L323" s="15" t="s">
        <v>225</v>
      </c>
      <c r="M323" s="15">
        <v>0</v>
      </c>
      <c r="N323" s="15">
        <v>0</v>
      </c>
      <c r="O323" s="15">
        <v>8</v>
      </c>
      <c r="Q323" s="15">
        <v>0</v>
      </c>
      <c r="R323" s="15">
        <v>414686716</v>
      </c>
      <c r="S323" s="15">
        <v>2098</v>
      </c>
      <c r="U323" t="s">
        <v>834</v>
      </c>
      <c r="V323">
        <v>0</v>
      </c>
      <c r="W323" t="s">
        <v>234</v>
      </c>
      <c r="X323" t="e">
        <f>MATCH(D323,'Текущий рейтинг2кпосле пересдач'!$C:$C,0)</f>
        <v>#N/A</v>
      </c>
    </row>
    <row r="324" spans="1:24">
      <c r="A324" s="15">
        <v>850844483</v>
      </c>
      <c r="B324" s="15">
        <v>8</v>
      </c>
      <c r="C324" s="15" t="s">
        <v>228</v>
      </c>
      <c r="D324" s="15">
        <v>850844290</v>
      </c>
      <c r="E324" s="7" t="s">
        <v>258</v>
      </c>
      <c r="F324" s="7" t="s">
        <v>259</v>
      </c>
      <c r="G324" s="7" t="s">
        <v>252</v>
      </c>
      <c r="H324" s="15" t="s">
        <v>260</v>
      </c>
      <c r="I324" s="7" t="s">
        <v>837</v>
      </c>
      <c r="J324" s="15">
        <v>8</v>
      </c>
      <c r="K324" s="15" t="s">
        <v>224</v>
      </c>
      <c r="L324" s="15" t="s">
        <v>225</v>
      </c>
      <c r="N324" s="15">
        <v>64</v>
      </c>
      <c r="O324" s="15">
        <v>8</v>
      </c>
      <c r="P324" s="15">
        <v>1</v>
      </c>
      <c r="Q324" s="15">
        <v>0</v>
      </c>
      <c r="R324" s="15">
        <v>414686716</v>
      </c>
      <c r="S324" s="15">
        <v>2098</v>
      </c>
      <c r="U324" t="s">
        <v>834</v>
      </c>
      <c r="V324">
        <v>0</v>
      </c>
      <c r="W324" t="s">
        <v>234</v>
      </c>
      <c r="X324" t="e">
        <f>MATCH(D324,'Текущий рейтинг2кпосле пересдач'!$C:$C,0)</f>
        <v>#N/A</v>
      </c>
    </row>
    <row r="325" spans="1:24">
      <c r="A325" s="15">
        <v>850845698</v>
      </c>
      <c r="B325" s="15">
        <v>8</v>
      </c>
      <c r="C325" s="15" t="s">
        <v>228</v>
      </c>
      <c r="D325" s="15">
        <v>850845506</v>
      </c>
      <c r="E325" s="7" t="s">
        <v>239</v>
      </c>
      <c r="F325" s="7" t="s">
        <v>240</v>
      </c>
      <c r="G325" s="7" t="s">
        <v>241</v>
      </c>
      <c r="H325" s="15" t="s">
        <v>242</v>
      </c>
      <c r="I325" s="7" t="s">
        <v>837</v>
      </c>
      <c r="J325" s="15">
        <v>8</v>
      </c>
      <c r="K325" s="15" t="s">
        <v>224</v>
      </c>
      <c r="L325" s="15" t="s">
        <v>225</v>
      </c>
      <c r="N325" s="15">
        <v>64</v>
      </c>
      <c r="O325" s="15">
        <v>8</v>
      </c>
      <c r="P325" s="15">
        <v>1</v>
      </c>
      <c r="Q325" s="15">
        <v>0</v>
      </c>
      <c r="R325" s="15">
        <v>414686716</v>
      </c>
      <c r="S325" s="15">
        <v>2098</v>
      </c>
      <c r="U325" t="s">
        <v>834</v>
      </c>
      <c r="V325">
        <v>0</v>
      </c>
      <c r="W325" t="s">
        <v>234</v>
      </c>
      <c r="X325" t="e">
        <f>MATCH(D325,'Текущий рейтинг2кпосле пересдач'!$C:$C,0)</f>
        <v>#N/A</v>
      </c>
    </row>
    <row r="326" spans="1:24">
      <c r="A326" s="15">
        <v>850844850</v>
      </c>
      <c r="B326" s="15">
        <v>5</v>
      </c>
      <c r="C326" s="15" t="s">
        <v>228</v>
      </c>
      <c r="D326" s="15">
        <v>850844713</v>
      </c>
      <c r="E326" s="7" t="s">
        <v>265</v>
      </c>
      <c r="F326" s="7" t="s">
        <v>266</v>
      </c>
      <c r="G326" s="7" t="s">
        <v>267</v>
      </c>
      <c r="H326" s="15" t="s">
        <v>268</v>
      </c>
      <c r="I326" s="7" t="s">
        <v>837</v>
      </c>
      <c r="J326" s="15">
        <v>8</v>
      </c>
      <c r="K326" s="15" t="s">
        <v>224</v>
      </c>
      <c r="L326" s="15" t="s">
        <v>225</v>
      </c>
      <c r="N326" s="15">
        <v>40</v>
      </c>
      <c r="O326" s="15">
        <v>8</v>
      </c>
      <c r="P326" s="15">
        <v>1</v>
      </c>
      <c r="Q326" s="15">
        <v>0</v>
      </c>
      <c r="R326" s="15">
        <v>414686716</v>
      </c>
      <c r="S326" s="15">
        <v>2098</v>
      </c>
      <c r="U326" t="s">
        <v>834</v>
      </c>
      <c r="V326">
        <v>0</v>
      </c>
      <c r="W326" t="s">
        <v>234</v>
      </c>
      <c r="X326" t="e">
        <f>MATCH(D326,'Текущий рейтинг2кпосле пересдач'!$C:$C,0)</f>
        <v>#N/A</v>
      </c>
    </row>
    <row r="327" spans="1:24">
      <c r="A327" s="15">
        <v>850845031</v>
      </c>
      <c r="B327" s="15">
        <v>6</v>
      </c>
      <c r="C327" s="15" t="s">
        <v>228</v>
      </c>
      <c r="D327" s="15">
        <v>850844888</v>
      </c>
      <c r="E327" s="7" t="s">
        <v>251</v>
      </c>
      <c r="F327" s="7" t="s">
        <v>240</v>
      </c>
      <c r="G327" s="7" t="s">
        <v>252</v>
      </c>
      <c r="H327" s="15" t="s">
        <v>253</v>
      </c>
      <c r="I327" s="7" t="s">
        <v>837</v>
      </c>
      <c r="J327" s="15">
        <v>8</v>
      </c>
      <c r="K327" s="15" t="s">
        <v>224</v>
      </c>
      <c r="L327" s="15" t="s">
        <v>225</v>
      </c>
      <c r="N327" s="15">
        <v>48</v>
      </c>
      <c r="O327" s="15">
        <v>8</v>
      </c>
      <c r="P327" s="15">
        <v>1</v>
      </c>
      <c r="Q327" s="15">
        <v>0</v>
      </c>
      <c r="R327" s="15">
        <v>414686716</v>
      </c>
      <c r="S327" s="15">
        <v>2098</v>
      </c>
      <c r="U327" t="s">
        <v>834</v>
      </c>
      <c r="V327">
        <v>0</v>
      </c>
      <c r="W327" t="s">
        <v>234</v>
      </c>
      <c r="X327" t="e">
        <f>MATCH(D327,'Текущий рейтинг2кпосле пересдач'!$C:$C,0)</f>
        <v>#N/A</v>
      </c>
    </row>
    <row r="328" spans="1:24">
      <c r="A328" s="15">
        <v>850845284</v>
      </c>
      <c r="B328" s="15">
        <v>5</v>
      </c>
      <c r="C328" s="15" t="s">
        <v>228</v>
      </c>
      <c r="D328" s="15">
        <v>850845092</v>
      </c>
      <c r="E328" s="7" t="s">
        <v>229</v>
      </c>
      <c r="F328" s="7" t="s">
        <v>230</v>
      </c>
      <c r="G328" s="7" t="s">
        <v>231</v>
      </c>
      <c r="H328" s="15" t="s">
        <v>232</v>
      </c>
      <c r="I328" s="7" t="s">
        <v>837</v>
      </c>
      <c r="J328" s="15">
        <v>8</v>
      </c>
      <c r="K328" s="15" t="s">
        <v>224</v>
      </c>
      <c r="L328" s="15" t="s">
        <v>225</v>
      </c>
      <c r="N328" s="15">
        <v>40</v>
      </c>
      <c r="O328" s="15">
        <v>8</v>
      </c>
      <c r="P328" s="15">
        <v>1</v>
      </c>
      <c r="Q328" s="15">
        <v>0</v>
      </c>
      <c r="R328" s="15">
        <v>414686716</v>
      </c>
      <c r="S328" s="15">
        <v>2098</v>
      </c>
      <c r="U328" t="s">
        <v>834</v>
      </c>
      <c r="V328">
        <v>0</v>
      </c>
      <c r="W328" t="s">
        <v>234</v>
      </c>
      <c r="X328" t="e">
        <f>MATCH(D328,'Текущий рейтинг2кпосле пересдач'!$C:$C,0)</f>
        <v>#N/A</v>
      </c>
    </row>
    <row r="329" spans="1:24">
      <c r="A329" s="15">
        <v>850843583</v>
      </c>
      <c r="B329" s="15">
        <v>6</v>
      </c>
      <c r="C329" s="15" t="s">
        <v>228</v>
      </c>
      <c r="D329" s="15">
        <v>850843428</v>
      </c>
      <c r="E329" s="7" t="s">
        <v>243</v>
      </c>
      <c r="F329" s="7" t="s">
        <v>244</v>
      </c>
      <c r="G329" s="7" t="s">
        <v>245</v>
      </c>
      <c r="H329" s="15" t="s">
        <v>246</v>
      </c>
      <c r="I329" s="7" t="s">
        <v>837</v>
      </c>
      <c r="J329" s="15">
        <v>8</v>
      </c>
      <c r="K329" s="15" t="s">
        <v>224</v>
      </c>
      <c r="L329" s="15" t="s">
        <v>225</v>
      </c>
      <c r="N329" s="15">
        <v>48</v>
      </c>
      <c r="O329" s="15">
        <v>8</v>
      </c>
      <c r="P329" s="15">
        <v>1</v>
      </c>
      <c r="Q329" s="15">
        <v>0</v>
      </c>
      <c r="R329" s="15">
        <v>414686716</v>
      </c>
      <c r="S329" s="15">
        <v>2098</v>
      </c>
      <c r="U329" t="s">
        <v>834</v>
      </c>
      <c r="V329">
        <v>0</v>
      </c>
      <c r="W329" t="s">
        <v>234</v>
      </c>
      <c r="X329" t="e">
        <f>MATCH(D329,'Текущий рейтинг2кпосле пересдач'!$C:$C,0)</f>
        <v>#N/A</v>
      </c>
    </row>
    <row r="330" spans="1:24">
      <c r="A330" s="15">
        <v>850844672</v>
      </c>
      <c r="B330" s="15">
        <v>5</v>
      </c>
      <c r="C330" s="15" t="s">
        <v>228</v>
      </c>
      <c r="D330" s="15">
        <v>850844541</v>
      </c>
      <c r="E330" s="7" t="s">
        <v>261</v>
      </c>
      <c r="F330" s="7" t="s">
        <v>262</v>
      </c>
      <c r="G330" s="7" t="s">
        <v>263</v>
      </c>
      <c r="H330" s="15" t="s">
        <v>264</v>
      </c>
      <c r="I330" s="7" t="s">
        <v>837</v>
      </c>
      <c r="J330" s="15">
        <v>8</v>
      </c>
      <c r="K330" s="15" t="s">
        <v>224</v>
      </c>
      <c r="L330" s="15" t="s">
        <v>225</v>
      </c>
      <c r="N330" s="15">
        <v>40</v>
      </c>
      <c r="O330" s="15">
        <v>8</v>
      </c>
      <c r="P330" s="15">
        <v>1</v>
      </c>
      <c r="Q330" s="15">
        <v>0</v>
      </c>
      <c r="R330" s="15">
        <v>414686716</v>
      </c>
      <c r="S330" s="15">
        <v>2098</v>
      </c>
      <c r="U330" t="s">
        <v>834</v>
      </c>
      <c r="V330">
        <v>0</v>
      </c>
      <c r="W330" t="s">
        <v>234</v>
      </c>
      <c r="X330" t="e">
        <f>MATCH(D330,'Текущий рейтинг2кпосле пересдач'!$C:$C,0)</f>
        <v>#N/A</v>
      </c>
    </row>
    <row r="331" spans="1:24">
      <c r="A331" s="15">
        <v>850845472</v>
      </c>
      <c r="B331" s="15">
        <v>6</v>
      </c>
      <c r="C331" s="15" t="s">
        <v>228</v>
      </c>
      <c r="D331" s="15">
        <v>850845317</v>
      </c>
      <c r="E331" s="7" t="s">
        <v>235</v>
      </c>
      <c r="F331" s="7" t="s">
        <v>236</v>
      </c>
      <c r="G331" s="7" t="s">
        <v>237</v>
      </c>
      <c r="H331" s="15" t="s">
        <v>238</v>
      </c>
      <c r="I331" s="7" t="s">
        <v>837</v>
      </c>
      <c r="J331" s="15">
        <v>8</v>
      </c>
      <c r="K331" s="15" t="s">
        <v>224</v>
      </c>
      <c r="L331" s="15" t="s">
        <v>225</v>
      </c>
      <c r="N331" s="15">
        <v>48</v>
      </c>
      <c r="O331" s="15">
        <v>8</v>
      </c>
      <c r="P331" s="15">
        <v>1</v>
      </c>
      <c r="Q331" s="15">
        <v>0</v>
      </c>
      <c r="R331" s="15">
        <v>414686716</v>
      </c>
      <c r="S331" s="15">
        <v>2098</v>
      </c>
      <c r="U331" t="s">
        <v>834</v>
      </c>
      <c r="V331">
        <v>0</v>
      </c>
      <c r="W331" t="s">
        <v>234</v>
      </c>
      <c r="X331" t="e">
        <f>MATCH(D331,'Текущий рейтинг2кпосле пересдач'!$C:$C,0)</f>
        <v>#N/A</v>
      </c>
    </row>
    <row r="332" spans="1:24">
      <c r="A332" s="15">
        <v>845888386</v>
      </c>
      <c r="B332" s="15">
        <v>5</v>
      </c>
      <c r="C332" s="21" t="s">
        <v>218</v>
      </c>
      <c r="D332" s="15">
        <v>845887772</v>
      </c>
      <c r="E332" s="7" t="s">
        <v>219</v>
      </c>
      <c r="F332" s="7" t="s">
        <v>220</v>
      </c>
      <c r="G332" s="7" t="s">
        <v>221</v>
      </c>
      <c r="H332" s="21" t="s">
        <v>222</v>
      </c>
      <c r="I332" s="7" t="s">
        <v>838</v>
      </c>
      <c r="J332" s="15">
        <v>3.14</v>
      </c>
      <c r="K332" s="15" t="s">
        <v>224</v>
      </c>
      <c r="L332" s="15" t="s">
        <v>225</v>
      </c>
      <c r="N332" s="15">
        <v>15.700000000000001</v>
      </c>
      <c r="O332" s="15">
        <v>3.14</v>
      </c>
      <c r="P332" s="15">
        <v>1</v>
      </c>
      <c r="Q332" s="15">
        <v>0</v>
      </c>
      <c r="R332" s="15">
        <v>435917520</v>
      </c>
      <c r="S332" s="15">
        <v>2098</v>
      </c>
      <c r="T332" s="15" t="s">
        <v>482</v>
      </c>
      <c r="U332" t="s">
        <v>834</v>
      </c>
      <c r="V332">
        <v>0</v>
      </c>
      <c r="W332" t="s">
        <v>227</v>
      </c>
      <c r="X332">
        <f>MATCH(D332,'Текущий рейтинг2кпосле пересдач'!$C:$C,0)</f>
        <v>115</v>
      </c>
    </row>
    <row r="333" spans="1:24">
      <c r="A333" s="15">
        <v>845887444</v>
      </c>
      <c r="B333" s="15">
        <v>10</v>
      </c>
      <c r="C333" s="21" t="s">
        <v>540</v>
      </c>
      <c r="D333" s="15">
        <v>845887071</v>
      </c>
      <c r="E333" s="7" t="s">
        <v>549</v>
      </c>
      <c r="F333" s="7" t="s">
        <v>550</v>
      </c>
      <c r="G333" s="7" t="s">
        <v>438</v>
      </c>
      <c r="H333" s="21" t="s">
        <v>551</v>
      </c>
      <c r="I333" s="7" t="s">
        <v>839</v>
      </c>
      <c r="J333" s="15">
        <v>0</v>
      </c>
      <c r="K333" s="15" t="s">
        <v>224</v>
      </c>
      <c r="L333" s="15" t="s">
        <v>225</v>
      </c>
      <c r="N333" s="15">
        <v>0</v>
      </c>
      <c r="O333" s="15">
        <v>0</v>
      </c>
      <c r="P333" s="15">
        <v>1</v>
      </c>
      <c r="Q333" s="15">
        <v>1</v>
      </c>
      <c r="S333" s="15">
        <v>5028</v>
      </c>
      <c r="U333" t="s">
        <v>840</v>
      </c>
      <c r="V333">
        <v>0</v>
      </c>
      <c r="W333" t="s">
        <v>543</v>
      </c>
      <c r="X333">
        <f>MATCH(D333,'Текущий рейтинг2кпосле пересдач'!$C:$C,0)</f>
        <v>71</v>
      </c>
    </row>
    <row r="334" spans="1:24">
      <c r="A334" s="15">
        <v>850845305</v>
      </c>
      <c r="C334" s="15" t="s">
        <v>228</v>
      </c>
      <c r="D334" s="15">
        <v>850845092</v>
      </c>
      <c r="E334" s="7" t="s">
        <v>229</v>
      </c>
      <c r="F334" s="7" t="s">
        <v>230</v>
      </c>
      <c r="G334" s="7" t="s">
        <v>231</v>
      </c>
      <c r="H334" s="15" t="s">
        <v>232</v>
      </c>
      <c r="I334" s="7" t="s">
        <v>841</v>
      </c>
      <c r="J334" s="15">
        <v>12</v>
      </c>
      <c r="K334" s="15" t="s">
        <v>224</v>
      </c>
      <c r="L334" s="15" t="s">
        <v>225</v>
      </c>
      <c r="N334" s="15">
        <v>0</v>
      </c>
      <c r="O334" s="15">
        <v>12</v>
      </c>
      <c r="Q334" s="15">
        <v>0</v>
      </c>
      <c r="R334" s="15">
        <v>414686716</v>
      </c>
      <c r="S334" s="15">
        <v>4347</v>
      </c>
      <c r="V334">
        <v>0</v>
      </c>
      <c r="W334" t="s">
        <v>234</v>
      </c>
      <c r="X334" t="e">
        <f>MATCH(D334,'Текущий рейтинг2кпосле пересдач'!$C:$C,0)</f>
        <v>#N/A</v>
      </c>
    </row>
    <row r="335" spans="1:24">
      <c r="A335" s="15">
        <v>850845496</v>
      </c>
      <c r="C335" s="15" t="s">
        <v>228</v>
      </c>
      <c r="D335" s="15">
        <v>850845317</v>
      </c>
      <c r="E335" s="7" t="s">
        <v>235</v>
      </c>
      <c r="F335" s="7" t="s">
        <v>236</v>
      </c>
      <c r="G335" s="7" t="s">
        <v>237</v>
      </c>
      <c r="H335" s="15" t="s">
        <v>238</v>
      </c>
      <c r="I335" s="7" t="s">
        <v>841</v>
      </c>
      <c r="J335" s="15">
        <v>12</v>
      </c>
      <c r="K335" s="15" t="s">
        <v>224</v>
      </c>
      <c r="L335" s="15" t="s">
        <v>225</v>
      </c>
      <c r="N335" s="15">
        <v>0</v>
      </c>
      <c r="O335" s="15">
        <v>12</v>
      </c>
      <c r="Q335" s="15">
        <v>0</v>
      </c>
      <c r="R335" s="15">
        <v>414686716</v>
      </c>
      <c r="S335" s="15">
        <v>4347</v>
      </c>
      <c r="V335">
        <v>0</v>
      </c>
      <c r="W335" t="s">
        <v>234</v>
      </c>
      <c r="X335" t="e">
        <f>MATCH(D335,'Текущий рейтинг2кпосле пересдач'!$C:$C,0)</f>
        <v>#N/A</v>
      </c>
    </row>
    <row r="336" spans="1:24">
      <c r="A336" s="15">
        <v>850845739</v>
      </c>
      <c r="C336" s="15" t="s">
        <v>228</v>
      </c>
      <c r="D336" s="15">
        <v>850845506</v>
      </c>
      <c r="E336" s="7" t="s">
        <v>239</v>
      </c>
      <c r="F336" s="7" t="s">
        <v>240</v>
      </c>
      <c r="G336" s="7" t="s">
        <v>241</v>
      </c>
      <c r="H336" s="15" t="s">
        <v>242</v>
      </c>
      <c r="I336" s="7" t="s">
        <v>841</v>
      </c>
      <c r="J336" s="15">
        <v>12</v>
      </c>
      <c r="K336" s="15" t="s">
        <v>224</v>
      </c>
      <c r="L336" s="15" t="s">
        <v>225</v>
      </c>
      <c r="N336" s="15">
        <v>0</v>
      </c>
      <c r="O336" s="15">
        <v>12</v>
      </c>
      <c r="Q336" s="15">
        <v>0</v>
      </c>
      <c r="R336" s="15">
        <v>414686716</v>
      </c>
      <c r="S336" s="15">
        <v>4347</v>
      </c>
      <c r="V336">
        <v>0</v>
      </c>
      <c r="W336" t="s">
        <v>234</v>
      </c>
      <c r="X336" t="e">
        <f>MATCH(D336,'Текущий рейтинг2кпосле пересдач'!$C:$C,0)</f>
        <v>#N/A</v>
      </c>
    </row>
    <row r="337" spans="1:24">
      <c r="A337" s="15">
        <v>850843617</v>
      </c>
      <c r="C337" s="15" t="s">
        <v>228</v>
      </c>
      <c r="D337" s="15">
        <v>850843428</v>
      </c>
      <c r="E337" s="7" t="s">
        <v>243</v>
      </c>
      <c r="F337" s="7" t="s">
        <v>244</v>
      </c>
      <c r="G337" s="7" t="s">
        <v>245</v>
      </c>
      <c r="H337" s="15" t="s">
        <v>246</v>
      </c>
      <c r="I337" s="7" t="s">
        <v>841</v>
      </c>
      <c r="J337" s="15">
        <v>12</v>
      </c>
      <c r="K337" s="15" t="s">
        <v>224</v>
      </c>
      <c r="L337" s="15" t="s">
        <v>225</v>
      </c>
      <c r="N337" s="15">
        <v>0</v>
      </c>
      <c r="O337" s="15">
        <v>12</v>
      </c>
      <c r="Q337" s="15">
        <v>0</v>
      </c>
      <c r="R337" s="15">
        <v>414686716</v>
      </c>
      <c r="S337" s="15">
        <v>4347</v>
      </c>
      <c r="V337">
        <v>0</v>
      </c>
      <c r="W337" t="s">
        <v>234</v>
      </c>
      <c r="X337" t="e">
        <f>MATCH(D337,'Текущий рейтинг2кпосле пересдач'!$C:$C,0)</f>
        <v>#N/A</v>
      </c>
    </row>
    <row r="338" spans="1:24">
      <c r="A338" s="15">
        <v>850843864</v>
      </c>
      <c r="C338" s="15" t="s">
        <v>228</v>
      </c>
      <c r="D338" s="15">
        <v>850843633</v>
      </c>
      <c r="E338" s="7" t="s">
        <v>247</v>
      </c>
      <c r="F338" s="7" t="s">
        <v>248</v>
      </c>
      <c r="G338" s="7" t="s">
        <v>249</v>
      </c>
      <c r="H338" s="15" t="s">
        <v>250</v>
      </c>
      <c r="I338" s="7" t="s">
        <v>841</v>
      </c>
      <c r="J338" s="15">
        <v>12</v>
      </c>
      <c r="K338" s="15" t="s">
        <v>224</v>
      </c>
      <c r="L338" s="15" t="s">
        <v>225</v>
      </c>
      <c r="N338" s="15">
        <v>0</v>
      </c>
      <c r="O338" s="15">
        <v>12</v>
      </c>
      <c r="Q338" s="15">
        <v>0</v>
      </c>
      <c r="R338" s="15">
        <v>414686716</v>
      </c>
      <c r="S338" s="15">
        <v>4347</v>
      </c>
      <c r="V338">
        <v>0</v>
      </c>
      <c r="W338" t="s">
        <v>234</v>
      </c>
      <c r="X338" t="e">
        <f>MATCH(D338,'Текущий рейтинг2кпосле пересдач'!$C:$C,0)</f>
        <v>#N/A</v>
      </c>
    </row>
    <row r="339" spans="1:24">
      <c r="A339" s="15">
        <v>850845072</v>
      </c>
      <c r="C339" s="15" t="s">
        <v>228</v>
      </c>
      <c r="D339" s="15">
        <v>850844888</v>
      </c>
      <c r="E339" s="7" t="s">
        <v>251</v>
      </c>
      <c r="F339" s="7" t="s">
        <v>240</v>
      </c>
      <c r="G339" s="7" t="s">
        <v>252</v>
      </c>
      <c r="H339" s="15" t="s">
        <v>253</v>
      </c>
      <c r="I339" s="7" t="s">
        <v>841</v>
      </c>
      <c r="J339" s="15">
        <v>12</v>
      </c>
      <c r="K339" s="15" t="s">
        <v>224</v>
      </c>
      <c r="L339" s="15" t="s">
        <v>225</v>
      </c>
      <c r="N339" s="15">
        <v>0</v>
      </c>
      <c r="O339" s="15">
        <v>12</v>
      </c>
      <c r="Q339" s="15">
        <v>0</v>
      </c>
      <c r="R339" s="15">
        <v>414686716</v>
      </c>
      <c r="S339" s="15">
        <v>4347</v>
      </c>
      <c r="V339">
        <v>0</v>
      </c>
      <c r="W339" t="s">
        <v>234</v>
      </c>
      <c r="X339" t="e">
        <f>MATCH(D339,'Текущий рейтинг2кпосле пересдач'!$C:$C,0)</f>
        <v>#N/A</v>
      </c>
    </row>
    <row r="340" spans="1:24">
      <c r="A340" s="15">
        <v>850844273</v>
      </c>
      <c r="C340" s="15" t="s">
        <v>228</v>
      </c>
      <c r="D340" s="15">
        <v>850844070</v>
      </c>
      <c r="E340" s="7" t="s">
        <v>254</v>
      </c>
      <c r="F340" s="7" t="s">
        <v>255</v>
      </c>
      <c r="G340" s="7" t="s">
        <v>256</v>
      </c>
      <c r="H340" s="15" t="s">
        <v>257</v>
      </c>
      <c r="I340" s="7" t="s">
        <v>841</v>
      </c>
      <c r="J340" s="15">
        <v>12</v>
      </c>
      <c r="K340" s="15" t="s">
        <v>224</v>
      </c>
      <c r="L340" s="15" t="s">
        <v>225</v>
      </c>
      <c r="N340" s="15">
        <v>0</v>
      </c>
      <c r="O340" s="15">
        <v>12</v>
      </c>
      <c r="Q340" s="15">
        <v>0</v>
      </c>
      <c r="R340" s="15">
        <v>414686716</v>
      </c>
      <c r="S340" s="15">
        <v>4347</v>
      </c>
      <c r="V340">
        <v>0</v>
      </c>
      <c r="W340" t="s">
        <v>234</v>
      </c>
      <c r="X340" t="e">
        <f>MATCH(D340,'Текущий рейтинг2кпосле пересдач'!$C:$C,0)</f>
        <v>#N/A</v>
      </c>
    </row>
    <row r="341" spans="1:24">
      <c r="A341" s="15">
        <v>850844527</v>
      </c>
      <c r="C341" s="15" t="s">
        <v>228</v>
      </c>
      <c r="D341" s="15">
        <v>850844290</v>
      </c>
      <c r="E341" s="7" t="s">
        <v>258</v>
      </c>
      <c r="F341" s="7" t="s">
        <v>259</v>
      </c>
      <c r="G341" s="7" t="s">
        <v>252</v>
      </c>
      <c r="H341" s="15" t="s">
        <v>260</v>
      </c>
      <c r="I341" s="7" t="s">
        <v>841</v>
      </c>
      <c r="J341" s="15">
        <v>12</v>
      </c>
      <c r="K341" s="15" t="s">
        <v>224</v>
      </c>
      <c r="L341" s="15" t="s">
        <v>225</v>
      </c>
      <c r="N341" s="15">
        <v>0</v>
      </c>
      <c r="O341" s="15">
        <v>12</v>
      </c>
      <c r="Q341" s="15">
        <v>0</v>
      </c>
      <c r="R341" s="15">
        <v>414686716</v>
      </c>
      <c r="S341" s="15">
        <v>4347</v>
      </c>
      <c r="V341">
        <v>0</v>
      </c>
      <c r="W341" t="s">
        <v>234</v>
      </c>
      <c r="X341" t="e">
        <f>MATCH(D341,'Текущий рейтинг2кпосле пересдач'!$C:$C,0)</f>
        <v>#N/A</v>
      </c>
    </row>
    <row r="342" spans="1:24">
      <c r="A342" s="15">
        <v>850844698</v>
      </c>
      <c r="C342" s="15" t="s">
        <v>228</v>
      </c>
      <c r="D342" s="15">
        <v>850844541</v>
      </c>
      <c r="E342" s="7" t="s">
        <v>261</v>
      </c>
      <c r="F342" s="7" t="s">
        <v>262</v>
      </c>
      <c r="G342" s="7" t="s">
        <v>263</v>
      </c>
      <c r="H342" s="15" t="s">
        <v>264</v>
      </c>
      <c r="I342" s="7" t="s">
        <v>841</v>
      </c>
      <c r="J342" s="15">
        <v>12</v>
      </c>
      <c r="K342" s="15" t="s">
        <v>224</v>
      </c>
      <c r="L342" s="15" t="s">
        <v>225</v>
      </c>
      <c r="N342" s="15">
        <v>0</v>
      </c>
      <c r="O342" s="15">
        <v>12</v>
      </c>
      <c r="Q342" s="15">
        <v>0</v>
      </c>
      <c r="R342" s="15">
        <v>414686716</v>
      </c>
      <c r="S342" s="15">
        <v>4347</v>
      </c>
      <c r="V342">
        <v>0</v>
      </c>
      <c r="W342" t="s">
        <v>234</v>
      </c>
      <c r="X342" t="e">
        <f>MATCH(D342,'Текущий рейтинг2кпосле пересдач'!$C:$C,0)</f>
        <v>#N/A</v>
      </c>
    </row>
    <row r="343" spans="1:24">
      <c r="A343" s="15">
        <v>850844877</v>
      </c>
      <c r="C343" s="15" t="s">
        <v>228</v>
      </c>
      <c r="D343" s="15">
        <v>850844713</v>
      </c>
      <c r="E343" s="7" t="s">
        <v>265</v>
      </c>
      <c r="F343" s="7" t="s">
        <v>266</v>
      </c>
      <c r="G343" s="7" t="s">
        <v>267</v>
      </c>
      <c r="H343" s="15" t="s">
        <v>268</v>
      </c>
      <c r="I343" s="7" t="s">
        <v>841</v>
      </c>
      <c r="J343" s="15">
        <v>12</v>
      </c>
      <c r="K343" s="15" t="s">
        <v>224</v>
      </c>
      <c r="L343" s="15" t="s">
        <v>225</v>
      </c>
      <c r="N343" s="15">
        <v>0</v>
      </c>
      <c r="O343" s="15">
        <v>12</v>
      </c>
      <c r="Q343" s="15">
        <v>0</v>
      </c>
      <c r="R343" s="15">
        <v>414686716</v>
      </c>
      <c r="S343" s="15">
        <v>4347</v>
      </c>
      <c r="V343">
        <v>0</v>
      </c>
      <c r="W343" t="s">
        <v>234</v>
      </c>
      <c r="X343" t="e">
        <f>MATCH(D343,'Текущий рейтинг2кпосле пересдач'!$C:$C,0)</f>
        <v>#N/A</v>
      </c>
    </row>
    <row r="344" spans="1:24">
      <c r="A344" s="15">
        <v>850844058</v>
      </c>
      <c r="C344" s="15" t="s">
        <v>228</v>
      </c>
      <c r="D344" s="15">
        <v>850843878</v>
      </c>
      <c r="E344" s="7" t="s">
        <v>269</v>
      </c>
      <c r="F344" s="7" t="s">
        <v>240</v>
      </c>
      <c r="G344" s="7" t="s">
        <v>270</v>
      </c>
      <c r="H344" s="15" t="s">
        <v>271</v>
      </c>
      <c r="I344" s="7" t="s">
        <v>841</v>
      </c>
      <c r="J344" s="15">
        <v>12</v>
      </c>
      <c r="K344" s="15" t="s">
        <v>224</v>
      </c>
      <c r="L344" s="15" t="s">
        <v>225</v>
      </c>
      <c r="N344" s="15">
        <v>0</v>
      </c>
      <c r="O344" s="15">
        <v>12</v>
      </c>
      <c r="Q344" s="15">
        <v>0</v>
      </c>
      <c r="R344" s="15">
        <v>414686716</v>
      </c>
      <c r="S344" s="15">
        <v>4347</v>
      </c>
      <c r="V344">
        <v>0</v>
      </c>
      <c r="W344" t="s">
        <v>234</v>
      </c>
      <c r="X344" t="e">
        <f>MATCH(D344,'Текущий рейтинг2кпосле пересдач'!$C:$C,0)</f>
        <v>#N/A</v>
      </c>
    </row>
    <row r="345" spans="1:24">
      <c r="A345" s="15">
        <v>845928585</v>
      </c>
      <c r="B345" s="15">
        <v>7</v>
      </c>
      <c r="C345" s="21" t="s">
        <v>338</v>
      </c>
      <c r="D345" s="15">
        <v>845928318</v>
      </c>
      <c r="E345" s="7" t="s">
        <v>354</v>
      </c>
      <c r="F345" s="7" t="s">
        <v>355</v>
      </c>
      <c r="G345" s="7" t="s">
        <v>310</v>
      </c>
      <c r="H345" s="21" t="s">
        <v>356</v>
      </c>
      <c r="I345" s="7" t="s">
        <v>842</v>
      </c>
      <c r="J345" s="15">
        <v>6</v>
      </c>
      <c r="K345" s="15" t="s">
        <v>224</v>
      </c>
      <c r="L345" s="15" t="s">
        <v>843</v>
      </c>
      <c r="N345" s="15">
        <v>42</v>
      </c>
      <c r="O345" s="15">
        <v>6</v>
      </c>
      <c r="P345" s="15">
        <v>1</v>
      </c>
      <c r="Q345" s="15">
        <v>1</v>
      </c>
      <c r="R345" s="15">
        <v>414668365</v>
      </c>
      <c r="S345" s="15">
        <v>4354</v>
      </c>
      <c r="V345">
        <v>0</v>
      </c>
      <c r="W345" t="s">
        <v>284</v>
      </c>
      <c r="X345">
        <f>MATCH(D345,'Текущий рейтинг2кпосле пересдач'!$C:$C,0)</f>
        <v>60</v>
      </c>
    </row>
    <row r="346" spans="1:24">
      <c r="A346" s="15">
        <v>845928879</v>
      </c>
      <c r="B346" s="15">
        <v>9</v>
      </c>
      <c r="C346" s="21" t="s">
        <v>338</v>
      </c>
      <c r="D346" s="15">
        <v>845928618</v>
      </c>
      <c r="E346" s="7" t="s">
        <v>357</v>
      </c>
      <c r="F346" s="7" t="s">
        <v>358</v>
      </c>
      <c r="G346" s="7" t="s">
        <v>359</v>
      </c>
      <c r="H346" s="21" t="s">
        <v>360</v>
      </c>
      <c r="I346" s="7" t="s">
        <v>842</v>
      </c>
      <c r="J346" s="15">
        <v>6</v>
      </c>
      <c r="K346" s="15" t="s">
        <v>224</v>
      </c>
      <c r="L346" s="15" t="s">
        <v>843</v>
      </c>
      <c r="N346" s="15">
        <v>54</v>
      </c>
      <c r="O346" s="15">
        <v>6</v>
      </c>
      <c r="P346" s="15">
        <v>1</v>
      </c>
      <c r="Q346" s="15">
        <v>1</v>
      </c>
      <c r="R346" s="15">
        <v>414668365</v>
      </c>
      <c r="S346" s="15">
        <v>4354</v>
      </c>
      <c r="V346">
        <v>0</v>
      </c>
      <c r="W346" t="s">
        <v>284</v>
      </c>
      <c r="X346">
        <f>MATCH(D346,'Текущий рейтинг2кпосле пересдач'!$C:$C,0)</f>
        <v>16</v>
      </c>
    </row>
    <row r="347" spans="1:24">
      <c r="A347" s="15">
        <v>845929175</v>
      </c>
      <c r="B347" s="15">
        <v>8</v>
      </c>
      <c r="C347" s="21" t="s">
        <v>338</v>
      </c>
      <c r="D347" s="15">
        <v>845928928</v>
      </c>
      <c r="E347" s="7" t="s">
        <v>361</v>
      </c>
      <c r="F347" s="7" t="s">
        <v>294</v>
      </c>
      <c r="G347" s="7" t="s">
        <v>307</v>
      </c>
      <c r="H347" s="21" t="s">
        <v>362</v>
      </c>
      <c r="I347" s="7" t="s">
        <v>842</v>
      </c>
      <c r="J347" s="15">
        <v>6</v>
      </c>
      <c r="K347" s="15" t="s">
        <v>224</v>
      </c>
      <c r="L347" s="15" t="s">
        <v>843</v>
      </c>
      <c r="N347" s="15">
        <v>48</v>
      </c>
      <c r="O347" s="15">
        <v>6</v>
      </c>
      <c r="P347" s="15">
        <v>1</v>
      </c>
      <c r="Q347" s="15">
        <v>1</v>
      </c>
      <c r="R347" s="15">
        <v>414668365</v>
      </c>
      <c r="S347" s="15">
        <v>4354</v>
      </c>
      <c r="V347">
        <v>0</v>
      </c>
      <c r="W347" t="s">
        <v>284</v>
      </c>
      <c r="X347">
        <f>MATCH(D347,'Текущий рейтинг2кпосле пересдач'!$C:$C,0)</f>
        <v>40</v>
      </c>
    </row>
    <row r="348" spans="1:24">
      <c r="A348" s="15">
        <v>845929606</v>
      </c>
      <c r="B348" s="15">
        <v>6</v>
      </c>
      <c r="C348" s="21" t="s">
        <v>338</v>
      </c>
      <c r="D348" s="15">
        <v>845929197</v>
      </c>
      <c r="E348" s="7" t="s">
        <v>363</v>
      </c>
      <c r="F348" s="7" t="s">
        <v>364</v>
      </c>
      <c r="G348" s="7" t="s">
        <v>270</v>
      </c>
      <c r="H348" s="21" t="s">
        <v>365</v>
      </c>
      <c r="I348" s="7" t="s">
        <v>842</v>
      </c>
      <c r="J348" s="15">
        <v>6</v>
      </c>
      <c r="K348" s="15" t="s">
        <v>224</v>
      </c>
      <c r="L348" s="15" t="s">
        <v>843</v>
      </c>
      <c r="N348" s="15">
        <v>36</v>
      </c>
      <c r="O348" s="15">
        <v>6</v>
      </c>
      <c r="P348" s="15">
        <v>1</v>
      </c>
      <c r="Q348" s="15">
        <v>0</v>
      </c>
      <c r="R348" s="15">
        <v>414668365</v>
      </c>
      <c r="S348" s="15">
        <v>4354</v>
      </c>
      <c r="V348">
        <v>0</v>
      </c>
      <c r="W348" t="s">
        <v>284</v>
      </c>
      <c r="X348">
        <f>MATCH(D348,'Текущий рейтинг2кпосле пересдач'!$C:$C,0)</f>
        <v>165</v>
      </c>
    </row>
    <row r="349" spans="1:24">
      <c r="A349" s="15">
        <v>845929919</v>
      </c>
      <c r="B349" s="15">
        <v>9</v>
      </c>
      <c r="C349" s="21" t="s">
        <v>338</v>
      </c>
      <c r="D349" s="15">
        <v>845929628</v>
      </c>
      <c r="E349" s="7" t="s">
        <v>366</v>
      </c>
      <c r="F349" s="7" t="s">
        <v>367</v>
      </c>
      <c r="G349" s="7" t="s">
        <v>368</v>
      </c>
      <c r="H349" s="21" t="s">
        <v>369</v>
      </c>
      <c r="I349" s="7" t="s">
        <v>842</v>
      </c>
      <c r="J349" s="15">
        <v>6</v>
      </c>
      <c r="K349" s="15" t="s">
        <v>224</v>
      </c>
      <c r="L349" s="15" t="s">
        <v>843</v>
      </c>
      <c r="N349" s="15">
        <v>54</v>
      </c>
      <c r="O349" s="15">
        <v>6</v>
      </c>
      <c r="P349" s="15">
        <v>1</v>
      </c>
      <c r="Q349" s="15">
        <v>1</v>
      </c>
      <c r="R349" s="15">
        <v>414668365</v>
      </c>
      <c r="S349" s="15">
        <v>4354</v>
      </c>
      <c r="V349">
        <v>0</v>
      </c>
      <c r="W349" t="s">
        <v>284</v>
      </c>
      <c r="X349">
        <f>MATCH(D349,'Текущий рейтинг2кпосле пересдач'!$C:$C,0)</f>
        <v>29</v>
      </c>
    </row>
    <row r="350" spans="1:24">
      <c r="A350" s="15">
        <v>845930240</v>
      </c>
      <c r="B350" s="15">
        <v>9</v>
      </c>
      <c r="C350" s="21" t="s">
        <v>338</v>
      </c>
      <c r="D350" s="15">
        <v>845929939</v>
      </c>
      <c r="E350" s="7" t="s">
        <v>370</v>
      </c>
      <c r="F350" s="7" t="s">
        <v>302</v>
      </c>
      <c r="G350" s="7" t="s">
        <v>371</v>
      </c>
      <c r="H350" s="21" t="s">
        <v>372</v>
      </c>
      <c r="I350" s="7" t="s">
        <v>842</v>
      </c>
      <c r="J350" s="15">
        <v>6</v>
      </c>
      <c r="K350" s="15" t="s">
        <v>224</v>
      </c>
      <c r="L350" s="15" t="s">
        <v>843</v>
      </c>
      <c r="N350" s="15">
        <v>54</v>
      </c>
      <c r="O350" s="15">
        <v>6</v>
      </c>
      <c r="P350" s="15">
        <v>1</v>
      </c>
      <c r="Q350" s="15">
        <v>1</v>
      </c>
      <c r="R350" s="15">
        <v>414668365</v>
      </c>
      <c r="S350" s="15">
        <v>4354</v>
      </c>
      <c r="V350">
        <v>0</v>
      </c>
      <c r="W350" t="s">
        <v>284</v>
      </c>
      <c r="X350">
        <f>MATCH(D350,'Текущий рейтинг2кпосле пересдач'!$C:$C,0)</f>
        <v>33</v>
      </c>
    </row>
    <row r="351" spans="1:24">
      <c r="A351" s="15">
        <v>845930529</v>
      </c>
      <c r="B351" s="15">
        <v>10</v>
      </c>
      <c r="C351" s="21" t="s">
        <v>338</v>
      </c>
      <c r="D351" s="15">
        <v>845930267</v>
      </c>
      <c r="E351" s="7" t="s">
        <v>373</v>
      </c>
      <c r="F351" s="7" t="s">
        <v>374</v>
      </c>
      <c r="G351" s="7" t="s">
        <v>375</v>
      </c>
      <c r="H351" s="21" t="s">
        <v>376</v>
      </c>
      <c r="I351" s="7" t="s">
        <v>842</v>
      </c>
      <c r="J351" s="15">
        <v>6</v>
      </c>
      <c r="K351" s="15" t="s">
        <v>224</v>
      </c>
      <c r="L351" s="15" t="s">
        <v>843</v>
      </c>
      <c r="N351" s="15">
        <v>60</v>
      </c>
      <c r="O351" s="15">
        <v>6</v>
      </c>
      <c r="P351" s="15">
        <v>1</v>
      </c>
      <c r="Q351" s="15">
        <v>1</v>
      </c>
      <c r="R351" s="15">
        <v>414668365</v>
      </c>
      <c r="S351" s="15">
        <v>4354</v>
      </c>
      <c r="V351">
        <v>0</v>
      </c>
      <c r="W351" t="s">
        <v>284</v>
      </c>
      <c r="X351">
        <f>MATCH(D351,'Текущий рейтинг2кпосле пересдач'!$C:$C,0)</f>
        <v>12</v>
      </c>
    </row>
    <row r="352" spans="1:24">
      <c r="A352" s="15">
        <v>845931254</v>
      </c>
      <c r="B352" s="15">
        <v>8</v>
      </c>
      <c r="C352" s="21" t="s">
        <v>338</v>
      </c>
      <c r="D352" s="15">
        <v>845930724</v>
      </c>
      <c r="E352" s="7" t="s">
        <v>377</v>
      </c>
      <c r="F352" s="7" t="s">
        <v>378</v>
      </c>
      <c r="G352" s="7" t="s">
        <v>379</v>
      </c>
      <c r="H352" s="21" t="s">
        <v>380</v>
      </c>
      <c r="I352" s="7" t="s">
        <v>842</v>
      </c>
      <c r="J352" s="15">
        <v>6</v>
      </c>
      <c r="K352" s="15" t="s">
        <v>224</v>
      </c>
      <c r="L352" s="15" t="s">
        <v>843</v>
      </c>
      <c r="N352" s="15">
        <v>48</v>
      </c>
      <c r="O352" s="15">
        <v>6</v>
      </c>
      <c r="P352" s="15">
        <v>1</v>
      </c>
      <c r="Q352" s="15">
        <v>1</v>
      </c>
      <c r="R352" s="15">
        <v>414668365</v>
      </c>
      <c r="S352" s="15">
        <v>4354</v>
      </c>
      <c r="V352">
        <v>0</v>
      </c>
      <c r="W352" t="s">
        <v>284</v>
      </c>
      <c r="X352">
        <f>MATCH(D352,'Текущий рейтинг2кпосле пересдач'!$C:$C,0)</f>
        <v>126</v>
      </c>
    </row>
    <row r="353" spans="1:24">
      <c r="A353" s="15">
        <v>845931706</v>
      </c>
      <c r="B353" s="15">
        <v>6</v>
      </c>
      <c r="C353" s="21" t="s">
        <v>338</v>
      </c>
      <c r="D353" s="15">
        <v>845931272</v>
      </c>
      <c r="E353" s="7" t="s">
        <v>381</v>
      </c>
      <c r="F353" s="7" t="s">
        <v>382</v>
      </c>
      <c r="G353" s="7" t="s">
        <v>383</v>
      </c>
      <c r="H353" s="21" t="s">
        <v>384</v>
      </c>
      <c r="I353" s="7" t="s">
        <v>842</v>
      </c>
      <c r="J353" s="15">
        <v>6</v>
      </c>
      <c r="K353" s="15" t="s">
        <v>224</v>
      </c>
      <c r="L353" s="15" t="s">
        <v>843</v>
      </c>
      <c r="N353" s="15">
        <v>36</v>
      </c>
      <c r="O353" s="15">
        <v>6</v>
      </c>
      <c r="P353" s="15">
        <v>1</v>
      </c>
      <c r="Q353" s="15">
        <v>1</v>
      </c>
      <c r="R353" s="15">
        <v>414668365</v>
      </c>
      <c r="S353" s="15">
        <v>4354</v>
      </c>
      <c r="V353">
        <v>0</v>
      </c>
      <c r="W353" t="s">
        <v>284</v>
      </c>
      <c r="X353">
        <f>MATCH(D353,'Текущий рейтинг2кпосле пересдач'!$C:$C,0)</f>
        <v>79</v>
      </c>
    </row>
    <row r="354" spans="1:24">
      <c r="A354" s="15">
        <v>845931945</v>
      </c>
      <c r="B354" s="15">
        <v>7</v>
      </c>
      <c r="C354" s="21" t="s">
        <v>338</v>
      </c>
      <c r="D354" s="15">
        <v>845931724</v>
      </c>
      <c r="E354" s="7" t="s">
        <v>385</v>
      </c>
      <c r="F354" s="7" t="s">
        <v>294</v>
      </c>
      <c r="G354" s="7" t="s">
        <v>386</v>
      </c>
      <c r="H354" s="21" t="s">
        <v>387</v>
      </c>
      <c r="I354" s="7" t="s">
        <v>842</v>
      </c>
      <c r="J354" s="15">
        <v>6</v>
      </c>
      <c r="K354" s="15" t="s">
        <v>224</v>
      </c>
      <c r="L354" s="15" t="s">
        <v>843</v>
      </c>
      <c r="N354" s="15">
        <v>42</v>
      </c>
      <c r="O354" s="15">
        <v>6</v>
      </c>
      <c r="P354" s="15">
        <v>1</v>
      </c>
      <c r="Q354" s="15">
        <v>1</v>
      </c>
      <c r="R354" s="15">
        <v>414668365</v>
      </c>
      <c r="S354" s="15">
        <v>4354</v>
      </c>
      <c r="V354">
        <v>0</v>
      </c>
      <c r="W354" t="s">
        <v>284</v>
      </c>
      <c r="X354">
        <f>MATCH(D354,'Текущий рейтинг2кпосле пересдач'!$C:$C,0)</f>
        <v>95</v>
      </c>
    </row>
    <row r="355" spans="1:24">
      <c r="A355" s="15">
        <v>845932208</v>
      </c>
      <c r="B355" s="15">
        <v>10</v>
      </c>
      <c r="C355" s="21" t="s">
        <v>338</v>
      </c>
      <c r="D355" s="15">
        <v>845931965</v>
      </c>
      <c r="E355" s="7" t="s">
        <v>388</v>
      </c>
      <c r="F355" s="7" t="s">
        <v>244</v>
      </c>
      <c r="G355" s="7" t="s">
        <v>324</v>
      </c>
      <c r="H355" s="21" t="s">
        <v>389</v>
      </c>
      <c r="I355" s="7" t="s">
        <v>842</v>
      </c>
      <c r="J355" s="15">
        <v>6</v>
      </c>
      <c r="K355" s="15" t="s">
        <v>224</v>
      </c>
      <c r="L355" s="15" t="s">
        <v>843</v>
      </c>
      <c r="N355" s="15">
        <v>60</v>
      </c>
      <c r="O355" s="15">
        <v>6</v>
      </c>
      <c r="P355" s="15">
        <v>1</v>
      </c>
      <c r="Q355" s="15">
        <v>1</v>
      </c>
      <c r="R355" s="15">
        <v>414668365</v>
      </c>
      <c r="S355" s="15">
        <v>4354</v>
      </c>
      <c r="V355">
        <v>0</v>
      </c>
      <c r="W355" t="s">
        <v>284</v>
      </c>
      <c r="X355">
        <f>MATCH(D355,'Текущий рейтинг2кпосле пересдач'!$C:$C,0)</f>
        <v>81</v>
      </c>
    </row>
    <row r="356" spans="1:24">
      <c r="A356" s="15">
        <v>845932566</v>
      </c>
      <c r="B356" s="15">
        <v>4</v>
      </c>
      <c r="C356" s="21" t="s">
        <v>338</v>
      </c>
      <c r="D356" s="15">
        <v>845932233</v>
      </c>
      <c r="E356" s="7" t="s">
        <v>390</v>
      </c>
      <c r="F356" s="7" t="s">
        <v>302</v>
      </c>
      <c r="G356" s="7" t="s">
        <v>383</v>
      </c>
      <c r="H356" s="21" t="s">
        <v>391</v>
      </c>
      <c r="I356" s="7" t="s">
        <v>842</v>
      </c>
      <c r="J356" s="15">
        <v>6</v>
      </c>
      <c r="K356" s="15" t="s">
        <v>224</v>
      </c>
      <c r="L356" s="15" t="s">
        <v>843</v>
      </c>
      <c r="N356" s="15">
        <v>24</v>
      </c>
      <c r="O356" s="15">
        <v>6</v>
      </c>
      <c r="P356" s="15">
        <v>1</v>
      </c>
      <c r="Q356" s="15">
        <v>1</v>
      </c>
      <c r="R356" s="15">
        <v>414668365</v>
      </c>
      <c r="S356" s="15">
        <v>4354</v>
      </c>
      <c r="V356">
        <v>0</v>
      </c>
      <c r="W356" t="s">
        <v>284</v>
      </c>
      <c r="X356">
        <f>MATCH(D356,'Текущий рейтинг2кпосле пересдач'!$C:$C,0)</f>
        <v>169</v>
      </c>
    </row>
    <row r="357" spans="1:24">
      <c r="A357" s="15">
        <v>845932861</v>
      </c>
      <c r="B357" s="15">
        <v>7</v>
      </c>
      <c r="C357" s="21" t="s">
        <v>338</v>
      </c>
      <c r="D357" s="15">
        <v>845932588</v>
      </c>
      <c r="E357" s="7" t="s">
        <v>392</v>
      </c>
      <c r="F357" s="7" t="s">
        <v>332</v>
      </c>
      <c r="G357" s="7" t="s">
        <v>275</v>
      </c>
      <c r="H357" s="21" t="s">
        <v>393</v>
      </c>
      <c r="I357" s="7" t="s">
        <v>842</v>
      </c>
      <c r="J357" s="15">
        <v>6</v>
      </c>
      <c r="K357" s="15" t="s">
        <v>224</v>
      </c>
      <c r="L357" s="15" t="s">
        <v>843</v>
      </c>
      <c r="N357" s="15">
        <v>42</v>
      </c>
      <c r="O357" s="15">
        <v>6</v>
      </c>
      <c r="P357" s="15">
        <v>1</v>
      </c>
      <c r="Q357" s="15">
        <v>1</v>
      </c>
      <c r="R357" s="15">
        <v>414668365</v>
      </c>
      <c r="S357" s="15">
        <v>4354</v>
      </c>
      <c r="V357">
        <v>0</v>
      </c>
      <c r="W357" t="s">
        <v>284</v>
      </c>
      <c r="X357">
        <f>MATCH(D357,'Текущий рейтинг2кпосле пересдач'!$C:$C,0)</f>
        <v>157</v>
      </c>
    </row>
    <row r="358" spans="1:24">
      <c r="A358" s="15">
        <v>845933183</v>
      </c>
      <c r="B358" s="15">
        <v>6</v>
      </c>
      <c r="C358" s="21" t="s">
        <v>338</v>
      </c>
      <c r="D358" s="15">
        <v>845932880</v>
      </c>
      <c r="E358" s="7" t="s">
        <v>394</v>
      </c>
      <c r="F358" s="7" t="s">
        <v>395</v>
      </c>
      <c r="G358" s="7" t="s">
        <v>396</v>
      </c>
      <c r="H358" s="21" t="s">
        <v>397</v>
      </c>
      <c r="I358" s="7" t="s">
        <v>842</v>
      </c>
      <c r="J358" s="15">
        <v>6</v>
      </c>
      <c r="K358" s="15" t="s">
        <v>224</v>
      </c>
      <c r="L358" s="15" t="s">
        <v>843</v>
      </c>
      <c r="N358" s="15">
        <v>36</v>
      </c>
      <c r="O358" s="15">
        <v>6</v>
      </c>
      <c r="P358" s="15">
        <v>1</v>
      </c>
      <c r="Q358" s="15">
        <v>0</v>
      </c>
      <c r="R358" s="15">
        <v>414668365</v>
      </c>
      <c r="S358" s="15">
        <v>4354</v>
      </c>
      <c r="V358">
        <v>0</v>
      </c>
      <c r="W358" t="s">
        <v>284</v>
      </c>
      <c r="X358">
        <f>MATCH(D358,'Текущий рейтинг2кпосле пересдач'!$C:$C,0)</f>
        <v>166</v>
      </c>
    </row>
    <row r="359" spans="1:24">
      <c r="A359" s="15">
        <v>845933456</v>
      </c>
      <c r="B359" s="15">
        <v>6</v>
      </c>
      <c r="C359" s="21" t="s">
        <v>338</v>
      </c>
      <c r="D359" s="15">
        <v>845933203</v>
      </c>
      <c r="E359" s="7" t="s">
        <v>398</v>
      </c>
      <c r="F359" s="7" t="s">
        <v>399</v>
      </c>
      <c r="G359" s="7" t="s">
        <v>400</v>
      </c>
      <c r="H359" s="21" t="s">
        <v>401</v>
      </c>
      <c r="I359" s="7" t="s">
        <v>842</v>
      </c>
      <c r="J359" s="15">
        <v>6</v>
      </c>
      <c r="K359" s="15" t="s">
        <v>224</v>
      </c>
      <c r="L359" s="15" t="s">
        <v>843</v>
      </c>
      <c r="N359" s="15">
        <v>36</v>
      </c>
      <c r="O359" s="15">
        <v>6</v>
      </c>
      <c r="P359" s="15">
        <v>1</v>
      </c>
      <c r="Q359" s="15">
        <v>1</v>
      </c>
      <c r="R359" s="15">
        <v>414668365</v>
      </c>
      <c r="S359" s="15">
        <v>4354</v>
      </c>
      <c r="V359">
        <v>0</v>
      </c>
      <c r="W359" t="s">
        <v>284</v>
      </c>
      <c r="X359">
        <f>MATCH(D359,'Текущий рейтинг2кпосле пересдач'!$C:$C,0)</f>
        <v>131</v>
      </c>
    </row>
    <row r="360" spans="1:24">
      <c r="A360" s="15">
        <v>845933740</v>
      </c>
      <c r="B360" s="15">
        <v>8</v>
      </c>
      <c r="C360" s="21" t="s">
        <v>338</v>
      </c>
      <c r="D360" s="15">
        <v>845933476</v>
      </c>
      <c r="E360" s="7" t="s">
        <v>402</v>
      </c>
      <c r="F360" s="7" t="s">
        <v>403</v>
      </c>
      <c r="G360" s="7" t="s">
        <v>404</v>
      </c>
      <c r="H360" s="21" t="s">
        <v>405</v>
      </c>
      <c r="I360" s="7" t="s">
        <v>842</v>
      </c>
      <c r="J360" s="15">
        <v>6</v>
      </c>
      <c r="K360" s="15" t="s">
        <v>224</v>
      </c>
      <c r="L360" s="15" t="s">
        <v>843</v>
      </c>
      <c r="N360" s="15">
        <v>48</v>
      </c>
      <c r="O360" s="15">
        <v>6</v>
      </c>
      <c r="P360" s="15">
        <v>1</v>
      </c>
      <c r="Q360" s="15">
        <v>1</v>
      </c>
      <c r="R360" s="15">
        <v>414668365</v>
      </c>
      <c r="S360" s="15">
        <v>4354</v>
      </c>
      <c r="V360">
        <v>0</v>
      </c>
      <c r="W360" t="s">
        <v>284</v>
      </c>
      <c r="X360">
        <f>MATCH(D360,'Текущий рейтинг2кпосле пересдач'!$C:$C,0)</f>
        <v>76</v>
      </c>
    </row>
    <row r="361" spans="1:24">
      <c r="A361" s="15">
        <v>845934034</v>
      </c>
      <c r="B361" s="15">
        <v>7</v>
      </c>
      <c r="C361" s="21" t="s">
        <v>338</v>
      </c>
      <c r="D361" s="15">
        <v>845933764</v>
      </c>
      <c r="E361" s="7" t="s">
        <v>406</v>
      </c>
      <c r="F361" s="7" t="s">
        <v>407</v>
      </c>
      <c r="G361" s="7" t="s">
        <v>275</v>
      </c>
      <c r="H361" s="21" t="s">
        <v>408</v>
      </c>
      <c r="I361" s="7" t="s">
        <v>842</v>
      </c>
      <c r="J361" s="15">
        <v>6</v>
      </c>
      <c r="K361" s="15" t="s">
        <v>224</v>
      </c>
      <c r="L361" s="15" t="s">
        <v>843</v>
      </c>
      <c r="N361" s="15">
        <v>42</v>
      </c>
      <c r="O361" s="15">
        <v>6</v>
      </c>
      <c r="P361" s="15">
        <v>1</v>
      </c>
      <c r="Q361" s="15">
        <v>1</v>
      </c>
      <c r="R361" s="15">
        <v>414668365</v>
      </c>
      <c r="S361" s="15">
        <v>4354</v>
      </c>
      <c r="V361">
        <v>0</v>
      </c>
      <c r="W361" t="s">
        <v>284</v>
      </c>
      <c r="X361">
        <f>MATCH(D361,'Текущий рейтинг2кпосле пересдач'!$C:$C,0)</f>
        <v>118</v>
      </c>
    </row>
    <row r="362" spans="1:24">
      <c r="A362" s="15">
        <v>845934433</v>
      </c>
      <c r="B362" s="15">
        <v>8</v>
      </c>
      <c r="C362" s="21" t="s">
        <v>338</v>
      </c>
      <c r="D362" s="15">
        <v>845934071</v>
      </c>
      <c r="E362" s="7" t="s">
        <v>409</v>
      </c>
      <c r="F362" s="7" t="s">
        <v>410</v>
      </c>
      <c r="G362" s="7" t="s">
        <v>411</v>
      </c>
      <c r="H362" s="21" t="s">
        <v>412</v>
      </c>
      <c r="I362" s="7" t="s">
        <v>842</v>
      </c>
      <c r="J362" s="15">
        <v>6</v>
      </c>
      <c r="K362" s="15" t="s">
        <v>224</v>
      </c>
      <c r="L362" s="15" t="s">
        <v>843</v>
      </c>
      <c r="N362" s="15">
        <v>48</v>
      </c>
      <c r="O362" s="15">
        <v>6</v>
      </c>
      <c r="P362" s="15">
        <v>1</v>
      </c>
      <c r="Q362" s="15">
        <v>1</v>
      </c>
      <c r="R362" s="15">
        <v>414668365</v>
      </c>
      <c r="S362" s="15">
        <v>4354</v>
      </c>
      <c r="V362">
        <v>0</v>
      </c>
      <c r="W362" t="s">
        <v>284</v>
      </c>
      <c r="X362">
        <f>MATCH(D362,'Текущий рейтинг2кпосле пересдач'!$C:$C,0)</f>
        <v>78</v>
      </c>
    </row>
    <row r="363" spans="1:24">
      <c r="A363" s="15">
        <v>845934700</v>
      </c>
      <c r="B363" s="15">
        <v>9</v>
      </c>
      <c r="C363" s="21" t="s">
        <v>338</v>
      </c>
      <c r="D363" s="15">
        <v>845934454</v>
      </c>
      <c r="E363" s="7" t="s">
        <v>413</v>
      </c>
      <c r="F363" s="7" t="s">
        <v>240</v>
      </c>
      <c r="G363" s="7" t="s">
        <v>270</v>
      </c>
      <c r="H363" s="21" t="s">
        <v>414</v>
      </c>
      <c r="I363" s="7" t="s">
        <v>842</v>
      </c>
      <c r="J363" s="15">
        <v>6</v>
      </c>
      <c r="K363" s="15" t="s">
        <v>224</v>
      </c>
      <c r="L363" s="15" t="s">
        <v>843</v>
      </c>
      <c r="N363" s="15">
        <v>54</v>
      </c>
      <c r="O363" s="15">
        <v>6</v>
      </c>
      <c r="P363" s="15">
        <v>1</v>
      </c>
      <c r="Q363" s="15">
        <v>1</v>
      </c>
      <c r="R363" s="15">
        <v>414668365</v>
      </c>
      <c r="S363" s="15">
        <v>4354</v>
      </c>
      <c r="V363">
        <v>0</v>
      </c>
      <c r="W363" t="s">
        <v>284</v>
      </c>
      <c r="X363">
        <f>MATCH(D363,'Текущий рейтинг2кпосле пересдач'!$C:$C,0)</f>
        <v>117</v>
      </c>
    </row>
    <row r="364" spans="1:24">
      <c r="A364" s="15">
        <v>845939966</v>
      </c>
      <c r="B364" s="15">
        <v>7</v>
      </c>
      <c r="C364" s="21" t="s">
        <v>279</v>
      </c>
      <c r="D364" s="15">
        <v>845939614</v>
      </c>
      <c r="E364" s="7" t="s">
        <v>415</v>
      </c>
      <c r="F364" s="7" t="s">
        <v>294</v>
      </c>
      <c r="G364" s="7" t="s">
        <v>307</v>
      </c>
      <c r="H364" s="21" t="s">
        <v>416</v>
      </c>
      <c r="I364" s="7" t="s">
        <v>842</v>
      </c>
      <c r="J364" s="15">
        <v>6</v>
      </c>
      <c r="K364" s="15" t="s">
        <v>224</v>
      </c>
      <c r="L364" s="15" t="s">
        <v>843</v>
      </c>
      <c r="N364" s="15">
        <v>42</v>
      </c>
      <c r="O364" s="15">
        <v>6</v>
      </c>
      <c r="P364" s="15">
        <v>1</v>
      </c>
      <c r="Q364" s="15">
        <v>1</v>
      </c>
      <c r="R364" s="15">
        <v>435921160</v>
      </c>
      <c r="S364" s="15">
        <v>4354</v>
      </c>
      <c r="V364">
        <v>0</v>
      </c>
      <c r="W364" t="s">
        <v>284</v>
      </c>
      <c r="X364">
        <f>MATCH(D364,'Текущий рейтинг2кпосле пересдач'!$C:$C,0)</f>
        <v>133</v>
      </c>
    </row>
    <row r="365" spans="1:24">
      <c r="A365" s="15">
        <v>845940326</v>
      </c>
      <c r="B365" s="15">
        <v>7</v>
      </c>
      <c r="C365" s="21" t="s">
        <v>279</v>
      </c>
      <c r="D365" s="15">
        <v>845939994</v>
      </c>
      <c r="E365" s="7" t="s">
        <v>417</v>
      </c>
      <c r="F365" s="7" t="s">
        <v>418</v>
      </c>
      <c r="G365" s="7" t="s">
        <v>379</v>
      </c>
      <c r="H365" s="21" t="s">
        <v>419</v>
      </c>
      <c r="I365" s="7" t="s">
        <v>842</v>
      </c>
      <c r="J365" s="15">
        <v>6</v>
      </c>
      <c r="K365" s="15" t="s">
        <v>224</v>
      </c>
      <c r="L365" s="15" t="s">
        <v>843</v>
      </c>
      <c r="N365" s="15">
        <v>42</v>
      </c>
      <c r="O365" s="15">
        <v>6</v>
      </c>
      <c r="P365" s="15">
        <v>1</v>
      </c>
      <c r="Q365" s="15">
        <v>1</v>
      </c>
      <c r="R365" s="15">
        <v>435921160</v>
      </c>
      <c r="S365" s="15">
        <v>4354</v>
      </c>
      <c r="V365">
        <v>0</v>
      </c>
      <c r="W365" t="s">
        <v>284</v>
      </c>
      <c r="X365">
        <f>MATCH(D365,'Текущий рейтинг2кпосле пересдач'!$C:$C,0)</f>
        <v>134</v>
      </c>
    </row>
    <row r="366" spans="1:24">
      <c r="A366" s="15">
        <v>845940756</v>
      </c>
      <c r="B366" s="15">
        <v>8</v>
      </c>
      <c r="C366" s="21" t="s">
        <v>279</v>
      </c>
      <c r="D366" s="15">
        <v>845940342</v>
      </c>
      <c r="E366" s="7" t="s">
        <v>420</v>
      </c>
      <c r="F366" s="7" t="s">
        <v>421</v>
      </c>
      <c r="G366" s="7" t="s">
        <v>316</v>
      </c>
      <c r="H366" s="21" t="s">
        <v>422</v>
      </c>
      <c r="I366" s="7" t="s">
        <v>842</v>
      </c>
      <c r="J366" s="15">
        <v>6</v>
      </c>
      <c r="K366" s="15" t="s">
        <v>224</v>
      </c>
      <c r="L366" s="15" t="s">
        <v>843</v>
      </c>
      <c r="N366" s="15">
        <v>48</v>
      </c>
      <c r="O366" s="15">
        <v>6</v>
      </c>
      <c r="P366" s="15">
        <v>1</v>
      </c>
      <c r="Q366" s="15">
        <v>1</v>
      </c>
      <c r="R366" s="15">
        <v>435921160</v>
      </c>
      <c r="S366" s="15">
        <v>4354</v>
      </c>
      <c r="V366">
        <v>0</v>
      </c>
      <c r="W366" t="s">
        <v>284</v>
      </c>
      <c r="X366">
        <f>MATCH(D366,'Текущий рейтинг2кпосле пересдач'!$C:$C,0)</f>
        <v>123</v>
      </c>
    </row>
    <row r="367" spans="1:24">
      <c r="A367" s="15">
        <v>845941089</v>
      </c>
      <c r="B367" s="15">
        <v>6</v>
      </c>
      <c r="C367" s="21" t="s">
        <v>279</v>
      </c>
      <c r="D367" s="15">
        <v>845940788</v>
      </c>
      <c r="E367" s="7" t="s">
        <v>423</v>
      </c>
      <c r="F367" s="7" t="s">
        <v>424</v>
      </c>
      <c r="G367" s="7" t="s">
        <v>221</v>
      </c>
      <c r="H367" s="21" t="s">
        <v>425</v>
      </c>
      <c r="I367" s="7" t="s">
        <v>842</v>
      </c>
      <c r="J367" s="15">
        <v>6</v>
      </c>
      <c r="K367" s="15" t="s">
        <v>224</v>
      </c>
      <c r="L367" s="15" t="s">
        <v>843</v>
      </c>
      <c r="N367" s="15">
        <v>36</v>
      </c>
      <c r="O367" s="15">
        <v>6</v>
      </c>
      <c r="P367" s="15">
        <v>1</v>
      </c>
      <c r="Q367" s="15">
        <v>1</v>
      </c>
      <c r="R367" s="15">
        <v>435921160</v>
      </c>
      <c r="S367" s="15">
        <v>4354</v>
      </c>
      <c r="V367">
        <v>0</v>
      </c>
      <c r="W367" t="s">
        <v>284</v>
      </c>
      <c r="X367">
        <f>MATCH(D367,'Текущий рейтинг2кпосле пересдач'!$C:$C,0)</f>
        <v>155</v>
      </c>
    </row>
    <row r="368" spans="1:24">
      <c r="A368" s="15">
        <v>845941410</v>
      </c>
      <c r="B368" s="15">
        <v>6</v>
      </c>
      <c r="C368" s="21" t="s">
        <v>279</v>
      </c>
      <c r="D368" s="15">
        <v>845941108</v>
      </c>
      <c r="E368" s="7" t="s">
        <v>426</v>
      </c>
      <c r="F368" s="7" t="s">
        <v>427</v>
      </c>
      <c r="G368" s="7" t="s">
        <v>270</v>
      </c>
      <c r="H368" s="21" t="s">
        <v>428</v>
      </c>
      <c r="I368" s="7" t="s">
        <v>842</v>
      </c>
      <c r="J368" s="15">
        <v>6</v>
      </c>
      <c r="K368" s="15" t="s">
        <v>224</v>
      </c>
      <c r="L368" s="15" t="s">
        <v>843</v>
      </c>
      <c r="N368" s="15">
        <v>36</v>
      </c>
      <c r="O368" s="15">
        <v>6</v>
      </c>
      <c r="P368" s="15">
        <v>1</v>
      </c>
      <c r="Q368" s="15">
        <v>0</v>
      </c>
      <c r="R368" s="15">
        <v>435921160</v>
      </c>
      <c r="S368" s="15">
        <v>4354</v>
      </c>
      <c r="V368">
        <v>0</v>
      </c>
      <c r="W368" t="s">
        <v>284</v>
      </c>
      <c r="X368">
        <f>MATCH(D368,'Текущий рейтинг2кпосле пересдач'!$C:$C,0)</f>
        <v>104</v>
      </c>
    </row>
    <row r="369" spans="1:24">
      <c r="A369" s="15">
        <v>845941872</v>
      </c>
      <c r="B369" s="15">
        <v>6</v>
      </c>
      <c r="C369" s="21" t="s">
        <v>279</v>
      </c>
      <c r="D369" s="15">
        <v>845941439</v>
      </c>
      <c r="E369" s="7" t="s">
        <v>429</v>
      </c>
      <c r="F369" s="7" t="s">
        <v>430</v>
      </c>
      <c r="G369" s="7" t="s">
        <v>303</v>
      </c>
      <c r="H369" s="21" t="s">
        <v>431</v>
      </c>
      <c r="I369" s="7" t="s">
        <v>842</v>
      </c>
      <c r="J369" s="15">
        <v>6</v>
      </c>
      <c r="K369" s="15" t="s">
        <v>224</v>
      </c>
      <c r="L369" s="15" t="s">
        <v>843</v>
      </c>
      <c r="N369" s="15">
        <v>36</v>
      </c>
      <c r="O369" s="15">
        <v>6</v>
      </c>
      <c r="P369" s="15">
        <v>1</v>
      </c>
      <c r="Q369" s="15">
        <v>0</v>
      </c>
      <c r="R369" s="15">
        <v>435921160</v>
      </c>
      <c r="S369" s="15">
        <v>4354</v>
      </c>
      <c r="V369">
        <v>0</v>
      </c>
      <c r="W369" t="s">
        <v>284</v>
      </c>
      <c r="X369">
        <f>MATCH(D369,'Текущий рейтинг2кпосле пересдач'!$C:$C,0)</f>
        <v>153</v>
      </c>
    </row>
    <row r="370" spans="1:24">
      <c r="A370" s="15">
        <v>845942270</v>
      </c>
      <c r="B370" s="15">
        <v>6</v>
      </c>
      <c r="C370" s="21" t="s">
        <v>279</v>
      </c>
      <c r="D370" s="15">
        <v>845941898</v>
      </c>
      <c r="E370" s="7" t="s">
        <v>432</v>
      </c>
      <c r="F370" s="7" t="s">
        <v>255</v>
      </c>
      <c r="G370" s="7" t="s">
        <v>303</v>
      </c>
      <c r="H370" s="21" t="s">
        <v>433</v>
      </c>
      <c r="I370" s="7" t="s">
        <v>842</v>
      </c>
      <c r="J370" s="15">
        <v>6</v>
      </c>
      <c r="K370" s="15" t="s">
        <v>224</v>
      </c>
      <c r="L370" s="15" t="s">
        <v>843</v>
      </c>
      <c r="N370" s="15">
        <v>36</v>
      </c>
      <c r="O370" s="15">
        <v>6</v>
      </c>
      <c r="P370" s="15">
        <v>1</v>
      </c>
      <c r="Q370" s="15">
        <v>1</v>
      </c>
      <c r="R370" s="15">
        <v>435921160</v>
      </c>
      <c r="S370" s="15">
        <v>4354</v>
      </c>
      <c r="V370">
        <v>0</v>
      </c>
      <c r="W370" t="s">
        <v>284</v>
      </c>
      <c r="X370">
        <f>MATCH(D370,'Текущий рейтинг2кпосле пересдач'!$C:$C,0)</f>
        <v>141</v>
      </c>
    </row>
    <row r="371" spans="1:24">
      <c r="A371" s="15">
        <v>845942557</v>
      </c>
      <c r="B371" s="15">
        <v>9</v>
      </c>
      <c r="C371" s="21" t="s">
        <v>279</v>
      </c>
      <c r="D371" s="15">
        <v>845942289</v>
      </c>
      <c r="E371" s="7" t="s">
        <v>434</v>
      </c>
      <c r="F371" s="7" t="s">
        <v>323</v>
      </c>
      <c r="G371" s="7" t="s">
        <v>336</v>
      </c>
      <c r="H371" s="21" t="s">
        <v>435</v>
      </c>
      <c r="I371" s="7" t="s">
        <v>842</v>
      </c>
      <c r="J371" s="15">
        <v>6</v>
      </c>
      <c r="K371" s="15" t="s">
        <v>224</v>
      </c>
      <c r="L371" s="15" t="s">
        <v>843</v>
      </c>
      <c r="N371" s="15">
        <v>54</v>
      </c>
      <c r="O371" s="15">
        <v>6</v>
      </c>
      <c r="P371" s="15">
        <v>1</v>
      </c>
      <c r="Q371" s="15">
        <v>0</v>
      </c>
      <c r="R371" s="15">
        <v>435921160</v>
      </c>
      <c r="S371" s="15">
        <v>4354</v>
      </c>
      <c r="V371">
        <v>0</v>
      </c>
      <c r="W371" t="s">
        <v>284</v>
      </c>
      <c r="X371">
        <f>MATCH(D371,'Текущий рейтинг2кпосле пересдач'!$C:$C,0)</f>
        <v>70</v>
      </c>
    </row>
    <row r="372" spans="1:24">
      <c r="A372" s="15">
        <v>845942925</v>
      </c>
      <c r="B372" s="15">
        <v>6</v>
      </c>
      <c r="C372" s="21" t="s">
        <v>279</v>
      </c>
      <c r="D372" s="15">
        <v>845942573</v>
      </c>
      <c r="E372" s="7" t="s">
        <v>436</v>
      </c>
      <c r="F372" s="7" t="s">
        <v>437</v>
      </c>
      <c r="G372" s="7" t="s">
        <v>438</v>
      </c>
      <c r="H372" s="21" t="s">
        <v>439</v>
      </c>
      <c r="I372" s="7" t="s">
        <v>842</v>
      </c>
      <c r="J372" s="15">
        <v>6</v>
      </c>
      <c r="K372" s="15" t="s">
        <v>224</v>
      </c>
      <c r="L372" s="15" t="s">
        <v>843</v>
      </c>
      <c r="N372" s="15">
        <v>36</v>
      </c>
      <c r="O372" s="15">
        <v>6</v>
      </c>
      <c r="P372" s="15">
        <v>1</v>
      </c>
      <c r="Q372" s="15">
        <v>1</v>
      </c>
      <c r="R372" s="15">
        <v>435921160</v>
      </c>
      <c r="S372" s="15">
        <v>4354</v>
      </c>
      <c r="V372">
        <v>0</v>
      </c>
      <c r="W372" t="s">
        <v>284</v>
      </c>
      <c r="X372">
        <f>MATCH(D372,'Текущий рейтинг2кпосле пересдач'!$C:$C,0)</f>
        <v>159</v>
      </c>
    </row>
    <row r="373" spans="1:24">
      <c r="A373" s="15">
        <v>845943341</v>
      </c>
      <c r="B373" s="15">
        <v>5</v>
      </c>
      <c r="C373" s="21" t="s">
        <v>279</v>
      </c>
      <c r="D373" s="15">
        <v>845942961</v>
      </c>
      <c r="E373" s="7" t="s">
        <v>440</v>
      </c>
      <c r="F373" s="7" t="s">
        <v>441</v>
      </c>
      <c r="G373" s="7" t="s">
        <v>442</v>
      </c>
      <c r="H373" s="21" t="s">
        <v>443</v>
      </c>
      <c r="I373" s="7" t="s">
        <v>842</v>
      </c>
      <c r="J373" s="15">
        <v>6</v>
      </c>
      <c r="K373" s="15" t="s">
        <v>224</v>
      </c>
      <c r="L373" s="15" t="s">
        <v>843</v>
      </c>
      <c r="N373" s="15">
        <v>30</v>
      </c>
      <c r="O373" s="15">
        <v>6</v>
      </c>
      <c r="P373" s="15">
        <v>1</v>
      </c>
      <c r="Q373" s="15">
        <v>1</v>
      </c>
      <c r="R373" s="15">
        <v>435921160</v>
      </c>
      <c r="S373" s="15">
        <v>4354</v>
      </c>
      <c r="V373">
        <v>0</v>
      </c>
      <c r="W373" t="s">
        <v>284</v>
      </c>
      <c r="X373">
        <f>MATCH(D373,'Текущий рейтинг2кпосле пересдач'!$C:$C,0)</f>
        <v>170</v>
      </c>
    </row>
    <row r="374" spans="1:24">
      <c r="A374" s="15">
        <v>845943819</v>
      </c>
      <c r="B374" s="15">
        <v>6</v>
      </c>
      <c r="C374" s="21" t="s">
        <v>279</v>
      </c>
      <c r="D374" s="15">
        <v>845943359</v>
      </c>
      <c r="E374" s="7" t="s">
        <v>444</v>
      </c>
      <c r="F374" s="7" t="s">
        <v>445</v>
      </c>
      <c r="G374" s="7" t="s">
        <v>237</v>
      </c>
      <c r="H374" s="21" t="s">
        <v>446</v>
      </c>
      <c r="I374" s="7" t="s">
        <v>842</v>
      </c>
      <c r="J374" s="15">
        <v>6</v>
      </c>
      <c r="K374" s="15" t="s">
        <v>224</v>
      </c>
      <c r="L374" s="15" t="s">
        <v>843</v>
      </c>
      <c r="N374" s="15">
        <v>36</v>
      </c>
      <c r="O374" s="15">
        <v>6</v>
      </c>
      <c r="P374" s="15">
        <v>1</v>
      </c>
      <c r="Q374" s="15">
        <v>1</v>
      </c>
      <c r="R374" s="15">
        <v>435921160</v>
      </c>
      <c r="S374" s="15">
        <v>4354</v>
      </c>
      <c r="V374">
        <v>0</v>
      </c>
      <c r="W374" t="s">
        <v>284</v>
      </c>
      <c r="X374">
        <f>MATCH(D374,'Текущий рейтинг2кпосле пересдач'!$C:$C,0)</f>
        <v>163</v>
      </c>
    </row>
    <row r="375" spans="1:24">
      <c r="A375" s="15">
        <v>845944194</v>
      </c>
      <c r="B375" s="15">
        <v>10</v>
      </c>
      <c r="C375" s="21" t="s">
        <v>279</v>
      </c>
      <c r="D375" s="15">
        <v>845943874</v>
      </c>
      <c r="E375" s="7" t="s">
        <v>447</v>
      </c>
      <c r="F375" s="7" t="s">
        <v>448</v>
      </c>
      <c r="G375" s="7" t="s">
        <v>221</v>
      </c>
      <c r="H375" s="21" t="s">
        <v>449</v>
      </c>
      <c r="I375" s="7" t="s">
        <v>842</v>
      </c>
      <c r="J375" s="15">
        <v>6</v>
      </c>
      <c r="K375" s="15" t="s">
        <v>224</v>
      </c>
      <c r="L375" s="15" t="s">
        <v>843</v>
      </c>
      <c r="N375" s="15">
        <v>60</v>
      </c>
      <c r="O375" s="15">
        <v>6</v>
      </c>
      <c r="P375" s="15">
        <v>1</v>
      </c>
      <c r="Q375" s="15">
        <v>1</v>
      </c>
      <c r="R375" s="15">
        <v>435921160</v>
      </c>
      <c r="S375" s="15">
        <v>4354</v>
      </c>
      <c r="V375">
        <v>0</v>
      </c>
      <c r="W375" t="s">
        <v>284</v>
      </c>
      <c r="X375">
        <f>MATCH(D375,'Текущий рейтинг2кпосле пересдач'!$C:$C,0)</f>
        <v>21</v>
      </c>
    </row>
    <row r="376" spans="1:24">
      <c r="A376" s="15">
        <v>845944548</v>
      </c>
      <c r="B376" s="15">
        <v>6</v>
      </c>
      <c r="C376" s="21" t="s">
        <v>279</v>
      </c>
      <c r="D376" s="15">
        <v>845944223</v>
      </c>
      <c r="E376" s="7" t="s">
        <v>450</v>
      </c>
      <c r="F376" s="7" t="s">
        <v>451</v>
      </c>
      <c r="G376" s="7" t="s">
        <v>452</v>
      </c>
      <c r="H376" s="21" t="s">
        <v>453</v>
      </c>
      <c r="I376" s="7" t="s">
        <v>842</v>
      </c>
      <c r="J376" s="15">
        <v>6</v>
      </c>
      <c r="K376" s="15" t="s">
        <v>224</v>
      </c>
      <c r="L376" s="15" t="s">
        <v>843</v>
      </c>
      <c r="N376" s="15">
        <v>36</v>
      </c>
      <c r="O376" s="15">
        <v>6</v>
      </c>
      <c r="P376" s="15">
        <v>1</v>
      </c>
      <c r="Q376" s="15">
        <v>1</v>
      </c>
      <c r="R376" s="15">
        <v>435921160</v>
      </c>
      <c r="S376" s="15">
        <v>4354</v>
      </c>
      <c r="V376">
        <v>0</v>
      </c>
      <c r="W376" t="s">
        <v>284</v>
      </c>
      <c r="X376">
        <f>MATCH(D376,'Текущий рейтинг2кпосле пересдач'!$C:$C,0)</f>
        <v>164</v>
      </c>
    </row>
    <row r="377" spans="1:24">
      <c r="A377" s="15">
        <v>845945592</v>
      </c>
      <c r="B377" s="15">
        <v>5</v>
      </c>
      <c r="C377" s="21" t="s">
        <v>279</v>
      </c>
      <c r="D377" s="15">
        <v>845945107</v>
      </c>
      <c r="E377" s="7" t="s">
        <v>454</v>
      </c>
      <c r="F377" s="7" t="s">
        <v>424</v>
      </c>
      <c r="G377" s="7" t="s">
        <v>455</v>
      </c>
      <c r="H377" s="21" t="s">
        <v>456</v>
      </c>
      <c r="I377" s="7" t="s">
        <v>842</v>
      </c>
      <c r="J377" s="15">
        <v>6</v>
      </c>
      <c r="K377" s="15" t="s">
        <v>224</v>
      </c>
      <c r="L377" s="15" t="s">
        <v>843</v>
      </c>
      <c r="N377" s="15">
        <v>30</v>
      </c>
      <c r="O377" s="15">
        <v>6</v>
      </c>
      <c r="P377" s="15">
        <v>1</v>
      </c>
      <c r="Q377" s="15">
        <v>1</v>
      </c>
      <c r="R377" s="15">
        <v>435921160</v>
      </c>
      <c r="S377" s="15">
        <v>4354</v>
      </c>
      <c r="V377">
        <v>0</v>
      </c>
      <c r="W377" t="s">
        <v>284</v>
      </c>
      <c r="X377">
        <f>MATCH(D377,'Текущий рейтинг2кпосле пересдач'!$C:$C,0)</f>
        <v>149</v>
      </c>
    </row>
    <row r="378" spans="1:24">
      <c r="A378" s="15">
        <v>845946296</v>
      </c>
      <c r="B378" s="15">
        <v>9</v>
      </c>
      <c r="C378" s="21" t="s">
        <v>279</v>
      </c>
      <c r="D378" s="15">
        <v>845945840</v>
      </c>
      <c r="E378" s="7" t="s">
        <v>280</v>
      </c>
      <c r="F378" s="7" t="s">
        <v>281</v>
      </c>
      <c r="G378" s="7" t="s">
        <v>282</v>
      </c>
      <c r="H378" s="21" t="s">
        <v>283</v>
      </c>
      <c r="I378" s="7" t="s">
        <v>842</v>
      </c>
      <c r="J378" s="15">
        <v>6</v>
      </c>
      <c r="K378" s="15" t="s">
        <v>224</v>
      </c>
      <c r="L378" s="15" t="s">
        <v>843</v>
      </c>
      <c r="N378" s="15">
        <v>54</v>
      </c>
      <c r="O378" s="15">
        <v>6</v>
      </c>
      <c r="P378" s="15">
        <v>1</v>
      </c>
      <c r="Q378" s="15">
        <v>1</v>
      </c>
      <c r="R378" s="15">
        <v>435921160</v>
      </c>
      <c r="S378" s="15">
        <v>4354</v>
      </c>
      <c r="V378">
        <v>0</v>
      </c>
      <c r="W378" t="s">
        <v>284</v>
      </c>
      <c r="X378">
        <f>MATCH(D378,'Текущий рейтинг2кпосле пересдач'!$C:$C,0)</f>
        <v>83</v>
      </c>
    </row>
    <row r="379" spans="1:24">
      <c r="A379" s="15">
        <v>845900793</v>
      </c>
      <c r="B379" s="15">
        <v>6</v>
      </c>
      <c r="C379" s="21" t="s">
        <v>625</v>
      </c>
      <c r="D379" s="15">
        <v>845900502</v>
      </c>
      <c r="E379" s="7" t="s">
        <v>800</v>
      </c>
      <c r="F379" s="7" t="s">
        <v>298</v>
      </c>
      <c r="G379" s="7" t="s">
        <v>801</v>
      </c>
      <c r="H379" s="21" t="s">
        <v>802</v>
      </c>
      <c r="I379" s="7" t="s">
        <v>842</v>
      </c>
      <c r="J379" s="15">
        <v>6</v>
      </c>
      <c r="K379" s="15" t="s">
        <v>224</v>
      </c>
      <c r="L379" s="15" t="s">
        <v>843</v>
      </c>
      <c r="N379" s="15">
        <v>36</v>
      </c>
      <c r="O379" s="15">
        <v>6</v>
      </c>
      <c r="P379" s="15">
        <v>1</v>
      </c>
      <c r="Q379" s="15">
        <v>1</v>
      </c>
      <c r="R379" s="15">
        <v>435921599</v>
      </c>
      <c r="S379" s="15">
        <v>4354</v>
      </c>
      <c r="V379">
        <v>0</v>
      </c>
      <c r="W379" t="s">
        <v>628</v>
      </c>
      <c r="X379">
        <f>MATCH(D379,'Текущий рейтинг2кпосле пересдач'!$C:$C,0)</f>
        <v>167</v>
      </c>
    </row>
    <row r="380" spans="1:24">
      <c r="A380" s="15">
        <v>845901030</v>
      </c>
      <c r="B380" s="15">
        <v>9</v>
      </c>
      <c r="C380" s="21" t="s">
        <v>625</v>
      </c>
      <c r="D380" s="15">
        <v>845900810</v>
      </c>
      <c r="E380" s="7" t="s">
        <v>803</v>
      </c>
      <c r="F380" s="7" t="s">
        <v>274</v>
      </c>
      <c r="G380" s="7" t="s">
        <v>307</v>
      </c>
      <c r="H380" s="21" t="s">
        <v>804</v>
      </c>
      <c r="I380" s="7" t="s">
        <v>842</v>
      </c>
      <c r="J380" s="15">
        <v>6</v>
      </c>
      <c r="K380" s="15" t="s">
        <v>224</v>
      </c>
      <c r="L380" s="15" t="s">
        <v>843</v>
      </c>
      <c r="N380" s="15">
        <v>54</v>
      </c>
      <c r="O380" s="15">
        <v>6</v>
      </c>
      <c r="P380" s="15">
        <v>1</v>
      </c>
      <c r="Q380" s="15">
        <v>1</v>
      </c>
      <c r="R380" s="15">
        <v>435921599</v>
      </c>
      <c r="S380" s="15">
        <v>4354</v>
      </c>
      <c r="V380">
        <v>0</v>
      </c>
      <c r="W380" t="s">
        <v>628</v>
      </c>
      <c r="X380">
        <f>MATCH(D380,'Текущий рейтинг2кпосле пересдач'!$C:$C,0)</f>
        <v>63</v>
      </c>
    </row>
    <row r="381" spans="1:24">
      <c r="A381" s="15">
        <v>850889604</v>
      </c>
      <c r="B381" s="15">
        <v>8</v>
      </c>
      <c r="C381" s="21" t="s">
        <v>625</v>
      </c>
      <c r="D381" s="15">
        <v>845901042</v>
      </c>
      <c r="E381" s="7" t="s">
        <v>844</v>
      </c>
      <c r="F381" s="7" t="s">
        <v>732</v>
      </c>
      <c r="G381" s="7" t="s">
        <v>845</v>
      </c>
      <c r="H381" s="21" t="s">
        <v>846</v>
      </c>
      <c r="I381" s="7" t="s">
        <v>842</v>
      </c>
      <c r="J381" s="15">
        <v>6</v>
      </c>
      <c r="K381" s="15" t="s">
        <v>224</v>
      </c>
      <c r="L381" s="15" t="s">
        <v>843</v>
      </c>
      <c r="N381" s="15">
        <v>48</v>
      </c>
      <c r="O381" s="15">
        <v>6</v>
      </c>
      <c r="P381" s="15">
        <v>1</v>
      </c>
      <c r="Q381" s="15">
        <v>0</v>
      </c>
      <c r="R381" s="15">
        <v>435921599</v>
      </c>
      <c r="S381" s="15">
        <v>4354</v>
      </c>
      <c r="V381">
        <v>0</v>
      </c>
      <c r="W381" t="s">
        <v>628</v>
      </c>
      <c r="X381">
        <f>MATCH(D381,'Текущий рейтинг2кпосле пересдач'!$C:$C,0)</f>
        <v>174</v>
      </c>
    </row>
    <row r="382" spans="1:24">
      <c r="A382" s="15">
        <v>845901723</v>
      </c>
      <c r="B382" s="15">
        <v>9</v>
      </c>
      <c r="C382" s="21" t="s">
        <v>625</v>
      </c>
      <c r="D382" s="15">
        <v>845901386</v>
      </c>
      <c r="E382" s="7" t="s">
        <v>805</v>
      </c>
      <c r="F382" s="7" t="s">
        <v>806</v>
      </c>
      <c r="G382" s="7" t="s">
        <v>324</v>
      </c>
      <c r="H382" s="21" t="s">
        <v>807</v>
      </c>
      <c r="I382" s="7" t="s">
        <v>842</v>
      </c>
      <c r="J382" s="15">
        <v>6</v>
      </c>
      <c r="K382" s="15" t="s">
        <v>224</v>
      </c>
      <c r="L382" s="15" t="s">
        <v>843</v>
      </c>
      <c r="N382" s="15">
        <v>54</v>
      </c>
      <c r="O382" s="15">
        <v>6</v>
      </c>
      <c r="P382" s="15">
        <v>1</v>
      </c>
      <c r="Q382" s="15">
        <v>1</v>
      </c>
      <c r="R382" s="15">
        <v>435921599</v>
      </c>
      <c r="S382" s="15">
        <v>4354</v>
      </c>
      <c r="V382">
        <v>0</v>
      </c>
      <c r="W382" t="s">
        <v>628</v>
      </c>
      <c r="X382">
        <f>MATCH(D382,'Текущий рейтинг2кпосле пересдач'!$C:$C,0)</f>
        <v>15</v>
      </c>
    </row>
    <row r="383" spans="1:24">
      <c r="A383" s="15">
        <v>845901975</v>
      </c>
      <c r="B383" s="15">
        <v>5</v>
      </c>
      <c r="C383" s="21" t="s">
        <v>625</v>
      </c>
      <c r="D383" s="15">
        <v>845901740</v>
      </c>
      <c r="E383" s="7" t="s">
        <v>808</v>
      </c>
      <c r="F383" s="7" t="s">
        <v>421</v>
      </c>
      <c r="G383" s="7" t="s">
        <v>307</v>
      </c>
      <c r="H383" s="21" t="s">
        <v>809</v>
      </c>
      <c r="I383" s="7" t="s">
        <v>842</v>
      </c>
      <c r="J383" s="15">
        <v>6</v>
      </c>
      <c r="K383" s="15" t="s">
        <v>224</v>
      </c>
      <c r="L383" s="15" t="s">
        <v>843</v>
      </c>
      <c r="N383" s="15">
        <v>30</v>
      </c>
      <c r="O383" s="15">
        <v>6</v>
      </c>
      <c r="P383" s="15">
        <v>1</v>
      </c>
      <c r="Q383" s="15">
        <v>1</v>
      </c>
      <c r="R383" s="15">
        <v>435921599</v>
      </c>
      <c r="S383" s="15">
        <v>4354</v>
      </c>
      <c r="V383">
        <v>0</v>
      </c>
      <c r="W383" t="s">
        <v>628</v>
      </c>
      <c r="X383">
        <f>MATCH(D383,'Текущий рейтинг2кпосле пересдач'!$C:$C,0)</f>
        <v>156</v>
      </c>
    </row>
    <row r="384" spans="1:24">
      <c r="A384" s="15">
        <v>845902278</v>
      </c>
      <c r="B384" s="15">
        <v>9</v>
      </c>
      <c r="C384" s="21" t="s">
        <v>625</v>
      </c>
      <c r="D384" s="15">
        <v>845901996</v>
      </c>
      <c r="E384" s="7" t="s">
        <v>810</v>
      </c>
      <c r="F384" s="7" t="s">
        <v>421</v>
      </c>
      <c r="G384" s="7" t="s">
        <v>396</v>
      </c>
      <c r="H384" s="21" t="s">
        <v>811</v>
      </c>
      <c r="I384" s="7" t="s">
        <v>842</v>
      </c>
      <c r="J384" s="15">
        <v>6</v>
      </c>
      <c r="K384" s="15" t="s">
        <v>224</v>
      </c>
      <c r="L384" s="15" t="s">
        <v>843</v>
      </c>
      <c r="N384" s="15">
        <v>54</v>
      </c>
      <c r="O384" s="15">
        <v>6</v>
      </c>
      <c r="P384" s="15">
        <v>1</v>
      </c>
      <c r="Q384" s="15">
        <v>1</v>
      </c>
      <c r="R384" s="15">
        <v>435921599</v>
      </c>
      <c r="S384" s="15">
        <v>4354</v>
      </c>
      <c r="V384">
        <v>0</v>
      </c>
      <c r="W384" t="s">
        <v>628</v>
      </c>
      <c r="X384">
        <f>MATCH(D384,'Текущий рейтинг2кпосле пересдач'!$C:$C,0)</f>
        <v>64</v>
      </c>
    </row>
    <row r="385" spans="1:24">
      <c r="A385" s="15">
        <v>845902697</v>
      </c>
      <c r="B385" s="15">
        <v>8</v>
      </c>
      <c r="C385" s="21" t="s">
        <v>625</v>
      </c>
      <c r="D385" s="15">
        <v>845902298</v>
      </c>
      <c r="E385" s="7" t="s">
        <v>812</v>
      </c>
      <c r="F385" s="7" t="s">
        <v>294</v>
      </c>
      <c r="G385" s="7" t="s">
        <v>375</v>
      </c>
      <c r="H385" s="21" t="s">
        <v>813</v>
      </c>
      <c r="I385" s="7" t="s">
        <v>842</v>
      </c>
      <c r="J385" s="15">
        <v>6</v>
      </c>
      <c r="K385" s="15" t="s">
        <v>224</v>
      </c>
      <c r="L385" s="15" t="s">
        <v>843</v>
      </c>
      <c r="N385" s="15">
        <v>48</v>
      </c>
      <c r="O385" s="15">
        <v>6</v>
      </c>
      <c r="P385" s="15">
        <v>1</v>
      </c>
      <c r="Q385" s="15">
        <v>1</v>
      </c>
      <c r="R385" s="15">
        <v>435921599</v>
      </c>
      <c r="S385" s="15">
        <v>4354</v>
      </c>
      <c r="V385">
        <v>0</v>
      </c>
      <c r="W385" t="s">
        <v>628</v>
      </c>
      <c r="X385">
        <f>MATCH(D385,'Текущий рейтинг2кпосле пересдач'!$C:$C,0)</f>
        <v>92</v>
      </c>
    </row>
    <row r="386" spans="1:24">
      <c r="A386" s="15">
        <v>845903102</v>
      </c>
      <c r="B386" s="15">
        <v>8</v>
      </c>
      <c r="C386" s="21" t="s">
        <v>625</v>
      </c>
      <c r="D386" s="15">
        <v>845902715</v>
      </c>
      <c r="E386" s="7" t="s">
        <v>814</v>
      </c>
      <c r="F386" s="7" t="s">
        <v>274</v>
      </c>
      <c r="G386" s="7" t="s">
        <v>438</v>
      </c>
      <c r="H386" s="21" t="s">
        <v>815</v>
      </c>
      <c r="I386" s="7" t="s">
        <v>842</v>
      </c>
      <c r="J386" s="15">
        <v>6</v>
      </c>
      <c r="K386" s="15" t="s">
        <v>224</v>
      </c>
      <c r="L386" s="15" t="s">
        <v>843</v>
      </c>
      <c r="N386" s="15">
        <v>48</v>
      </c>
      <c r="O386" s="15">
        <v>6</v>
      </c>
      <c r="P386" s="15">
        <v>1</v>
      </c>
      <c r="Q386" s="15">
        <v>1</v>
      </c>
      <c r="R386" s="15">
        <v>435921599</v>
      </c>
      <c r="S386" s="15">
        <v>4354</v>
      </c>
      <c r="V386">
        <v>0</v>
      </c>
      <c r="W386" t="s">
        <v>628</v>
      </c>
      <c r="X386">
        <f>MATCH(D386,'Текущий рейтинг2кпосле пересдач'!$C:$C,0)</f>
        <v>74</v>
      </c>
    </row>
    <row r="387" spans="1:24">
      <c r="A387" s="15">
        <v>845903473</v>
      </c>
      <c r="B387" s="15">
        <v>9</v>
      </c>
      <c r="C387" s="21" t="s">
        <v>625</v>
      </c>
      <c r="D387" s="15">
        <v>845903122</v>
      </c>
      <c r="E387" s="7" t="s">
        <v>816</v>
      </c>
      <c r="F387" s="7" t="s">
        <v>259</v>
      </c>
      <c r="G387" s="7" t="s">
        <v>817</v>
      </c>
      <c r="H387" s="21" t="s">
        <v>818</v>
      </c>
      <c r="I387" s="7" t="s">
        <v>842</v>
      </c>
      <c r="J387" s="15">
        <v>6</v>
      </c>
      <c r="K387" s="15" t="s">
        <v>224</v>
      </c>
      <c r="L387" s="15" t="s">
        <v>843</v>
      </c>
      <c r="N387" s="15">
        <v>54</v>
      </c>
      <c r="O387" s="15">
        <v>6</v>
      </c>
      <c r="P387" s="15">
        <v>1</v>
      </c>
      <c r="Q387" s="15">
        <v>1</v>
      </c>
      <c r="R387" s="15">
        <v>435921599</v>
      </c>
      <c r="S387" s="15">
        <v>4354</v>
      </c>
      <c r="V387">
        <v>0</v>
      </c>
      <c r="W387" t="s">
        <v>628</v>
      </c>
      <c r="X387">
        <f>MATCH(D387,'Текущий рейтинг2кпосле пересдач'!$C:$C,0)</f>
        <v>31</v>
      </c>
    </row>
    <row r="388" spans="1:24">
      <c r="A388" s="15">
        <v>845903784</v>
      </c>
      <c r="B388" s="15">
        <v>9</v>
      </c>
      <c r="C388" s="21" t="s">
        <v>625</v>
      </c>
      <c r="D388" s="15">
        <v>845903485</v>
      </c>
      <c r="E388" s="7" t="s">
        <v>819</v>
      </c>
      <c r="F388" s="7" t="s">
        <v>565</v>
      </c>
      <c r="G388" s="7" t="s">
        <v>307</v>
      </c>
      <c r="H388" s="21" t="s">
        <v>820</v>
      </c>
      <c r="I388" s="7" t="s">
        <v>842</v>
      </c>
      <c r="J388" s="15">
        <v>6</v>
      </c>
      <c r="K388" s="15" t="s">
        <v>224</v>
      </c>
      <c r="L388" s="15" t="s">
        <v>843</v>
      </c>
      <c r="N388" s="15">
        <v>54</v>
      </c>
      <c r="O388" s="15">
        <v>6</v>
      </c>
      <c r="P388" s="15">
        <v>1</v>
      </c>
      <c r="Q388" s="15">
        <v>1</v>
      </c>
      <c r="R388" s="15">
        <v>435921599</v>
      </c>
      <c r="S388" s="15">
        <v>4354</v>
      </c>
      <c r="V388">
        <v>0</v>
      </c>
      <c r="W388" t="s">
        <v>628</v>
      </c>
      <c r="X388">
        <f>MATCH(D388,'Текущий рейтинг2кпосле пересдач'!$C:$C,0)</f>
        <v>43</v>
      </c>
    </row>
    <row r="389" spans="1:24">
      <c r="A389" s="15">
        <v>845904296</v>
      </c>
      <c r="B389" s="15">
        <v>6</v>
      </c>
      <c r="C389" s="21" t="s">
        <v>625</v>
      </c>
      <c r="D389" s="15">
        <v>845903800</v>
      </c>
      <c r="E389" s="7" t="s">
        <v>821</v>
      </c>
      <c r="F389" s="7" t="s">
        <v>477</v>
      </c>
      <c r="G389" s="7" t="s">
        <v>307</v>
      </c>
      <c r="H389" s="21" t="s">
        <v>822</v>
      </c>
      <c r="I389" s="7" t="s">
        <v>842</v>
      </c>
      <c r="J389" s="15">
        <v>6</v>
      </c>
      <c r="K389" s="15" t="s">
        <v>224</v>
      </c>
      <c r="L389" s="15" t="s">
        <v>843</v>
      </c>
      <c r="N389" s="15">
        <v>36</v>
      </c>
      <c r="O389" s="15">
        <v>6</v>
      </c>
      <c r="P389" s="15">
        <v>1</v>
      </c>
      <c r="Q389" s="15">
        <v>1</v>
      </c>
      <c r="R389" s="15">
        <v>435921599</v>
      </c>
      <c r="S389" s="15">
        <v>4354</v>
      </c>
      <c r="V389">
        <v>0</v>
      </c>
      <c r="W389" t="s">
        <v>628</v>
      </c>
      <c r="X389">
        <f>MATCH(D389,'Текущий рейтинг2кпосле пересдач'!$C:$C,0)</f>
        <v>139</v>
      </c>
    </row>
    <row r="390" spans="1:24">
      <c r="A390" s="15">
        <v>845904661</v>
      </c>
      <c r="B390" s="15">
        <v>7</v>
      </c>
      <c r="C390" s="21" t="s">
        <v>625</v>
      </c>
      <c r="D390" s="15">
        <v>845904314</v>
      </c>
      <c r="E390" s="7" t="s">
        <v>823</v>
      </c>
      <c r="F390" s="7" t="s">
        <v>323</v>
      </c>
      <c r="G390" s="7" t="s">
        <v>324</v>
      </c>
      <c r="H390" s="21" t="s">
        <v>824</v>
      </c>
      <c r="I390" s="7" t="s">
        <v>842</v>
      </c>
      <c r="J390" s="15">
        <v>6</v>
      </c>
      <c r="K390" s="15" t="s">
        <v>224</v>
      </c>
      <c r="L390" s="15" t="s">
        <v>843</v>
      </c>
      <c r="N390" s="15">
        <v>42</v>
      </c>
      <c r="O390" s="15">
        <v>6</v>
      </c>
      <c r="P390" s="15">
        <v>1</v>
      </c>
      <c r="Q390" s="15">
        <v>0</v>
      </c>
      <c r="R390" s="15">
        <v>435921599</v>
      </c>
      <c r="S390" s="15">
        <v>4354</v>
      </c>
      <c r="V390">
        <v>0</v>
      </c>
      <c r="W390" t="s">
        <v>628</v>
      </c>
      <c r="X390">
        <f>MATCH(D390,'Текущий рейтинг2кпосле пересдач'!$C:$C,0)</f>
        <v>127</v>
      </c>
    </row>
    <row r="391" spans="1:24">
      <c r="A391" s="15">
        <v>845905203</v>
      </c>
      <c r="B391" s="15">
        <v>8</v>
      </c>
      <c r="C391" s="21" t="s">
        <v>625</v>
      </c>
      <c r="D391" s="15">
        <v>845904673</v>
      </c>
      <c r="E391" s="7" t="s">
        <v>825</v>
      </c>
      <c r="F391" s="7" t="s">
        <v>294</v>
      </c>
      <c r="G391" s="7" t="s">
        <v>359</v>
      </c>
      <c r="H391" s="21" t="s">
        <v>826</v>
      </c>
      <c r="I391" s="7" t="s">
        <v>842</v>
      </c>
      <c r="J391" s="15">
        <v>6</v>
      </c>
      <c r="K391" s="15" t="s">
        <v>224</v>
      </c>
      <c r="L391" s="15" t="s">
        <v>843</v>
      </c>
      <c r="N391" s="15">
        <v>48</v>
      </c>
      <c r="O391" s="15">
        <v>6</v>
      </c>
      <c r="P391" s="15">
        <v>1</v>
      </c>
      <c r="Q391" s="15">
        <v>1</v>
      </c>
      <c r="R391" s="15">
        <v>435921599</v>
      </c>
      <c r="S391" s="15">
        <v>4354</v>
      </c>
      <c r="V391">
        <v>0</v>
      </c>
      <c r="W391" t="s">
        <v>628</v>
      </c>
      <c r="X391">
        <f>MATCH(D391,'Текущий рейтинг2кпосле пересдач'!$C:$C,0)</f>
        <v>93</v>
      </c>
    </row>
    <row r="392" spans="1:24">
      <c r="A392" s="15">
        <v>845905583</v>
      </c>
      <c r="B392" s="15">
        <v>7</v>
      </c>
      <c r="C392" s="21" t="s">
        <v>625</v>
      </c>
      <c r="D392" s="15">
        <v>845905226</v>
      </c>
      <c r="E392" s="7" t="s">
        <v>827</v>
      </c>
      <c r="F392" s="7" t="s">
        <v>352</v>
      </c>
      <c r="G392" s="7" t="s">
        <v>267</v>
      </c>
      <c r="H392" s="21" t="s">
        <v>828</v>
      </c>
      <c r="I392" s="7" t="s">
        <v>842</v>
      </c>
      <c r="J392" s="15">
        <v>6</v>
      </c>
      <c r="K392" s="15" t="s">
        <v>224</v>
      </c>
      <c r="L392" s="15" t="s">
        <v>843</v>
      </c>
      <c r="N392" s="15">
        <v>42</v>
      </c>
      <c r="O392" s="15">
        <v>6</v>
      </c>
      <c r="P392" s="15">
        <v>1</v>
      </c>
      <c r="Q392" s="15">
        <v>1</v>
      </c>
      <c r="R392" s="15">
        <v>435921599</v>
      </c>
      <c r="S392" s="15">
        <v>4354</v>
      </c>
      <c r="V392">
        <v>0</v>
      </c>
      <c r="W392" t="s">
        <v>628</v>
      </c>
      <c r="X392">
        <f>MATCH(D392,'Текущий рейтинг2кпосле пересдач'!$C:$C,0)</f>
        <v>45</v>
      </c>
    </row>
    <row r="393" spans="1:24">
      <c r="A393" s="15">
        <v>845905822</v>
      </c>
      <c r="B393" s="15">
        <v>8</v>
      </c>
      <c r="C393" s="21" t="s">
        <v>625</v>
      </c>
      <c r="D393" s="15">
        <v>845905601</v>
      </c>
      <c r="E393" s="7" t="s">
        <v>829</v>
      </c>
      <c r="F393" s="7" t="s">
        <v>352</v>
      </c>
      <c r="G393" s="7" t="s">
        <v>324</v>
      </c>
      <c r="H393" s="21" t="s">
        <v>830</v>
      </c>
      <c r="I393" s="7" t="s">
        <v>842</v>
      </c>
      <c r="J393" s="15">
        <v>6</v>
      </c>
      <c r="K393" s="15" t="s">
        <v>224</v>
      </c>
      <c r="L393" s="15" t="s">
        <v>843</v>
      </c>
      <c r="N393" s="15">
        <v>48</v>
      </c>
      <c r="O393" s="15">
        <v>6</v>
      </c>
      <c r="P393" s="15">
        <v>1</v>
      </c>
      <c r="Q393" s="15">
        <v>1</v>
      </c>
      <c r="R393" s="15">
        <v>435921599</v>
      </c>
      <c r="S393" s="15">
        <v>4354</v>
      </c>
      <c r="V393">
        <v>0</v>
      </c>
      <c r="W393" t="s">
        <v>628</v>
      </c>
      <c r="X393">
        <f>MATCH(D393,'Текущий рейтинг2кпосле пересдач'!$C:$C,0)</f>
        <v>108</v>
      </c>
    </row>
    <row r="394" spans="1:24">
      <c r="A394" s="15">
        <v>845906174</v>
      </c>
      <c r="B394" s="15">
        <v>8</v>
      </c>
      <c r="C394" s="21" t="s">
        <v>625</v>
      </c>
      <c r="D394" s="15">
        <v>845905860</v>
      </c>
      <c r="E394" s="7" t="s">
        <v>831</v>
      </c>
      <c r="F394" s="7" t="s">
        <v>323</v>
      </c>
      <c r="G394" s="7" t="s">
        <v>275</v>
      </c>
      <c r="H394" s="21" t="s">
        <v>832</v>
      </c>
      <c r="I394" s="7" t="s">
        <v>842</v>
      </c>
      <c r="J394" s="15">
        <v>6</v>
      </c>
      <c r="K394" s="15" t="s">
        <v>224</v>
      </c>
      <c r="L394" s="15" t="s">
        <v>843</v>
      </c>
      <c r="N394" s="15">
        <v>48</v>
      </c>
      <c r="O394" s="15">
        <v>6</v>
      </c>
      <c r="P394" s="15">
        <v>1</v>
      </c>
      <c r="Q394" s="15">
        <v>0</v>
      </c>
      <c r="R394" s="15">
        <v>435921599</v>
      </c>
      <c r="S394" s="15">
        <v>4354</v>
      </c>
      <c r="V394">
        <v>0</v>
      </c>
      <c r="W394" t="s">
        <v>628</v>
      </c>
      <c r="X394">
        <f>MATCH(D394,'Текущий рейтинг2кпосле пересдач'!$C:$C,0)</f>
        <v>138</v>
      </c>
    </row>
    <row r="395" spans="1:24">
      <c r="A395" s="15">
        <v>845906505</v>
      </c>
      <c r="B395" s="15">
        <v>8</v>
      </c>
      <c r="C395" s="21" t="s">
        <v>625</v>
      </c>
      <c r="D395" s="15">
        <v>845906186</v>
      </c>
      <c r="E395" s="7" t="s">
        <v>754</v>
      </c>
      <c r="F395" s="7" t="s">
        <v>313</v>
      </c>
      <c r="G395" s="7" t="s">
        <v>400</v>
      </c>
      <c r="H395" s="21" t="s">
        <v>755</v>
      </c>
      <c r="I395" s="7" t="s">
        <v>842</v>
      </c>
      <c r="J395" s="15">
        <v>6</v>
      </c>
      <c r="K395" s="15" t="s">
        <v>224</v>
      </c>
      <c r="L395" s="15" t="s">
        <v>843</v>
      </c>
      <c r="N395" s="15">
        <v>48</v>
      </c>
      <c r="O395" s="15">
        <v>6</v>
      </c>
      <c r="P395" s="15">
        <v>1</v>
      </c>
      <c r="Q395" s="15">
        <v>1</v>
      </c>
      <c r="R395" s="15">
        <v>435921599</v>
      </c>
      <c r="S395" s="15">
        <v>4354</v>
      </c>
      <c r="V395">
        <v>0</v>
      </c>
      <c r="W395" t="s">
        <v>628</v>
      </c>
      <c r="X395">
        <f>MATCH(D395,'Текущий рейтинг2кпосле пересдач'!$C:$C,0)</f>
        <v>94</v>
      </c>
    </row>
    <row r="396" spans="1:24">
      <c r="A396" s="15">
        <v>845906807</v>
      </c>
      <c r="B396" s="15">
        <v>6</v>
      </c>
      <c r="C396" s="21" t="s">
        <v>625</v>
      </c>
      <c r="D396" s="15">
        <v>845906524</v>
      </c>
      <c r="E396" s="7" t="s">
        <v>756</v>
      </c>
      <c r="F396" s="7" t="s">
        <v>294</v>
      </c>
      <c r="G396" s="7" t="s">
        <v>336</v>
      </c>
      <c r="H396" s="21" t="s">
        <v>757</v>
      </c>
      <c r="I396" s="7" t="s">
        <v>842</v>
      </c>
      <c r="J396" s="15">
        <v>6</v>
      </c>
      <c r="K396" s="15" t="s">
        <v>224</v>
      </c>
      <c r="L396" s="15" t="s">
        <v>843</v>
      </c>
      <c r="N396" s="15">
        <v>36</v>
      </c>
      <c r="O396" s="15">
        <v>6</v>
      </c>
      <c r="P396" s="15">
        <v>1</v>
      </c>
      <c r="Q396" s="15">
        <v>1</v>
      </c>
      <c r="R396" s="15">
        <v>435921599</v>
      </c>
      <c r="S396" s="15">
        <v>4354</v>
      </c>
      <c r="V396">
        <v>0</v>
      </c>
      <c r="W396" t="s">
        <v>628</v>
      </c>
      <c r="X396">
        <f>MATCH(D396,'Текущий рейтинг2кпосле пересдач'!$C:$C,0)</f>
        <v>142</v>
      </c>
    </row>
    <row r="397" spans="1:24">
      <c r="A397" s="15">
        <v>845907468</v>
      </c>
      <c r="B397" s="15">
        <v>9</v>
      </c>
      <c r="C397" s="21" t="s">
        <v>625</v>
      </c>
      <c r="D397" s="15">
        <v>845907122</v>
      </c>
      <c r="E397" s="7" t="s">
        <v>758</v>
      </c>
      <c r="F397" s="7" t="s">
        <v>759</v>
      </c>
      <c r="G397" s="7" t="s">
        <v>760</v>
      </c>
      <c r="H397" s="21" t="s">
        <v>761</v>
      </c>
      <c r="I397" s="7" t="s">
        <v>842</v>
      </c>
      <c r="J397" s="15">
        <v>6</v>
      </c>
      <c r="K397" s="15" t="s">
        <v>224</v>
      </c>
      <c r="L397" s="15" t="s">
        <v>843</v>
      </c>
      <c r="N397" s="15">
        <v>54</v>
      </c>
      <c r="O397" s="15">
        <v>6</v>
      </c>
      <c r="P397" s="15">
        <v>1</v>
      </c>
      <c r="Q397" s="15">
        <v>1</v>
      </c>
      <c r="R397" s="15">
        <v>435921599</v>
      </c>
      <c r="S397" s="15">
        <v>4354</v>
      </c>
      <c r="V397">
        <v>0</v>
      </c>
      <c r="W397" t="s">
        <v>628</v>
      </c>
      <c r="X397">
        <f>MATCH(D397,'Текущий рейтинг2кпосле пересдач'!$C:$C,0)</f>
        <v>44</v>
      </c>
    </row>
    <row r="398" spans="1:24">
      <c r="A398" s="15">
        <v>845908101</v>
      </c>
      <c r="B398" s="15">
        <v>4</v>
      </c>
      <c r="C398" s="21" t="s">
        <v>625</v>
      </c>
      <c r="D398" s="15">
        <v>845907817</v>
      </c>
      <c r="E398" s="7" t="s">
        <v>762</v>
      </c>
      <c r="F398" s="7" t="s">
        <v>763</v>
      </c>
      <c r="G398" s="7" t="s">
        <v>267</v>
      </c>
      <c r="H398" s="21" t="s">
        <v>764</v>
      </c>
      <c r="I398" s="7" t="s">
        <v>842</v>
      </c>
      <c r="J398" s="15">
        <v>6</v>
      </c>
      <c r="K398" s="15" t="s">
        <v>224</v>
      </c>
      <c r="L398" s="15" t="s">
        <v>843</v>
      </c>
      <c r="N398" s="15">
        <v>24</v>
      </c>
      <c r="O398" s="15">
        <v>6</v>
      </c>
      <c r="P398" s="15">
        <v>1</v>
      </c>
      <c r="Q398" s="15">
        <v>1</v>
      </c>
      <c r="R398" s="15">
        <v>435921599</v>
      </c>
      <c r="S398" s="15">
        <v>4354</v>
      </c>
      <c r="V398">
        <v>0</v>
      </c>
      <c r="W398" t="s">
        <v>628</v>
      </c>
      <c r="X398">
        <f>MATCH(D398,'Текущий рейтинг2кпосле пересдач'!$C:$C,0)</f>
        <v>168</v>
      </c>
    </row>
    <row r="399" spans="1:24">
      <c r="A399" s="15">
        <v>845908391</v>
      </c>
      <c r="B399" s="15">
        <v>8</v>
      </c>
      <c r="C399" s="21" t="s">
        <v>625</v>
      </c>
      <c r="D399" s="15">
        <v>845908117</v>
      </c>
      <c r="E399" s="7" t="s">
        <v>765</v>
      </c>
      <c r="F399" s="7" t="s">
        <v>294</v>
      </c>
      <c r="G399" s="7" t="s">
        <v>307</v>
      </c>
      <c r="H399" s="21" t="s">
        <v>766</v>
      </c>
      <c r="I399" s="7" t="s">
        <v>842</v>
      </c>
      <c r="J399" s="15">
        <v>6</v>
      </c>
      <c r="K399" s="15" t="s">
        <v>224</v>
      </c>
      <c r="L399" s="15" t="s">
        <v>843</v>
      </c>
      <c r="N399" s="15">
        <v>48</v>
      </c>
      <c r="O399" s="15">
        <v>6</v>
      </c>
      <c r="P399" s="15">
        <v>1</v>
      </c>
      <c r="Q399" s="15">
        <v>1</v>
      </c>
      <c r="R399" s="15">
        <v>435921599</v>
      </c>
      <c r="S399" s="15">
        <v>4354</v>
      </c>
      <c r="V399">
        <v>0</v>
      </c>
      <c r="W399" t="s">
        <v>628</v>
      </c>
      <c r="X399">
        <f>MATCH(D399,'Текущий рейтинг2кпосле пересдач'!$C:$C,0)</f>
        <v>75</v>
      </c>
    </row>
    <row r="400" spans="1:24">
      <c r="A400" s="15">
        <v>845909011</v>
      </c>
      <c r="B400" s="15">
        <v>7</v>
      </c>
      <c r="C400" s="21" t="s">
        <v>625</v>
      </c>
      <c r="D400" s="15">
        <v>845908771</v>
      </c>
      <c r="E400" s="7" t="s">
        <v>767</v>
      </c>
      <c r="F400" s="7" t="s">
        <v>490</v>
      </c>
      <c r="G400" s="7" t="s">
        <v>303</v>
      </c>
      <c r="H400" s="21" t="s">
        <v>768</v>
      </c>
      <c r="I400" s="7" t="s">
        <v>842</v>
      </c>
      <c r="J400" s="15">
        <v>6</v>
      </c>
      <c r="K400" s="15" t="s">
        <v>224</v>
      </c>
      <c r="L400" s="15" t="s">
        <v>843</v>
      </c>
      <c r="N400" s="15">
        <v>42</v>
      </c>
      <c r="O400" s="15">
        <v>6</v>
      </c>
      <c r="P400" s="15">
        <v>1</v>
      </c>
      <c r="Q400" s="15">
        <v>1</v>
      </c>
      <c r="R400" s="15">
        <v>435921599</v>
      </c>
      <c r="S400" s="15">
        <v>4354</v>
      </c>
      <c r="V400">
        <v>0</v>
      </c>
      <c r="W400" t="s">
        <v>628</v>
      </c>
      <c r="X400">
        <f>MATCH(D400,'Текущий рейтинг2кпосле пересдач'!$C:$C,0)</f>
        <v>109</v>
      </c>
    </row>
    <row r="401" spans="1:24">
      <c r="A401" s="15">
        <v>845909296</v>
      </c>
      <c r="B401" s="15">
        <v>6</v>
      </c>
      <c r="C401" s="21" t="s">
        <v>625</v>
      </c>
      <c r="D401" s="15">
        <v>845909025</v>
      </c>
      <c r="E401" s="7" t="s">
        <v>769</v>
      </c>
      <c r="F401" s="7" t="s">
        <v>770</v>
      </c>
      <c r="G401" s="7" t="s">
        <v>771</v>
      </c>
      <c r="H401" s="21" t="s">
        <v>772</v>
      </c>
      <c r="I401" s="7" t="s">
        <v>842</v>
      </c>
      <c r="J401" s="15">
        <v>6</v>
      </c>
      <c r="K401" s="15" t="s">
        <v>224</v>
      </c>
      <c r="L401" s="15" t="s">
        <v>843</v>
      </c>
      <c r="N401" s="15">
        <v>36</v>
      </c>
      <c r="O401" s="15">
        <v>6</v>
      </c>
      <c r="P401" s="15">
        <v>1</v>
      </c>
      <c r="Q401" s="15">
        <v>1</v>
      </c>
      <c r="R401" s="15">
        <v>435921599</v>
      </c>
      <c r="S401" s="15">
        <v>4354</v>
      </c>
      <c r="V401">
        <v>0</v>
      </c>
      <c r="W401" t="s">
        <v>628</v>
      </c>
      <c r="X401">
        <f>MATCH(D401,'Текущий рейтинг2кпосле пересдач'!$C:$C,0)</f>
        <v>122</v>
      </c>
    </row>
    <row r="402" spans="1:24">
      <c r="A402" s="15">
        <v>845909599</v>
      </c>
      <c r="B402" s="15">
        <v>10</v>
      </c>
      <c r="C402" s="21" t="s">
        <v>625</v>
      </c>
      <c r="D402" s="15">
        <v>845909313</v>
      </c>
      <c r="E402" s="7" t="s">
        <v>773</v>
      </c>
      <c r="F402" s="7" t="s">
        <v>313</v>
      </c>
      <c r="G402" s="7" t="s">
        <v>774</v>
      </c>
      <c r="H402" s="21" t="s">
        <v>775</v>
      </c>
      <c r="I402" s="7" t="s">
        <v>842</v>
      </c>
      <c r="J402" s="15">
        <v>6</v>
      </c>
      <c r="K402" s="15" t="s">
        <v>224</v>
      </c>
      <c r="L402" s="15" t="s">
        <v>843</v>
      </c>
      <c r="N402" s="15">
        <v>60</v>
      </c>
      <c r="O402" s="15">
        <v>6</v>
      </c>
      <c r="P402" s="15">
        <v>1</v>
      </c>
      <c r="Q402" s="15">
        <v>1</v>
      </c>
      <c r="R402" s="15">
        <v>435921599</v>
      </c>
      <c r="S402" s="15">
        <v>4354</v>
      </c>
      <c r="V402">
        <v>0</v>
      </c>
      <c r="W402" t="s">
        <v>628</v>
      </c>
      <c r="X402">
        <f>MATCH(D402,'Текущий рейтинг2кпосле пересдач'!$C:$C,0)</f>
        <v>69</v>
      </c>
    </row>
    <row r="403" spans="1:24">
      <c r="A403" s="15">
        <v>845909944</v>
      </c>
      <c r="B403" s="15">
        <v>9</v>
      </c>
      <c r="C403" s="21" t="s">
        <v>625</v>
      </c>
      <c r="D403" s="15">
        <v>845909615</v>
      </c>
      <c r="E403" s="7" t="s">
        <v>776</v>
      </c>
      <c r="F403" s="7" t="s">
        <v>777</v>
      </c>
      <c r="G403" s="7" t="s">
        <v>371</v>
      </c>
      <c r="H403" s="21" t="s">
        <v>778</v>
      </c>
      <c r="I403" s="7" t="s">
        <v>842</v>
      </c>
      <c r="J403" s="15">
        <v>6</v>
      </c>
      <c r="K403" s="15" t="s">
        <v>224</v>
      </c>
      <c r="L403" s="15" t="s">
        <v>843</v>
      </c>
      <c r="N403" s="15">
        <v>54</v>
      </c>
      <c r="O403" s="15">
        <v>6</v>
      </c>
      <c r="P403" s="15">
        <v>1</v>
      </c>
      <c r="Q403" s="15">
        <v>1</v>
      </c>
      <c r="R403" s="15">
        <v>435921599</v>
      </c>
      <c r="S403" s="15">
        <v>4354</v>
      </c>
      <c r="V403">
        <v>0</v>
      </c>
      <c r="W403" t="s">
        <v>628</v>
      </c>
      <c r="X403">
        <f>MATCH(D403,'Текущий рейтинг2кпосле пересдач'!$C:$C,0)</f>
        <v>65</v>
      </c>
    </row>
    <row r="404" spans="1:24">
      <c r="A404" s="15">
        <v>845910257</v>
      </c>
      <c r="B404" s="15">
        <v>8</v>
      </c>
      <c r="C404" s="21" t="s">
        <v>625</v>
      </c>
      <c r="D404" s="15">
        <v>845909973</v>
      </c>
      <c r="E404" s="7" t="s">
        <v>779</v>
      </c>
      <c r="F404" s="7" t="s">
        <v>374</v>
      </c>
      <c r="G404" s="7" t="s">
        <v>307</v>
      </c>
      <c r="H404" s="21" t="s">
        <v>780</v>
      </c>
      <c r="I404" s="7" t="s">
        <v>842</v>
      </c>
      <c r="J404" s="15">
        <v>6</v>
      </c>
      <c r="K404" s="15" t="s">
        <v>224</v>
      </c>
      <c r="L404" s="15" t="s">
        <v>843</v>
      </c>
      <c r="N404" s="15">
        <v>48</v>
      </c>
      <c r="O404" s="15">
        <v>6</v>
      </c>
      <c r="P404" s="15">
        <v>1</v>
      </c>
      <c r="Q404" s="15">
        <v>1</v>
      </c>
      <c r="R404" s="15">
        <v>435921599</v>
      </c>
      <c r="S404" s="15">
        <v>4354</v>
      </c>
      <c r="V404">
        <v>0</v>
      </c>
      <c r="W404" t="s">
        <v>628</v>
      </c>
      <c r="X404">
        <f>MATCH(D404,'Текущий рейтинг2кпосле пересдач'!$C:$C,0)</f>
        <v>129</v>
      </c>
    </row>
    <row r="405" spans="1:24">
      <c r="A405" s="15">
        <v>845926974</v>
      </c>
      <c r="B405" s="15">
        <v>10</v>
      </c>
      <c r="C405" s="21" t="s">
        <v>338</v>
      </c>
      <c r="D405" s="15">
        <v>845926680</v>
      </c>
      <c r="E405" s="7" t="s">
        <v>339</v>
      </c>
      <c r="F405" s="7" t="s">
        <v>340</v>
      </c>
      <c r="G405" s="7" t="s">
        <v>303</v>
      </c>
      <c r="H405" s="21" t="s">
        <v>341</v>
      </c>
      <c r="I405" s="7" t="s">
        <v>842</v>
      </c>
      <c r="J405" s="15">
        <v>6</v>
      </c>
      <c r="K405" s="15" t="s">
        <v>224</v>
      </c>
      <c r="L405" s="15" t="s">
        <v>843</v>
      </c>
      <c r="N405" s="15">
        <v>60</v>
      </c>
      <c r="O405" s="15">
        <v>6</v>
      </c>
      <c r="P405" s="15">
        <v>1</v>
      </c>
      <c r="Q405" s="15">
        <v>1</v>
      </c>
      <c r="R405" s="15">
        <v>414668365</v>
      </c>
      <c r="S405" s="15">
        <v>4354</v>
      </c>
      <c r="V405">
        <v>0</v>
      </c>
      <c r="W405" t="s">
        <v>284</v>
      </c>
      <c r="X405">
        <f>MATCH(D405,'Текущий рейтинг2кпосле пересдач'!$C:$C,0)</f>
        <v>19</v>
      </c>
    </row>
    <row r="406" spans="1:24">
      <c r="A406" s="15">
        <v>845927234</v>
      </c>
      <c r="B406" s="15">
        <v>4</v>
      </c>
      <c r="C406" s="21" t="s">
        <v>338</v>
      </c>
      <c r="D406" s="15">
        <v>845926992</v>
      </c>
      <c r="E406" s="7" t="s">
        <v>342</v>
      </c>
      <c r="F406" s="7" t="s">
        <v>343</v>
      </c>
      <c r="G406" s="7" t="s">
        <v>344</v>
      </c>
      <c r="H406" s="21" t="s">
        <v>345</v>
      </c>
      <c r="I406" s="7" t="s">
        <v>842</v>
      </c>
      <c r="J406" s="15">
        <v>6</v>
      </c>
      <c r="K406" s="15" t="s">
        <v>224</v>
      </c>
      <c r="L406" s="15" t="s">
        <v>843</v>
      </c>
      <c r="N406" s="15">
        <v>24</v>
      </c>
      <c r="O406" s="15">
        <v>6</v>
      </c>
      <c r="P406" s="15">
        <v>1</v>
      </c>
      <c r="Q406" s="15">
        <v>0</v>
      </c>
      <c r="R406" s="15">
        <v>414668365</v>
      </c>
      <c r="S406" s="15">
        <v>4354</v>
      </c>
      <c r="V406">
        <v>0</v>
      </c>
      <c r="W406" t="s">
        <v>284</v>
      </c>
      <c r="X406">
        <f>MATCH(D406,'Текущий рейтинг2кпосле пересдач'!$C:$C,0)</f>
        <v>140</v>
      </c>
    </row>
    <row r="407" spans="1:24">
      <c r="A407" s="15">
        <v>845927482</v>
      </c>
      <c r="B407" s="15">
        <v>10</v>
      </c>
      <c r="C407" s="21" t="s">
        <v>338</v>
      </c>
      <c r="D407" s="15">
        <v>845927253</v>
      </c>
      <c r="E407" s="7" t="s">
        <v>346</v>
      </c>
      <c r="F407" s="7" t="s">
        <v>332</v>
      </c>
      <c r="G407" s="7" t="s">
        <v>324</v>
      </c>
      <c r="H407" s="21" t="s">
        <v>347</v>
      </c>
      <c r="I407" s="7" t="s">
        <v>842</v>
      </c>
      <c r="J407" s="15">
        <v>6</v>
      </c>
      <c r="K407" s="15" t="s">
        <v>224</v>
      </c>
      <c r="L407" s="15" t="s">
        <v>843</v>
      </c>
      <c r="N407" s="15">
        <v>60</v>
      </c>
      <c r="O407" s="15">
        <v>6</v>
      </c>
      <c r="P407" s="15">
        <v>1</v>
      </c>
      <c r="Q407" s="15">
        <v>1</v>
      </c>
      <c r="R407" s="15">
        <v>414668365</v>
      </c>
      <c r="S407" s="15">
        <v>4354</v>
      </c>
      <c r="V407">
        <v>0</v>
      </c>
      <c r="W407" t="s">
        <v>284</v>
      </c>
      <c r="X407">
        <f>MATCH(D407,'Текущий рейтинг2кпосле пересдач'!$C:$C,0)</f>
        <v>20</v>
      </c>
    </row>
    <row r="408" spans="1:24">
      <c r="A408" s="15">
        <v>845927779</v>
      </c>
      <c r="B408" s="15">
        <v>7</v>
      </c>
      <c r="C408" s="21" t="s">
        <v>338</v>
      </c>
      <c r="D408" s="15">
        <v>845927504</v>
      </c>
      <c r="E408" s="7" t="s">
        <v>348</v>
      </c>
      <c r="F408" s="7" t="s">
        <v>323</v>
      </c>
      <c r="G408" s="7" t="s">
        <v>349</v>
      </c>
      <c r="H408" s="21" t="s">
        <v>350</v>
      </c>
      <c r="I408" s="7" t="s">
        <v>842</v>
      </c>
      <c r="J408" s="15">
        <v>6</v>
      </c>
      <c r="K408" s="15" t="s">
        <v>224</v>
      </c>
      <c r="L408" s="15" t="s">
        <v>843</v>
      </c>
      <c r="N408" s="15">
        <v>42</v>
      </c>
      <c r="O408" s="15">
        <v>6</v>
      </c>
      <c r="P408" s="15">
        <v>1</v>
      </c>
      <c r="Q408" s="15">
        <v>1</v>
      </c>
      <c r="R408" s="15">
        <v>414668365</v>
      </c>
      <c r="S408" s="15">
        <v>4354</v>
      </c>
      <c r="V408">
        <v>0</v>
      </c>
      <c r="W408" t="s">
        <v>284</v>
      </c>
      <c r="X408">
        <f>MATCH(D408,'Текущий рейтинг2кпосле пересдач'!$C:$C,0)</f>
        <v>150</v>
      </c>
    </row>
    <row r="409" spans="1:24">
      <c r="A409" s="15">
        <v>845928298</v>
      </c>
      <c r="B409" s="15">
        <v>9</v>
      </c>
      <c r="C409" s="21" t="s">
        <v>338</v>
      </c>
      <c r="D409" s="15">
        <v>845928053</v>
      </c>
      <c r="E409" s="7" t="s">
        <v>351</v>
      </c>
      <c r="F409" s="7" t="s">
        <v>352</v>
      </c>
      <c r="G409" s="7" t="s">
        <v>267</v>
      </c>
      <c r="H409" s="21" t="s">
        <v>353</v>
      </c>
      <c r="I409" s="7" t="s">
        <v>842</v>
      </c>
      <c r="J409" s="15">
        <v>6</v>
      </c>
      <c r="K409" s="15" t="s">
        <v>224</v>
      </c>
      <c r="L409" s="15" t="s">
        <v>843</v>
      </c>
      <c r="N409" s="15">
        <v>54</v>
      </c>
      <c r="O409" s="15">
        <v>6</v>
      </c>
      <c r="P409" s="15">
        <v>1</v>
      </c>
      <c r="Q409" s="15">
        <v>1</v>
      </c>
      <c r="R409" s="15">
        <v>414668365</v>
      </c>
      <c r="S409" s="15">
        <v>4354</v>
      </c>
      <c r="V409">
        <v>0</v>
      </c>
      <c r="W409" t="s">
        <v>284</v>
      </c>
      <c r="X409">
        <f>MATCH(D409,'Текущий рейтинг2кпосле пересдач'!$C:$C,0)</f>
        <v>50</v>
      </c>
    </row>
    <row r="410" spans="1:24">
      <c r="A410" s="15">
        <v>850837836</v>
      </c>
      <c r="C410" s="15" t="s">
        <v>694</v>
      </c>
      <c r="D410" s="15">
        <v>850837570</v>
      </c>
      <c r="E410" s="7" t="s">
        <v>794</v>
      </c>
      <c r="F410" s="7" t="s">
        <v>378</v>
      </c>
      <c r="G410" s="7" t="s">
        <v>221</v>
      </c>
      <c r="H410" s="15" t="s">
        <v>795</v>
      </c>
      <c r="I410" s="7" t="s">
        <v>842</v>
      </c>
      <c r="J410" s="15">
        <v>6</v>
      </c>
      <c r="K410" s="15" t="s">
        <v>224</v>
      </c>
      <c r="L410" s="15" t="s">
        <v>843</v>
      </c>
      <c r="N410" s="15">
        <v>0</v>
      </c>
      <c r="O410" s="15">
        <v>6</v>
      </c>
      <c r="Q410" s="15">
        <v>1</v>
      </c>
      <c r="R410" s="15">
        <v>459781441</v>
      </c>
      <c r="S410" s="15">
        <v>4354</v>
      </c>
      <c r="V410">
        <v>0</v>
      </c>
      <c r="W410" t="s">
        <v>622</v>
      </c>
      <c r="X410" t="e">
        <f>MATCH(D410,'Текущий рейтинг2кпосле пересдач'!$C:$C,0)</f>
        <v>#N/A</v>
      </c>
    </row>
    <row r="411" spans="1:24">
      <c r="A411" s="15">
        <v>850841348</v>
      </c>
      <c r="C411" s="15" t="s">
        <v>694</v>
      </c>
      <c r="D411" s="15">
        <v>850840848</v>
      </c>
      <c r="E411" s="7" t="s">
        <v>796</v>
      </c>
      <c r="F411" s="7" t="s">
        <v>797</v>
      </c>
      <c r="G411" s="7" t="s">
        <v>798</v>
      </c>
      <c r="H411" s="15" t="s">
        <v>799</v>
      </c>
      <c r="I411" s="7" t="s">
        <v>842</v>
      </c>
      <c r="J411" s="15">
        <v>6</v>
      </c>
      <c r="K411" s="15" t="s">
        <v>224</v>
      </c>
      <c r="L411" s="15" t="s">
        <v>843</v>
      </c>
      <c r="M411" s="15">
        <v>0</v>
      </c>
      <c r="N411" s="15">
        <v>0</v>
      </c>
      <c r="O411" s="15">
        <v>6</v>
      </c>
      <c r="Q411" s="15">
        <v>0</v>
      </c>
      <c r="R411" s="15">
        <v>459781441</v>
      </c>
      <c r="S411" s="15">
        <v>4354</v>
      </c>
      <c r="V411">
        <v>0</v>
      </c>
      <c r="W411" t="s">
        <v>622</v>
      </c>
      <c r="X411" t="e">
        <f>MATCH(D411,'Текущий рейтинг2кпосле пересдач'!$C:$C,0)</f>
        <v>#N/A</v>
      </c>
    </row>
    <row r="412" spans="1:24">
      <c r="A412" s="15">
        <v>850847908</v>
      </c>
      <c r="C412" s="15" t="s">
        <v>618</v>
      </c>
      <c r="D412" s="15">
        <v>850847599</v>
      </c>
      <c r="E412" s="7" t="s">
        <v>692</v>
      </c>
      <c r="F412" s="7" t="s">
        <v>358</v>
      </c>
      <c r="G412" s="7" t="s">
        <v>316</v>
      </c>
      <c r="H412" s="15" t="s">
        <v>693</v>
      </c>
      <c r="I412" s="7" t="s">
        <v>842</v>
      </c>
      <c r="J412" s="15">
        <v>6</v>
      </c>
      <c r="K412" s="15" t="s">
        <v>224</v>
      </c>
      <c r="L412" s="15" t="s">
        <v>843</v>
      </c>
      <c r="M412" s="15">
        <v>1</v>
      </c>
      <c r="N412" s="15">
        <v>0</v>
      </c>
      <c r="O412" s="15">
        <v>6</v>
      </c>
      <c r="Q412" s="15">
        <v>1</v>
      </c>
      <c r="R412" s="15">
        <v>459781441</v>
      </c>
      <c r="S412" s="15">
        <v>4354</v>
      </c>
      <c r="V412">
        <v>0</v>
      </c>
      <c r="W412" t="s">
        <v>622</v>
      </c>
      <c r="X412" t="e">
        <f>MATCH(D412,'Текущий рейтинг2кпосле пересдач'!$C:$C,0)</f>
        <v>#N/A</v>
      </c>
    </row>
    <row r="413" spans="1:24">
      <c r="A413" s="15">
        <v>850838599</v>
      </c>
      <c r="C413" s="15" t="s">
        <v>694</v>
      </c>
      <c r="D413" s="15">
        <v>850838294</v>
      </c>
      <c r="E413" s="7" t="s">
        <v>700</v>
      </c>
      <c r="F413" s="7" t="s">
        <v>378</v>
      </c>
      <c r="G413" s="7" t="s">
        <v>303</v>
      </c>
      <c r="H413" s="15" t="s">
        <v>701</v>
      </c>
      <c r="I413" s="7" t="s">
        <v>842</v>
      </c>
      <c r="J413" s="15">
        <v>6</v>
      </c>
      <c r="K413" s="15" t="s">
        <v>224</v>
      </c>
      <c r="L413" s="15" t="s">
        <v>843</v>
      </c>
      <c r="M413" s="15">
        <v>0</v>
      </c>
      <c r="N413" s="15">
        <v>0</v>
      </c>
      <c r="O413" s="15">
        <v>6</v>
      </c>
      <c r="Q413" s="15">
        <v>0</v>
      </c>
      <c r="R413" s="15">
        <v>459781441</v>
      </c>
      <c r="S413" s="15">
        <v>4354</v>
      </c>
      <c r="V413">
        <v>0</v>
      </c>
      <c r="W413" t="s">
        <v>622</v>
      </c>
      <c r="X413" t="e">
        <f>MATCH(D413,'Текущий рейтинг2кпосле пересдач'!$C:$C,0)</f>
        <v>#N/A</v>
      </c>
    </row>
    <row r="414" spans="1:24">
      <c r="A414" s="15">
        <v>850840612</v>
      </c>
      <c r="B414" s="15">
        <v>5</v>
      </c>
      <c r="C414" s="15" t="s">
        <v>694</v>
      </c>
      <c r="D414" s="15">
        <v>850840338</v>
      </c>
      <c r="E414" s="7" t="s">
        <v>722</v>
      </c>
      <c r="F414" s="7" t="s">
        <v>332</v>
      </c>
      <c r="G414" s="7" t="s">
        <v>324</v>
      </c>
      <c r="H414" s="15" t="s">
        <v>723</v>
      </c>
      <c r="I414" s="7" t="s">
        <v>842</v>
      </c>
      <c r="J414" s="15">
        <v>6</v>
      </c>
      <c r="K414" s="15" t="s">
        <v>224</v>
      </c>
      <c r="L414" s="15" t="s">
        <v>843</v>
      </c>
      <c r="N414" s="15">
        <v>30</v>
      </c>
      <c r="O414" s="15">
        <v>6</v>
      </c>
      <c r="P414" s="15">
        <v>1</v>
      </c>
      <c r="Q414" s="15">
        <v>1</v>
      </c>
      <c r="R414" s="15">
        <v>459781441</v>
      </c>
      <c r="S414" s="15">
        <v>4354</v>
      </c>
      <c r="V414">
        <v>0</v>
      </c>
      <c r="W414" t="s">
        <v>622</v>
      </c>
      <c r="X414" t="e">
        <f>MATCH(D414,'Текущий рейтинг2кпосле пересдач'!$C:$C,0)</f>
        <v>#N/A</v>
      </c>
    </row>
    <row r="415" spans="1:24">
      <c r="A415" s="15">
        <v>967157765</v>
      </c>
      <c r="C415" s="15" t="s">
        <v>618</v>
      </c>
      <c r="D415" s="15">
        <v>850849598</v>
      </c>
      <c r="E415" s="7" t="s">
        <v>744</v>
      </c>
      <c r="F415" s="7" t="s">
        <v>306</v>
      </c>
      <c r="G415" s="7" t="s">
        <v>299</v>
      </c>
      <c r="H415" s="15" t="s">
        <v>745</v>
      </c>
      <c r="I415" s="7" t="s">
        <v>842</v>
      </c>
      <c r="J415" s="15">
        <v>6</v>
      </c>
      <c r="K415" s="15" t="s">
        <v>224</v>
      </c>
      <c r="L415" s="15" t="s">
        <v>843</v>
      </c>
      <c r="N415" s="15">
        <v>0</v>
      </c>
      <c r="O415" s="15">
        <v>6</v>
      </c>
      <c r="Q415" s="15">
        <v>0</v>
      </c>
      <c r="R415" s="15">
        <v>459781441</v>
      </c>
      <c r="S415" s="15">
        <v>4354</v>
      </c>
      <c r="V415">
        <v>0</v>
      </c>
      <c r="W415" t="s">
        <v>622</v>
      </c>
      <c r="X415" t="e">
        <f>MATCH(D415,'Текущий рейтинг2кпосле пересдач'!$C:$C,0)</f>
        <v>#N/A</v>
      </c>
    </row>
    <row r="416" spans="1:24">
      <c r="A416" s="15">
        <v>845910545</v>
      </c>
      <c r="B416" s="15">
        <v>6</v>
      </c>
      <c r="C416" s="21" t="s">
        <v>625</v>
      </c>
      <c r="D416" s="15">
        <v>845910276</v>
      </c>
      <c r="E416" s="7" t="s">
        <v>626</v>
      </c>
      <c r="F416" s="7" t="s">
        <v>395</v>
      </c>
      <c r="G416" s="7" t="s">
        <v>375</v>
      </c>
      <c r="H416" s="21" t="s">
        <v>627</v>
      </c>
      <c r="I416" s="7" t="s">
        <v>842</v>
      </c>
      <c r="J416" s="15">
        <v>6</v>
      </c>
      <c r="K416" s="15" t="s">
        <v>224</v>
      </c>
      <c r="L416" s="15" t="s">
        <v>843</v>
      </c>
      <c r="N416" s="15">
        <v>36</v>
      </c>
      <c r="O416" s="15">
        <v>6</v>
      </c>
      <c r="P416" s="15">
        <v>1</v>
      </c>
      <c r="Q416" s="15">
        <v>1</v>
      </c>
      <c r="R416" s="15">
        <v>435921599</v>
      </c>
      <c r="S416" s="15">
        <v>4354</v>
      </c>
      <c r="V416">
        <v>0</v>
      </c>
      <c r="W416" t="s">
        <v>628</v>
      </c>
      <c r="X416">
        <f>MATCH(D416,'Текущий рейтинг2кпосле пересдач'!$C:$C,0)</f>
        <v>116</v>
      </c>
    </row>
    <row r="417" spans="1:24">
      <c r="A417" s="15">
        <v>845827405</v>
      </c>
      <c r="B417" s="15">
        <v>7</v>
      </c>
      <c r="C417" s="21" t="s">
        <v>272</v>
      </c>
      <c r="D417" s="15">
        <v>845827216</v>
      </c>
      <c r="E417" s="7" t="s">
        <v>273</v>
      </c>
      <c r="F417" s="7" t="s">
        <v>274</v>
      </c>
      <c r="G417" s="7" t="s">
        <v>275</v>
      </c>
      <c r="H417" s="21" t="s">
        <v>276</v>
      </c>
      <c r="I417" s="7" t="s">
        <v>842</v>
      </c>
      <c r="J417" s="15">
        <v>6</v>
      </c>
      <c r="K417" s="15" t="s">
        <v>224</v>
      </c>
      <c r="L417" s="15" t="s">
        <v>843</v>
      </c>
      <c r="N417" s="15">
        <v>42</v>
      </c>
      <c r="O417" s="15">
        <v>6</v>
      </c>
      <c r="P417" s="15">
        <v>1</v>
      </c>
      <c r="Q417" s="15">
        <v>1</v>
      </c>
      <c r="R417" s="15">
        <v>435916774</v>
      </c>
      <c r="S417" s="15">
        <v>4354</v>
      </c>
      <c r="V417">
        <v>0</v>
      </c>
      <c r="W417" t="s">
        <v>278</v>
      </c>
      <c r="X417">
        <f>MATCH(D417,'Текущий рейтинг2кпосле пересдач'!$C:$C,0)</f>
        <v>96</v>
      </c>
    </row>
    <row r="418" spans="1:24">
      <c r="A418" s="15">
        <v>845827599</v>
      </c>
      <c r="B418" s="15">
        <v>6</v>
      </c>
      <c r="C418" s="21" t="s">
        <v>272</v>
      </c>
      <c r="D418" s="15">
        <v>845827420</v>
      </c>
      <c r="E418" s="7" t="s">
        <v>457</v>
      </c>
      <c r="F418" s="7" t="s">
        <v>421</v>
      </c>
      <c r="G418" s="7" t="s">
        <v>275</v>
      </c>
      <c r="H418" s="21" t="s">
        <v>458</v>
      </c>
      <c r="I418" s="7" t="s">
        <v>842</v>
      </c>
      <c r="J418" s="15">
        <v>6</v>
      </c>
      <c r="K418" s="15" t="s">
        <v>224</v>
      </c>
      <c r="L418" s="15" t="s">
        <v>843</v>
      </c>
      <c r="N418" s="15">
        <v>36</v>
      </c>
      <c r="O418" s="15">
        <v>6</v>
      </c>
      <c r="P418" s="15">
        <v>1</v>
      </c>
      <c r="Q418" s="15">
        <v>1</v>
      </c>
      <c r="R418" s="15">
        <v>435916774</v>
      </c>
      <c r="S418" s="15">
        <v>4354</v>
      </c>
      <c r="V418">
        <v>0</v>
      </c>
      <c r="W418" t="s">
        <v>278</v>
      </c>
      <c r="X418">
        <f>MATCH(D418,'Текущий рейтинг2кпосле пересдач'!$C:$C,0)</f>
        <v>100</v>
      </c>
    </row>
    <row r="419" spans="1:24">
      <c r="A419" s="15">
        <v>845827859</v>
      </c>
      <c r="B419" s="15">
        <v>7</v>
      </c>
      <c r="C419" s="21" t="s">
        <v>272</v>
      </c>
      <c r="D419" s="15">
        <v>845827613</v>
      </c>
      <c r="E419" s="7" t="s">
        <v>285</v>
      </c>
      <c r="F419" s="7" t="s">
        <v>286</v>
      </c>
      <c r="G419" s="7" t="s">
        <v>287</v>
      </c>
      <c r="H419" s="21" t="s">
        <v>288</v>
      </c>
      <c r="I419" s="7" t="s">
        <v>842</v>
      </c>
      <c r="J419" s="15">
        <v>6</v>
      </c>
      <c r="K419" s="15" t="s">
        <v>224</v>
      </c>
      <c r="L419" s="15" t="s">
        <v>843</v>
      </c>
      <c r="N419" s="15">
        <v>42</v>
      </c>
      <c r="O419" s="15">
        <v>6</v>
      </c>
      <c r="P419" s="15">
        <v>1</v>
      </c>
      <c r="Q419" s="15">
        <v>1</v>
      </c>
      <c r="R419" s="15">
        <v>435916774</v>
      </c>
      <c r="S419" s="15">
        <v>4354</v>
      </c>
      <c r="V419">
        <v>0</v>
      </c>
      <c r="W419" t="s">
        <v>278</v>
      </c>
      <c r="X419">
        <f>MATCH(D419,'Текущий рейтинг2кпосле пересдач'!$C:$C,0)</f>
        <v>102</v>
      </c>
    </row>
    <row r="420" spans="1:24">
      <c r="A420" s="15">
        <v>845828123</v>
      </c>
      <c r="B420" s="15">
        <v>9</v>
      </c>
      <c r="C420" s="21" t="s">
        <v>272</v>
      </c>
      <c r="D420" s="15">
        <v>845827873</v>
      </c>
      <c r="E420" s="7" t="s">
        <v>289</v>
      </c>
      <c r="F420" s="7" t="s">
        <v>290</v>
      </c>
      <c r="G420" s="7" t="s">
        <v>291</v>
      </c>
      <c r="H420" s="21" t="s">
        <v>292</v>
      </c>
      <c r="I420" s="7" t="s">
        <v>842</v>
      </c>
      <c r="J420" s="15">
        <v>6</v>
      </c>
      <c r="K420" s="15" t="s">
        <v>224</v>
      </c>
      <c r="L420" s="15" t="s">
        <v>843</v>
      </c>
      <c r="N420" s="15">
        <v>54</v>
      </c>
      <c r="O420" s="15">
        <v>6</v>
      </c>
      <c r="P420" s="15">
        <v>1</v>
      </c>
      <c r="Q420" s="15">
        <v>1</v>
      </c>
      <c r="R420" s="15">
        <v>435916774</v>
      </c>
      <c r="S420" s="15">
        <v>4354</v>
      </c>
      <c r="V420">
        <v>0</v>
      </c>
      <c r="W420" t="s">
        <v>278</v>
      </c>
      <c r="X420">
        <f>MATCH(D420,'Текущий рейтинг2кпосле пересдач'!$C:$C,0)</f>
        <v>18</v>
      </c>
    </row>
    <row r="421" spans="1:24">
      <c r="A421" s="15">
        <v>845828330</v>
      </c>
      <c r="B421" s="15">
        <v>7</v>
      </c>
      <c r="C421" s="21" t="s">
        <v>272</v>
      </c>
      <c r="D421" s="15">
        <v>845828137</v>
      </c>
      <c r="E421" s="7" t="s">
        <v>293</v>
      </c>
      <c r="F421" s="7" t="s">
        <v>294</v>
      </c>
      <c r="G421" s="7" t="s">
        <v>295</v>
      </c>
      <c r="H421" s="21" t="s">
        <v>296</v>
      </c>
      <c r="I421" s="7" t="s">
        <v>842</v>
      </c>
      <c r="J421" s="15">
        <v>6</v>
      </c>
      <c r="K421" s="15" t="s">
        <v>224</v>
      </c>
      <c r="L421" s="15" t="s">
        <v>843</v>
      </c>
      <c r="N421" s="15">
        <v>42</v>
      </c>
      <c r="O421" s="15">
        <v>6</v>
      </c>
      <c r="P421" s="15">
        <v>1</v>
      </c>
      <c r="Q421" s="15">
        <v>1</v>
      </c>
      <c r="R421" s="15">
        <v>435916774</v>
      </c>
      <c r="S421" s="15">
        <v>4354</v>
      </c>
      <c r="V421">
        <v>0</v>
      </c>
      <c r="W421" t="s">
        <v>278</v>
      </c>
      <c r="X421">
        <f>MATCH(D421,'Текущий рейтинг2кпосле пересдач'!$C:$C,0)</f>
        <v>152</v>
      </c>
    </row>
    <row r="422" spans="1:24">
      <c r="A422" s="15">
        <v>845828525</v>
      </c>
      <c r="B422" s="15">
        <v>7</v>
      </c>
      <c r="C422" s="21" t="s">
        <v>272</v>
      </c>
      <c r="D422" s="15">
        <v>845828344</v>
      </c>
      <c r="E422" s="7" t="s">
        <v>297</v>
      </c>
      <c r="F422" s="7" t="s">
        <v>298</v>
      </c>
      <c r="G422" s="7" t="s">
        <v>299</v>
      </c>
      <c r="H422" s="21" t="s">
        <v>300</v>
      </c>
      <c r="I422" s="7" t="s">
        <v>842</v>
      </c>
      <c r="J422" s="15">
        <v>6</v>
      </c>
      <c r="K422" s="15" t="s">
        <v>224</v>
      </c>
      <c r="L422" s="15" t="s">
        <v>843</v>
      </c>
      <c r="N422" s="15">
        <v>42</v>
      </c>
      <c r="O422" s="15">
        <v>6</v>
      </c>
      <c r="P422" s="15">
        <v>1</v>
      </c>
      <c r="Q422" s="15">
        <v>1</v>
      </c>
      <c r="R422" s="15">
        <v>435916774</v>
      </c>
      <c r="S422" s="15">
        <v>4354</v>
      </c>
      <c r="V422">
        <v>0</v>
      </c>
      <c r="W422" t="s">
        <v>278</v>
      </c>
      <c r="X422">
        <f>MATCH(D422,'Текущий рейтинг2кпосле пересдач'!$C:$C,0)</f>
        <v>110</v>
      </c>
    </row>
    <row r="423" spans="1:24">
      <c r="A423" s="15">
        <v>845828721</v>
      </c>
      <c r="B423" s="15">
        <v>4</v>
      </c>
      <c r="C423" s="21" t="s">
        <v>272</v>
      </c>
      <c r="D423" s="15">
        <v>845828539</v>
      </c>
      <c r="E423" s="7" t="s">
        <v>301</v>
      </c>
      <c r="F423" s="7" t="s">
        <v>302</v>
      </c>
      <c r="G423" s="7" t="s">
        <v>303</v>
      </c>
      <c r="H423" s="21" t="s">
        <v>304</v>
      </c>
      <c r="I423" s="7" t="s">
        <v>842</v>
      </c>
      <c r="J423" s="15">
        <v>6</v>
      </c>
      <c r="K423" s="15" t="s">
        <v>224</v>
      </c>
      <c r="L423" s="15" t="s">
        <v>843</v>
      </c>
      <c r="N423" s="15">
        <v>24</v>
      </c>
      <c r="O423" s="15">
        <v>6</v>
      </c>
      <c r="P423" s="15">
        <v>1</v>
      </c>
      <c r="Q423" s="15">
        <v>1</v>
      </c>
      <c r="R423" s="15">
        <v>435916774</v>
      </c>
      <c r="S423" s="15">
        <v>4354</v>
      </c>
      <c r="V423">
        <v>0</v>
      </c>
      <c r="W423" t="s">
        <v>278</v>
      </c>
      <c r="X423">
        <f>MATCH(D423,'Текущий рейтинг2кпосле пересдач'!$C:$C,0)</f>
        <v>162</v>
      </c>
    </row>
    <row r="424" spans="1:24">
      <c r="A424" s="15">
        <v>845829030</v>
      </c>
      <c r="B424" s="15">
        <v>8</v>
      </c>
      <c r="C424" s="21" t="s">
        <v>272</v>
      </c>
      <c r="D424" s="15">
        <v>845828761</v>
      </c>
      <c r="E424" s="7" t="s">
        <v>305</v>
      </c>
      <c r="F424" s="7" t="s">
        <v>306</v>
      </c>
      <c r="G424" s="7" t="s">
        <v>307</v>
      </c>
      <c r="H424" s="21" t="s">
        <v>308</v>
      </c>
      <c r="I424" s="7" t="s">
        <v>842</v>
      </c>
      <c r="J424" s="15">
        <v>6</v>
      </c>
      <c r="K424" s="15" t="s">
        <v>224</v>
      </c>
      <c r="L424" s="15" t="s">
        <v>843</v>
      </c>
      <c r="N424" s="15">
        <v>48</v>
      </c>
      <c r="O424" s="15">
        <v>6</v>
      </c>
      <c r="P424" s="15">
        <v>1</v>
      </c>
      <c r="Q424" s="15">
        <v>1</v>
      </c>
      <c r="R424" s="15">
        <v>435916774</v>
      </c>
      <c r="S424" s="15">
        <v>4354</v>
      </c>
      <c r="V424">
        <v>0</v>
      </c>
      <c r="W424" t="s">
        <v>278</v>
      </c>
      <c r="X424">
        <f>MATCH(D424,'Текущий рейтинг2кпосле пересдач'!$C:$C,0)</f>
        <v>39</v>
      </c>
    </row>
    <row r="425" spans="1:24">
      <c r="A425" s="15">
        <v>845829249</v>
      </c>
      <c r="B425" s="15">
        <v>8</v>
      </c>
      <c r="C425" s="21" t="s">
        <v>272</v>
      </c>
      <c r="D425" s="15">
        <v>845829044</v>
      </c>
      <c r="E425" s="7" t="s">
        <v>309</v>
      </c>
      <c r="F425" s="7" t="s">
        <v>274</v>
      </c>
      <c r="G425" s="7" t="s">
        <v>310</v>
      </c>
      <c r="H425" s="21" t="s">
        <v>311</v>
      </c>
      <c r="I425" s="7" t="s">
        <v>842</v>
      </c>
      <c r="J425" s="15">
        <v>6</v>
      </c>
      <c r="K425" s="15" t="s">
        <v>224</v>
      </c>
      <c r="L425" s="15" t="s">
        <v>843</v>
      </c>
      <c r="N425" s="15">
        <v>48</v>
      </c>
      <c r="O425" s="15">
        <v>6</v>
      </c>
      <c r="P425" s="15">
        <v>1</v>
      </c>
      <c r="Q425" s="15">
        <v>1</v>
      </c>
      <c r="R425" s="15">
        <v>435916774</v>
      </c>
      <c r="S425" s="15">
        <v>4354</v>
      </c>
      <c r="V425">
        <v>0</v>
      </c>
      <c r="W425" t="s">
        <v>278</v>
      </c>
      <c r="X425">
        <f>MATCH(D425,'Текущий рейтинг2кпосле пересдач'!$C:$C,0)</f>
        <v>26</v>
      </c>
    </row>
    <row r="426" spans="1:24">
      <c r="A426" s="15">
        <v>845829502</v>
      </c>
      <c r="B426" s="15">
        <v>9</v>
      </c>
      <c r="C426" s="21" t="s">
        <v>272</v>
      </c>
      <c r="D426" s="15">
        <v>845829282</v>
      </c>
      <c r="E426" s="7" t="s">
        <v>312</v>
      </c>
      <c r="F426" s="7" t="s">
        <v>313</v>
      </c>
      <c r="G426" s="7" t="s">
        <v>307</v>
      </c>
      <c r="H426" s="21" t="s">
        <v>314</v>
      </c>
      <c r="I426" s="7" t="s">
        <v>842</v>
      </c>
      <c r="J426" s="15">
        <v>6</v>
      </c>
      <c r="K426" s="15" t="s">
        <v>224</v>
      </c>
      <c r="L426" s="15" t="s">
        <v>843</v>
      </c>
      <c r="N426" s="15">
        <v>54</v>
      </c>
      <c r="O426" s="15">
        <v>6</v>
      </c>
      <c r="P426" s="15">
        <v>1</v>
      </c>
      <c r="Q426" s="15">
        <v>1</v>
      </c>
      <c r="R426" s="15">
        <v>435916774</v>
      </c>
      <c r="S426" s="15">
        <v>4354</v>
      </c>
      <c r="V426">
        <v>0</v>
      </c>
      <c r="W426" t="s">
        <v>278</v>
      </c>
      <c r="X426">
        <f>MATCH(D426,'Текущий рейтинг2кпосле пересдач'!$C:$C,0)</f>
        <v>22</v>
      </c>
    </row>
    <row r="427" spans="1:24">
      <c r="A427" s="15">
        <v>845829764</v>
      </c>
      <c r="B427" s="15">
        <v>8</v>
      </c>
      <c r="C427" s="21" t="s">
        <v>272</v>
      </c>
      <c r="D427" s="15">
        <v>845829516</v>
      </c>
      <c r="E427" s="7" t="s">
        <v>315</v>
      </c>
      <c r="F427" s="7" t="s">
        <v>266</v>
      </c>
      <c r="G427" s="7" t="s">
        <v>316</v>
      </c>
      <c r="H427" s="21" t="s">
        <v>317</v>
      </c>
      <c r="I427" s="7" t="s">
        <v>842</v>
      </c>
      <c r="J427" s="15">
        <v>6</v>
      </c>
      <c r="K427" s="15" t="s">
        <v>224</v>
      </c>
      <c r="L427" s="15" t="s">
        <v>843</v>
      </c>
      <c r="N427" s="15">
        <v>48</v>
      </c>
      <c r="O427" s="15">
        <v>6</v>
      </c>
      <c r="P427" s="15">
        <v>1</v>
      </c>
      <c r="Q427" s="15">
        <v>1</v>
      </c>
      <c r="R427" s="15">
        <v>435916774</v>
      </c>
      <c r="S427" s="15">
        <v>4354</v>
      </c>
      <c r="V427">
        <v>0</v>
      </c>
      <c r="W427" t="s">
        <v>278</v>
      </c>
      <c r="X427">
        <f>MATCH(D427,'Текущий рейтинг2кпосле пересдач'!$C:$C,0)</f>
        <v>51</v>
      </c>
    </row>
    <row r="428" spans="1:24">
      <c r="A428" s="15">
        <v>845830009</v>
      </c>
      <c r="B428" s="15">
        <v>6</v>
      </c>
      <c r="C428" s="21" t="s">
        <v>272</v>
      </c>
      <c r="D428" s="15">
        <v>845829779</v>
      </c>
      <c r="E428" s="7" t="s">
        <v>318</v>
      </c>
      <c r="F428" s="7" t="s">
        <v>319</v>
      </c>
      <c r="G428" s="7" t="s">
        <v>320</v>
      </c>
      <c r="H428" s="21" t="s">
        <v>321</v>
      </c>
      <c r="I428" s="7" t="s">
        <v>842</v>
      </c>
      <c r="J428" s="15">
        <v>6</v>
      </c>
      <c r="K428" s="15" t="s">
        <v>224</v>
      </c>
      <c r="L428" s="15" t="s">
        <v>843</v>
      </c>
      <c r="N428" s="15">
        <v>36</v>
      </c>
      <c r="O428" s="15">
        <v>6</v>
      </c>
      <c r="P428" s="15">
        <v>1</v>
      </c>
      <c r="Q428" s="15">
        <v>1</v>
      </c>
      <c r="R428" s="15">
        <v>435916774</v>
      </c>
      <c r="S428" s="15">
        <v>4354</v>
      </c>
      <c r="V428">
        <v>0</v>
      </c>
      <c r="W428" t="s">
        <v>278</v>
      </c>
      <c r="X428">
        <f>MATCH(D428,'Текущий рейтинг2кпосле пересдач'!$C:$C,0)</f>
        <v>148</v>
      </c>
    </row>
    <row r="429" spans="1:24">
      <c r="A429" s="15">
        <v>845830574</v>
      </c>
      <c r="B429" s="15">
        <v>6</v>
      </c>
      <c r="C429" s="21" t="s">
        <v>272</v>
      </c>
      <c r="D429" s="15">
        <v>845830315</v>
      </c>
      <c r="E429" s="7" t="s">
        <v>322</v>
      </c>
      <c r="F429" s="7" t="s">
        <v>323</v>
      </c>
      <c r="G429" s="7" t="s">
        <v>324</v>
      </c>
      <c r="H429" s="21" t="s">
        <v>325</v>
      </c>
      <c r="I429" s="7" t="s">
        <v>842</v>
      </c>
      <c r="J429" s="15">
        <v>6</v>
      </c>
      <c r="K429" s="15" t="s">
        <v>224</v>
      </c>
      <c r="L429" s="15" t="s">
        <v>843</v>
      </c>
      <c r="N429" s="15">
        <v>36</v>
      </c>
      <c r="O429" s="15">
        <v>6</v>
      </c>
      <c r="P429" s="15">
        <v>1</v>
      </c>
      <c r="Q429" s="15">
        <v>1</v>
      </c>
      <c r="R429" s="15">
        <v>435916774</v>
      </c>
      <c r="S429" s="15">
        <v>4354</v>
      </c>
      <c r="V429">
        <v>0</v>
      </c>
      <c r="W429" t="s">
        <v>278</v>
      </c>
      <c r="X429">
        <f>MATCH(D429,'Текущий рейтинг2кпосле пересдач'!$C:$C,0)</f>
        <v>158</v>
      </c>
    </row>
    <row r="430" spans="1:24">
      <c r="A430" s="15">
        <v>845830809</v>
      </c>
      <c r="B430" s="15">
        <v>7</v>
      </c>
      <c r="C430" s="21" t="s">
        <v>272</v>
      </c>
      <c r="D430" s="15">
        <v>845830592</v>
      </c>
      <c r="E430" s="7" t="s">
        <v>326</v>
      </c>
      <c r="F430" s="7" t="s">
        <v>323</v>
      </c>
      <c r="G430" s="7" t="s">
        <v>327</v>
      </c>
      <c r="H430" s="21" t="s">
        <v>328</v>
      </c>
      <c r="I430" s="7" t="s">
        <v>842</v>
      </c>
      <c r="J430" s="15">
        <v>6</v>
      </c>
      <c r="K430" s="15" t="s">
        <v>224</v>
      </c>
      <c r="L430" s="15" t="s">
        <v>843</v>
      </c>
      <c r="N430" s="15">
        <v>42</v>
      </c>
      <c r="O430" s="15">
        <v>6</v>
      </c>
      <c r="P430" s="15">
        <v>1</v>
      </c>
      <c r="Q430" s="15">
        <v>1</v>
      </c>
      <c r="R430" s="15">
        <v>435916774</v>
      </c>
      <c r="S430" s="15">
        <v>4354</v>
      </c>
      <c r="V430">
        <v>0</v>
      </c>
      <c r="W430" t="s">
        <v>278</v>
      </c>
      <c r="X430">
        <f>MATCH(D430,'Текущий рейтинг2кпосле пересдач'!$C:$C,0)</f>
        <v>90</v>
      </c>
    </row>
    <row r="431" spans="1:24">
      <c r="A431" s="15">
        <v>845831003</v>
      </c>
      <c r="B431" s="15">
        <v>9</v>
      </c>
      <c r="C431" s="21" t="s">
        <v>272</v>
      </c>
      <c r="D431" s="15">
        <v>845830825</v>
      </c>
      <c r="E431" s="7" t="s">
        <v>329</v>
      </c>
      <c r="F431" s="7" t="s">
        <v>313</v>
      </c>
      <c r="G431" s="7" t="s">
        <v>267</v>
      </c>
      <c r="H431" s="21" t="s">
        <v>330</v>
      </c>
      <c r="I431" s="7" t="s">
        <v>842</v>
      </c>
      <c r="J431" s="15">
        <v>6</v>
      </c>
      <c r="K431" s="15" t="s">
        <v>224</v>
      </c>
      <c r="L431" s="15" t="s">
        <v>843</v>
      </c>
      <c r="N431" s="15">
        <v>54</v>
      </c>
      <c r="O431" s="15">
        <v>6</v>
      </c>
      <c r="P431" s="15">
        <v>1</v>
      </c>
      <c r="Q431" s="15">
        <v>1</v>
      </c>
      <c r="R431" s="15">
        <v>435916774</v>
      </c>
      <c r="S431" s="15">
        <v>4354</v>
      </c>
      <c r="V431">
        <v>0</v>
      </c>
      <c r="W431" t="s">
        <v>278</v>
      </c>
      <c r="X431">
        <f>MATCH(D431,'Текущий рейтинг2кпосле пересдач'!$C:$C,0)</f>
        <v>57</v>
      </c>
    </row>
    <row r="432" spans="1:24">
      <c r="A432" s="15">
        <v>845831226</v>
      </c>
      <c r="B432" s="15">
        <v>8</v>
      </c>
      <c r="C432" s="21" t="s">
        <v>272</v>
      </c>
      <c r="D432" s="15">
        <v>845831017</v>
      </c>
      <c r="E432" s="7" t="s">
        <v>331</v>
      </c>
      <c r="F432" s="7" t="s">
        <v>332</v>
      </c>
      <c r="G432" s="7" t="s">
        <v>333</v>
      </c>
      <c r="H432" s="21" t="s">
        <v>334</v>
      </c>
      <c r="I432" s="7" t="s">
        <v>842</v>
      </c>
      <c r="J432" s="15">
        <v>6</v>
      </c>
      <c r="K432" s="15" t="s">
        <v>224</v>
      </c>
      <c r="L432" s="15" t="s">
        <v>843</v>
      </c>
      <c r="N432" s="15">
        <v>48</v>
      </c>
      <c r="O432" s="15">
        <v>6</v>
      </c>
      <c r="P432" s="15">
        <v>1</v>
      </c>
      <c r="Q432" s="15">
        <v>1</v>
      </c>
      <c r="R432" s="15">
        <v>435916774</v>
      </c>
      <c r="S432" s="15">
        <v>4354</v>
      </c>
      <c r="V432">
        <v>0</v>
      </c>
      <c r="W432" t="s">
        <v>278</v>
      </c>
      <c r="X432">
        <f>MATCH(D432,'Текущий рейтинг2кпосле пересдач'!$C:$C,0)</f>
        <v>73</v>
      </c>
    </row>
    <row r="433" spans="1:24">
      <c r="A433" s="15">
        <v>845831532</v>
      </c>
      <c r="B433" s="15">
        <v>7</v>
      </c>
      <c r="C433" s="21" t="s">
        <v>272</v>
      </c>
      <c r="D433" s="15">
        <v>845831245</v>
      </c>
      <c r="E433" s="7" t="s">
        <v>335</v>
      </c>
      <c r="F433" s="7" t="s">
        <v>313</v>
      </c>
      <c r="G433" s="7" t="s">
        <v>336</v>
      </c>
      <c r="H433" s="21" t="s">
        <v>337</v>
      </c>
      <c r="I433" s="7" t="s">
        <v>842</v>
      </c>
      <c r="J433" s="15">
        <v>6</v>
      </c>
      <c r="K433" s="15" t="s">
        <v>224</v>
      </c>
      <c r="L433" s="15" t="s">
        <v>843</v>
      </c>
      <c r="N433" s="15">
        <v>42</v>
      </c>
      <c r="O433" s="15">
        <v>6</v>
      </c>
      <c r="P433" s="15">
        <v>1</v>
      </c>
      <c r="Q433" s="15">
        <v>1</v>
      </c>
      <c r="R433" s="15">
        <v>435916774</v>
      </c>
      <c r="S433" s="15">
        <v>4354</v>
      </c>
      <c r="V433">
        <v>0</v>
      </c>
      <c r="W433" t="s">
        <v>278</v>
      </c>
      <c r="X433">
        <f>MATCH(D433,'Текущий рейтинг2кпосле пересдач'!$C:$C,0)</f>
        <v>56</v>
      </c>
    </row>
    <row r="434" spans="1:24">
      <c r="A434" s="15">
        <v>845832943</v>
      </c>
      <c r="B434" s="15">
        <v>9</v>
      </c>
      <c r="C434" s="21" t="s">
        <v>629</v>
      </c>
      <c r="D434" s="15">
        <v>845832717</v>
      </c>
      <c r="E434" s="7" t="s">
        <v>630</v>
      </c>
      <c r="F434" s="7" t="s">
        <v>461</v>
      </c>
      <c r="G434" s="7" t="s">
        <v>379</v>
      </c>
      <c r="H434" s="21" t="s">
        <v>631</v>
      </c>
      <c r="I434" s="7" t="s">
        <v>842</v>
      </c>
      <c r="J434" s="15">
        <v>6</v>
      </c>
      <c r="K434" s="15" t="s">
        <v>224</v>
      </c>
      <c r="L434" s="15" t="s">
        <v>843</v>
      </c>
      <c r="N434" s="15">
        <v>54</v>
      </c>
      <c r="O434" s="15">
        <v>6</v>
      </c>
      <c r="P434" s="15">
        <v>1</v>
      </c>
      <c r="Q434" s="15">
        <v>1</v>
      </c>
      <c r="R434" s="15">
        <v>435922257</v>
      </c>
      <c r="S434" s="15">
        <v>4354</v>
      </c>
      <c r="V434">
        <v>0</v>
      </c>
      <c r="W434" t="s">
        <v>515</v>
      </c>
      <c r="X434">
        <f>MATCH(D434,'Текущий рейтинг2кпосле пересдач'!$C:$C,0)</f>
        <v>80</v>
      </c>
    </row>
    <row r="435" spans="1:24">
      <c r="A435" s="15">
        <v>845833373</v>
      </c>
      <c r="B435" s="15">
        <v>6</v>
      </c>
      <c r="C435" s="21" t="s">
        <v>629</v>
      </c>
      <c r="D435" s="15">
        <v>845832983</v>
      </c>
      <c r="E435" s="7" t="s">
        <v>632</v>
      </c>
      <c r="F435" s="7" t="s">
        <v>633</v>
      </c>
      <c r="G435" s="7" t="s">
        <v>634</v>
      </c>
      <c r="H435" s="21" t="s">
        <v>635</v>
      </c>
      <c r="I435" s="7" t="s">
        <v>842</v>
      </c>
      <c r="J435" s="15">
        <v>6</v>
      </c>
      <c r="K435" s="15" t="s">
        <v>224</v>
      </c>
      <c r="L435" s="15" t="s">
        <v>843</v>
      </c>
      <c r="N435" s="15">
        <v>36</v>
      </c>
      <c r="O435" s="15">
        <v>6</v>
      </c>
      <c r="P435" s="15">
        <v>1</v>
      </c>
      <c r="Q435" s="15">
        <v>1</v>
      </c>
      <c r="R435" s="15">
        <v>435922257</v>
      </c>
      <c r="S435" s="15">
        <v>4354</v>
      </c>
      <c r="V435">
        <v>0</v>
      </c>
      <c r="W435" t="s">
        <v>515</v>
      </c>
      <c r="X435">
        <f>MATCH(D435,'Текущий рейтинг2кпосле пересдач'!$C:$C,0)</f>
        <v>59</v>
      </c>
    </row>
    <row r="436" spans="1:24">
      <c r="A436" s="15">
        <v>845833618</v>
      </c>
      <c r="B436" s="15">
        <v>10</v>
      </c>
      <c r="C436" s="21" t="s">
        <v>629</v>
      </c>
      <c r="D436" s="15">
        <v>845833388</v>
      </c>
      <c r="E436" s="7" t="s">
        <v>636</v>
      </c>
      <c r="F436" s="7" t="s">
        <v>477</v>
      </c>
      <c r="G436" s="7" t="s">
        <v>438</v>
      </c>
      <c r="H436" s="21" t="s">
        <v>637</v>
      </c>
      <c r="I436" s="7" t="s">
        <v>842</v>
      </c>
      <c r="J436" s="15">
        <v>6</v>
      </c>
      <c r="K436" s="15" t="s">
        <v>224</v>
      </c>
      <c r="L436" s="15" t="s">
        <v>843</v>
      </c>
      <c r="N436" s="15">
        <v>60</v>
      </c>
      <c r="O436" s="15">
        <v>6</v>
      </c>
      <c r="P436" s="15">
        <v>1</v>
      </c>
      <c r="Q436" s="15">
        <v>1</v>
      </c>
      <c r="R436" s="15">
        <v>435922257</v>
      </c>
      <c r="S436" s="15">
        <v>4354</v>
      </c>
      <c r="V436">
        <v>0</v>
      </c>
      <c r="W436" t="s">
        <v>515</v>
      </c>
      <c r="X436">
        <f>MATCH(D436,'Текущий рейтинг2кпосле пересдач'!$C:$C,0)</f>
        <v>13</v>
      </c>
    </row>
    <row r="437" spans="1:24">
      <c r="A437" s="15">
        <v>845833937</v>
      </c>
      <c r="B437" s="15">
        <v>8</v>
      </c>
      <c r="C437" s="21" t="s">
        <v>629</v>
      </c>
      <c r="D437" s="15">
        <v>845833628</v>
      </c>
      <c r="E437" s="7" t="s">
        <v>638</v>
      </c>
      <c r="F437" s="7" t="s">
        <v>639</v>
      </c>
      <c r="G437" s="7" t="s">
        <v>270</v>
      </c>
      <c r="H437" s="21" t="s">
        <v>640</v>
      </c>
      <c r="I437" s="7" t="s">
        <v>842</v>
      </c>
      <c r="J437" s="15">
        <v>6</v>
      </c>
      <c r="K437" s="15" t="s">
        <v>224</v>
      </c>
      <c r="L437" s="15" t="s">
        <v>843</v>
      </c>
      <c r="N437" s="15">
        <v>48</v>
      </c>
      <c r="O437" s="15">
        <v>6</v>
      </c>
      <c r="P437" s="15">
        <v>1</v>
      </c>
      <c r="Q437" s="15">
        <v>1</v>
      </c>
      <c r="R437" s="15">
        <v>435922257</v>
      </c>
      <c r="S437" s="15">
        <v>4354</v>
      </c>
      <c r="V437">
        <v>0</v>
      </c>
      <c r="W437" t="s">
        <v>515</v>
      </c>
      <c r="X437">
        <f>MATCH(D437,'Текущий рейтинг2кпосле пересдач'!$C:$C,0)</f>
        <v>67</v>
      </c>
    </row>
    <row r="438" spans="1:24">
      <c r="A438" s="15">
        <v>845834188</v>
      </c>
      <c r="B438" s="15">
        <v>7</v>
      </c>
      <c r="C438" s="21" t="s">
        <v>629</v>
      </c>
      <c r="D438" s="15">
        <v>845833950</v>
      </c>
      <c r="E438" s="7" t="s">
        <v>641</v>
      </c>
      <c r="F438" s="7" t="s">
        <v>642</v>
      </c>
      <c r="G438" s="7" t="s">
        <v>643</v>
      </c>
      <c r="H438" s="21" t="s">
        <v>644</v>
      </c>
      <c r="I438" s="7" t="s">
        <v>842</v>
      </c>
      <c r="J438" s="15">
        <v>6</v>
      </c>
      <c r="K438" s="15" t="s">
        <v>224</v>
      </c>
      <c r="L438" s="15" t="s">
        <v>843</v>
      </c>
      <c r="N438" s="15">
        <v>42</v>
      </c>
      <c r="O438" s="15">
        <v>6</v>
      </c>
      <c r="P438" s="15">
        <v>1</v>
      </c>
      <c r="Q438" s="15">
        <v>1</v>
      </c>
      <c r="R438" s="15">
        <v>435922257</v>
      </c>
      <c r="S438" s="15">
        <v>4354</v>
      </c>
      <c r="V438">
        <v>0</v>
      </c>
      <c r="W438" t="s">
        <v>515</v>
      </c>
      <c r="X438">
        <f>MATCH(D438,'Текущий рейтинг2кпосле пересдач'!$C:$C,0)</f>
        <v>105</v>
      </c>
    </row>
    <row r="439" spans="1:24">
      <c r="A439" s="15">
        <v>845834538</v>
      </c>
      <c r="B439" s="15">
        <v>6</v>
      </c>
      <c r="C439" s="21" t="s">
        <v>629</v>
      </c>
      <c r="D439" s="15">
        <v>845834199</v>
      </c>
      <c r="E439" s="7" t="s">
        <v>645</v>
      </c>
      <c r="F439" s="7" t="s">
        <v>367</v>
      </c>
      <c r="G439" s="7" t="s">
        <v>646</v>
      </c>
      <c r="H439" s="21" t="s">
        <v>647</v>
      </c>
      <c r="I439" s="7" t="s">
        <v>842</v>
      </c>
      <c r="J439" s="15">
        <v>6</v>
      </c>
      <c r="K439" s="15" t="s">
        <v>224</v>
      </c>
      <c r="L439" s="15" t="s">
        <v>843</v>
      </c>
      <c r="N439" s="15">
        <v>36</v>
      </c>
      <c r="O439" s="15">
        <v>6</v>
      </c>
      <c r="P439" s="15">
        <v>1</v>
      </c>
      <c r="Q439" s="15">
        <v>1</v>
      </c>
      <c r="R439" s="15">
        <v>435922257</v>
      </c>
      <c r="S439" s="15">
        <v>4354</v>
      </c>
      <c r="V439">
        <v>0</v>
      </c>
      <c r="W439" t="s">
        <v>515</v>
      </c>
      <c r="X439">
        <f>MATCH(D439,'Текущий рейтинг2кпосле пересдач'!$C:$C,0)</f>
        <v>146</v>
      </c>
    </row>
    <row r="440" spans="1:24">
      <c r="A440" s="15">
        <v>845834938</v>
      </c>
      <c r="B440" s="15">
        <v>10</v>
      </c>
      <c r="C440" s="21" t="s">
        <v>629</v>
      </c>
      <c r="D440" s="15">
        <v>845834550</v>
      </c>
      <c r="E440" s="7" t="s">
        <v>648</v>
      </c>
      <c r="F440" s="7" t="s">
        <v>649</v>
      </c>
      <c r="G440" s="7" t="s">
        <v>267</v>
      </c>
      <c r="H440" s="21" t="s">
        <v>650</v>
      </c>
      <c r="I440" s="7" t="s">
        <v>842</v>
      </c>
      <c r="J440" s="15">
        <v>6</v>
      </c>
      <c r="K440" s="15" t="s">
        <v>224</v>
      </c>
      <c r="L440" s="15" t="s">
        <v>843</v>
      </c>
      <c r="N440" s="15">
        <v>60</v>
      </c>
      <c r="O440" s="15">
        <v>6</v>
      </c>
      <c r="P440" s="15">
        <v>1</v>
      </c>
      <c r="Q440" s="15">
        <v>1</v>
      </c>
      <c r="R440" s="15">
        <v>435922257</v>
      </c>
      <c r="S440" s="15">
        <v>4354</v>
      </c>
      <c r="V440">
        <v>0</v>
      </c>
      <c r="W440" t="s">
        <v>515</v>
      </c>
      <c r="X440">
        <f>MATCH(D440,'Текущий рейтинг2кпосле пересдач'!$C:$C,0)</f>
        <v>14</v>
      </c>
    </row>
    <row r="441" spans="1:24">
      <c r="A441" s="15">
        <v>845835317</v>
      </c>
      <c r="B441" s="15">
        <v>7</v>
      </c>
      <c r="C441" s="21" t="s">
        <v>629</v>
      </c>
      <c r="D441" s="15">
        <v>845834955</v>
      </c>
      <c r="E441" s="7" t="s">
        <v>651</v>
      </c>
      <c r="F441" s="7" t="s">
        <v>236</v>
      </c>
      <c r="G441" s="7" t="s">
        <v>652</v>
      </c>
      <c r="H441" s="21" t="s">
        <v>653</v>
      </c>
      <c r="I441" s="7" t="s">
        <v>842</v>
      </c>
      <c r="J441" s="15">
        <v>6</v>
      </c>
      <c r="K441" s="15" t="s">
        <v>224</v>
      </c>
      <c r="L441" s="15" t="s">
        <v>843</v>
      </c>
      <c r="N441" s="15">
        <v>42</v>
      </c>
      <c r="O441" s="15">
        <v>6</v>
      </c>
      <c r="P441" s="15">
        <v>1</v>
      </c>
      <c r="Q441" s="15">
        <v>1</v>
      </c>
      <c r="R441" s="15">
        <v>435922257</v>
      </c>
      <c r="S441" s="15">
        <v>4354</v>
      </c>
      <c r="V441">
        <v>0</v>
      </c>
      <c r="W441" t="s">
        <v>515</v>
      </c>
      <c r="X441">
        <f>MATCH(D441,'Текущий рейтинг2кпосле пересдач'!$C:$C,0)</f>
        <v>106</v>
      </c>
    </row>
    <row r="442" spans="1:24">
      <c r="A442" s="15">
        <v>845835585</v>
      </c>
      <c r="B442" s="15">
        <v>8</v>
      </c>
      <c r="C442" s="21" t="s">
        <v>629</v>
      </c>
      <c r="D442" s="15">
        <v>845835331</v>
      </c>
      <c r="E442" s="7" t="s">
        <v>654</v>
      </c>
      <c r="F442" s="7" t="s">
        <v>323</v>
      </c>
      <c r="G442" s="7" t="s">
        <v>245</v>
      </c>
      <c r="H442" s="21" t="s">
        <v>655</v>
      </c>
      <c r="I442" s="7" t="s">
        <v>842</v>
      </c>
      <c r="J442" s="15">
        <v>6</v>
      </c>
      <c r="K442" s="15" t="s">
        <v>224</v>
      </c>
      <c r="L442" s="15" t="s">
        <v>843</v>
      </c>
      <c r="N442" s="15">
        <v>48</v>
      </c>
      <c r="O442" s="15">
        <v>6</v>
      </c>
      <c r="P442" s="15">
        <v>1</v>
      </c>
      <c r="Q442" s="15">
        <v>0</v>
      </c>
      <c r="R442" s="15">
        <v>435922257</v>
      </c>
      <c r="S442" s="15">
        <v>4354</v>
      </c>
      <c r="V442">
        <v>0</v>
      </c>
      <c r="W442" t="s">
        <v>515</v>
      </c>
      <c r="X442">
        <f>MATCH(D442,'Текущий рейтинг2кпосле пересдач'!$C:$C,0)</f>
        <v>86</v>
      </c>
    </row>
    <row r="443" spans="1:24">
      <c r="A443" s="15">
        <v>845835917</v>
      </c>
      <c r="B443" s="15">
        <v>8</v>
      </c>
      <c r="C443" s="21" t="s">
        <v>629</v>
      </c>
      <c r="D443" s="15">
        <v>845835605</v>
      </c>
      <c r="E443" s="7" t="s">
        <v>656</v>
      </c>
      <c r="F443" s="7" t="s">
        <v>358</v>
      </c>
      <c r="G443" s="7" t="s">
        <v>657</v>
      </c>
      <c r="H443" s="21" t="s">
        <v>658</v>
      </c>
      <c r="I443" s="7" t="s">
        <v>842</v>
      </c>
      <c r="J443" s="15">
        <v>6</v>
      </c>
      <c r="K443" s="15" t="s">
        <v>224</v>
      </c>
      <c r="L443" s="15" t="s">
        <v>843</v>
      </c>
      <c r="N443" s="15">
        <v>48</v>
      </c>
      <c r="O443" s="15">
        <v>6</v>
      </c>
      <c r="P443" s="15">
        <v>1</v>
      </c>
      <c r="Q443" s="15">
        <v>1</v>
      </c>
      <c r="R443" s="15">
        <v>435922257</v>
      </c>
      <c r="S443" s="15">
        <v>4354</v>
      </c>
      <c r="V443">
        <v>0</v>
      </c>
      <c r="W443" t="s">
        <v>515</v>
      </c>
      <c r="X443">
        <f>MATCH(D443,'Текущий рейтинг2кпосле пересдач'!$C:$C,0)</f>
        <v>68</v>
      </c>
    </row>
    <row r="444" spans="1:24">
      <c r="A444" s="15">
        <v>845836522</v>
      </c>
      <c r="B444" s="15">
        <v>10</v>
      </c>
      <c r="C444" s="21" t="s">
        <v>629</v>
      </c>
      <c r="D444" s="15">
        <v>845836254</v>
      </c>
      <c r="E444" s="7" t="s">
        <v>662</v>
      </c>
      <c r="F444" s="7" t="s">
        <v>352</v>
      </c>
      <c r="G444" s="7" t="s">
        <v>324</v>
      </c>
      <c r="H444" s="21" t="s">
        <v>663</v>
      </c>
      <c r="I444" s="7" t="s">
        <v>842</v>
      </c>
      <c r="J444" s="15">
        <v>6</v>
      </c>
      <c r="K444" s="15" t="s">
        <v>224</v>
      </c>
      <c r="L444" s="15" t="s">
        <v>843</v>
      </c>
      <c r="N444" s="15">
        <v>60</v>
      </c>
      <c r="O444" s="15">
        <v>6</v>
      </c>
      <c r="P444" s="15">
        <v>1</v>
      </c>
      <c r="Q444" s="15">
        <v>1</v>
      </c>
      <c r="R444" s="15">
        <v>435922257</v>
      </c>
      <c r="S444" s="15">
        <v>4354</v>
      </c>
      <c r="V444">
        <v>0</v>
      </c>
      <c r="W444" t="s">
        <v>515</v>
      </c>
      <c r="X444">
        <f>MATCH(D444,'Текущий рейтинг2кпосле пересдач'!$C:$C,0)</f>
        <v>58</v>
      </c>
    </row>
    <row r="445" spans="1:24">
      <c r="A445" s="15">
        <v>845836826</v>
      </c>
      <c r="B445" s="15">
        <v>8</v>
      </c>
      <c r="C445" s="21" t="s">
        <v>629</v>
      </c>
      <c r="D445" s="15">
        <v>845836539</v>
      </c>
      <c r="E445" s="7" t="s">
        <v>664</v>
      </c>
      <c r="F445" s="7" t="s">
        <v>665</v>
      </c>
      <c r="G445" s="7" t="s">
        <v>324</v>
      </c>
      <c r="H445" s="21" t="s">
        <v>666</v>
      </c>
      <c r="I445" s="7" t="s">
        <v>842</v>
      </c>
      <c r="J445" s="15">
        <v>6</v>
      </c>
      <c r="K445" s="15" t="s">
        <v>224</v>
      </c>
      <c r="L445" s="15" t="s">
        <v>843</v>
      </c>
      <c r="N445" s="15">
        <v>48</v>
      </c>
      <c r="O445" s="15">
        <v>6</v>
      </c>
      <c r="P445" s="15">
        <v>1</v>
      </c>
      <c r="Q445" s="15">
        <v>1</v>
      </c>
      <c r="R445" s="15">
        <v>435922257</v>
      </c>
      <c r="S445" s="15">
        <v>4354</v>
      </c>
      <c r="V445">
        <v>0</v>
      </c>
      <c r="W445" t="s">
        <v>515</v>
      </c>
      <c r="X445">
        <f>MATCH(D445,'Текущий рейтинг2кпосле пересдач'!$C:$C,0)</f>
        <v>77</v>
      </c>
    </row>
    <row r="446" spans="1:24">
      <c r="A446" s="15">
        <v>845837185</v>
      </c>
      <c r="B446" s="15">
        <v>9</v>
      </c>
      <c r="C446" s="21" t="s">
        <v>629</v>
      </c>
      <c r="D446" s="15">
        <v>845836852</v>
      </c>
      <c r="E446" s="7" t="s">
        <v>667</v>
      </c>
      <c r="F446" s="7" t="s">
        <v>668</v>
      </c>
      <c r="G446" s="7" t="s">
        <v>299</v>
      </c>
      <c r="H446" s="21" t="s">
        <v>669</v>
      </c>
      <c r="I446" s="7" t="s">
        <v>842</v>
      </c>
      <c r="J446" s="15">
        <v>6</v>
      </c>
      <c r="K446" s="15" t="s">
        <v>224</v>
      </c>
      <c r="L446" s="15" t="s">
        <v>843</v>
      </c>
      <c r="N446" s="15">
        <v>54</v>
      </c>
      <c r="O446" s="15">
        <v>6</v>
      </c>
      <c r="P446" s="15">
        <v>1</v>
      </c>
      <c r="Q446" s="15">
        <v>1</v>
      </c>
      <c r="R446" s="15">
        <v>435922257</v>
      </c>
      <c r="S446" s="15">
        <v>4354</v>
      </c>
      <c r="V446">
        <v>0</v>
      </c>
      <c r="W446" t="s">
        <v>515</v>
      </c>
      <c r="X446">
        <f>MATCH(D446,'Текущий рейтинг2кпосле пересдач'!$C:$C,0)</f>
        <v>54</v>
      </c>
    </row>
    <row r="447" spans="1:24">
      <c r="A447" s="15">
        <v>845837394</v>
      </c>
      <c r="B447" s="15">
        <v>10</v>
      </c>
      <c r="C447" s="21" t="s">
        <v>629</v>
      </c>
      <c r="D447" s="15">
        <v>845837201</v>
      </c>
      <c r="E447" s="7" t="s">
        <v>670</v>
      </c>
      <c r="F447" s="7" t="s">
        <v>437</v>
      </c>
      <c r="G447" s="7" t="s">
        <v>671</v>
      </c>
      <c r="H447" s="21" t="s">
        <v>672</v>
      </c>
      <c r="I447" s="7" t="s">
        <v>842</v>
      </c>
      <c r="J447" s="15">
        <v>6</v>
      </c>
      <c r="K447" s="15" t="s">
        <v>224</v>
      </c>
      <c r="L447" s="15" t="s">
        <v>843</v>
      </c>
      <c r="N447" s="15">
        <v>60</v>
      </c>
      <c r="O447" s="15">
        <v>6</v>
      </c>
      <c r="P447" s="15">
        <v>1</v>
      </c>
      <c r="Q447" s="15">
        <v>1</v>
      </c>
      <c r="R447" s="15">
        <v>435922257</v>
      </c>
      <c r="S447" s="15">
        <v>4354</v>
      </c>
      <c r="V447">
        <v>0</v>
      </c>
      <c r="W447" t="s">
        <v>515</v>
      </c>
      <c r="X447">
        <f>MATCH(D447,'Текущий рейтинг2кпосле пересдач'!$C:$C,0)</f>
        <v>47</v>
      </c>
    </row>
    <row r="448" spans="1:24">
      <c r="A448" s="15">
        <v>845837643</v>
      </c>
      <c r="B448" s="15">
        <v>6</v>
      </c>
      <c r="C448" s="21" t="s">
        <v>629</v>
      </c>
      <c r="D448" s="15">
        <v>845837405</v>
      </c>
      <c r="E448" s="7" t="s">
        <v>673</v>
      </c>
      <c r="F448" s="7" t="s">
        <v>620</v>
      </c>
      <c r="G448" s="7" t="s">
        <v>270</v>
      </c>
      <c r="H448" s="21" t="s">
        <v>674</v>
      </c>
      <c r="I448" s="7" t="s">
        <v>842</v>
      </c>
      <c r="J448" s="15">
        <v>6</v>
      </c>
      <c r="K448" s="15" t="s">
        <v>224</v>
      </c>
      <c r="L448" s="15" t="s">
        <v>843</v>
      </c>
      <c r="N448" s="15">
        <v>36</v>
      </c>
      <c r="O448" s="15">
        <v>6</v>
      </c>
      <c r="P448" s="15">
        <v>1</v>
      </c>
      <c r="Q448" s="15">
        <v>1</v>
      </c>
      <c r="R448" s="15">
        <v>435922257</v>
      </c>
      <c r="S448" s="15">
        <v>4354</v>
      </c>
      <c r="V448">
        <v>0</v>
      </c>
      <c r="W448" t="s">
        <v>515</v>
      </c>
      <c r="X448">
        <f>MATCH(D448,'Текущий рейтинг2кпосле пересдач'!$C:$C,0)</f>
        <v>88</v>
      </c>
    </row>
    <row r="449" spans="1:24">
      <c r="A449" s="15">
        <v>845837821</v>
      </c>
      <c r="B449" s="15">
        <v>7</v>
      </c>
      <c r="C449" s="21" t="s">
        <v>629</v>
      </c>
      <c r="D449" s="15">
        <v>845837653</v>
      </c>
      <c r="E449" s="7" t="s">
        <v>675</v>
      </c>
      <c r="F449" s="7" t="s">
        <v>306</v>
      </c>
      <c r="G449" s="7" t="s">
        <v>359</v>
      </c>
      <c r="H449" s="21" t="s">
        <v>676</v>
      </c>
      <c r="I449" s="7" t="s">
        <v>842</v>
      </c>
      <c r="J449" s="15">
        <v>6</v>
      </c>
      <c r="K449" s="15" t="s">
        <v>224</v>
      </c>
      <c r="L449" s="15" t="s">
        <v>843</v>
      </c>
      <c r="N449" s="15">
        <v>42</v>
      </c>
      <c r="O449" s="15">
        <v>6</v>
      </c>
      <c r="P449" s="15">
        <v>1</v>
      </c>
      <c r="Q449" s="15">
        <v>1</v>
      </c>
      <c r="R449" s="15">
        <v>435922257</v>
      </c>
      <c r="S449" s="15">
        <v>4354</v>
      </c>
      <c r="V449">
        <v>0</v>
      </c>
      <c r="W449" t="s">
        <v>515</v>
      </c>
      <c r="X449">
        <f>MATCH(D449,'Текущий рейтинг2кпосле пересдач'!$C:$C,0)</f>
        <v>107</v>
      </c>
    </row>
    <row r="450" spans="1:24">
      <c r="A450" s="15">
        <v>845840503</v>
      </c>
      <c r="B450" s="15">
        <v>9</v>
      </c>
      <c r="C450" s="21" t="s">
        <v>512</v>
      </c>
      <c r="D450" s="15">
        <v>845840318</v>
      </c>
      <c r="E450" s="7" t="s">
        <v>677</v>
      </c>
      <c r="F450" s="7" t="s">
        <v>332</v>
      </c>
      <c r="G450" s="7" t="s">
        <v>438</v>
      </c>
      <c r="H450" s="21" t="s">
        <v>678</v>
      </c>
      <c r="I450" s="7" t="s">
        <v>842</v>
      </c>
      <c r="J450" s="15">
        <v>6</v>
      </c>
      <c r="K450" s="15" t="s">
        <v>224</v>
      </c>
      <c r="L450" s="15" t="s">
        <v>843</v>
      </c>
      <c r="N450" s="15">
        <v>54</v>
      </c>
      <c r="O450" s="15">
        <v>6</v>
      </c>
      <c r="P450" s="15">
        <v>1</v>
      </c>
      <c r="Q450" s="15">
        <v>1</v>
      </c>
      <c r="R450" s="15">
        <v>435922257</v>
      </c>
      <c r="S450" s="15">
        <v>4354</v>
      </c>
      <c r="V450">
        <v>0</v>
      </c>
      <c r="W450" t="s">
        <v>515</v>
      </c>
      <c r="X450">
        <f>MATCH(D450,'Текущий рейтинг2кпосле пересдач'!$C:$C,0)</f>
        <v>55</v>
      </c>
    </row>
    <row r="451" spans="1:24">
      <c r="A451" s="15">
        <v>845840693</v>
      </c>
      <c r="B451" s="15">
        <v>10</v>
      </c>
      <c r="C451" s="21" t="s">
        <v>512</v>
      </c>
      <c r="D451" s="15">
        <v>845840513</v>
      </c>
      <c r="E451" s="7" t="s">
        <v>679</v>
      </c>
      <c r="F451" s="7" t="s">
        <v>332</v>
      </c>
      <c r="G451" s="7" t="s">
        <v>680</v>
      </c>
      <c r="H451" s="21" t="s">
        <v>681</v>
      </c>
      <c r="I451" s="7" t="s">
        <v>842</v>
      </c>
      <c r="J451" s="15">
        <v>6</v>
      </c>
      <c r="K451" s="15" t="s">
        <v>224</v>
      </c>
      <c r="L451" s="15" t="s">
        <v>843</v>
      </c>
      <c r="N451" s="15">
        <v>60</v>
      </c>
      <c r="O451" s="15">
        <v>6</v>
      </c>
      <c r="P451" s="15">
        <v>1</v>
      </c>
      <c r="Q451" s="15">
        <v>1</v>
      </c>
      <c r="R451" s="15">
        <v>435922257</v>
      </c>
      <c r="S451" s="15">
        <v>4354</v>
      </c>
      <c r="V451">
        <v>0</v>
      </c>
      <c r="W451" t="s">
        <v>515</v>
      </c>
      <c r="X451">
        <f>MATCH(D451,'Текущий рейтинг2кпосле пересдач'!$C:$C,0)</f>
        <v>32</v>
      </c>
    </row>
    <row r="452" spans="1:24">
      <c r="A452" s="15">
        <v>845840882</v>
      </c>
      <c r="B452" s="15">
        <v>6</v>
      </c>
      <c r="C452" s="21" t="s">
        <v>512</v>
      </c>
      <c r="D452" s="15">
        <v>845840703</v>
      </c>
      <c r="E452" s="7" t="s">
        <v>682</v>
      </c>
      <c r="F452" s="7" t="s">
        <v>683</v>
      </c>
      <c r="G452" s="7" t="s">
        <v>324</v>
      </c>
      <c r="H452" s="21" t="s">
        <v>684</v>
      </c>
      <c r="I452" s="7" t="s">
        <v>842</v>
      </c>
      <c r="J452" s="15">
        <v>6</v>
      </c>
      <c r="K452" s="15" t="s">
        <v>224</v>
      </c>
      <c r="L452" s="15" t="s">
        <v>843</v>
      </c>
      <c r="N452" s="15">
        <v>36</v>
      </c>
      <c r="O452" s="15">
        <v>6</v>
      </c>
      <c r="P452" s="15">
        <v>1</v>
      </c>
      <c r="Q452" s="15">
        <v>1</v>
      </c>
      <c r="R452" s="15">
        <v>435922257</v>
      </c>
      <c r="S452" s="15">
        <v>4354</v>
      </c>
      <c r="V452">
        <v>0</v>
      </c>
      <c r="W452" t="s">
        <v>515</v>
      </c>
      <c r="X452">
        <f>MATCH(D452,'Текущий рейтинг2кпосле пересдач'!$C:$C,0)</f>
        <v>144</v>
      </c>
    </row>
    <row r="453" spans="1:24">
      <c r="A453" s="15">
        <v>845841054</v>
      </c>
      <c r="B453" s="15">
        <v>8</v>
      </c>
      <c r="C453" s="21" t="s">
        <v>512</v>
      </c>
      <c r="D453" s="15">
        <v>845840892</v>
      </c>
      <c r="E453" s="7" t="s">
        <v>513</v>
      </c>
      <c r="F453" s="7" t="s">
        <v>332</v>
      </c>
      <c r="G453" s="7" t="s">
        <v>400</v>
      </c>
      <c r="H453" s="21" t="s">
        <v>514</v>
      </c>
      <c r="I453" s="7" t="s">
        <v>842</v>
      </c>
      <c r="J453" s="15">
        <v>6</v>
      </c>
      <c r="K453" s="15" t="s">
        <v>224</v>
      </c>
      <c r="L453" s="15" t="s">
        <v>843</v>
      </c>
      <c r="N453" s="15">
        <v>48</v>
      </c>
      <c r="O453" s="15">
        <v>6</v>
      </c>
      <c r="P453" s="15">
        <v>1</v>
      </c>
      <c r="Q453" s="15">
        <v>1</v>
      </c>
      <c r="R453" s="15">
        <v>435922257</v>
      </c>
      <c r="S453" s="15">
        <v>4354</v>
      </c>
      <c r="V453">
        <v>0</v>
      </c>
      <c r="W453" t="s">
        <v>515</v>
      </c>
      <c r="X453">
        <f>MATCH(D453,'Текущий рейтинг2кпосле пересдач'!$C:$C,0)</f>
        <v>85</v>
      </c>
    </row>
    <row r="454" spans="1:24">
      <c r="A454" s="15">
        <v>845841899</v>
      </c>
      <c r="B454" s="15">
        <v>7</v>
      </c>
      <c r="C454" s="21" t="s">
        <v>512</v>
      </c>
      <c r="D454" s="15">
        <v>845841630</v>
      </c>
      <c r="E454" s="7" t="s">
        <v>516</v>
      </c>
      <c r="F454" s="7" t="s">
        <v>517</v>
      </c>
      <c r="G454" s="7" t="s">
        <v>518</v>
      </c>
      <c r="H454" s="21" t="s">
        <v>519</v>
      </c>
      <c r="I454" s="7" t="s">
        <v>842</v>
      </c>
      <c r="J454" s="15">
        <v>6</v>
      </c>
      <c r="K454" s="15" t="s">
        <v>224</v>
      </c>
      <c r="L454" s="15" t="s">
        <v>843</v>
      </c>
      <c r="N454" s="15">
        <v>42</v>
      </c>
      <c r="O454" s="15">
        <v>6</v>
      </c>
      <c r="P454" s="15">
        <v>1</v>
      </c>
      <c r="Q454" s="15">
        <v>1</v>
      </c>
      <c r="R454" s="15">
        <v>435922257</v>
      </c>
      <c r="S454" s="15">
        <v>4354</v>
      </c>
      <c r="V454">
        <v>0</v>
      </c>
      <c r="W454" t="s">
        <v>515</v>
      </c>
      <c r="X454">
        <f>MATCH(D454,'Текущий рейтинг2кпосле пересдач'!$C:$C,0)</f>
        <v>98</v>
      </c>
    </row>
    <row r="455" spans="1:24">
      <c r="A455" s="15">
        <v>845842090</v>
      </c>
      <c r="B455" s="15">
        <v>9</v>
      </c>
      <c r="C455" s="21" t="s">
        <v>512</v>
      </c>
      <c r="D455" s="15">
        <v>845841912</v>
      </c>
      <c r="E455" s="7" t="s">
        <v>520</v>
      </c>
      <c r="F455" s="7" t="s">
        <v>294</v>
      </c>
      <c r="G455" s="7" t="s">
        <v>307</v>
      </c>
      <c r="H455" s="21" t="s">
        <v>521</v>
      </c>
      <c r="I455" s="7" t="s">
        <v>842</v>
      </c>
      <c r="J455" s="15">
        <v>6</v>
      </c>
      <c r="K455" s="15" t="s">
        <v>224</v>
      </c>
      <c r="L455" s="15" t="s">
        <v>843</v>
      </c>
      <c r="N455" s="15">
        <v>54</v>
      </c>
      <c r="O455" s="15">
        <v>6</v>
      </c>
      <c r="P455" s="15">
        <v>1</v>
      </c>
      <c r="Q455" s="15">
        <v>1</v>
      </c>
      <c r="R455" s="15">
        <v>435922257</v>
      </c>
      <c r="S455" s="15">
        <v>4354</v>
      </c>
      <c r="V455">
        <v>0</v>
      </c>
      <c r="W455" t="s">
        <v>515</v>
      </c>
      <c r="X455">
        <f>MATCH(D455,'Текущий рейтинг2кпосле пересдач'!$C:$C,0)</f>
        <v>53</v>
      </c>
    </row>
    <row r="456" spans="1:24">
      <c r="A456" s="15">
        <v>845842317</v>
      </c>
      <c r="B456" s="15">
        <v>7</v>
      </c>
      <c r="C456" s="21" t="s">
        <v>512</v>
      </c>
      <c r="D456" s="15">
        <v>845842101</v>
      </c>
      <c r="E456" s="7" t="s">
        <v>522</v>
      </c>
      <c r="F456" s="7" t="s">
        <v>294</v>
      </c>
      <c r="G456" s="7" t="s">
        <v>307</v>
      </c>
      <c r="H456" s="21" t="s">
        <v>523</v>
      </c>
      <c r="I456" s="7" t="s">
        <v>842</v>
      </c>
      <c r="J456" s="15">
        <v>6</v>
      </c>
      <c r="K456" s="15" t="s">
        <v>224</v>
      </c>
      <c r="L456" s="15" t="s">
        <v>843</v>
      </c>
      <c r="N456" s="15">
        <v>42</v>
      </c>
      <c r="O456" s="15">
        <v>6</v>
      </c>
      <c r="P456" s="15">
        <v>1</v>
      </c>
      <c r="Q456" s="15">
        <v>1</v>
      </c>
      <c r="R456" s="15">
        <v>435922257</v>
      </c>
      <c r="S456" s="15">
        <v>4354</v>
      </c>
      <c r="V456">
        <v>0</v>
      </c>
      <c r="W456" t="s">
        <v>515</v>
      </c>
      <c r="X456">
        <f>MATCH(D456,'Текущий рейтинг2кпосле пересдач'!$C:$C,0)</f>
        <v>61</v>
      </c>
    </row>
    <row r="457" spans="1:24">
      <c r="A457" s="15">
        <v>845842586</v>
      </c>
      <c r="B457" s="15">
        <v>8</v>
      </c>
      <c r="C457" s="21" t="s">
        <v>512</v>
      </c>
      <c r="D457" s="15">
        <v>845842328</v>
      </c>
      <c r="E457" s="7" t="s">
        <v>524</v>
      </c>
      <c r="F457" s="7" t="s">
        <v>430</v>
      </c>
      <c r="G457" s="7" t="s">
        <v>379</v>
      </c>
      <c r="H457" s="21" t="s">
        <v>525</v>
      </c>
      <c r="I457" s="7" t="s">
        <v>842</v>
      </c>
      <c r="J457" s="15">
        <v>6</v>
      </c>
      <c r="K457" s="15" t="s">
        <v>224</v>
      </c>
      <c r="L457" s="15" t="s">
        <v>843</v>
      </c>
      <c r="N457" s="15">
        <v>48</v>
      </c>
      <c r="O457" s="15">
        <v>6</v>
      </c>
      <c r="P457" s="15">
        <v>1</v>
      </c>
      <c r="Q457" s="15">
        <v>1</v>
      </c>
      <c r="R457" s="15">
        <v>435922257</v>
      </c>
      <c r="S457" s="15">
        <v>4354</v>
      </c>
      <c r="V457">
        <v>0</v>
      </c>
      <c r="W457" t="s">
        <v>515</v>
      </c>
      <c r="X457">
        <f>MATCH(D457,'Текущий рейтинг2кпосле пересдач'!$C:$C,0)</f>
        <v>27</v>
      </c>
    </row>
    <row r="458" spans="1:24">
      <c r="A458" s="15">
        <v>845842856</v>
      </c>
      <c r="B458" s="15">
        <v>8</v>
      </c>
      <c r="C458" s="21" t="s">
        <v>512</v>
      </c>
      <c r="D458" s="15">
        <v>845842597</v>
      </c>
      <c r="E458" s="7" t="s">
        <v>526</v>
      </c>
      <c r="F458" s="7" t="s">
        <v>240</v>
      </c>
      <c r="G458" s="7" t="s">
        <v>270</v>
      </c>
      <c r="H458" s="21" t="s">
        <v>527</v>
      </c>
      <c r="I458" s="7" t="s">
        <v>842</v>
      </c>
      <c r="J458" s="15">
        <v>6</v>
      </c>
      <c r="K458" s="15" t="s">
        <v>224</v>
      </c>
      <c r="L458" s="15" t="s">
        <v>843</v>
      </c>
      <c r="N458" s="15">
        <v>48</v>
      </c>
      <c r="O458" s="15">
        <v>6</v>
      </c>
      <c r="P458" s="15">
        <v>1</v>
      </c>
      <c r="Q458" s="15">
        <v>1</v>
      </c>
      <c r="R458" s="15">
        <v>435922257</v>
      </c>
      <c r="S458" s="15">
        <v>4354</v>
      </c>
      <c r="V458">
        <v>0</v>
      </c>
      <c r="W458" t="s">
        <v>515</v>
      </c>
      <c r="X458">
        <f>MATCH(D458,'Текущий рейтинг2кпосле пересдач'!$C:$C,0)</f>
        <v>87</v>
      </c>
    </row>
    <row r="459" spans="1:24">
      <c r="A459" s="15">
        <v>845843070</v>
      </c>
      <c r="B459" s="15">
        <v>8</v>
      </c>
      <c r="C459" s="21" t="s">
        <v>512</v>
      </c>
      <c r="D459" s="15">
        <v>845842867</v>
      </c>
      <c r="E459" s="7" t="s">
        <v>528</v>
      </c>
      <c r="F459" s="7" t="s">
        <v>469</v>
      </c>
      <c r="G459" s="7" t="s">
        <v>307</v>
      </c>
      <c r="H459" s="21" t="s">
        <v>529</v>
      </c>
      <c r="I459" s="7" t="s">
        <v>842</v>
      </c>
      <c r="J459" s="15">
        <v>6</v>
      </c>
      <c r="K459" s="15" t="s">
        <v>224</v>
      </c>
      <c r="L459" s="15" t="s">
        <v>843</v>
      </c>
      <c r="N459" s="15">
        <v>48</v>
      </c>
      <c r="O459" s="15">
        <v>6</v>
      </c>
      <c r="P459" s="15">
        <v>1</v>
      </c>
      <c r="Q459" s="15">
        <v>1</v>
      </c>
      <c r="R459" s="15">
        <v>435922257</v>
      </c>
      <c r="S459" s="15">
        <v>4354</v>
      </c>
      <c r="V459">
        <v>0</v>
      </c>
      <c r="W459" t="s">
        <v>515</v>
      </c>
      <c r="X459">
        <f>MATCH(D459,'Текущий рейтинг2кпосле пересдач'!$C:$C,0)</f>
        <v>48</v>
      </c>
    </row>
    <row r="460" spans="1:24">
      <c r="A460" s="15">
        <v>845843281</v>
      </c>
      <c r="B460" s="15">
        <v>8</v>
      </c>
      <c r="C460" s="21" t="s">
        <v>512</v>
      </c>
      <c r="D460" s="15">
        <v>845843082</v>
      </c>
      <c r="E460" s="7" t="s">
        <v>530</v>
      </c>
      <c r="F460" s="7" t="s">
        <v>531</v>
      </c>
      <c r="G460" s="7" t="s">
        <v>333</v>
      </c>
      <c r="H460" s="21" t="s">
        <v>532</v>
      </c>
      <c r="I460" s="7" t="s">
        <v>842</v>
      </c>
      <c r="J460" s="15">
        <v>6</v>
      </c>
      <c r="K460" s="15" t="s">
        <v>224</v>
      </c>
      <c r="L460" s="15" t="s">
        <v>843</v>
      </c>
      <c r="N460" s="15">
        <v>48</v>
      </c>
      <c r="O460" s="15">
        <v>6</v>
      </c>
      <c r="P460" s="15">
        <v>1</v>
      </c>
      <c r="Q460" s="15">
        <v>1</v>
      </c>
      <c r="R460" s="15">
        <v>435922257</v>
      </c>
      <c r="S460" s="15">
        <v>4354</v>
      </c>
      <c r="V460">
        <v>0</v>
      </c>
      <c r="W460" t="s">
        <v>515</v>
      </c>
      <c r="X460">
        <f>MATCH(D460,'Текущий рейтинг2кпосле пересдач'!$C:$C,0)</f>
        <v>49</v>
      </c>
    </row>
    <row r="461" spans="1:24">
      <c r="A461" s="15">
        <v>845843630</v>
      </c>
      <c r="B461" s="15">
        <v>7</v>
      </c>
      <c r="C461" s="21" t="s">
        <v>512</v>
      </c>
      <c r="D461" s="15">
        <v>845843295</v>
      </c>
      <c r="E461" s="7" t="s">
        <v>533</v>
      </c>
      <c r="F461" s="7" t="s">
        <v>255</v>
      </c>
      <c r="G461" s="7" t="s">
        <v>534</v>
      </c>
      <c r="H461" s="21" t="s">
        <v>535</v>
      </c>
      <c r="I461" s="7" t="s">
        <v>842</v>
      </c>
      <c r="J461" s="15">
        <v>6</v>
      </c>
      <c r="K461" s="15" t="s">
        <v>224</v>
      </c>
      <c r="L461" s="15" t="s">
        <v>843</v>
      </c>
      <c r="N461" s="15">
        <v>42</v>
      </c>
      <c r="O461" s="15">
        <v>6</v>
      </c>
      <c r="P461" s="15">
        <v>1</v>
      </c>
      <c r="Q461" s="15">
        <v>1</v>
      </c>
      <c r="R461" s="15">
        <v>435922257</v>
      </c>
      <c r="S461" s="15">
        <v>4354</v>
      </c>
      <c r="V461">
        <v>0</v>
      </c>
      <c r="W461" t="s">
        <v>515</v>
      </c>
      <c r="X461">
        <f>MATCH(D461,'Текущий рейтинг2кпосле пересдач'!$C:$C,0)</f>
        <v>34</v>
      </c>
    </row>
    <row r="462" spans="1:24">
      <c r="A462" s="15">
        <v>845844186</v>
      </c>
      <c r="B462" s="15">
        <v>8</v>
      </c>
      <c r="C462" s="21" t="s">
        <v>512</v>
      </c>
      <c r="D462" s="15">
        <v>845843650</v>
      </c>
      <c r="E462" s="7" t="s">
        <v>536</v>
      </c>
      <c r="F462" s="7" t="s">
        <v>537</v>
      </c>
      <c r="G462" s="7" t="s">
        <v>538</v>
      </c>
      <c r="H462" s="21" t="s">
        <v>539</v>
      </c>
      <c r="I462" s="7" t="s">
        <v>842</v>
      </c>
      <c r="J462" s="15">
        <v>6</v>
      </c>
      <c r="K462" s="15" t="s">
        <v>224</v>
      </c>
      <c r="L462" s="15" t="s">
        <v>843</v>
      </c>
      <c r="N462" s="15">
        <v>48</v>
      </c>
      <c r="O462" s="15">
        <v>6</v>
      </c>
      <c r="P462" s="15">
        <v>1</v>
      </c>
      <c r="Q462" s="15">
        <v>1</v>
      </c>
      <c r="R462" s="15">
        <v>435922257</v>
      </c>
      <c r="S462" s="15">
        <v>4354</v>
      </c>
      <c r="V462">
        <v>0</v>
      </c>
      <c r="W462" t="s">
        <v>515</v>
      </c>
      <c r="X462">
        <f>MATCH(D462,'Текущий рейтинг2кпосле пересдач'!$C:$C,0)</f>
        <v>24</v>
      </c>
    </row>
    <row r="463" spans="1:24">
      <c r="A463" s="15">
        <v>845886116</v>
      </c>
      <c r="B463" s="15">
        <v>6</v>
      </c>
      <c r="C463" s="21" t="s">
        <v>540</v>
      </c>
      <c r="D463" s="15">
        <v>845885780</v>
      </c>
      <c r="E463" s="7" t="s">
        <v>541</v>
      </c>
      <c r="F463" s="7" t="s">
        <v>236</v>
      </c>
      <c r="G463" s="7" t="s">
        <v>491</v>
      </c>
      <c r="H463" s="21" t="s">
        <v>542</v>
      </c>
      <c r="I463" s="7" t="s">
        <v>842</v>
      </c>
      <c r="J463" s="15">
        <v>6</v>
      </c>
      <c r="K463" s="15" t="s">
        <v>224</v>
      </c>
      <c r="L463" s="15" t="s">
        <v>843</v>
      </c>
      <c r="N463" s="15">
        <v>36</v>
      </c>
      <c r="O463" s="15">
        <v>6</v>
      </c>
      <c r="P463" s="15">
        <v>1</v>
      </c>
      <c r="Q463" s="15">
        <v>1</v>
      </c>
      <c r="R463" s="15">
        <v>435917876</v>
      </c>
      <c r="S463" s="15">
        <v>4354</v>
      </c>
      <c r="V463">
        <v>0</v>
      </c>
      <c r="W463" t="s">
        <v>543</v>
      </c>
      <c r="X463">
        <f>MATCH(D463,'Текущий рейтинг2кпосле пересдач'!$C:$C,0)</f>
        <v>160</v>
      </c>
    </row>
    <row r="464" spans="1:24">
      <c r="A464" s="15">
        <v>845886608</v>
      </c>
      <c r="B464" s="15">
        <v>4</v>
      </c>
      <c r="C464" s="21" t="s">
        <v>540</v>
      </c>
      <c r="D464" s="15">
        <v>845886133</v>
      </c>
      <c r="E464" s="7" t="s">
        <v>544</v>
      </c>
      <c r="F464" s="7" t="s">
        <v>545</v>
      </c>
      <c r="G464" s="7" t="s">
        <v>270</v>
      </c>
      <c r="H464" s="21" t="s">
        <v>546</v>
      </c>
      <c r="I464" s="7" t="s">
        <v>842</v>
      </c>
      <c r="J464" s="15">
        <v>6</v>
      </c>
      <c r="K464" s="15" t="s">
        <v>224</v>
      </c>
      <c r="L464" s="15" t="s">
        <v>843</v>
      </c>
      <c r="N464" s="15">
        <v>24</v>
      </c>
      <c r="O464" s="15">
        <v>6</v>
      </c>
      <c r="P464" s="15">
        <v>1</v>
      </c>
      <c r="Q464" s="15">
        <v>1</v>
      </c>
      <c r="R464" s="15">
        <v>435917876</v>
      </c>
      <c r="S464" s="15">
        <v>4354</v>
      </c>
      <c r="V464">
        <v>0</v>
      </c>
      <c r="W464" t="s">
        <v>543</v>
      </c>
      <c r="X464">
        <f>MATCH(D464,'Текущий рейтинг2кпосле пересдач'!$C:$C,0)</f>
        <v>171</v>
      </c>
    </row>
    <row r="465" spans="1:24">
      <c r="A465" s="15">
        <v>845887041</v>
      </c>
      <c r="B465" s="15">
        <v>6</v>
      </c>
      <c r="C465" s="21" t="s">
        <v>540</v>
      </c>
      <c r="D465" s="15">
        <v>845886624</v>
      </c>
      <c r="E465" s="7" t="s">
        <v>547</v>
      </c>
      <c r="F465" s="7" t="s">
        <v>505</v>
      </c>
      <c r="G465" s="7" t="s">
        <v>316</v>
      </c>
      <c r="H465" s="21" t="s">
        <v>548</v>
      </c>
      <c r="I465" s="7" t="s">
        <v>842</v>
      </c>
      <c r="J465" s="15">
        <v>6</v>
      </c>
      <c r="K465" s="15" t="s">
        <v>224</v>
      </c>
      <c r="L465" s="15" t="s">
        <v>843</v>
      </c>
      <c r="N465" s="15">
        <v>36</v>
      </c>
      <c r="O465" s="15">
        <v>6</v>
      </c>
      <c r="P465" s="15">
        <v>1</v>
      </c>
      <c r="Q465" s="15">
        <v>1</v>
      </c>
      <c r="R465" s="15">
        <v>435917876</v>
      </c>
      <c r="S465" s="15">
        <v>4354</v>
      </c>
      <c r="V465">
        <v>0</v>
      </c>
      <c r="W465" t="s">
        <v>543</v>
      </c>
      <c r="X465">
        <f>MATCH(D465,'Текущий рейтинг2кпосле пересдач'!$C:$C,0)</f>
        <v>151</v>
      </c>
    </row>
    <row r="466" spans="1:24">
      <c r="A466" s="15">
        <v>845887458</v>
      </c>
      <c r="B466" s="15">
        <v>6</v>
      </c>
      <c r="C466" s="21" t="s">
        <v>540</v>
      </c>
      <c r="D466" s="15">
        <v>845887071</v>
      </c>
      <c r="E466" s="7" t="s">
        <v>549</v>
      </c>
      <c r="F466" s="7" t="s">
        <v>550</v>
      </c>
      <c r="G466" s="7" t="s">
        <v>438</v>
      </c>
      <c r="H466" s="21" t="s">
        <v>551</v>
      </c>
      <c r="I466" s="7" t="s">
        <v>842</v>
      </c>
      <c r="J466" s="15">
        <v>6</v>
      </c>
      <c r="K466" s="15" t="s">
        <v>224</v>
      </c>
      <c r="L466" s="15" t="s">
        <v>843</v>
      </c>
      <c r="N466" s="15">
        <v>36</v>
      </c>
      <c r="O466" s="15">
        <v>6</v>
      </c>
      <c r="P466" s="15">
        <v>1</v>
      </c>
      <c r="Q466" s="15">
        <v>1</v>
      </c>
      <c r="R466" s="15">
        <v>435917876</v>
      </c>
      <c r="S466" s="15">
        <v>4354</v>
      </c>
      <c r="V466">
        <v>0</v>
      </c>
      <c r="W466" t="s">
        <v>543</v>
      </c>
      <c r="X466">
        <f>MATCH(D466,'Текущий рейтинг2кпосле пересдач'!$C:$C,0)</f>
        <v>71</v>
      </c>
    </row>
    <row r="467" spans="1:24">
      <c r="A467" s="15">
        <v>845887946</v>
      </c>
      <c r="B467" s="15">
        <v>6</v>
      </c>
      <c r="C467" s="21" t="s">
        <v>540</v>
      </c>
      <c r="D467" s="15">
        <v>845887472</v>
      </c>
      <c r="E467" s="7" t="s">
        <v>552</v>
      </c>
      <c r="F467" s="7" t="s">
        <v>531</v>
      </c>
      <c r="G467" s="7" t="s">
        <v>333</v>
      </c>
      <c r="H467" s="21" t="s">
        <v>553</v>
      </c>
      <c r="I467" s="7" t="s">
        <v>842</v>
      </c>
      <c r="J467" s="15">
        <v>6</v>
      </c>
      <c r="K467" s="15" t="s">
        <v>224</v>
      </c>
      <c r="L467" s="15" t="s">
        <v>843</v>
      </c>
      <c r="N467" s="15">
        <v>36</v>
      </c>
      <c r="O467" s="15">
        <v>6</v>
      </c>
      <c r="P467" s="15">
        <v>1</v>
      </c>
      <c r="Q467" s="15">
        <v>1</v>
      </c>
      <c r="R467" s="15">
        <v>435917876</v>
      </c>
      <c r="S467" s="15">
        <v>4354</v>
      </c>
      <c r="V467">
        <v>0</v>
      </c>
      <c r="W467" t="s">
        <v>543</v>
      </c>
      <c r="X467">
        <f>MATCH(D467,'Текущий рейтинг2кпосле пересдач'!$C:$C,0)</f>
        <v>113</v>
      </c>
    </row>
    <row r="468" spans="1:24">
      <c r="A468" s="15">
        <v>845888429</v>
      </c>
      <c r="B468" s="15">
        <v>8</v>
      </c>
      <c r="C468" s="21" t="s">
        <v>540</v>
      </c>
      <c r="D468" s="15">
        <v>845887962</v>
      </c>
      <c r="E468" s="7" t="s">
        <v>554</v>
      </c>
      <c r="F468" s="7" t="s">
        <v>555</v>
      </c>
      <c r="G468" s="7" t="s">
        <v>344</v>
      </c>
      <c r="H468" s="21" t="s">
        <v>556</v>
      </c>
      <c r="I468" s="7" t="s">
        <v>842</v>
      </c>
      <c r="J468" s="15">
        <v>6</v>
      </c>
      <c r="K468" s="15" t="s">
        <v>224</v>
      </c>
      <c r="L468" s="15" t="s">
        <v>843</v>
      </c>
      <c r="N468" s="15">
        <v>48</v>
      </c>
      <c r="O468" s="15">
        <v>6</v>
      </c>
      <c r="P468" s="15">
        <v>1</v>
      </c>
      <c r="Q468" s="15">
        <v>1</v>
      </c>
      <c r="R468" s="15">
        <v>435917876</v>
      </c>
      <c r="S468" s="15">
        <v>4354</v>
      </c>
      <c r="V468">
        <v>0</v>
      </c>
      <c r="W468" t="s">
        <v>543</v>
      </c>
      <c r="X468">
        <f>MATCH(D468,'Текущий рейтинг2кпосле пересдач'!$C:$C,0)</f>
        <v>137</v>
      </c>
    </row>
    <row r="469" spans="1:24">
      <c r="A469" s="15">
        <v>845889077</v>
      </c>
      <c r="B469" s="15">
        <v>7</v>
      </c>
      <c r="C469" s="21" t="s">
        <v>540</v>
      </c>
      <c r="D469" s="15">
        <v>845888457</v>
      </c>
      <c r="E469" s="7" t="s">
        <v>557</v>
      </c>
      <c r="F469" s="7" t="s">
        <v>352</v>
      </c>
      <c r="G469" s="7" t="s">
        <v>299</v>
      </c>
      <c r="H469" s="21" t="s">
        <v>558</v>
      </c>
      <c r="I469" s="7" t="s">
        <v>842</v>
      </c>
      <c r="J469" s="15">
        <v>6</v>
      </c>
      <c r="K469" s="15" t="s">
        <v>224</v>
      </c>
      <c r="L469" s="15" t="s">
        <v>843</v>
      </c>
      <c r="N469" s="15">
        <v>42</v>
      </c>
      <c r="O469" s="15">
        <v>6</v>
      </c>
      <c r="P469" s="15">
        <v>1</v>
      </c>
      <c r="Q469" s="15">
        <v>1</v>
      </c>
      <c r="R469" s="15">
        <v>435917876</v>
      </c>
      <c r="S469" s="15">
        <v>4354</v>
      </c>
      <c r="V469">
        <v>0</v>
      </c>
      <c r="W469" t="s">
        <v>543</v>
      </c>
      <c r="X469">
        <f>MATCH(D469,'Текущий рейтинг2кпосле пересдач'!$C:$C,0)</f>
        <v>84</v>
      </c>
    </row>
    <row r="470" spans="1:24">
      <c r="A470" s="15">
        <v>845890472</v>
      </c>
      <c r="B470" s="15">
        <v>8</v>
      </c>
      <c r="C470" s="21" t="s">
        <v>540</v>
      </c>
      <c r="D470" s="15">
        <v>845889806</v>
      </c>
      <c r="E470" s="7" t="s">
        <v>559</v>
      </c>
      <c r="F470" s="7" t="s">
        <v>560</v>
      </c>
      <c r="G470" s="7" t="s">
        <v>438</v>
      </c>
      <c r="H470" s="21" t="s">
        <v>561</v>
      </c>
      <c r="I470" s="7" t="s">
        <v>842</v>
      </c>
      <c r="J470" s="15">
        <v>6</v>
      </c>
      <c r="K470" s="15" t="s">
        <v>224</v>
      </c>
      <c r="L470" s="15" t="s">
        <v>843</v>
      </c>
      <c r="N470" s="15">
        <v>48</v>
      </c>
      <c r="O470" s="15">
        <v>6</v>
      </c>
      <c r="P470" s="15">
        <v>1</v>
      </c>
      <c r="Q470" s="15">
        <v>1</v>
      </c>
      <c r="R470" s="15">
        <v>435917876</v>
      </c>
      <c r="S470" s="15">
        <v>4354</v>
      </c>
      <c r="V470">
        <v>0</v>
      </c>
      <c r="W470" t="s">
        <v>543</v>
      </c>
      <c r="X470">
        <f>MATCH(D470,'Текущий рейтинг2кпосле пересдач'!$C:$C,0)</f>
        <v>23</v>
      </c>
    </row>
    <row r="471" spans="1:24">
      <c r="A471" s="15">
        <v>845891899</v>
      </c>
      <c r="B471" s="15">
        <v>9</v>
      </c>
      <c r="C471" s="21" t="s">
        <v>540</v>
      </c>
      <c r="D471" s="15">
        <v>845891242</v>
      </c>
      <c r="E471" s="7" t="s">
        <v>562</v>
      </c>
      <c r="F471" s="7" t="s">
        <v>505</v>
      </c>
      <c r="G471" s="7" t="s">
        <v>267</v>
      </c>
      <c r="H471" s="21" t="s">
        <v>563</v>
      </c>
      <c r="I471" s="7" t="s">
        <v>842</v>
      </c>
      <c r="J471" s="15">
        <v>6</v>
      </c>
      <c r="K471" s="15" t="s">
        <v>224</v>
      </c>
      <c r="L471" s="15" t="s">
        <v>843</v>
      </c>
      <c r="N471" s="15">
        <v>54</v>
      </c>
      <c r="O471" s="15">
        <v>6</v>
      </c>
      <c r="P471" s="15">
        <v>1</v>
      </c>
      <c r="Q471" s="15">
        <v>1</v>
      </c>
      <c r="R471" s="15">
        <v>435917876</v>
      </c>
      <c r="S471" s="15">
        <v>4354</v>
      </c>
      <c r="V471">
        <v>0</v>
      </c>
      <c r="W471" t="s">
        <v>543</v>
      </c>
      <c r="X471">
        <f>MATCH(D471,'Текущий рейтинг2кпосле пересдач'!$C:$C,0)</f>
        <v>30</v>
      </c>
    </row>
    <row r="472" spans="1:24">
      <c r="A472" s="15">
        <v>845892385</v>
      </c>
      <c r="B472" s="15">
        <v>6</v>
      </c>
      <c r="C472" s="21" t="s">
        <v>540</v>
      </c>
      <c r="D472" s="15">
        <v>845891961</v>
      </c>
      <c r="E472" s="7" t="s">
        <v>564</v>
      </c>
      <c r="F472" s="7" t="s">
        <v>565</v>
      </c>
      <c r="G472" s="7" t="s">
        <v>295</v>
      </c>
      <c r="H472" s="21" t="s">
        <v>566</v>
      </c>
      <c r="I472" s="7" t="s">
        <v>842</v>
      </c>
      <c r="J472" s="15">
        <v>6</v>
      </c>
      <c r="K472" s="15" t="s">
        <v>224</v>
      </c>
      <c r="L472" s="15" t="s">
        <v>843</v>
      </c>
      <c r="N472" s="15">
        <v>36</v>
      </c>
      <c r="O472" s="15">
        <v>6</v>
      </c>
      <c r="P472" s="15">
        <v>1</v>
      </c>
      <c r="Q472" s="15">
        <v>1</v>
      </c>
      <c r="R472" s="15">
        <v>435917876</v>
      </c>
      <c r="S472" s="15">
        <v>4354</v>
      </c>
      <c r="V472">
        <v>0</v>
      </c>
      <c r="W472" t="s">
        <v>543</v>
      </c>
      <c r="X472">
        <f>MATCH(D472,'Текущий рейтинг2кпосле пересдач'!$C:$C,0)</f>
        <v>147</v>
      </c>
    </row>
    <row r="473" spans="1:24">
      <c r="A473" s="15">
        <v>845892694</v>
      </c>
      <c r="B473" s="15">
        <v>8</v>
      </c>
      <c r="C473" s="21" t="s">
        <v>540</v>
      </c>
      <c r="D473" s="15">
        <v>845892401</v>
      </c>
      <c r="E473" s="7" t="s">
        <v>567</v>
      </c>
      <c r="F473" s="7" t="s">
        <v>313</v>
      </c>
      <c r="G473" s="7" t="s">
        <v>275</v>
      </c>
      <c r="H473" s="21" t="s">
        <v>568</v>
      </c>
      <c r="I473" s="7" t="s">
        <v>842</v>
      </c>
      <c r="J473" s="15">
        <v>6</v>
      </c>
      <c r="K473" s="15" t="s">
        <v>224</v>
      </c>
      <c r="L473" s="15" t="s">
        <v>843</v>
      </c>
      <c r="N473" s="15">
        <v>48</v>
      </c>
      <c r="O473" s="15">
        <v>6</v>
      </c>
      <c r="P473" s="15">
        <v>1</v>
      </c>
      <c r="Q473" s="15">
        <v>1</v>
      </c>
      <c r="R473" s="15">
        <v>435917876</v>
      </c>
      <c r="S473" s="15">
        <v>4354</v>
      </c>
      <c r="V473">
        <v>0</v>
      </c>
      <c r="W473" t="s">
        <v>543</v>
      </c>
      <c r="X473">
        <f>MATCH(D473,'Текущий рейтинг2кпосле пересдач'!$C:$C,0)</f>
        <v>38</v>
      </c>
    </row>
    <row r="474" spans="1:24">
      <c r="A474" s="15">
        <v>845893442</v>
      </c>
      <c r="B474" s="15">
        <v>8</v>
      </c>
      <c r="C474" s="21" t="s">
        <v>540</v>
      </c>
      <c r="D474" s="15">
        <v>845893052</v>
      </c>
      <c r="E474" s="7" t="s">
        <v>569</v>
      </c>
      <c r="F474" s="7" t="s">
        <v>505</v>
      </c>
      <c r="G474" s="7" t="s">
        <v>438</v>
      </c>
      <c r="H474" s="21" t="s">
        <v>570</v>
      </c>
      <c r="I474" s="7" t="s">
        <v>842</v>
      </c>
      <c r="J474" s="15">
        <v>6</v>
      </c>
      <c r="K474" s="15" t="s">
        <v>224</v>
      </c>
      <c r="L474" s="15" t="s">
        <v>843</v>
      </c>
      <c r="N474" s="15">
        <v>48</v>
      </c>
      <c r="O474" s="15">
        <v>6</v>
      </c>
      <c r="P474" s="15">
        <v>1</v>
      </c>
      <c r="Q474" s="15">
        <v>1</v>
      </c>
      <c r="R474" s="15">
        <v>435917876</v>
      </c>
      <c r="S474" s="15">
        <v>4354</v>
      </c>
      <c r="V474">
        <v>0</v>
      </c>
      <c r="W474" t="s">
        <v>543</v>
      </c>
      <c r="X474">
        <f>MATCH(D474,'Текущий рейтинг2кпосле пересдач'!$C:$C,0)</f>
        <v>72</v>
      </c>
    </row>
    <row r="475" spans="1:24">
      <c r="A475" s="15">
        <v>845893872</v>
      </c>
      <c r="B475" s="15">
        <v>8</v>
      </c>
      <c r="C475" s="21" t="s">
        <v>540</v>
      </c>
      <c r="D475" s="15">
        <v>845893459</v>
      </c>
      <c r="E475" s="7" t="s">
        <v>571</v>
      </c>
      <c r="F475" s="7" t="s">
        <v>332</v>
      </c>
      <c r="G475" s="7" t="s">
        <v>299</v>
      </c>
      <c r="H475" s="21" t="s">
        <v>572</v>
      </c>
      <c r="I475" s="7" t="s">
        <v>842</v>
      </c>
      <c r="J475" s="15">
        <v>6</v>
      </c>
      <c r="K475" s="15" t="s">
        <v>224</v>
      </c>
      <c r="L475" s="15" t="s">
        <v>843</v>
      </c>
      <c r="N475" s="15">
        <v>48</v>
      </c>
      <c r="O475" s="15">
        <v>6</v>
      </c>
      <c r="P475" s="15">
        <v>1</v>
      </c>
      <c r="Q475" s="15">
        <v>1</v>
      </c>
      <c r="R475" s="15">
        <v>435917876</v>
      </c>
      <c r="S475" s="15">
        <v>4354</v>
      </c>
      <c r="V475">
        <v>0</v>
      </c>
      <c r="W475" t="s">
        <v>543</v>
      </c>
      <c r="X475">
        <f>MATCH(D475,'Текущий рейтинг2кпосле пересдач'!$C:$C,0)</f>
        <v>111</v>
      </c>
    </row>
    <row r="476" spans="1:24">
      <c r="A476" s="15">
        <v>845894330</v>
      </c>
      <c r="B476" s="15">
        <v>7</v>
      </c>
      <c r="C476" s="21" t="s">
        <v>540</v>
      </c>
      <c r="D476" s="15">
        <v>845893886</v>
      </c>
      <c r="E476" s="7" t="s">
        <v>573</v>
      </c>
      <c r="F476" s="7" t="s">
        <v>266</v>
      </c>
      <c r="G476" s="7" t="s">
        <v>267</v>
      </c>
      <c r="H476" s="21" t="s">
        <v>574</v>
      </c>
      <c r="I476" s="7" t="s">
        <v>842</v>
      </c>
      <c r="J476" s="15">
        <v>6</v>
      </c>
      <c r="K476" s="15" t="s">
        <v>224</v>
      </c>
      <c r="L476" s="15" t="s">
        <v>843</v>
      </c>
      <c r="N476" s="15">
        <v>42</v>
      </c>
      <c r="O476" s="15">
        <v>6</v>
      </c>
      <c r="P476" s="15">
        <v>1</v>
      </c>
      <c r="Q476" s="15">
        <v>1</v>
      </c>
      <c r="R476" s="15">
        <v>435917876</v>
      </c>
      <c r="S476" s="15">
        <v>4354</v>
      </c>
      <c r="V476">
        <v>0</v>
      </c>
      <c r="W476" t="s">
        <v>543</v>
      </c>
      <c r="X476">
        <f>MATCH(D476,'Текущий рейтинг2кпосле пересдач'!$C:$C,0)</f>
        <v>143</v>
      </c>
    </row>
    <row r="477" spans="1:24">
      <c r="A477" s="15">
        <v>845894681</v>
      </c>
      <c r="B477" s="15">
        <v>7</v>
      </c>
      <c r="C477" s="21" t="s">
        <v>540</v>
      </c>
      <c r="D477" s="15">
        <v>845894344</v>
      </c>
      <c r="E477" s="7" t="s">
        <v>575</v>
      </c>
      <c r="F477" s="7" t="s">
        <v>399</v>
      </c>
      <c r="G477" s="7" t="s">
        <v>275</v>
      </c>
      <c r="H477" s="21" t="s">
        <v>576</v>
      </c>
      <c r="I477" s="7" t="s">
        <v>842</v>
      </c>
      <c r="J477" s="15">
        <v>6</v>
      </c>
      <c r="K477" s="15" t="s">
        <v>224</v>
      </c>
      <c r="L477" s="15" t="s">
        <v>843</v>
      </c>
      <c r="N477" s="15">
        <v>42</v>
      </c>
      <c r="O477" s="15">
        <v>6</v>
      </c>
      <c r="P477" s="15">
        <v>1</v>
      </c>
      <c r="Q477" s="15">
        <v>1</v>
      </c>
      <c r="R477" s="15">
        <v>435917876</v>
      </c>
      <c r="S477" s="15">
        <v>4354</v>
      </c>
      <c r="V477">
        <v>0</v>
      </c>
      <c r="W477" t="s">
        <v>543</v>
      </c>
      <c r="X477">
        <f>MATCH(D477,'Текущий рейтинг2кпосле пересдач'!$C:$C,0)</f>
        <v>154</v>
      </c>
    </row>
    <row r="478" spans="1:24">
      <c r="A478" s="15">
        <v>845895103</v>
      </c>
      <c r="B478" s="15">
        <v>8</v>
      </c>
      <c r="C478" s="21" t="s">
        <v>540</v>
      </c>
      <c r="D478" s="15">
        <v>845894701</v>
      </c>
      <c r="E478" s="7" t="s">
        <v>577</v>
      </c>
      <c r="F478" s="7" t="s">
        <v>578</v>
      </c>
      <c r="G478" s="7" t="s">
        <v>579</v>
      </c>
      <c r="H478" s="21" t="s">
        <v>580</v>
      </c>
      <c r="I478" s="7" t="s">
        <v>842</v>
      </c>
      <c r="J478" s="15">
        <v>6</v>
      </c>
      <c r="K478" s="15" t="s">
        <v>224</v>
      </c>
      <c r="L478" s="15" t="s">
        <v>843</v>
      </c>
      <c r="N478" s="15">
        <v>48</v>
      </c>
      <c r="O478" s="15">
        <v>6</v>
      </c>
      <c r="P478" s="15">
        <v>1</v>
      </c>
      <c r="Q478" s="15">
        <v>1</v>
      </c>
      <c r="R478" s="15">
        <v>435917876</v>
      </c>
      <c r="S478" s="15">
        <v>4354</v>
      </c>
      <c r="V478">
        <v>0</v>
      </c>
      <c r="W478" t="s">
        <v>543</v>
      </c>
      <c r="X478">
        <f>MATCH(D478,'Текущий рейтинг2кпосле пересдач'!$C:$C,0)</f>
        <v>112</v>
      </c>
    </row>
    <row r="479" spans="1:24">
      <c r="A479" s="15">
        <v>901647846</v>
      </c>
      <c r="B479" s="15">
        <v>6</v>
      </c>
      <c r="C479" s="21" t="s">
        <v>338</v>
      </c>
      <c r="D479" s="15">
        <v>901647148</v>
      </c>
      <c r="E479" s="7" t="s">
        <v>847</v>
      </c>
      <c r="F479" s="7" t="s">
        <v>848</v>
      </c>
      <c r="G479" s="7" t="s">
        <v>383</v>
      </c>
      <c r="H479" s="21" t="s">
        <v>849</v>
      </c>
      <c r="I479" s="7" t="s">
        <v>842</v>
      </c>
      <c r="J479" s="15">
        <v>6</v>
      </c>
      <c r="K479" s="15" t="s">
        <v>224</v>
      </c>
      <c r="L479" s="15" t="s">
        <v>843</v>
      </c>
      <c r="N479" s="15">
        <v>36</v>
      </c>
      <c r="O479" s="15">
        <v>6</v>
      </c>
      <c r="P479" s="15">
        <v>1</v>
      </c>
      <c r="Q479" s="15">
        <v>0</v>
      </c>
      <c r="R479" s="15">
        <v>414668365</v>
      </c>
      <c r="S479" s="15">
        <v>4354</v>
      </c>
      <c r="V479">
        <v>0</v>
      </c>
      <c r="W479" t="s">
        <v>284</v>
      </c>
      <c r="X479">
        <f>MATCH(D479,'Текущий рейтинг2кпосле пересдач'!$C:$C,0)</f>
        <v>173</v>
      </c>
    </row>
    <row r="480" spans="1:24">
      <c r="A480" s="15">
        <v>845877039</v>
      </c>
      <c r="B480" s="15">
        <v>7</v>
      </c>
      <c r="C480" s="21" t="s">
        <v>459</v>
      </c>
      <c r="D480" s="15">
        <v>845876551</v>
      </c>
      <c r="E480" s="7" t="s">
        <v>581</v>
      </c>
      <c r="F480" s="7" t="s">
        <v>582</v>
      </c>
      <c r="G480" s="7" t="s">
        <v>583</v>
      </c>
      <c r="H480" s="21" t="s">
        <v>584</v>
      </c>
      <c r="I480" s="7" t="s">
        <v>842</v>
      </c>
      <c r="J480" s="15">
        <v>6</v>
      </c>
      <c r="K480" s="15" t="s">
        <v>224</v>
      </c>
      <c r="L480" s="15" t="s">
        <v>843</v>
      </c>
      <c r="N480" s="15">
        <v>42</v>
      </c>
      <c r="O480" s="15">
        <v>6</v>
      </c>
      <c r="P480" s="15">
        <v>1</v>
      </c>
      <c r="Q480" s="15">
        <v>1</v>
      </c>
      <c r="R480" s="15">
        <v>435917520</v>
      </c>
      <c r="S480" s="15">
        <v>4354</v>
      </c>
      <c r="V480">
        <v>0</v>
      </c>
      <c r="W480" t="s">
        <v>227</v>
      </c>
      <c r="X480">
        <f>MATCH(D480,'Текущий рейтинг2кпосле пересдач'!$C:$C,0)</f>
        <v>99</v>
      </c>
    </row>
    <row r="481" spans="1:24">
      <c r="A481" s="15">
        <v>845877684</v>
      </c>
      <c r="B481" s="15">
        <v>6</v>
      </c>
      <c r="C481" s="21" t="s">
        <v>459</v>
      </c>
      <c r="D481" s="15">
        <v>845877061</v>
      </c>
      <c r="E481" s="7" t="s">
        <v>850</v>
      </c>
      <c r="F481" s="7" t="s">
        <v>424</v>
      </c>
      <c r="G481" s="7" t="s">
        <v>455</v>
      </c>
      <c r="H481" s="21" t="s">
        <v>851</v>
      </c>
      <c r="I481" s="7" t="s">
        <v>842</v>
      </c>
      <c r="J481" s="15">
        <v>6</v>
      </c>
      <c r="K481" s="15" t="s">
        <v>224</v>
      </c>
      <c r="L481" s="15" t="s">
        <v>843</v>
      </c>
      <c r="N481" s="15">
        <v>36</v>
      </c>
      <c r="O481" s="15">
        <v>6</v>
      </c>
      <c r="P481" s="15">
        <v>1</v>
      </c>
      <c r="Q481" s="15">
        <v>0</v>
      </c>
      <c r="R481" s="15">
        <v>435917520</v>
      </c>
      <c r="S481" s="15">
        <v>4354</v>
      </c>
      <c r="V481">
        <v>0</v>
      </c>
      <c r="W481" t="s">
        <v>227</v>
      </c>
      <c r="X481">
        <f>MATCH(D481,'Текущий рейтинг2кпосле пересдач'!$C:$C,0)</f>
        <v>177</v>
      </c>
    </row>
    <row r="482" spans="1:24">
      <c r="A482" s="15">
        <v>845878755</v>
      </c>
      <c r="B482" s="15">
        <v>8</v>
      </c>
      <c r="C482" s="21" t="s">
        <v>459</v>
      </c>
      <c r="D482" s="15">
        <v>845878094</v>
      </c>
      <c r="E482" s="7" t="s">
        <v>585</v>
      </c>
      <c r="F482" s="7" t="s">
        <v>586</v>
      </c>
      <c r="G482" s="7" t="s">
        <v>241</v>
      </c>
      <c r="H482" s="21" t="s">
        <v>587</v>
      </c>
      <c r="I482" s="7" t="s">
        <v>842</v>
      </c>
      <c r="J482" s="15">
        <v>6</v>
      </c>
      <c r="K482" s="15" t="s">
        <v>224</v>
      </c>
      <c r="L482" s="15" t="s">
        <v>843</v>
      </c>
      <c r="N482" s="15">
        <v>48</v>
      </c>
      <c r="O482" s="15">
        <v>6</v>
      </c>
      <c r="P482" s="15">
        <v>1</v>
      </c>
      <c r="Q482" s="15">
        <v>1</v>
      </c>
      <c r="R482" s="15">
        <v>435917520</v>
      </c>
      <c r="S482" s="15">
        <v>4354</v>
      </c>
      <c r="V482">
        <v>0</v>
      </c>
      <c r="W482" t="s">
        <v>227</v>
      </c>
      <c r="X482">
        <f>MATCH(D482,'Текущий рейтинг2кпосле пересдач'!$C:$C,0)</f>
        <v>101</v>
      </c>
    </row>
    <row r="483" spans="1:24">
      <c r="A483" s="15">
        <v>845879138</v>
      </c>
      <c r="B483" s="15">
        <v>10</v>
      </c>
      <c r="C483" s="21" t="s">
        <v>459</v>
      </c>
      <c r="D483" s="15">
        <v>845878771</v>
      </c>
      <c r="E483" s="7" t="s">
        <v>588</v>
      </c>
      <c r="F483" s="7" t="s">
        <v>240</v>
      </c>
      <c r="G483" s="7" t="s">
        <v>221</v>
      </c>
      <c r="H483" s="21" t="s">
        <v>589</v>
      </c>
      <c r="I483" s="7" t="s">
        <v>842</v>
      </c>
      <c r="J483" s="15">
        <v>6</v>
      </c>
      <c r="K483" s="15" t="s">
        <v>224</v>
      </c>
      <c r="L483" s="15" t="s">
        <v>843</v>
      </c>
      <c r="N483" s="15">
        <v>60</v>
      </c>
      <c r="O483" s="15">
        <v>6</v>
      </c>
      <c r="P483" s="15">
        <v>1</v>
      </c>
      <c r="Q483" s="15">
        <v>1</v>
      </c>
      <c r="R483" s="15">
        <v>435917520</v>
      </c>
      <c r="S483" s="15">
        <v>4354</v>
      </c>
      <c r="V483">
        <v>0</v>
      </c>
      <c r="W483" t="s">
        <v>227</v>
      </c>
      <c r="X483">
        <f>MATCH(D483,'Текущий рейтинг2кпосле пересдач'!$C:$C,0)</f>
        <v>25</v>
      </c>
    </row>
    <row r="484" spans="1:24">
      <c r="A484" s="15">
        <v>845879553</v>
      </c>
      <c r="B484" s="15">
        <v>6</v>
      </c>
      <c r="C484" s="21" t="s">
        <v>459</v>
      </c>
      <c r="D484" s="15">
        <v>845879159</v>
      </c>
      <c r="E484" s="7" t="s">
        <v>590</v>
      </c>
      <c r="F484" s="7" t="s">
        <v>591</v>
      </c>
      <c r="G484" s="7" t="s">
        <v>592</v>
      </c>
      <c r="H484" s="21" t="s">
        <v>593</v>
      </c>
      <c r="I484" s="7" t="s">
        <v>842</v>
      </c>
      <c r="J484" s="15">
        <v>6</v>
      </c>
      <c r="K484" s="15" t="s">
        <v>224</v>
      </c>
      <c r="L484" s="15" t="s">
        <v>843</v>
      </c>
      <c r="N484" s="15">
        <v>36</v>
      </c>
      <c r="O484" s="15">
        <v>6</v>
      </c>
      <c r="P484" s="15">
        <v>1</v>
      </c>
      <c r="Q484" s="15">
        <v>1</v>
      </c>
      <c r="R484" s="15">
        <v>435917520</v>
      </c>
      <c r="S484" s="15">
        <v>4354</v>
      </c>
      <c r="V484">
        <v>0</v>
      </c>
      <c r="W484" t="s">
        <v>227</v>
      </c>
      <c r="X484">
        <f>MATCH(D484,'Текущий рейтинг2кпосле пересдач'!$C:$C,0)</f>
        <v>103</v>
      </c>
    </row>
    <row r="485" spans="1:24">
      <c r="A485" s="15">
        <v>845879987</v>
      </c>
      <c r="B485" s="15">
        <v>9</v>
      </c>
      <c r="C485" s="21" t="s">
        <v>459</v>
      </c>
      <c r="D485" s="15">
        <v>845879574</v>
      </c>
      <c r="E485" s="7" t="s">
        <v>594</v>
      </c>
      <c r="F485" s="7" t="s">
        <v>595</v>
      </c>
      <c r="G485" s="7" t="s">
        <v>596</v>
      </c>
      <c r="H485" s="21" t="s">
        <v>597</v>
      </c>
      <c r="I485" s="7" t="s">
        <v>842</v>
      </c>
      <c r="J485" s="15">
        <v>6</v>
      </c>
      <c r="K485" s="15" t="s">
        <v>224</v>
      </c>
      <c r="L485" s="15" t="s">
        <v>843</v>
      </c>
      <c r="N485" s="15">
        <v>54</v>
      </c>
      <c r="O485" s="15">
        <v>6</v>
      </c>
      <c r="P485" s="15">
        <v>1</v>
      </c>
      <c r="Q485" s="15">
        <v>1</v>
      </c>
      <c r="R485" s="15">
        <v>435917520</v>
      </c>
      <c r="S485" s="15">
        <v>4354</v>
      </c>
      <c r="V485">
        <v>0</v>
      </c>
      <c r="W485" t="s">
        <v>227</v>
      </c>
      <c r="X485">
        <f>MATCH(D485,'Текущий рейтинг2кпосле пересдач'!$C:$C,0)</f>
        <v>130</v>
      </c>
    </row>
    <row r="486" spans="1:24">
      <c r="A486" s="15">
        <v>845880301</v>
      </c>
      <c r="B486" s="15">
        <v>8</v>
      </c>
      <c r="C486" s="21" t="s">
        <v>459</v>
      </c>
      <c r="D486" s="15">
        <v>845880001</v>
      </c>
      <c r="E486" s="7" t="s">
        <v>598</v>
      </c>
      <c r="F486" s="7" t="s">
        <v>505</v>
      </c>
      <c r="G486" s="7" t="s">
        <v>316</v>
      </c>
      <c r="H486" s="21" t="s">
        <v>599</v>
      </c>
      <c r="I486" s="7" t="s">
        <v>842</v>
      </c>
      <c r="J486" s="15">
        <v>6</v>
      </c>
      <c r="K486" s="15" t="s">
        <v>224</v>
      </c>
      <c r="L486" s="15" t="s">
        <v>843</v>
      </c>
      <c r="N486" s="15">
        <v>48</v>
      </c>
      <c r="O486" s="15">
        <v>6</v>
      </c>
      <c r="P486" s="15">
        <v>1</v>
      </c>
      <c r="Q486" s="15">
        <v>1</v>
      </c>
      <c r="R486" s="15">
        <v>435917520</v>
      </c>
      <c r="S486" s="15">
        <v>4354</v>
      </c>
      <c r="V486">
        <v>0</v>
      </c>
      <c r="W486" t="s">
        <v>227</v>
      </c>
      <c r="X486">
        <f>MATCH(D486,'Текущий рейтинг2кпосле пересдач'!$C:$C,0)</f>
        <v>91</v>
      </c>
    </row>
    <row r="487" spans="1:24">
      <c r="A487" s="15">
        <v>845880672</v>
      </c>
      <c r="B487" s="15">
        <v>4</v>
      </c>
      <c r="C487" s="21" t="s">
        <v>459</v>
      </c>
      <c r="D487" s="15">
        <v>845880319</v>
      </c>
      <c r="E487" s="7" t="s">
        <v>600</v>
      </c>
      <c r="F487" s="7" t="s">
        <v>601</v>
      </c>
      <c r="G487" s="7" t="s">
        <v>371</v>
      </c>
      <c r="H487" s="21" t="s">
        <v>602</v>
      </c>
      <c r="I487" s="7" t="s">
        <v>842</v>
      </c>
      <c r="J487" s="15">
        <v>6</v>
      </c>
      <c r="K487" s="15" t="s">
        <v>224</v>
      </c>
      <c r="L487" s="15" t="s">
        <v>843</v>
      </c>
      <c r="N487" s="15">
        <v>24</v>
      </c>
      <c r="O487" s="15">
        <v>6</v>
      </c>
      <c r="P487" s="15">
        <v>1</v>
      </c>
      <c r="Q487" s="15">
        <v>1</v>
      </c>
      <c r="R487" s="15">
        <v>435917520</v>
      </c>
      <c r="S487" s="15">
        <v>4354</v>
      </c>
      <c r="V487">
        <v>0</v>
      </c>
      <c r="W487" t="s">
        <v>227</v>
      </c>
      <c r="X487">
        <f>MATCH(D487,'Текущий рейтинг2кпосле пересдач'!$C:$C,0)</f>
        <v>132</v>
      </c>
    </row>
    <row r="488" spans="1:24">
      <c r="A488" s="15">
        <v>845881042</v>
      </c>
      <c r="B488" s="15">
        <v>8</v>
      </c>
      <c r="C488" s="21" t="s">
        <v>459</v>
      </c>
      <c r="D488" s="15">
        <v>845880691</v>
      </c>
      <c r="E488" s="7" t="s">
        <v>603</v>
      </c>
      <c r="F488" s="7" t="s">
        <v>604</v>
      </c>
      <c r="G488" s="7" t="s">
        <v>605</v>
      </c>
      <c r="H488" s="21" t="s">
        <v>606</v>
      </c>
      <c r="I488" s="7" t="s">
        <v>842</v>
      </c>
      <c r="J488" s="15">
        <v>6</v>
      </c>
      <c r="K488" s="15" t="s">
        <v>224</v>
      </c>
      <c r="L488" s="15" t="s">
        <v>843</v>
      </c>
      <c r="N488" s="15">
        <v>48</v>
      </c>
      <c r="O488" s="15">
        <v>6</v>
      </c>
      <c r="P488" s="15">
        <v>1</v>
      </c>
      <c r="Q488" s="15">
        <v>1</v>
      </c>
      <c r="R488" s="15">
        <v>435917520</v>
      </c>
      <c r="S488" s="15">
        <v>4354</v>
      </c>
      <c r="V488">
        <v>0</v>
      </c>
      <c r="W488" t="s">
        <v>227</v>
      </c>
      <c r="X488">
        <f>MATCH(D488,'Текущий рейтинг2кпосле пересдач'!$C:$C,0)</f>
        <v>119</v>
      </c>
    </row>
    <row r="489" spans="1:24">
      <c r="A489" s="15">
        <v>845881403</v>
      </c>
      <c r="B489" s="15">
        <v>8</v>
      </c>
      <c r="C489" s="21" t="s">
        <v>459</v>
      </c>
      <c r="D489" s="15">
        <v>845881067</v>
      </c>
      <c r="E489" s="7" t="s">
        <v>607</v>
      </c>
      <c r="F489" s="7" t="s">
        <v>274</v>
      </c>
      <c r="G489" s="7" t="s">
        <v>299</v>
      </c>
      <c r="H489" s="21" t="s">
        <v>608</v>
      </c>
      <c r="I489" s="7" t="s">
        <v>842</v>
      </c>
      <c r="J489" s="15">
        <v>6</v>
      </c>
      <c r="K489" s="15" t="s">
        <v>224</v>
      </c>
      <c r="L489" s="15" t="s">
        <v>843</v>
      </c>
      <c r="N489" s="15">
        <v>48</v>
      </c>
      <c r="O489" s="15">
        <v>6</v>
      </c>
      <c r="P489" s="15">
        <v>1</v>
      </c>
      <c r="Q489" s="15">
        <v>1</v>
      </c>
      <c r="R489" s="15">
        <v>435917520</v>
      </c>
      <c r="S489" s="15">
        <v>4354</v>
      </c>
      <c r="V489">
        <v>0</v>
      </c>
      <c r="W489" t="s">
        <v>227</v>
      </c>
      <c r="X489">
        <f>MATCH(D489,'Текущий рейтинг2кпосле пересдач'!$C:$C,0)</f>
        <v>62</v>
      </c>
    </row>
    <row r="490" spans="1:24">
      <c r="A490" s="15">
        <v>845881946</v>
      </c>
      <c r="B490" s="15">
        <v>9</v>
      </c>
      <c r="C490" s="21" t="s">
        <v>459</v>
      </c>
      <c r="D490" s="15">
        <v>845881594</v>
      </c>
      <c r="E490" s="7" t="s">
        <v>609</v>
      </c>
      <c r="F490" s="7" t="s">
        <v>610</v>
      </c>
      <c r="G490" s="7" t="s">
        <v>324</v>
      </c>
      <c r="H490" s="21" t="s">
        <v>611</v>
      </c>
      <c r="I490" s="7" t="s">
        <v>842</v>
      </c>
      <c r="J490" s="15">
        <v>6</v>
      </c>
      <c r="K490" s="15" t="s">
        <v>224</v>
      </c>
      <c r="L490" s="15" t="s">
        <v>843</v>
      </c>
      <c r="N490" s="15">
        <v>54</v>
      </c>
      <c r="O490" s="15">
        <v>6</v>
      </c>
      <c r="P490" s="15">
        <v>1</v>
      </c>
      <c r="Q490" s="15">
        <v>1</v>
      </c>
      <c r="R490" s="15">
        <v>435917520</v>
      </c>
      <c r="S490" s="15">
        <v>4354</v>
      </c>
      <c r="V490">
        <v>0</v>
      </c>
      <c r="W490" t="s">
        <v>227</v>
      </c>
      <c r="X490">
        <f>MATCH(D490,'Текущий рейтинг2кпосле пересдач'!$C:$C,0)</f>
        <v>46</v>
      </c>
    </row>
    <row r="491" spans="1:24">
      <c r="A491" s="15">
        <v>845882706</v>
      </c>
      <c r="B491" s="15">
        <v>8</v>
      </c>
      <c r="C491" s="21" t="s">
        <v>459</v>
      </c>
      <c r="D491" s="15">
        <v>845882318</v>
      </c>
      <c r="E491" s="7" t="s">
        <v>612</v>
      </c>
      <c r="F491" s="7" t="s">
        <v>313</v>
      </c>
      <c r="G491" s="7" t="s">
        <v>299</v>
      </c>
      <c r="H491" s="21" t="s">
        <v>613</v>
      </c>
      <c r="I491" s="7" t="s">
        <v>842</v>
      </c>
      <c r="J491" s="15">
        <v>6</v>
      </c>
      <c r="K491" s="15" t="s">
        <v>224</v>
      </c>
      <c r="L491" s="15" t="s">
        <v>843</v>
      </c>
      <c r="N491" s="15">
        <v>48</v>
      </c>
      <c r="O491" s="15">
        <v>6</v>
      </c>
      <c r="P491" s="15">
        <v>1</v>
      </c>
      <c r="Q491" s="15">
        <v>1</v>
      </c>
      <c r="R491" s="15">
        <v>435917520</v>
      </c>
      <c r="S491" s="15">
        <v>4354</v>
      </c>
      <c r="V491">
        <v>0</v>
      </c>
      <c r="W491" t="s">
        <v>227</v>
      </c>
      <c r="X491">
        <f>MATCH(D491,'Текущий рейтинг2кпосле пересдач'!$C:$C,0)</f>
        <v>66</v>
      </c>
    </row>
    <row r="492" spans="1:24">
      <c r="A492" s="15">
        <v>845883390</v>
      </c>
      <c r="B492" s="15">
        <v>8</v>
      </c>
      <c r="C492" s="21" t="s">
        <v>459</v>
      </c>
      <c r="D492" s="15">
        <v>845883121</v>
      </c>
      <c r="E492" s="7" t="s">
        <v>614</v>
      </c>
      <c r="F492" s="7" t="s">
        <v>615</v>
      </c>
      <c r="G492" s="7" t="s">
        <v>616</v>
      </c>
      <c r="H492" s="21" t="s">
        <v>617</v>
      </c>
      <c r="I492" s="7" t="s">
        <v>842</v>
      </c>
      <c r="J492" s="15">
        <v>6</v>
      </c>
      <c r="K492" s="15" t="s">
        <v>224</v>
      </c>
      <c r="L492" s="15" t="s">
        <v>843</v>
      </c>
      <c r="N492" s="15">
        <v>48</v>
      </c>
      <c r="O492" s="15">
        <v>6</v>
      </c>
      <c r="P492" s="15">
        <v>1</v>
      </c>
      <c r="Q492" s="15">
        <v>1</v>
      </c>
      <c r="R492" s="15">
        <v>435917520</v>
      </c>
      <c r="S492" s="15">
        <v>4354</v>
      </c>
      <c r="V492">
        <v>0</v>
      </c>
      <c r="W492" t="s">
        <v>227</v>
      </c>
      <c r="X492">
        <f>MATCH(D492,'Текущий рейтинг2кпосле пересдач'!$C:$C,0)</f>
        <v>125</v>
      </c>
    </row>
    <row r="493" spans="1:24">
      <c r="A493" s="15">
        <v>845884092</v>
      </c>
      <c r="B493" s="15">
        <v>7</v>
      </c>
      <c r="C493" s="21" t="s">
        <v>459</v>
      </c>
      <c r="D493" s="15">
        <v>845883806</v>
      </c>
      <c r="E493" s="7" t="s">
        <v>460</v>
      </c>
      <c r="F493" s="7" t="s">
        <v>461</v>
      </c>
      <c r="G493" s="7" t="s">
        <v>241</v>
      </c>
      <c r="H493" s="21" t="s">
        <v>462</v>
      </c>
      <c r="I493" s="7" t="s">
        <v>842</v>
      </c>
      <c r="J493" s="15">
        <v>6</v>
      </c>
      <c r="K493" s="15" t="s">
        <v>224</v>
      </c>
      <c r="L493" s="15" t="s">
        <v>843</v>
      </c>
      <c r="N493" s="15">
        <v>42</v>
      </c>
      <c r="O493" s="15">
        <v>6</v>
      </c>
      <c r="P493" s="15">
        <v>1</v>
      </c>
      <c r="Q493" s="15">
        <v>1</v>
      </c>
      <c r="R493" s="15">
        <v>435917520</v>
      </c>
      <c r="S493" s="15">
        <v>4354</v>
      </c>
      <c r="V493">
        <v>0</v>
      </c>
      <c r="W493" t="s">
        <v>227</v>
      </c>
      <c r="X493">
        <f>MATCH(D493,'Текущий рейтинг2кпосле пересдач'!$C:$C,0)</f>
        <v>145</v>
      </c>
    </row>
    <row r="494" spans="1:24">
      <c r="A494" s="15">
        <v>845884406</v>
      </c>
      <c r="B494" s="15">
        <v>6</v>
      </c>
      <c r="C494" s="21" t="s">
        <v>459</v>
      </c>
      <c r="D494" s="15">
        <v>845884104</v>
      </c>
      <c r="E494" s="7" t="s">
        <v>463</v>
      </c>
      <c r="F494" s="7" t="s">
        <v>421</v>
      </c>
      <c r="G494" s="7" t="s">
        <v>368</v>
      </c>
      <c r="H494" s="21" t="s">
        <v>464</v>
      </c>
      <c r="I494" s="7" t="s">
        <v>842</v>
      </c>
      <c r="J494" s="15">
        <v>6</v>
      </c>
      <c r="K494" s="15" t="s">
        <v>224</v>
      </c>
      <c r="L494" s="15" t="s">
        <v>843</v>
      </c>
      <c r="N494" s="15">
        <v>36</v>
      </c>
      <c r="O494" s="15">
        <v>6</v>
      </c>
      <c r="P494" s="15">
        <v>1</v>
      </c>
      <c r="Q494" s="15">
        <v>1</v>
      </c>
      <c r="R494" s="15">
        <v>435917520</v>
      </c>
      <c r="S494" s="15">
        <v>4354</v>
      </c>
      <c r="V494">
        <v>0</v>
      </c>
      <c r="W494" t="s">
        <v>227</v>
      </c>
      <c r="X494">
        <f>MATCH(D494,'Текущий рейтинг2кпосле пересдач'!$C:$C,0)</f>
        <v>89</v>
      </c>
    </row>
    <row r="495" spans="1:24">
      <c r="A495" s="15">
        <v>845884733</v>
      </c>
      <c r="B495" s="15">
        <v>9</v>
      </c>
      <c r="C495" s="21" t="s">
        <v>459</v>
      </c>
      <c r="D495" s="15">
        <v>845884418</v>
      </c>
      <c r="E495" s="7" t="s">
        <v>465</v>
      </c>
      <c r="F495" s="7" t="s">
        <v>323</v>
      </c>
      <c r="G495" s="7" t="s">
        <v>466</v>
      </c>
      <c r="H495" s="21" t="s">
        <v>467</v>
      </c>
      <c r="I495" s="7" t="s">
        <v>842</v>
      </c>
      <c r="J495" s="15">
        <v>6</v>
      </c>
      <c r="K495" s="15" t="s">
        <v>224</v>
      </c>
      <c r="L495" s="15" t="s">
        <v>843</v>
      </c>
      <c r="N495" s="15">
        <v>54</v>
      </c>
      <c r="O495" s="15">
        <v>6</v>
      </c>
      <c r="P495" s="15">
        <v>1</v>
      </c>
      <c r="Q495" s="15">
        <v>0</v>
      </c>
      <c r="R495" s="15">
        <v>435917520</v>
      </c>
      <c r="S495" s="15">
        <v>4354</v>
      </c>
      <c r="V495">
        <v>0</v>
      </c>
      <c r="W495" t="s">
        <v>227</v>
      </c>
      <c r="X495">
        <f>MATCH(D495,'Текущий рейтинг2кпосле пересдач'!$C:$C,0)</f>
        <v>42</v>
      </c>
    </row>
    <row r="496" spans="1:24">
      <c r="A496" s="15">
        <v>845885890</v>
      </c>
      <c r="B496" s="15">
        <v>8</v>
      </c>
      <c r="C496" s="21" t="s">
        <v>218</v>
      </c>
      <c r="D496" s="15">
        <v>845885406</v>
      </c>
      <c r="E496" s="7" t="s">
        <v>468</v>
      </c>
      <c r="F496" s="7" t="s">
        <v>469</v>
      </c>
      <c r="G496" s="7" t="s">
        <v>470</v>
      </c>
      <c r="H496" s="21" t="s">
        <v>471</v>
      </c>
      <c r="I496" s="7" t="s">
        <v>842</v>
      </c>
      <c r="J496" s="15">
        <v>6</v>
      </c>
      <c r="K496" s="15" t="s">
        <v>224</v>
      </c>
      <c r="L496" s="15" t="s">
        <v>843</v>
      </c>
      <c r="N496" s="15">
        <v>48</v>
      </c>
      <c r="O496" s="15">
        <v>6</v>
      </c>
      <c r="P496" s="15">
        <v>1</v>
      </c>
      <c r="Q496" s="15">
        <v>1</v>
      </c>
      <c r="R496" s="15">
        <v>435917520</v>
      </c>
      <c r="S496" s="15">
        <v>4354</v>
      </c>
      <c r="V496">
        <v>0</v>
      </c>
      <c r="W496" t="s">
        <v>227</v>
      </c>
      <c r="X496">
        <f>MATCH(D496,'Текущий рейтинг2кпосле пересдач'!$C:$C,0)</f>
        <v>52</v>
      </c>
    </row>
    <row r="497" spans="1:24">
      <c r="A497" s="15">
        <v>845886397</v>
      </c>
      <c r="B497" s="15">
        <v>8</v>
      </c>
      <c r="C497" s="21" t="s">
        <v>218</v>
      </c>
      <c r="D497" s="15">
        <v>845885906</v>
      </c>
      <c r="E497" s="7" t="s">
        <v>472</v>
      </c>
      <c r="F497" s="7" t="s">
        <v>352</v>
      </c>
      <c r="G497" s="7" t="s">
        <v>307</v>
      </c>
      <c r="H497" s="21" t="s">
        <v>473</v>
      </c>
      <c r="I497" s="7" t="s">
        <v>842</v>
      </c>
      <c r="J497" s="15">
        <v>6</v>
      </c>
      <c r="K497" s="15" t="s">
        <v>224</v>
      </c>
      <c r="L497" s="15" t="s">
        <v>843</v>
      </c>
      <c r="N497" s="15">
        <v>48</v>
      </c>
      <c r="O497" s="15">
        <v>6</v>
      </c>
      <c r="P497" s="15">
        <v>1</v>
      </c>
      <c r="Q497" s="15">
        <v>1</v>
      </c>
      <c r="R497" s="15">
        <v>435917520</v>
      </c>
      <c r="S497" s="15">
        <v>4354</v>
      </c>
      <c r="V497">
        <v>0</v>
      </c>
      <c r="W497" t="s">
        <v>227</v>
      </c>
      <c r="X497">
        <f>MATCH(D497,'Текущий рейтинг2кпосле пересдач'!$C:$C,0)</f>
        <v>35</v>
      </c>
    </row>
    <row r="498" spans="1:24">
      <c r="A498" s="15">
        <v>845886845</v>
      </c>
      <c r="B498" s="15">
        <v>8</v>
      </c>
      <c r="C498" s="21" t="s">
        <v>218</v>
      </c>
      <c r="D498" s="15">
        <v>845886419</v>
      </c>
      <c r="E498" s="7" t="s">
        <v>474</v>
      </c>
      <c r="F498" s="7" t="s">
        <v>294</v>
      </c>
      <c r="G498" s="7" t="s">
        <v>324</v>
      </c>
      <c r="H498" s="21" t="s">
        <v>475</v>
      </c>
      <c r="I498" s="7" t="s">
        <v>842</v>
      </c>
      <c r="J498" s="15">
        <v>6</v>
      </c>
      <c r="K498" s="15" t="s">
        <v>224</v>
      </c>
      <c r="L498" s="15" t="s">
        <v>843</v>
      </c>
      <c r="N498" s="15">
        <v>48</v>
      </c>
      <c r="O498" s="15">
        <v>6</v>
      </c>
      <c r="P498" s="15">
        <v>1</v>
      </c>
      <c r="Q498" s="15">
        <v>1</v>
      </c>
      <c r="R498" s="15">
        <v>435917520</v>
      </c>
      <c r="S498" s="15">
        <v>4354</v>
      </c>
      <c r="V498">
        <v>0</v>
      </c>
      <c r="W498" t="s">
        <v>227</v>
      </c>
      <c r="X498">
        <f>MATCH(D498,'Текущий рейтинг2кпосле пересдач'!$C:$C,0)</f>
        <v>114</v>
      </c>
    </row>
    <row r="499" spans="1:24">
      <c r="A499" s="15">
        <v>845887255</v>
      </c>
      <c r="B499" s="15">
        <v>6</v>
      </c>
      <c r="C499" s="21" t="s">
        <v>218</v>
      </c>
      <c r="D499" s="15">
        <v>845886863</v>
      </c>
      <c r="E499" s="7" t="s">
        <v>476</v>
      </c>
      <c r="F499" s="7" t="s">
        <v>477</v>
      </c>
      <c r="G499" s="7" t="s">
        <v>275</v>
      </c>
      <c r="H499" s="21" t="s">
        <v>478</v>
      </c>
      <c r="I499" s="7" t="s">
        <v>842</v>
      </c>
      <c r="J499" s="15">
        <v>6</v>
      </c>
      <c r="K499" s="15" t="s">
        <v>224</v>
      </c>
      <c r="L499" s="15" t="s">
        <v>843</v>
      </c>
      <c r="N499" s="15">
        <v>36</v>
      </c>
      <c r="O499" s="15">
        <v>6</v>
      </c>
      <c r="P499" s="15">
        <v>1</v>
      </c>
      <c r="Q499" s="15">
        <v>1</v>
      </c>
      <c r="R499" s="15">
        <v>435917520</v>
      </c>
      <c r="S499" s="15">
        <v>4354</v>
      </c>
      <c r="V499">
        <v>0</v>
      </c>
      <c r="W499" t="s">
        <v>227</v>
      </c>
      <c r="X499">
        <f>MATCH(D499,'Текущий рейтинг2кпосле пересдач'!$C:$C,0)</f>
        <v>121</v>
      </c>
    </row>
    <row r="500" spans="1:24">
      <c r="A500" s="15">
        <v>845887744</v>
      </c>
      <c r="B500" s="15">
        <v>10</v>
      </c>
      <c r="C500" s="21" t="s">
        <v>218</v>
      </c>
      <c r="D500" s="15">
        <v>845887275</v>
      </c>
      <c r="E500" s="7" t="s">
        <v>479</v>
      </c>
      <c r="F500" s="7" t="s">
        <v>480</v>
      </c>
      <c r="G500" s="7" t="s">
        <v>237</v>
      </c>
      <c r="H500" s="21" t="s">
        <v>481</v>
      </c>
      <c r="I500" s="7" t="s">
        <v>842</v>
      </c>
      <c r="J500" s="15">
        <v>6</v>
      </c>
      <c r="K500" s="15" t="s">
        <v>224</v>
      </c>
      <c r="L500" s="15" t="s">
        <v>843</v>
      </c>
      <c r="N500" s="15">
        <v>60</v>
      </c>
      <c r="O500" s="15">
        <v>6</v>
      </c>
      <c r="P500" s="15">
        <v>1</v>
      </c>
      <c r="Q500" s="15">
        <v>1</v>
      </c>
      <c r="R500" s="15">
        <v>435917520</v>
      </c>
      <c r="S500" s="15">
        <v>4354</v>
      </c>
      <c r="V500">
        <v>0</v>
      </c>
      <c r="W500" t="s">
        <v>227</v>
      </c>
      <c r="X500">
        <f>MATCH(D500,'Текущий рейтинг2кпосле пересдач'!$C:$C,0)</f>
        <v>36</v>
      </c>
    </row>
    <row r="501" spans="1:24">
      <c r="A501" s="15">
        <v>845889281</v>
      </c>
      <c r="B501" s="15">
        <v>8</v>
      </c>
      <c r="C501" s="21" t="s">
        <v>218</v>
      </c>
      <c r="D501" s="15">
        <v>845888503</v>
      </c>
      <c r="E501" s="7" t="s">
        <v>483</v>
      </c>
      <c r="F501" s="7" t="s">
        <v>484</v>
      </c>
      <c r="G501" s="7" t="s">
        <v>485</v>
      </c>
      <c r="H501" s="21" t="s">
        <v>486</v>
      </c>
      <c r="I501" s="7" t="s">
        <v>842</v>
      </c>
      <c r="J501" s="15">
        <v>6</v>
      </c>
      <c r="K501" s="15" t="s">
        <v>224</v>
      </c>
      <c r="L501" s="15" t="s">
        <v>843</v>
      </c>
      <c r="N501" s="15">
        <v>48</v>
      </c>
      <c r="O501" s="15">
        <v>6</v>
      </c>
      <c r="P501" s="15">
        <v>1</v>
      </c>
      <c r="Q501" s="15">
        <v>1</v>
      </c>
      <c r="R501" s="15">
        <v>435917520</v>
      </c>
      <c r="S501" s="15">
        <v>4354</v>
      </c>
      <c r="V501">
        <v>0</v>
      </c>
      <c r="W501" t="s">
        <v>227</v>
      </c>
      <c r="X501">
        <f>MATCH(D501,'Текущий рейтинг2кпосле пересдач'!$C:$C,0)</f>
        <v>41</v>
      </c>
    </row>
    <row r="502" spans="1:24">
      <c r="A502" s="15">
        <v>845890117</v>
      </c>
      <c r="B502" s="15">
        <v>9</v>
      </c>
      <c r="C502" s="21" t="s">
        <v>218</v>
      </c>
      <c r="D502" s="15">
        <v>845889315</v>
      </c>
      <c r="E502" s="7" t="s">
        <v>487</v>
      </c>
      <c r="F502" s="7" t="s">
        <v>421</v>
      </c>
      <c r="G502" s="7" t="s">
        <v>245</v>
      </c>
      <c r="H502" s="21" t="s">
        <v>488</v>
      </c>
      <c r="I502" s="7" t="s">
        <v>842</v>
      </c>
      <c r="J502" s="15">
        <v>6</v>
      </c>
      <c r="K502" s="15" t="s">
        <v>224</v>
      </c>
      <c r="L502" s="15" t="s">
        <v>843</v>
      </c>
      <c r="N502" s="15">
        <v>54</v>
      </c>
      <c r="O502" s="15">
        <v>6</v>
      </c>
      <c r="P502" s="15">
        <v>1</v>
      </c>
      <c r="Q502" s="15">
        <v>0</v>
      </c>
      <c r="R502" s="15">
        <v>435917520</v>
      </c>
      <c r="S502" s="15">
        <v>4354</v>
      </c>
      <c r="V502">
        <v>0</v>
      </c>
      <c r="W502" t="s">
        <v>227</v>
      </c>
      <c r="X502">
        <f>MATCH(D502,'Текущий рейтинг2кпосле пересдач'!$C:$C,0)</f>
        <v>37</v>
      </c>
    </row>
    <row r="503" spans="1:24">
      <c r="A503" s="15">
        <v>845890939</v>
      </c>
      <c r="B503" s="15">
        <v>7</v>
      </c>
      <c r="C503" s="21" t="s">
        <v>218</v>
      </c>
      <c r="D503" s="15">
        <v>845890147</v>
      </c>
      <c r="E503" s="7" t="s">
        <v>489</v>
      </c>
      <c r="F503" s="7" t="s">
        <v>490</v>
      </c>
      <c r="G503" s="7" t="s">
        <v>491</v>
      </c>
      <c r="H503" s="21" t="s">
        <v>492</v>
      </c>
      <c r="I503" s="7" t="s">
        <v>842</v>
      </c>
      <c r="J503" s="15">
        <v>6</v>
      </c>
      <c r="K503" s="15" t="s">
        <v>224</v>
      </c>
      <c r="L503" s="15" t="s">
        <v>843</v>
      </c>
      <c r="N503" s="15">
        <v>42</v>
      </c>
      <c r="O503" s="15">
        <v>6</v>
      </c>
      <c r="P503" s="15">
        <v>1</v>
      </c>
      <c r="Q503" s="15">
        <v>1</v>
      </c>
      <c r="R503" s="15">
        <v>435917520</v>
      </c>
      <c r="S503" s="15">
        <v>4354</v>
      </c>
      <c r="V503">
        <v>0</v>
      </c>
      <c r="W503" t="s">
        <v>227</v>
      </c>
      <c r="X503">
        <f>MATCH(D503,'Текущий рейтинг2кпосле пересдач'!$C:$C,0)</f>
        <v>161</v>
      </c>
    </row>
    <row r="504" spans="1:24">
      <c r="A504" s="15">
        <v>845892387</v>
      </c>
      <c r="B504" s="15">
        <v>7</v>
      </c>
      <c r="C504" s="21" t="s">
        <v>218</v>
      </c>
      <c r="D504" s="15">
        <v>845891674</v>
      </c>
      <c r="E504" s="7" t="s">
        <v>493</v>
      </c>
      <c r="F504" s="7" t="s">
        <v>352</v>
      </c>
      <c r="G504" s="7" t="s">
        <v>404</v>
      </c>
      <c r="H504" s="21" t="s">
        <v>494</v>
      </c>
      <c r="I504" s="7" t="s">
        <v>842</v>
      </c>
      <c r="J504" s="15">
        <v>6</v>
      </c>
      <c r="K504" s="15" t="s">
        <v>224</v>
      </c>
      <c r="L504" s="15" t="s">
        <v>843</v>
      </c>
      <c r="N504" s="15">
        <v>42</v>
      </c>
      <c r="O504" s="15">
        <v>6</v>
      </c>
      <c r="P504" s="15">
        <v>1</v>
      </c>
      <c r="Q504" s="15">
        <v>1</v>
      </c>
      <c r="R504" s="15">
        <v>435917520</v>
      </c>
      <c r="S504" s="15">
        <v>4354</v>
      </c>
      <c r="V504">
        <v>0</v>
      </c>
      <c r="W504" t="s">
        <v>227</v>
      </c>
      <c r="X504">
        <f>MATCH(D504,'Текущий рейтинг2кпосле пересдач'!$C:$C,0)</f>
        <v>136</v>
      </c>
    </row>
    <row r="505" spans="1:24">
      <c r="A505" s="15">
        <v>845892804</v>
      </c>
      <c r="B505" s="15">
        <v>4</v>
      </c>
      <c r="C505" s="21" t="s">
        <v>218</v>
      </c>
      <c r="D505" s="15">
        <v>845892418</v>
      </c>
      <c r="E505" s="7" t="s">
        <v>495</v>
      </c>
      <c r="F505" s="7" t="s">
        <v>496</v>
      </c>
      <c r="G505" s="7" t="s">
        <v>400</v>
      </c>
      <c r="H505" s="21" t="s">
        <v>497</v>
      </c>
      <c r="I505" s="7" t="s">
        <v>842</v>
      </c>
      <c r="J505" s="15">
        <v>6</v>
      </c>
      <c r="K505" s="15" t="s">
        <v>224</v>
      </c>
      <c r="L505" s="15" t="s">
        <v>843</v>
      </c>
      <c r="N505" s="15">
        <v>24</v>
      </c>
      <c r="O505" s="15">
        <v>6</v>
      </c>
      <c r="P505" s="15">
        <v>1</v>
      </c>
      <c r="Q505" s="15">
        <v>1</v>
      </c>
      <c r="R505" s="15">
        <v>435917520</v>
      </c>
      <c r="S505" s="15">
        <v>4354</v>
      </c>
      <c r="V505">
        <v>0</v>
      </c>
      <c r="W505" t="s">
        <v>227</v>
      </c>
      <c r="X505">
        <f>MATCH(D505,'Текущий рейтинг2кпосле пересдач'!$C:$C,0)</f>
        <v>135</v>
      </c>
    </row>
    <row r="506" spans="1:24">
      <c r="A506" s="15">
        <v>845893256</v>
      </c>
      <c r="B506" s="15">
        <v>8</v>
      </c>
      <c r="C506" s="21" t="s">
        <v>218</v>
      </c>
      <c r="D506" s="15">
        <v>845892820</v>
      </c>
      <c r="E506" s="7" t="s">
        <v>498</v>
      </c>
      <c r="F506" s="7" t="s">
        <v>236</v>
      </c>
      <c r="G506" s="7" t="s">
        <v>379</v>
      </c>
      <c r="H506" s="21" t="s">
        <v>499</v>
      </c>
      <c r="I506" s="7" t="s">
        <v>842</v>
      </c>
      <c r="J506" s="15">
        <v>6</v>
      </c>
      <c r="K506" s="15" t="s">
        <v>224</v>
      </c>
      <c r="L506" s="15" t="s">
        <v>843</v>
      </c>
      <c r="N506" s="15">
        <v>48</v>
      </c>
      <c r="O506" s="15">
        <v>6</v>
      </c>
      <c r="P506" s="15">
        <v>1</v>
      </c>
      <c r="Q506" s="15">
        <v>1</v>
      </c>
      <c r="R506" s="15">
        <v>435917520</v>
      </c>
      <c r="S506" s="15">
        <v>4354</v>
      </c>
      <c r="V506">
        <v>0</v>
      </c>
      <c r="W506" t="s">
        <v>227</v>
      </c>
      <c r="X506">
        <f>MATCH(D506,'Текущий рейтинг2кпосле пересдач'!$C:$C,0)</f>
        <v>82</v>
      </c>
    </row>
    <row r="507" spans="1:24">
      <c r="A507" s="15">
        <v>845894215</v>
      </c>
      <c r="B507" s="15">
        <v>5</v>
      </c>
      <c r="C507" s="21" t="s">
        <v>218</v>
      </c>
      <c r="D507" s="15">
        <v>845893762</v>
      </c>
      <c r="E507" s="7" t="s">
        <v>500</v>
      </c>
      <c r="F507" s="7" t="s">
        <v>501</v>
      </c>
      <c r="G507" s="7" t="s">
        <v>324</v>
      </c>
      <c r="H507" s="21" t="s">
        <v>502</v>
      </c>
      <c r="I507" s="7" t="s">
        <v>842</v>
      </c>
      <c r="J507" s="15">
        <v>6</v>
      </c>
      <c r="K507" s="15" t="s">
        <v>224</v>
      </c>
      <c r="L507" s="15" t="s">
        <v>843</v>
      </c>
      <c r="N507" s="15">
        <v>30</v>
      </c>
      <c r="O507" s="15">
        <v>6</v>
      </c>
      <c r="P507" s="15">
        <v>1</v>
      </c>
      <c r="Q507" s="15">
        <v>1</v>
      </c>
      <c r="R507" s="15">
        <v>435917520</v>
      </c>
      <c r="S507" s="15">
        <v>4354</v>
      </c>
      <c r="V507">
        <v>0</v>
      </c>
      <c r="W507" t="s">
        <v>227</v>
      </c>
      <c r="X507">
        <f>MATCH(D507,'Текущий рейтинг2кпосле пересдач'!$C:$C,0)</f>
        <v>120</v>
      </c>
    </row>
    <row r="508" spans="1:24">
      <c r="A508" s="15">
        <v>845894630</v>
      </c>
      <c r="B508" s="15">
        <v>7</v>
      </c>
      <c r="C508" s="21" t="s">
        <v>218</v>
      </c>
      <c r="D508" s="15">
        <v>845894231</v>
      </c>
      <c r="E508" s="7" t="s">
        <v>500</v>
      </c>
      <c r="F508" s="7" t="s">
        <v>358</v>
      </c>
      <c r="G508" s="7" t="s">
        <v>324</v>
      </c>
      <c r="H508" s="21" t="s">
        <v>503</v>
      </c>
      <c r="I508" s="7" t="s">
        <v>842</v>
      </c>
      <c r="J508" s="15">
        <v>6</v>
      </c>
      <c r="K508" s="15" t="s">
        <v>224</v>
      </c>
      <c r="L508" s="15" t="s">
        <v>843</v>
      </c>
      <c r="N508" s="15">
        <v>42</v>
      </c>
      <c r="O508" s="15">
        <v>6</v>
      </c>
      <c r="P508" s="15">
        <v>1</v>
      </c>
      <c r="Q508" s="15">
        <v>1</v>
      </c>
      <c r="R508" s="15">
        <v>435917520</v>
      </c>
      <c r="S508" s="15">
        <v>4354</v>
      </c>
      <c r="V508">
        <v>0</v>
      </c>
      <c r="W508" t="s">
        <v>227</v>
      </c>
      <c r="X508">
        <f>MATCH(D508,'Текущий рейтинг2кпосле пересдач'!$C:$C,0)</f>
        <v>97</v>
      </c>
    </row>
    <row r="509" spans="1:24">
      <c r="A509" s="15">
        <v>845895101</v>
      </c>
      <c r="B509" s="15">
        <v>10</v>
      </c>
      <c r="C509" s="21" t="s">
        <v>218</v>
      </c>
      <c r="D509" s="15">
        <v>845894651</v>
      </c>
      <c r="E509" s="7" t="s">
        <v>504</v>
      </c>
      <c r="F509" s="7" t="s">
        <v>505</v>
      </c>
      <c r="G509" s="7" t="s">
        <v>336</v>
      </c>
      <c r="H509" s="21" t="s">
        <v>506</v>
      </c>
      <c r="I509" s="7" t="s">
        <v>842</v>
      </c>
      <c r="J509" s="15">
        <v>6</v>
      </c>
      <c r="K509" s="15" t="s">
        <v>224</v>
      </c>
      <c r="L509" s="15" t="s">
        <v>843</v>
      </c>
      <c r="N509" s="15">
        <v>60</v>
      </c>
      <c r="O509" s="15">
        <v>6</v>
      </c>
      <c r="P509" s="15">
        <v>1</v>
      </c>
      <c r="Q509" s="15">
        <v>0</v>
      </c>
      <c r="R509" s="15">
        <v>435917520</v>
      </c>
      <c r="S509" s="15">
        <v>4354</v>
      </c>
      <c r="V509">
        <v>0</v>
      </c>
      <c r="W509" t="s">
        <v>227</v>
      </c>
      <c r="X509">
        <f>MATCH(D509,'Текущий рейтинг2кпосле пересдач'!$C:$C,0)</f>
        <v>17</v>
      </c>
    </row>
    <row r="510" spans="1:24">
      <c r="A510" s="15">
        <v>845895410</v>
      </c>
      <c r="B510" s="15">
        <v>9</v>
      </c>
      <c r="C510" s="21" t="s">
        <v>218</v>
      </c>
      <c r="D510" s="15">
        <v>845895120</v>
      </c>
      <c r="E510" s="7" t="s">
        <v>507</v>
      </c>
      <c r="F510" s="7" t="s">
        <v>323</v>
      </c>
      <c r="G510" s="7" t="s">
        <v>320</v>
      </c>
      <c r="H510" s="21" t="s">
        <v>508</v>
      </c>
      <c r="I510" s="7" t="s">
        <v>842</v>
      </c>
      <c r="J510" s="15">
        <v>6</v>
      </c>
      <c r="K510" s="15" t="s">
        <v>224</v>
      </c>
      <c r="L510" s="15" t="s">
        <v>843</v>
      </c>
      <c r="N510" s="15">
        <v>54</v>
      </c>
      <c r="O510" s="15">
        <v>6</v>
      </c>
      <c r="P510" s="15">
        <v>1</v>
      </c>
      <c r="Q510" s="15">
        <v>1</v>
      </c>
      <c r="R510" s="15">
        <v>435917520</v>
      </c>
      <c r="S510" s="15">
        <v>4354</v>
      </c>
      <c r="V510">
        <v>0</v>
      </c>
      <c r="W510" t="s">
        <v>227</v>
      </c>
      <c r="X510">
        <f>MATCH(D510,'Текущий рейтинг2кпосле пересдач'!$C:$C,0)</f>
        <v>28</v>
      </c>
    </row>
    <row r="511" spans="1:24">
      <c r="A511" s="15">
        <v>845895682</v>
      </c>
      <c r="B511" s="15">
        <v>5</v>
      </c>
      <c r="C511" s="21" t="s">
        <v>218</v>
      </c>
      <c r="D511" s="15">
        <v>845895426</v>
      </c>
      <c r="E511" s="7" t="s">
        <v>509</v>
      </c>
      <c r="F511" s="7" t="s">
        <v>510</v>
      </c>
      <c r="G511" s="7" t="s">
        <v>333</v>
      </c>
      <c r="H511" s="21" t="s">
        <v>511</v>
      </c>
      <c r="I511" s="7" t="s">
        <v>842</v>
      </c>
      <c r="J511" s="15">
        <v>6</v>
      </c>
      <c r="K511" s="15" t="s">
        <v>224</v>
      </c>
      <c r="L511" s="15" t="s">
        <v>843</v>
      </c>
      <c r="N511" s="15">
        <v>30</v>
      </c>
      <c r="O511" s="15">
        <v>6</v>
      </c>
      <c r="P511" s="15">
        <v>1</v>
      </c>
      <c r="Q511" s="15">
        <v>1</v>
      </c>
      <c r="R511" s="15">
        <v>435917520</v>
      </c>
      <c r="S511" s="15">
        <v>4354</v>
      </c>
      <c r="V511">
        <v>0</v>
      </c>
      <c r="W511" t="s">
        <v>227</v>
      </c>
      <c r="X511">
        <f>MATCH(D511,'Текущий рейтинг2кпосле пересдач'!$C:$C,0)</f>
        <v>128</v>
      </c>
    </row>
    <row r="512" spans="1:24">
      <c r="A512" s="15">
        <v>928119264</v>
      </c>
      <c r="B512" s="15">
        <v>5</v>
      </c>
      <c r="C512" s="21" t="s">
        <v>625</v>
      </c>
      <c r="D512" s="15">
        <v>928118463</v>
      </c>
      <c r="E512" s="7" t="s">
        <v>852</v>
      </c>
      <c r="F512" s="7" t="s">
        <v>853</v>
      </c>
      <c r="G512" s="7" t="s">
        <v>252</v>
      </c>
      <c r="H512" s="21" t="s">
        <v>854</v>
      </c>
      <c r="I512" s="7" t="s">
        <v>842</v>
      </c>
      <c r="J512" s="15">
        <v>6</v>
      </c>
      <c r="K512" s="15" t="s">
        <v>224</v>
      </c>
      <c r="L512" s="15" t="s">
        <v>843</v>
      </c>
      <c r="N512" s="15">
        <v>30</v>
      </c>
      <c r="O512" s="15">
        <v>6</v>
      </c>
      <c r="P512" s="15">
        <v>1</v>
      </c>
      <c r="Q512" s="15">
        <v>0</v>
      </c>
      <c r="R512" s="15">
        <v>435921599</v>
      </c>
      <c r="S512" s="15">
        <v>4354</v>
      </c>
      <c r="V512">
        <v>0</v>
      </c>
      <c r="W512" t="s">
        <v>628</v>
      </c>
      <c r="X512">
        <f>MATCH(D512,'Текущий рейтинг2кпосле пересдач'!$C:$C,0)</f>
        <v>178</v>
      </c>
    </row>
    <row r="513" spans="1:24">
      <c r="A513" s="15">
        <v>1002452572</v>
      </c>
      <c r="B513" s="15">
        <v>9</v>
      </c>
      <c r="C513" s="21" t="s">
        <v>218</v>
      </c>
      <c r="D513" s="15">
        <v>878956741</v>
      </c>
      <c r="E513" s="7" t="s">
        <v>855</v>
      </c>
      <c r="F513" s="7" t="s">
        <v>374</v>
      </c>
      <c r="G513" s="7" t="s">
        <v>245</v>
      </c>
      <c r="H513" s="21" t="s">
        <v>856</v>
      </c>
      <c r="I513" s="7" t="s">
        <v>842</v>
      </c>
      <c r="J513" s="15">
        <v>6</v>
      </c>
      <c r="K513" s="15" t="s">
        <v>224</v>
      </c>
      <c r="L513" s="15" t="s">
        <v>843</v>
      </c>
      <c r="N513" s="15">
        <v>54</v>
      </c>
      <c r="O513" s="15">
        <v>6</v>
      </c>
      <c r="P513" s="15">
        <v>1</v>
      </c>
      <c r="Q513" s="15">
        <v>1</v>
      </c>
      <c r="R513" s="15">
        <v>435917520</v>
      </c>
      <c r="S513" s="15">
        <v>4354</v>
      </c>
      <c r="V513">
        <v>0</v>
      </c>
      <c r="W513" t="s">
        <v>227</v>
      </c>
      <c r="X513">
        <f>MATCH(D513,'Текущий рейтинг2кпосле пересдач'!$C:$C,0)</f>
        <v>172</v>
      </c>
    </row>
    <row r="514" spans="1:24">
      <c r="A514" s="15">
        <v>1002388768</v>
      </c>
      <c r="B514" s="15">
        <v>7</v>
      </c>
      <c r="C514" s="21" t="s">
        <v>218</v>
      </c>
      <c r="D514" s="15">
        <v>878965926</v>
      </c>
      <c r="E514" s="7" t="s">
        <v>857</v>
      </c>
      <c r="F514" s="7" t="s">
        <v>382</v>
      </c>
      <c r="G514" s="7" t="s">
        <v>256</v>
      </c>
      <c r="H514" s="21" t="s">
        <v>858</v>
      </c>
      <c r="I514" s="7" t="s">
        <v>842</v>
      </c>
      <c r="J514" s="15">
        <v>6</v>
      </c>
      <c r="K514" s="15" t="s">
        <v>224</v>
      </c>
      <c r="L514" s="15" t="s">
        <v>843</v>
      </c>
      <c r="N514" s="15">
        <v>42</v>
      </c>
      <c r="O514" s="15">
        <v>6</v>
      </c>
      <c r="P514" s="15">
        <v>1</v>
      </c>
      <c r="Q514" s="15">
        <v>1</v>
      </c>
      <c r="R514" s="15">
        <v>435917520</v>
      </c>
      <c r="S514" s="15">
        <v>4354</v>
      </c>
      <c r="V514">
        <v>0</v>
      </c>
      <c r="W514" t="s">
        <v>227</v>
      </c>
      <c r="X514">
        <f>MATCH(D514,'Текущий рейтинг2кпосле пересдач'!$C:$C,0)</f>
        <v>176</v>
      </c>
    </row>
    <row r="515" spans="1:24">
      <c r="A515" s="15">
        <v>878897197</v>
      </c>
      <c r="B515" s="15">
        <v>6</v>
      </c>
      <c r="C515" s="21" t="s">
        <v>540</v>
      </c>
      <c r="D515" s="15">
        <v>872149803</v>
      </c>
      <c r="E515" s="7" t="s">
        <v>554</v>
      </c>
      <c r="F515" s="7" t="s">
        <v>323</v>
      </c>
      <c r="G515" s="7" t="s">
        <v>267</v>
      </c>
      <c r="H515" s="21" t="s">
        <v>859</v>
      </c>
      <c r="I515" s="7" t="s">
        <v>842</v>
      </c>
      <c r="J515" s="15">
        <v>6</v>
      </c>
      <c r="K515" s="15" t="s">
        <v>224</v>
      </c>
      <c r="L515" s="15" t="s">
        <v>843</v>
      </c>
      <c r="N515" s="15">
        <v>36</v>
      </c>
      <c r="O515" s="15">
        <v>6</v>
      </c>
      <c r="P515" s="15">
        <v>1</v>
      </c>
      <c r="Q515" s="15">
        <v>0</v>
      </c>
      <c r="R515" s="15">
        <v>435917876</v>
      </c>
      <c r="S515" s="15">
        <v>4354</v>
      </c>
      <c r="V515">
        <v>0</v>
      </c>
      <c r="W515" t="s">
        <v>543</v>
      </c>
      <c r="X515">
        <f>MATCH(D515,'Текущий рейтинг2кпосле пересдач'!$C:$C,0)</f>
        <v>175</v>
      </c>
    </row>
    <row r="516" spans="1:24">
      <c r="A516" s="15">
        <v>967125229</v>
      </c>
      <c r="B516" s="15">
        <v>8</v>
      </c>
      <c r="C516" s="15" t="s">
        <v>694</v>
      </c>
      <c r="D516" s="15">
        <v>850836757</v>
      </c>
      <c r="E516" s="7" t="s">
        <v>781</v>
      </c>
      <c r="F516" s="7" t="s">
        <v>782</v>
      </c>
      <c r="G516" s="7" t="s">
        <v>324</v>
      </c>
      <c r="H516" s="15" t="s">
        <v>783</v>
      </c>
      <c r="I516" s="7" t="s">
        <v>842</v>
      </c>
      <c r="J516" s="15">
        <v>24</v>
      </c>
      <c r="K516" s="15" t="s">
        <v>224</v>
      </c>
      <c r="L516" s="15" t="s">
        <v>843</v>
      </c>
      <c r="N516" s="15">
        <v>192</v>
      </c>
      <c r="O516" s="15">
        <v>24</v>
      </c>
      <c r="P516" s="15">
        <v>1</v>
      </c>
      <c r="Q516" s="15">
        <v>1</v>
      </c>
      <c r="R516" s="15">
        <v>459781441</v>
      </c>
      <c r="S516" s="15">
        <v>4354</v>
      </c>
      <c r="V516">
        <v>0</v>
      </c>
      <c r="W516" t="s">
        <v>622</v>
      </c>
      <c r="X516" t="e">
        <f>MATCH(D516,'Текущий рейтинг2кпосле пересдач'!$C:$C,0)</f>
        <v>#N/A</v>
      </c>
    </row>
    <row r="517" spans="1:24">
      <c r="A517" s="15">
        <v>845888455</v>
      </c>
      <c r="B517" s="15">
        <v>9</v>
      </c>
      <c r="C517" s="21" t="s">
        <v>218</v>
      </c>
      <c r="D517" s="15">
        <v>845887772</v>
      </c>
      <c r="E517" s="7" t="s">
        <v>219</v>
      </c>
      <c r="F517" s="7" t="s">
        <v>220</v>
      </c>
      <c r="G517" s="7" t="s">
        <v>221</v>
      </c>
      <c r="H517" s="21" t="s">
        <v>222</v>
      </c>
      <c r="I517" s="7" t="s">
        <v>842</v>
      </c>
      <c r="J517" s="15">
        <v>24</v>
      </c>
      <c r="K517" s="15" t="s">
        <v>224</v>
      </c>
      <c r="L517" s="15" t="s">
        <v>843</v>
      </c>
      <c r="N517" s="15">
        <v>216</v>
      </c>
      <c r="O517" s="15">
        <v>24</v>
      </c>
      <c r="P517" s="15">
        <v>1</v>
      </c>
      <c r="Q517" s="15">
        <v>0</v>
      </c>
      <c r="R517" s="15">
        <v>435917520</v>
      </c>
      <c r="S517" s="15">
        <v>4354</v>
      </c>
      <c r="T517" s="15" t="s">
        <v>482</v>
      </c>
      <c r="V517">
        <v>0</v>
      </c>
      <c r="W517" t="s">
        <v>227</v>
      </c>
      <c r="X517">
        <f>MATCH(D517,'Текущий рейтинг2кпосле пересдач'!$C:$C,0)</f>
        <v>115</v>
      </c>
    </row>
    <row r="518" spans="1:24">
      <c r="A518" s="15">
        <v>850837089</v>
      </c>
      <c r="B518" s="15">
        <v>4</v>
      </c>
      <c r="C518" s="15" t="s">
        <v>694</v>
      </c>
      <c r="D518" s="15">
        <v>850836875</v>
      </c>
      <c r="E518" s="7" t="s">
        <v>786</v>
      </c>
      <c r="F518" s="7" t="s">
        <v>787</v>
      </c>
      <c r="G518" s="7" t="s">
        <v>307</v>
      </c>
      <c r="H518" s="15" t="s">
        <v>788</v>
      </c>
      <c r="I518" s="7" t="s">
        <v>842</v>
      </c>
      <c r="J518" s="15">
        <v>24</v>
      </c>
      <c r="K518" s="15" t="s">
        <v>224</v>
      </c>
      <c r="L518" s="15" t="s">
        <v>843</v>
      </c>
      <c r="N518" s="15">
        <v>96</v>
      </c>
      <c r="O518" s="15">
        <v>24</v>
      </c>
      <c r="P518" s="15">
        <v>1</v>
      </c>
      <c r="Q518" s="15">
        <v>0</v>
      </c>
      <c r="R518" s="15">
        <v>459781441</v>
      </c>
      <c r="S518" s="15">
        <v>4354</v>
      </c>
      <c r="V518">
        <v>0</v>
      </c>
      <c r="W518" t="s">
        <v>622</v>
      </c>
      <c r="X518" t="e">
        <f>MATCH(D518,'Текущий рейтинг2кпосле пересдач'!$C:$C,0)</f>
        <v>#N/A</v>
      </c>
    </row>
    <row r="519" spans="1:24">
      <c r="A519" s="15">
        <v>850837314</v>
      </c>
      <c r="B519" s="15">
        <v>7</v>
      </c>
      <c r="C519" s="15" t="s">
        <v>694</v>
      </c>
      <c r="D519" s="15">
        <v>850837101</v>
      </c>
      <c r="E519" s="7" t="s">
        <v>789</v>
      </c>
      <c r="F519" s="7" t="s">
        <v>477</v>
      </c>
      <c r="G519" s="7" t="s">
        <v>368</v>
      </c>
      <c r="H519" s="15" t="s">
        <v>790</v>
      </c>
      <c r="I519" s="7" t="s">
        <v>842</v>
      </c>
      <c r="J519" s="15">
        <v>24</v>
      </c>
      <c r="K519" s="15" t="s">
        <v>224</v>
      </c>
      <c r="L519" s="15" t="s">
        <v>843</v>
      </c>
      <c r="N519" s="15">
        <v>168</v>
      </c>
      <c r="O519" s="15">
        <v>24</v>
      </c>
      <c r="P519" s="15">
        <v>1</v>
      </c>
      <c r="Q519" s="15">
        <v>1</v>
      </c>
      <c r="R519" s="15">
        <v>459781441</v>
      </c>
      <c r="S519" s="15">
        <v>4354</v>
      </c>
      <c r="V519">
        <v>0</v>
      </c>
      <c r="W519" t="s">
        <v>622</v>
      </c>
      <c r="X519" t="e">
        <f>MATCH(D519,'Текущий рейтинг2кпосле пересдач'!$C:$C,0)</f>
        <v>#N/A</v>
      </c>
    </row>
    <row r="520" spans="1:24">
      <c r="A520" s="15">
        <v>850837558</v>
      </c>
      <c r="B520" s="15">
        <v>8</v>
      </c>
      <c r="C520" s="15" t="s">
        <v>694</v>
      </c>
      <c r="D520" s="15">
        <v>850837324</v>
      </c>
      <c r="E520" s="7" t="s">
        <v>791</v>
      </c>
      <c r="F520" s="7" t="s">
        <v>461</v>
      </c>
      <c r="G520" s="7" t="s">
        <v>792</v>
      </c>
      <c r="H520" s="15" t="s">
        <v>793</v>
      </c>
      <c r="I520" s="7" t="s">
        <v>842</v>
      </c>
      <c r="J520" s="15">
        <v>24</v>
      </c>
      <c r="K520" s="15" t="s">
        <v>224</v>
      </c>
      <c r="L520" s="15" t="s">
        <v>843</v>
      </c>
      <c r="N520" s="15">
        <v>192</v>
      </c>
      <c r="O520" s="15">
        <v>24</v>
      </c>
      <c r="P520" s="15">
        <v>1</v>
      </c>
      <c r="Q520" s="15">
        <v>0</v>
      </c>
      <c r="R520" s="15">
        <v>459781441</v>
      </c>
      <c r="S520" s="15">
        <v>4354</v>
      </c>
      <c r="V520">
        <v>0</v>
      </c>
      <c r="W520" t="s">
        <v>622</v>
      </c>
      <c r="X520" t="e">
        <f>MATCH(D520,'Текущий рейтинг2кпосле пересдач'!$C:$C,0)</f>
        <v>#N/A</v>
      </c>
    </row>
    <row r="521" spans="1:24">
      <c r="A521" s="15">
        <v>850846887</v>
      </c>
      <c r="B521" s="15">
        <v>8</v>
      </c>
      <c r="C521" s="15" t="s">
        <v>618</v>
      </c>
      <c r="D521" s="15">
        <v>850846469</v>
      </c>
      <c r="E521" s="7" t="s">
        <v>685</v>
      </c>
      <c r="F521" s="7" t="s">
        <v>294</v>
      </c>
      <c r="G521" s="7" t="s">
        <v>299</v>
      </c>
      <c r="H521" s="15" t="s">
        <v>686</v>
      </c>
      <c r="I521" s="7" t="s">
        <v>842</v>
      </c>
      <c r="J521" s="15">
        <v>24</v>
      </c>
      <c r="K521" s="15" t="s">
        <v>224</v>
      </c>
      <c r="L521" s="15" t="s">
        <v>843</v>
      </c>
      <c r="N521" s="15">
        <v>192</v>
      </c>
      <c r="O521" s="15">
        <v>24</v>
      </c>
      <c r="P521" s="15">
        <v>1</v>
      </c>
      <c r="Q521" s="15">
        <v>1</v>
      </c>
      <c r="R521" s="15">
        <v>459781441</v>
      </c>
      <c r="S521" s="15">
        <v>4354</v>
      </c>
      <c r="V521">
        <v>0</v>
      </c>
      <c r="W521" t="s">
        <v>622</v>
      </c>
      <c r="X521" t="e">
        <f>MATCH(D521,'Текущий рейтинг2кпосле пересдач'!$C:$C,0)</f>
        <v>#N/A</v>
      </c>
    </row>
    <row r="522" spans="1:24">
      <c r="A522" s="15">
        <v>850847368</v>
      </c>
      <c r="B522" s="15">
        <v>7</v>
      </c>
      <c r="C522" s="15" t="s">
        <v>618</v>
      </c>
      <c r="D522" s="15">
        <v>850846904</v>
      </c>
      <c r="E522" s="7" t="s">
        <v>687</v>
      </c>
      <c r="F522" s="7" t="s">
        <v>240</v>
      </c>
      <c r="G522" s="7" t="s">
        <v>688</v>
      </c>
      <c r="H522" s="15" t="s">
        <v>689</v>
      </c>
      <c r="I522" s="7" t="s">
        <v>842</v>
      </c>
      <c r="J522" s="15">
        <v>24</v>
      </c>
      <c r="K522" s="15" t="s">
        <v>224</v>
      </c>
      <c r="L522" s="15" t="s">
        <v>843</v>
      </c>
      <c r="N522" s="15">
        <v>168</v>
      </c>
      <c r="O522" s="15">
        <v>24</v>
      </c>
      <c r="P522" s="15">
        <v>1</v>
      </c>
      <c r="Q522" s="15">
        <v>1</v>
      </c>
      <c r="R522" s="15">
        <v>459781441</v>
      </c>
      <c r="S522" s="15">
        <v>4354</v>
      </c>
      <c r="V522">
        <v>0</v>
      </c>
      <c r="W522" t="s">
        <v>622</v>
      </c>
      <c r="X522" t="e">
        <f>MATCH(D522,'Текущий рейтинг2кпосле пересдач'!$C:$C,0)</f>
        <v>#N/A</v>
      </c>
    </row>
    <row r="523" spans="1:24">
      <c r="A523" s="15">
        <v>850847586</v>
      </c>
      <c r="B523" s="15">
        <v>6</v>
      </c>
      <c r="C523" s="15" t="s">
        <v>618</v>
      </c>
      <c r="D523" s="15">
        <v>850847381</v>
      </c>
      <c r="E523" s="7" t="s">
        <v>690</v>
      </c>
      <c r="F523" s="7" t="s">
        <v>424</v>
      </c>
      <c r="G523" s="7" t="s">
        <v>534</v>
      </c>
      <c r="H523" s="15" t="s">
        <v>691</v>
      </c>
      <c r="I523" s="7" t="s">
        <v>842</v>
      </c>
      <c r="J523" s="15">
        <v>24</v>
      </c>
      <c r="K523" s="15" t="s">
        <v>224</v>
      </c>
      <c r="L523" s="15" t="s">
        <v>843</v>
      </c>
      <c r="N523" s="15">
        <v>144</v>
      </c>
      <c r="O523" s="15">
        <v>24</v>
      </c>
      <c r="P523" s="15">
        <v>1</v>
      </c>
      <c r="Q523" s="15">
        <v>1</v>
      </c>
      <c r="R523" s="15">
        <v>459781441</v>
      </c>
      <c r="S523" s="15">
        <v>4354</v>
      </c>
      <c r="V523">
        <v>0</v>
      </c>
      <c r="W523" t="s">
        <v>622</v>
      </c>
      <c r="X523" t="e">
        <f>MATCH(D523,'Текущий рейтинг2кпосле пересдач'!$C:$C,0)</f>
        <v>#N/A</v>
      </c>
    </row>
    <row r="524" spans="1:24">
      <c r="A524" s="15">
        <v>850838093</v>
      </c>
      <c r="B524" s="15">
        <v>7</v>
      </c>
      <c r="C524" s="15" t="s">
        <v>694</v>
      </c>
      <c r="D524" s="15">
        <v>850837849</v>
      </c>
      <c r="E524" s="7" t="s">
        <v>695</v>
      </c>
      <c r="F524" s="7" t="s">
        <v>696</v>
      </c>
      <c r="G524" s="7" t="s">
        <v>303</v>
      </c>
      <c r="H524" s="15" t="s">
        <v>697</v>
      </c>
      <c r="I524" s="7" t="s">
        <v>842</v>
      </c>
      <c r="J524" s="15">
        <v>24</v>
      </c>
      <c r="K524" s="15" t="s">
        <v>224</v>
      </c>
      <c r="L524" s="15" t="s">
        <v>843</v>
      </c>
      <c r="N524" s="15">
        <v>168</v>
      </c>
      <c r="O524" s="15">
        <v>24</v>
      </c>
      <c r="P524" s="15">
        <v>1</v>
      </c>
      <c r="Q524" s="15">
        <v>1</v>
      </c>
      <c r="R524" s="15">
        <v>459781441</v>
      </c>
      <c r="S524" s="15">
        <v>4354</v>
      </c>
      <c r="V524">
        <v>0</v>
      </c>
      <c r="W524" t="s">
        <v>622</v>
      </c>
      <c r="X524" t="e">
        <f>MATCH(D524,'Текущий рейтинг2кпосле пересдач'!$C:$C,0)</f>
        <v>#N/A</v>
      </c>
    </row>
    <row r="525" spans="1:24">
      <c r="A525" s="15">
        <v>850838282</v>
      </c>
      <c r="B525" s="15">
        <v>9</v>
      </c>
      <c r="C525" s="15" t="s">
        <v>694</v>
      </c>
      <c r="D525" s="15">
        <v>850838103</v>
      </c>
      <c r="E525" s="7" t="s">
        <v>598</v>
      </c>
      <c r="F525" s="7" t="s">
        <v>510</v>
      </c>
      <c r="G525" s="7" t="s">
        <v>698</v>
      </c>
      <c r="H525" s="15" t="s">
        <v>699</v>
      </c>
      <c r="I525" s="7" t="s">
        <v>842</v>
      </c>
      <c r="J525" s="15">
        <v>24</v>
      </c>
      <c r="K525" s="15" t="s">
        <v>224</v>
      </c>
      <c r="L525" s="15" t="s">
        <v>843</v>
      </c>
      <c r="N525" s="15">
        <v>216</v>
      </c>
      <c r="O525" s="15">
        <v>24</v>
      </c>
      <c r="P525" s="15">
        <v>1</v>
      </c>
      <c r="Q525" s="15">
        <v>1</v>
      </c>
      <c r="R525" s="15">
        <v>459781441</v>
      </c>
      <c r="S525" s="15">
        <v>4354</v>
      </c>
      <c r="V525">
        <v>0</v>
      </c>
      <c r="W525" t="s">
        <v>622</v>
      </c>
      <c r="X525" t="e">
        <f>MATCH(D525,'Текущий рейтинг2кпосле пересдач'!$C:$C,0)</f>
        <v>#N/A</v>
      </c>
    </row>
    <row r="526" spans="1:24">
      <c r="A526" s="15">
        <v>850838892</v>
      </c>
      <c r="B526" s="15">
        <v>5</v>
      </c>
      <c r="C526" s="15" t="s">
        <v>694</v>
      </c>
      <c r="D526" s="15">
        <v>850838613</v>
      </c>
      <c r="E526" s="7" t="s">
        <v>702</v>
      </c>
      <c r="F526" s="7" t="s">
        <v>378</v>
      </c>
      <c r="G526" s="7" t="s">
        <v>252</v>
      </c>
      <c r="H526" s="15" t="s">
        <v>703</v>
      </c>
      <c r="I526" s="7" t="s">
        <v>842</v>
      </c>
      <c r="J526" s="15">
        <v>24</v>
      </c>
      <c r="K526" s="15" t="s">
        <v>224</v>
      </c>
      <c r="L526" s="15" t="s">
        <v>843</v>
      </c>
      <c r="N526" s="15">
        <v>120</v>
      </c>
      <c r="O526" s="15">
        <v>24</v>
      </c>
      <c r="P526" s="15">
        <v>1</v>
      </c>
      <c r="Q526" s="15">
        <v>1</v>
      </c>
      <c r="R526" s="15">
        <v>459781441</v>
      </c>
      <c r="S526" s="15">
        <v>4354</v>
      </c>
      <c r="V526">
        <v>0</v>
      </c>
      <c r="W526" t="s">
        <v>622</v>
      </c>
      <c r="X526" t="e">
        <f>MATCH(D526,'Текущий рейтинг2кпосле пересдач'!$C:$C,0)</f>
        <v>#N/A</v>
      </c>
    </row>
    <row r="527" spans="1:24">
      <c r="A527" s="15">
        <v>850839134</v>
      </c>
      <c r="B527" s="15">
        <v>7</v>
      </c>
      <c r="C527" s="15" t="s">
        <v>694</v>
      </c>
      <c r="D527" s="15">
        <v>850838903</v>
      </c>
      <c r="E527" s="7" t="s">
        <v>704</v>
      </c>
      <c r="F527" s="7" t="s">
        <v>705</v>
      </c>
      <c r="G527" s="7" t="s">
        <v>706</v>
      </c>
      <c r="H527" s="15" t="s">
        <v>707</v>
      </c>
      <c r="I527" s="7" t="s">
        <v>842</v>
      </c>
      <c r="J527" s="15">
        <v>24</v>
      </c>
      <c r="K527" s="15" t="s">
        <v>224</v>
      </c>
      <c r="L527" s="15" t="s">
        <v>843</v>
      </c>
      <c r="N527" s="15">
        <v>168</v>
      </c>
      <c r="O527" s="15">
        <v>24</v>
      </c>
      <c r="P527" s="15">
        <v>1</v>
      </c>
      <c r="Q527" s="15">
        <v>0</v>
      </c>
      <c r="R527" s="15">
        <v>459781441</v>
      </c>
      <c r="S527" s="15">
        <v>4354</v>
      </c>
      <c r="V527">
        <v>0</v>
      </c>
      <c r="W527" t="s">
        <v>622</v>
      </c>
      <c r="X527" t="e">
        <f>MATCH(D527,'Текущий рейтинг2кпосле пересдач'!$C:$C,0)</f>
        <v>#N/A</v>
      </c>
    </row>
    <row r="528" spans="1:24">
      <c r="A528" s="15">
        <v>850839405</v>
      </c>
      <c r="B528" s="15">
        <v>6</v>
      </c>
      <c r="C528" s="15" t="s">
        <v>694</v>
      </c>
      <c r="D528" s="15">
        <v>850839144</v>
      </c>
      <c r="E528" s="7" t="s">
        <v>708</v>
      </c>
      <c r="F528" s="7" t="s">
        <v>505</v>
      </c>
      <c r="G528" s="7" t="s">
        <v>299</v>
      </c>
      <c r="H528" s="15" t="s">
        <v>709</v>
      </c>
      <c r="I528" s="7" t="s">
        <v>842</v>
      </c>
      <c r="J528" s="15">
        <v>24</v>
      </c>
      <c r="K528" s="15" t="s">
        <v>224</v>
      </c>
      <c r="L528" s="15" t="s">
        <v>843</v>
      </c>
      <c r="N528" s="15">
        <v>144</v>
      </c>
      <c r="O528" s="15">
        <v>24</v>
      </c>
      <c r="P528" s="15">
        <v>1</v>
      </c>
      <c r="Q528" s="15">
        <v>1</v>
      </c>
      <c r="R528" s="15">
        <v>459781441</v>
      </c>
      <c r="S528" s="15">
        <v>4354</v>
      </c>
      <c r="V528">
        <v>0</v>
      </c>
      <c r="W528" t="s">
        <v>622</v>
      </c>
      <c r="X528" t="e">
        <f>MATCH(D528,'Текущий рейтинг2кпосле пересдач'!$C:$C,0)</f>
        <v>#N/A</v>
      </c>
    </row>
    <row r="529" spans="1:24">
      <c r="A529" s="15">
        <v>850839644</v>
      </c>
      <c r="B529" s="15">
        <v>7</v>
      </c>
      <c r="C529" s="15" t="s">
        <v>694</v>
      </c>
      <c r="D529" s="15">
        <v>850839415</v>
      </c>
      <c r="E529" s="7" t="s">
        <v>708</v>
      </c>
      <c r="F529" s="7" t="s">
        <v>306</v>
      </c>
      <c r="G529" s="7" t="s">
        <v>404</v>
      </c>
      <c r="H529" s="15" t="s">
        <v>710</v>
      </c>
      <c r="I529" s="7" t="s">
        <v>842</v>
      </c>
      <c r="J529" s="15">
        <v>24</v>
      </c>
      <c r="K529" s="15" t="s">
        <v>224</v>
      </c>
      <c r="L529" s="15" t="s">
        <v>843</v>
      </c>
      <c r="N529" s="15">
        <v>168</v>
      </c>
      <c r="O529" s="15">
        <v>24</v>
      </c>
      <c r="P529" s="15">
        <v>1</v>
      </c>
      <c r="Q529" s="15">
        <v>0</v>
      </c>
      <c r="R529" s="15">
        <v>459781441</v>
      </c>
      <c r="S529" s="15">
        <v>4354</v>
      </c>
      <c r="V529">
        <v>0</v>
      </c>
      <c r="W529" t="s">
        <v>622</v>
      </c>
      <c r="X529" t="e">
        <f>MATCH(D529,'Текущий рейтинг2кпосле пересдач'!$C:$C,0)</f>
        <v>#N/A</v>
      </c>
    </row>
    <row r="530" spans="1:24">
      <c r="A530" s="15">
        <v>967125299</v>
      </c>
      <c r="B530" s="15">
        <v>8</v>
      </c>
      <c r="C530" s="15" t="s">
        <v>694</v>
      </c>
      <c r="D530" s="15">
        <v>850839656</v>
      </c>
      <c r="E530" s="7" t="s">
        <v>711</v>
      </c>
      <c r="F530" s="7" t="s">
        <v>712</v>
      </c>
      <c r="G530" s="7" t="s">
        <v>713</v>
      </c>
      <c r="H530" s="15" t="s">
        <v>714</v>
      </c>
      <c r="I530" s="7" t="s">
        <v>842</v>
      </c>
      <c r="J530" s="15">
        <v>24</v>
      </c>
      <c r="K530" s="15" t="s">
        <v>224</v>
      </c>
      <c r="L530" s="15" t="s">
        <v>843</v>
      </c>
      <c r="N530" s="15">
        <v>192</v>
      </c>
      <c r="O530" s="15">
        <v>24</v>
      </c>
      <c r="P530" s="15">
        <v>1</v>
      </c>
      <c r="Q530" s="15">
        <v>0</v>
      </c>
      <c r="R530" s="15">
        <v>459781441</v>
      </c>
      <c r="S530" s="15">
        <v>4354</v>
      </c>
      <c r="V530">
        <v>0</v>
      </c>
      <c r="W530" t="s">
        <v>622</v>
      </c>
      <c r="X530" t="e">
        <f>MATCH(D530,'Текущий рейтинг2кпосле пересдач'!$C:$C,0)</f>
        <v>#N/A</v>
      </c>
    </row>
    <row r="531" spans="1:24">
      <c r="A531" s="15">
        <v>967125333</v>
      </c>
      <c r="B531" s="15">
        <v>8</v>
      </c>
      <c r="C531" s="15" t="s">
        <v>694</v>
      </c>
      <c r="D531" s="15">
        <v>850839727</v>
      </c>
      <c r="E531" s="7" t="s">
        <v>715</v>
      </c>
      <c r="F531" s="7" t="s">
        <v>490</v>
      </c>
      <c r="G531" s="7" t="s">
        <v>241</v>
      </c>
      <c r="H531" s="15" t="s">
        <v>716</v>
      </c>
      <c r="I531" s="7" t="s">
        <v>842</v>
      </c>
      <c r="J531" s="15">
        <v>24</v>
      </c>
      <c r="K531" s="15" t="s">
        <v>224</v>
      </c>
      <c r="L531" s="15" t="s">
        <v>843</v>
      </c>
      <c r="N531" s="15">
        <v>192</v>
      </c>
      <c r="O531" s="15">
        <v>24</v>
      </c>
      <c r="P531" s="15">
        <v>1</v>
      </c>
      <c r="Q531" s="15">
        <v>1</v>
      </c>
      <c r="R531" s="15">
        <v>459781441</v>
      </c>
      <c r="S531" s="15">
        <v>4354</v>
      </c>
      <c r="V531">
        <v>0</v>
      </c>
      <c r="W531" t="s">
        <v>622</v>
      </c>
      <c r="X531" t="e">
        <f>MATCH(D531,'Текущий рейтинг2кпосле пересдач'!$C:$C,0)</f>
        <v>#N/A</v>
      </c>
    </row>
    <row r="532" spans="1:24">
      <c r="A532" s="15">
        <v>850840019</v>
      </c>
      <c r="B532" s="15">
        <v>6</v>
      </c>
      <c r="C532" s="15" t="s">
        <v>694</v>
      </c>
      <c r="D532" s="15">
        <v>850839820</v>
      </c>
      <c r="E532" s="7" t="s">
        <v>717</v>
      </c>
      <c r="F532" s="7" t="s">
        <v>313</v>
      </c>
      <c r="G532" s="7" t="s">
        <v>718</v>
      </c>
      <c r="H532" s="15" t="s">
        <v>719</v>
      </c>
      <c r="I532" s="7" t="s">
        <v>842</v>
      </c>
      <c r="J532" s="15">
        <v>24</v>
      </c>
      <c r="K532" s="15" t="s">
        <v>224</v>
      </c>
      <c r="L532" s="15" t="s">
        <v>843</v>
      </c>
      <c r="N532" s="15">
        <v>144</v>
      </c>
      <c r="O532" s="15">
        <v>24</v>
      </c>
      <c r="P532" s="15">
        <v>1</v>
      </c>
      <c r="Q532" s="15">
        <v>1</v>
      </c>
      <c r="R532" s="15">
        <v>459781441</v>
      </c>
      <c r="S532" s="15">
        <v>4354</v>
      </c>
      <c r="V532">
        <v>0</v>
      </c>
      <c r="W532" t="s">
        <v>622</v>
      </c>
      <c r="X532" t="e">
        <f>MATCH(D532,'Текущий рейтинг2кпосле пересдач'!$C:$C,0)</f>
        <v>#N/A</v>
      </c>
    </row>
    <row r="533" spans="1:24">
      <c r="A533" s="15">
        <v>850840325</v>
      </c>
      <c r="B533" s="15">
        <v>8</v>
      </c>
      <c r="C533" s="15" t="s">
        <v>694</v>
      </c>
      <c r="D533" s="15">
        <v>850840029</v>
      </c>
      <c r="E533" s="7" t="s">
        <v>720</v>
      </c>
      <c r="F533" s="7" t="s">
        <v>236</v>
      </c>
      <c r="G533" s="7" t="s">
        <v>270</v>
      </c>
      <c r="H533" s="15" t="s">
        <v>721</v>
      </c>
      <c r="I533" s="7" t="s">
        <v>842</v>
      </c>
      <c r="J533" s="15">
        <v>24</v>
      </c>
      <c r="K533" s="15" t="s">
        <v>224</v>
      </c>
      <c r="L533" s="15" t="s">
        <v>843</v>
      </c>
      <c r="N533" s="15">
        <v>192</v>
      </c>
      <c r="O533" s="15">
        <v>24</v>
      </c>
      <c r="P533" s="15">
        <v>1</v>
      </c>
      <c r="Q533" s="15">
        <v>1</v>
      </c>
      <c r="R533" s="15">
        <v>459781441</v>
      </c>
      <c r="S533" s="15">
        <v>4354</v>
      </c>
      <c r="V533">
        <v>0</v>
      </c>
      <c r="W533" t="s">
        <v>622</v>
      </c>
      <c r="X533" t="e">
        <f>MATCH(D533,'Текущий рейтинг2кпосле пересдач'!$C:$C,0)</f>
        <v>#N/A</v>
      </c>
    </row>
    <row r="534" spans="1:24">
      <c r="A534" s="15">
        <v>967125368</v>
      </c>
      <c r="B534" s="15">
        <v>6</v>
      </c>
      <c r="C534" s="15" t="s">
        <v>694</v>
      </c>
      <c r="D534" s="15">
        <v>850840644</v>
      </c>
      <c r="E534" s="7" t="s">
        <v>724</v>
      </c>
      <c r="F534" s="7" t="s">
        <v>510</v>
      </c>
      <c r="G534" s="7" t="s">
        <v>324</v>
      </c>
      <c r="H534" s="15" t="s">
        <v>725</v>
      </c>
      <c r="I534" s="7" t="s">
        <v>842</v>
      </c>
      <c r="J534" s="15">
        <v>24</v>
      </c>
      <c r="K534" s="15" t="s">
        <v>224</v>
      </c>
      <c r="L534" s="15" t="s">
        <v>843</v>
      </c>
      <c r="N534" s="15">
        <v>144</v>
      </c>
      <c r="O534" s="15">
        <v>24</v>
      </c>
      <c r="P534" s="15">
        <v>1</v>
      </c>
      <c r="Q534" s="15">
        <v>0</v>
      </c>
      <c r="R534" s="15">
        <v>459781441</v>
      </c>
      <c r="S534" s="15">
        <v>4354</v>
      </c>
      <c r="V534">
        <v>0</v>
      </c>
      <c r="W534" t="s">
        <v>622</v>
      </c>
      <c r="X534" t="e">
        <f>MATCH(D534,'Текущий рейтинг2кпосле пересдач'!$C:$C,0)</f>
        <v>#N/A</v>
      </c>
    </row>
    <row r="535" spans="1:24">
      <c r="A535" s="15">
        <v>850848128</v>
      </c>
      <c r="B535" s="15">
        <v>8</v>
      </c>
      <c r="C535" s="15" t="s">
        <v>618</v>
      </c>
      <c r="D535" s="15">
        <v>850847920</v>
      </c>
      <c r="E535" s="7" t="s">
        <v>726</v>
      </c>
      <c r="F535" s="7" t="s">
        <v>727</v>
      </c>
      <c r="G535" s="7" t="s">
        <v>333</v>
      </c>
      <c r="H535" s="15" t="s">
        <v>728</v>
      </c>
      <c r="I535" s="7" t="s">
        <v>842</v>
      </c>
      <c r="J535" s="15">
        <v>24</v>
      </c>
      <c r="K535" s="15" t="s">
        <v>224</v>
      </c>
      <c r="L535" s="15" t="s">
        <v>843</v>
      </c>
      <c r="N535" s="15">
        <v>192</v>
      </c>
      <c r="O535" s="15">
        <v>24</v>
      </c>
      <c r="P535" s="15">
        <v>1</v>
      </c>
      <c r="Q535" s="15">
        <v>1</v>
      </c>
      <c r="R535" s="15">
        <v>459781441</v>
      </c>
      <c r="S535" s="15">
        <v>4354</v>
      </c>
      <c r="V535">
        <v>0</v>
      </c>
      <c r="W535" t="s">
        <v>622</v>
      </c>
      <c r="X535" t="e">
        <f>MATCH(D535,'Текущий рейтинг2кпосле пересдач'!$C:$C,0)</f>
        <v>#N/A</v>
      </c>
    </row>
    <row r="536" spans="1:24">
      <c r="A536" s="15">
        <v>967157697</v>
      </c>
      <c r="B536" s="15">
        <v>8</v>
      </c>
      <c r="C536" s="15" t="s">
        <v>618</v>
      </c>
      <c r="D536" s="15">
        <v>850848139</v>
      </c>
      <c r="E536" s="7" t="s">
        <v>729</v>
      </c>
      <c r="F536" s="7" t="s">
        <v>274</v>
      </c>
      <c r="G536" s="7" t="s">
        <v>275</v>
      </c>
      <c r="H536" s="15" t="s">
        <v>730</v>
      </c>
      <c r="I536" s="7" t="s">
        <v>842</v>
      </c>
      <c r="J536" s="15">
        <v>24</v>
      </c>
      <c r="K536" s="15" t="s">
        <v>224</v>
      </c>
      <c r="L536" s="15" t="s">
        <v>843</v>
      </c>
      <c r="N536" s="15">
        <v>192</v>
      </c>
      <c r="O536" s="15">
        <v>24</v>
      </c>
      <c r="P536" s="15">
        <v>1</v>
      </c>
      <c r="Q536" s="15">
        <v>1</v>
      </c>
      <c r="R536" s="15">
        <v>459781441</v>
      </c>
      <c r="S536" s="15">
        <v>4354</v>
      </c>
      <c r="V536">
        <v>0</v>
      </c>
      <c r="W536" t="s">
        <v>622</v>
      </c>
      <c r="X536" t="e">
        <f>MATCH(D536,'Текущий рейтинг2кпосле пересдач'!$C:$C,0)</f>
        <v>#N/A</v>
      </c>
    </row>
    <row r="537" spans="1:24">
      <c r="A537" s="15">
        <v>967157731</v>
      </c>
      <c r="B537" s="15">
        <v>7</v>
      </c>
      <c r="C537" s="15" t="s">
        <v>618</v>
      </c>
      <c r="D537" s="15">
        <v>850848205</v>
      </c>
      <c r="E537" s="7" t="s">
        <v>731</v>
      </c>
      <c r="F537" s="7" t="s">
        <v>732</v>
      </c>
      <c r="G537" s="7" t="s">
        <v>299</v>
      </c>
      <c r="H537" s="15" t="s">
        <v>733</v>
      </c>
      <c r="I537" s="7" t="s">
        <v>842</v>
      </c>
      <c r="J537" s="15">
        <v>24</v>
      </c>
      <c r="K537" s="15" t="s">
        <v>224</v>
      </c>
      <c r="L537" s="15" t="s">
        <v>843</v>
      </c>
      <c r="N537" s="15">
        <v>168</v>
      </c>
      <c r="O537" s="15">
        <v>24</v>
      </c>
      <c r="P537" s="15">
        <v>1</v>
      </c>
      <c r="Q537" s="15">
        <v>0</v>
      </c>
      <c r="R537" s="15">
        <v>459781441</v>
      </c>
      <c r="S537" s="15">
        <v>4354</v>
      </c>
      <c r="V537">
        <v>0</v>
      </c>
      <c r="W537" t="s">
        <v>622</v>
      </c>
      <c r="X537" t="e">
        <f>MATCH(D537,'Текущий рейтинг2кпосле пересдач'!$C:$C,0)</f>
        <v>#N/A</v>
      </c>
    </row>
    <row r="538" spans="1:24">
      <c r="A538" s="15">
        <v>850848637</v>
      </c>
      <c r="B538" s="15">
        <v>5</v>
      </c>
      <c r="C538" s="15" t="s">
        <v>618</v>
      </c>
      <c r="D538" s="15">
        <v>850848261</v>
      </c>
      <c r="E538" s="7" t="s">
        <v>734</v>
      </c>
      <c r="F538" s="7" t="s">
        <v>294</v>
      </c>
      <c r="G538" s="7" t="s">
        <v>310</v>
      </c>
      <c r="H538" s="15" t="s">
        <v>735</v>
      </c>
      <c r="I538" s="7" t="s">
        <v>842</v>
      </c>
      <c r="J538" s="15">
        <v>24</v>
      </c>
      <c r="K538" s="15" t="s">
        <v>224</v>
      </c>
      <c r="L538" s="15" t="s">
        <v>843</v>
      </c>
      <c r="N538" s="15">
        <v>120</v>
      </c>
      <c r="O538" s="15">
        <v>24</v>
      </c>
      <c r="P538" s="15">
        <v>1</v>
      </c>
      <c r="Q538" s="15">
        <v>0</v>
      </c>
      <c r="R538" s="15">
        <v>459781441</v>
      </c>
      <c r="S538" s="15">
        <v>4354</v>
      </c>
      <c r="V538">
        <v>0</v>
      </c>
      <c r="W538" t="s">
        <v>622</v>
      </c>
      <c r="X538" t="e">
        <f>MATCH(D538,'Текущий рейтинг2кпосле пересдач'!$C:$C,0)</f>
        <v>#N/A</v>
      </c>
    </row>
    <row r="539" spans="1:24">
      <c r="A539" s="15">
        <v>850848864</v>
      </c>
      <c r="B539" s="15">
        <v>8</v>
      </c>
      <c r="C539" s="15" t="s">
        <v>618</v>
      </c>
      <c r="D539" s="15">
        <v>850848649</v>
      </c>
      <c r="E539" s="7" t="s">
        <v>736</v>
      </c>
      <c r="F539" s="7" t="s">
        <v>382</v>
      </c>
      <c r="G539" s="7" t="s">
        <v>737</v>
      </c>
      <c r="H539" s="15" t="s">
        <v>738</v>
      </c>
      <c r="I539" s="7" t="s">
        <v>842</v>
      </c>
      <c r="J539" s="15">
        <v>24</v>
      </c>
      <c r="K539" s="15" t="s">
        <v>224</v>
      </c>
      <c r="L539" s="15" t="s">
        <v>843</v>
      </c>
      <c r="N539" s="15">
        <v>192</v>
      </c>
      <c r="O539" s="15">
        <v>24</v>
      </c>
      <c r="P539" s="15">
        <v>1</v>
      </c>
      <c r="Q539" s="15">
        <v>1</v>
      </c>
      <c r="R539" s="15">
        <v>459781441</v>
      </c>
      <c r="S539" s="15">
        <v>4354</v>
      </c>
      <c r="V539">
        <v>0</v>
      </c>
      <c r="W539" t="s">
        <v>622</v>
      </c>
      <c r="X539" t="e">
        <f>MATCH(D539,'Текущий рейтинг2кпосле пересдач'!$C:$C,0)</f>
        <v>#N/A</v>
      </c>
    </row>
    <row r="540" spans="1:24">
      <c r="A540" s="15">
        <v>850849274</v>
      </c>
      <c r="B540" s="15">
        <v>8</v>
      </c>
      <c r="C540" s="15" t="s">
        <v>618</v>
      </c>
      <c r="D540" s="15">
        <v>850848875</v>
      </c>
      <c r="E540" s="7" t="s">
        <v>739</v>
      </c>
      <c r="F540" s="7" t="s">
        <v>740</v>
      </c>
      <c r="G540" s="7" t="s">
        <v>324</v>
      </c>
      <c r="H540" s="15" t="s">
        <v>741</v>
      </c>
      <c r="I540" s="7" t="s">
        <v>842</v>
      </c>
      <c r="J540" s="15">
        <v>24</v>
      </c>
      <c r="K540" s="15" t="s">
        <v>224</v>
      </c>
      <c r="L540" s="15" t="s">
        <v>843</v>
      </c>
      <c r="N540" s="15">
        <v>192</v>
      </c>
      <c r="O540" s="15">
        <v>24</v>
      </c>
      <c r="P540" s="15">
        <v>1</v>
      </c>
      <c r="Q540" s="15">
        <v>1</v>
      </c>
      <c r="R540" s="15">
        <v>459781441</v>
      </c>
      <c r="S540" s="15">
        <v>4354</v>
      </c>
      <c r="V540">
        <v>0</v>
      </c>
      <c r="W540" t="s">
        <v>622</v>
      </c>
      <c r="X540" t="e">
        <f>MATCH(D540,'Текущий рейтинг2кпосле пересдач'!$C:$C,0)</f>
        <v>#N/A</v>
      </c>
    </row>
    <row r="541" spans="1:24">
      <c r="A541" s="15">
        <v>850849585</v>
      </c>
      <c r="B541" s="15">
        <v>8</v>
      </c>
      <c r="C541" s="15" t="s">
        <v>618</v>
      </c>
      <c r="D541" s="15">
        <v>850849288</v>
      </c>
      <c r="E541" s="7" t="s">
        <v>742</v>
      </c>
      <c r="F541" s="7" t="s">
        <v>505</v>
      </c>
      <c r="G541" s="7" t="s">
        <v>438</v>
      </c>
      <c r="H541" s="15" t="s">
        <v>743</v>
      </c>
      <c r="I541" s="7" t="s">
        <v>842</v>
      </c>
      <c r="J541" s="15">
        <v>24</v>
      </c>
      <c r="K541" s="15" t="s">
        <v>224</v>
      </c>
      <c r="L541" s="15" t="s">
        <v>843</v>
      </c>
      <c r="N541" s="15">
        <v>192</v>
      </c>
      <c r="O541" s="15">
        <v>24</v>
      </c>
      <c r="P541" s="15">
        <v>1</v>
      </c>
      <c r="Q541" s="15">
        <v>1</v>
      </c>
      <c r="R541" s="15">
        <v>459781441</v>
      </c>
      <c r="S541" s="15">
        <v>4354</v>
      </c>
      <c r="V541">
        <v>0</v>
      </c>
      <c r="W541" t="s">
        <v>622</v>
      </c>
      <c r="X541" t="e">
        <f>MATCH(D541,'Текущий рейтинг2кпосле пересдач'!$C:$C,0)</f>
        <v>#N/A</v>
      </c>
    </row>
    <row r="542" spans="1:24">
      <c r="A542" s="15">
        <v>967157799</v>
      </c>
      <c r="B542" s="15">
        <v>6</v>
      </c>
      <c r="C542" s="15" t="s">
        <v>618</v>
      </c>
      <c r="D542" s="15">
        <v>850849687</v>
      </c>
      <c r="E542" s="7" t="s">
        <v>746</v>
      </c>
      <c r="F542" s="7" t="s">
        <v>240</v>
      </c>
      <c r="G542" s="7" t="s">
        <v>371</v>
      </c>
      <c r="H542" s="15" t="s">
        <v>747</v>
      </c>
      <c r="I542" s="7" t="s">
        <v>842</v>
      </c>
      <c r="J542" s="15">
        <v>24</v>
      </c>
      <c r="K542" s="15" t="s">
        <v>224</v>
      </c>
      <c r="L542" s="15" t="s">
        <v>843</v>
      </c>
      <c r="N542" s="15">
        <v>144</v>
      </c>
      <c r="O542" s="15">
        <v>24</v>
      </c>
      <c r="P542" s="15">
        <v>1</v>
      </c>
      <c r="Q542" s="15">
        <v>0</v>
      </c>
      <c r="R542" s="15">
        <v>459781441</v>
      </c>
      <c r="S542" s="15">
        <v>4354</v>
      </c>
      <c r="V542">
        <v>0</v>
      </c>
      <c r="W542" t="s">
        <v>622</v>
      </c>
      <c r="X542" t="e">
        <f>MATCH(D542,'Текущий рейтинг2кпосле пересдач'!$C:$C,0)</f>
        <v>#N/A</v>
      </c>
    </row>
    <row r="543" spans="1:24">
      <c r="A543" s="15">
        <v>850850102</v>
      </c>
      <c r="B543" s="15">
        <v>8</v>
      </c>
      <c r="C543" s="15" t="s">
        <v>618</v>
      </c>
      <c r="D543" s="15">
        <v>850849771</v>
      </c>
      <c r="E543" s="7" t="s">
        <v>748</v>
      </c>
      <c r="F543" s="7" t="s">
        <v>749</v>
      </c>
      <c r="G543" s="7" t="s">
        <v>750</v>
      </c>
      <c r="H543" s="15" t="s">
        <v>751</v>
      </c>
      <c r="I543" s="7" t="s">
        <v>842</v>
      </c>
      <c r="J543" s="15">
        <v>24</v>
      </c>
      <c r="K543" s="15" t="s">
        <v>224</v>
      </c>
      <c r="L543" s="15" t="s">
        <v>843</v>
      </c>
      <c r="N543" s="15">
        <v>192</v>
      </c>
      <c r="O543" s="15">
        <v>24</v>
      </c>
      <c r="P543" s="15">
        <v>1</v>
      </c>
      <c r="Q543" s="15">
        <v>1</v>
      </c>
      <c r="R543" s="15">
        <v>459781441</v>
      </c>
      <c r="S543" s="15">
        <v>4354</v>
      </c>
      <c r="V543">
        <v>0</v>
      </c>
      <c r="W543" t="s">
        <v>622</v>
      </c>
      <c r="X543" t="e">
        <f>MATCH(D543,'Текущий рейтинг2кпосле пересдач'!$C:$C,0)</f>
        <v>#N/A</v>
      </c>
    </row>
    <row r="544" spans="1:24">
      <c r="A544" s="15">
        <v>850850385</v>
      </c>
      <c r="B544" s="15">
        <v>9</v>
      </c>
      <c r="C544" s="15" t="s">
        <v>618</v>
      </c>
      <c r="D544" s="15">
        <v>850850124</v>
      </c>
      <c r="E544" s="7" t="s">
        <v>752</v>
      </c>
      <c r="F544" s="7" t="s">
        <v>352</v>
      </c>
      <c r="G544" s="7" t="s">
        <v>299</v>
      </c>
      <c r="H544" s="15" t="s">
        <v>753</v>
      </c>
      <c r="I544" s="7" t="s">
        <v>842</v>
      </c>
      <c r="J544" s="15">
        <v>24</v>
      </c>
      <c r="K544" s="15" t="s">
        <v>224</v>
      </c>
      <c r="L544" s="15" t="s">
        <v>843</v>
      </c>
      <c r="N544" s="15">
        <v>216</v>
      </c>
      <c r="O544" s="15">
        <v>24</v>
      </c>
      <c r="P544" s="15">
        <v>1</v>
      </c>
      <c r="Q544" s="15">
        <v>1</v>
      </c>
      <c r="R544" s="15">
        <v>459781441</v>
      </c>
      <c r="S544" s="15">
        <v>4354</v>
      </c>
      <c r="V544">
        <v>0</v>
      </c>
      <c r="W544" t="s">
        <v>622</v>
      </c>
      <c r="X544" t="e">
        <f>MATCH(D544,'Текущий рейтинг2кпосле пересдач'!$C:$C,0)</f>
        <v>#N/A</v>
      </c>
    </row>
    <row r="545" spans="1:24">
      <c r="A545" s="15">
        <v>967157833</v>
      </c>
      <c r="B545" s="15">
        <v>7</v>
      </c>
      <c r="C545" s="15" t="s">
        <v>618</v>
      </c>
      <c r="D545" s="15">
        <v>850850395</v>
      </c>
      <c r="E545" s="7" t="s">
        <v>619</v>
      </c>
      <c r="F545" s="7" t="s">
        <v>620</v>
      </c>
      <c r="G545" s="7" t="s">
        <v>303</v>
      </c>
      <c r="H545" s="15" t="s">
        <v>621</v>
      </c>
      <c r="I545" s="7" t="s">
        <v>842</v>
      </c>
      <c r="J545" s="15">
        <v>24</v>
      </c>
      <c r="K545" s="15" t="s">
        <v>224</v>
      </c>
      <c r="L545" s="15" t="s">
        <v>843</v>
      </c>
      <c r="N545" s="15">
        <v>168</v>
      </c>
      <c r="O545" s="15">
        <v>24</v>
      </c>
      <c r="P545" s="15">
        <v>1</v>
      </c>
      <c r="Q545" s="15">
        <v>0</v>
      </c>
      <c r="R545" s="15">
        <v>459781441</v>
      </c>
      <c r="S545" s="15">
        <v>4354</v>
      </c>
      <c r="V545">
        <v>0</v>
      </c>
      <c r="W545" t="s">
        <v>622</v>
      </c>
      <c r="X545" t="e">
        <f>MATCH(D545,'Текущий рейтинг2кпосле пересдач'!$C:$C,0)</f>
        <v>#N/A</v>
      </c>
    </row>
    <row r="546" spans="1:24">
      <c r="A546" s="15">
        <v>967157868</v>
      </c>
      <c r="B546" s="15">
        <v>7</v>
      </c>
      <c r="C546" s="15" t="s">
        <v>618</v>
      </c>
      <c r="D546" s="15">
        <v>850850472</v>
      </c>
      <c r="E546" s="7" t="s">
        <v>623</v>
      </c>
      <c r="F546" s="7" t="s">
        <v>332</v>
      </c>
      <c r="G546" s="7" t="s">
        <v>466</v>
      </c>
      <c r="H546" s="15" t="s">
        <v>624</v>
      </c>
      <c r="I546" s="7" t="s">
        <v>842</v>
      </c>
      <c r="J546" s="15">
        <v>24</v>
      </c>
      <c r="K546" s="15" t="s">
        <v>224</v>
      </c>
      <c r="L546" s="15" t="s">
        <v>843</v>
      </c>
      <c r="N546" s="15">
        <v>168</v>
      </c>
      <c r="O546" s="15">
        <v>24</v>
      </c>
      <c r="P546" s="15">
        <v>1</v>
      </c>
      <c r="Q546" s="15">
        <v>1</v>
      </c>
      <c r="R546" s="15">
        <v>459781441</v>
      </c>
      <c r="S546" s="15">
        <v>4354</v>
      </c>
      <c r="V546">
        <v>0</v>
      </c>
      <c r="W546" t="s">
        <v>622</v>
      </c>
      <c r="X546" t="e">
        <f>MATCH(D546,'Текущий рейтинг2кпосле пересдач'!$C:$C,0)</f>
        <v>#N/A</v>
      </c>
    </row>
    <row r="547" spans="1:24">
      <c r="A547" s="15">
        <v>845836240</v>
      </c>
      <c r="B547" s="15">
        <v>6</v>
      </c>
      <c r="C547" s="21" t="s">
        <v>629</v>
      </c>
      <c r="D547" s="15">
        <v>845835930</v>
      </c>
      <c r="E547" s="7" t="s">
        <v>659</v>
      </c>
      <c r="F547" s="7" t="s">
        <v>374</v>
      </c>
      <c r="G547" s="7" t="s">
        <v>307</v>
      </c>
      <c r="H547" s="21" t="s">
        <v>660</v>
      </c>
      <c r="I547" s="7" t="s">
        <v>842</v>
      </c>
      <c r="J547" s="15">
        <v>24</v>
      </c>
      <c r="K547" s="15" t="s">
        <v>224</v>
      </c>
      <c r="L547" s="15" t="s">
        <v>843</v>
      </c>
      <c r="N547" s="15">
        <v>144</v>
      </c>
      <c r="O547" s="15">
        <v>24</v>
      </c>
      <c r="P547" s="15">
        <v>1</v>
      </c>
      <c r="Q547" s="15">
        <v>1</v>
      </c>
      <c r="R547" s="15">
        <v>435922257</v>
      </c>
      <c r="S547" s="15">
        <v>4354</v>
      </c>
      <c r="T547" s="15" t="s">
        <v>661</v>
      </c>
      <c r="V547">
        <v>0</v>
      </c>
      <c r="W547" t="s">
        <v>515</v>
      </c>
      <c r="X547">
        <f>MATCH(D547,'Текущий рейтинг2кпосле пересдач'!$C:$C,0)</f>
        <v>124</v>
      </c>
    </row>
    <row r="548" spans="1:24">
      <c r="A548" s="15">
        <v>967125265</v>
      </c>
      <c r="B548" s="15">
        <v>6</v>
      </c>
      <c r="C548" s="15" t="s">
        <v>694</v>
      </c>
      <c r="D548" s="15">
        <v>850836815</v>
      </c>
      <c r="E548" s="7" t="s">
        <v>784</v>
      </c>
      <c r="F548" s="7" t="s">
        <v>240</v>
      </c>
      <c r="G548" s="7" t="s">
        <v>303</v>
      </c>
      <c r="H548" s="15" t="s">
        <v>785</v>
      </c>
      <c r="I548" s="7" t="s">
        <v>842</v>
      </c>
      <c r="J548" s="15">
        <v>24</v>
      </c>
      <c r="K548" s="15" t="s">
        <v>224</v>
      </c>
      <c r="L548" s="15" t="s">
        <v>843</v>
      </c>
      <c r="N548" s="15">
        <v>144</v>
      </c>
      <c r="O548" s="15">
        <v>24</v>
      </c>
      <c r="P548" s="15">
        <v>1</v>
      </c>
      <c r="Q548" s="15">
        <v>0</v>
      </c>
      <c r="R548" s="15">
        <v>459781441</v>
      </c>
      <c r="S548" s="15">
        <v>4354</v>
      </c>
      <c r="V548">
        <v>0</v>
      </c>
      <c r="W548" t="s">
        <v>622</v>
      </c>
      <c r="X548" t="e">
        <f>MATCH(D548,'Текущий рейтинг2кпосле пересдач'!$C:$C,0)</f>
        <v>#N/A</v>
      </c>
    </row>
    <row r="549" spans="1:24">
      <c r="A549" s="15">
        <v>967125224</v>
      </c>
      <c r="B549" s="15">
        <v>8</v>
      </c>
      <c r="C549" s="15" t="s">
        <v>694</v>
      </c>
      <c r="D549" s="15">
        <v>850836757</v>
      </c>
      <c r="E549" s="7" t="s">
        <v>781</v>
      </c>
      <c r="F549" s="7" t="s">
        <v>782</v>
      </c>
      <c r="G549" s="7" t="s">
        <v>324</v>
      </c>
      <c r="H549" s="15" t="s">
        <v>783</v>
      </c>
      <c r="I549" s="7" t="s">
        <v>860</v>
      </c>
      <c r="J549" s="15">
        <v>6</v>
      </c>
      <c r="K549" s="15" t="s">
        <v>224</v>
      </c>
      <c r="L549" s="15" t="s">
        <v>843</v>
      </c>
      <c r="N549" s="15">
        <v>48</v>
      </c>
      <c r="O549" s="15">
        <v>6</v>
      </c>
      <c r="P549" s="15">
        <v>1</v>
      </c>
      <c r="Q549" s="15">
        <v>1</v>
      </c>
      <c r="R549" s="15">
        <v>459781441</v>
      </c>
      <c r="S549" s="15">
        <v>4371</v>
      </c>
      <c r="V549">
        <v>0</v>
      </c>
      <c r="W549" t="s">
        <v>622</v>
      </c>
      <c r="X549" t="e">
        <f>MATCH(D549,'Текущий рейтинг2кпосле пересдач'!$C:$C,0)</f>
        <v>#N/A</v>
      </c>
    </row>
    <row r="550" spans="1:24">
      <c r="A550" s="15">
        <v>967157864</v>
      </c>
      <c r="B550" s="15">
        <v>7</v>
      </c>
      <c r="C550" s="15" t="s">
        <v>618</v>
      </c>
      <c r="D550" s="15">
        <v>850850472</v>
      </c>
      <c r="E550" s="7" t="s">
        <v>623</v>
      </c>
      <c r="F550" s="7" t="s">
        <v>332</v>
      </c>
      <c r="G550" s="7" t="s">
        <v>466</v>
      </c>
      <c r="H550" s="15" t="s">
        <v>624</v>
      </c>
      <c r="I550" s="7" t="s">
        <v>860</v>
      </c>
      <c r="J550" s="15">
        <v>6</v>
      </c>
      <c r="K550" s="15" t="s">
        <v>224</v>
      </c>
      <c r="L550" s="15" t="s">
        <v>843</v>
      </c>
      <c r="N550" s="15">
        <v>42</v>
      </c>
      <c r="O550" s="15">
        <v>6</v>
      </c>
      <c r="P550" s="15">
        <v>1</v>
      </c>
      <c r="Q550" s="15">
        <v>1</v>
      </c>
      <c r="R550" s="15">
        <v>459781441</v>
      </c>
      <c r="S550" s="15">
        <v>4371</v>
      </c>
      <c r="V550">
        <v>0</v>
      </c>
      <c r="W550" t="s">
        <v>622</v>
      </c>
      <c r="X550" t="e">
        <f>MATCH(D550,'Текущий рейтинг2кпосле пересдач'!$C:$C,0)</f>
        <v>#N/A</v>
      </c>
    </row>
    <row r="551" spans="1:24">
      <c r="A551" s="15">
        <v>850837081</v>
      </c>
      <c r="B551" s="15">
        <v>5</v>
      </c>
      <c r="C551" s="15" t="s">
        <v>694</v>
      </c>
      <c r="D551" s="15">
        <v>850836875</v>
      </c>
      <c r="E551" s="7" t="s">
        <v>786</v>
      </c>
      <c r="F551" s="7" t="s">
        <v>787</v>
      </c>
      <c r="G551" s="7" t="s">
        <v>307</v>
      </c>
      <c r="H551" s="15" t="s">
        <v>788</v>
      </c>
      <c r="I551" s="7" t="s">
        <v>860</v>
      </c>
      <c r="J551" s="15">
        <v>6</v>
      </c>
      <c r="K551" s="15" t="s">
        <v>224</v>
      </c>
      <c r="L551" s="15" t="s">
        <v>843</v>
      </c>
      <c r="N551" s="15">
        <v>30</v>
      </c>
      <c r="O551" s="15">
        <v>6</v>
      </c>
      <c r="P551" s="15">
        <v>1</v>
      </c>
      <c r="Q551" s="15">
        <v>0</v>
      </c>
      <c r="R551" s="15">
        <v>459781441</v>
      </c>
      <c r="S551" s="15">
        <v>4371</v>
      </c>
      <c r="V551">
        <v>0</v>
      </c>
      <c r="W551" t="s">
        <v>622</v>
      </c>
      <c r="X551" t="e">
        <f>MATCH(D551,'Текущий рейтинг2кпосле пересдач'!$C:$C,0)</f>
        <v>#N/A</v>
      </c>
    </row>
    <row r="552" spans="1:24">
      <c r="A552" s="15">
        <v>850837308</v>
      </c>
      <c r="B552" s="15">
        <v>8</v>
      </c>
      <c r="C552" s="15" t="s">
        <v>694</v>
      </c>
      <c r="D552" s="15">
        <v>850837101</v>
      </c>
      <c r="E552" s="7" t="s">
        <v>789</v>
      </c>
      <c r="F552" s="7" t="s">
        <v>477</v>
      </c>
      <c r="G552" s="7" t="s">
        <v>368</v>
      </c>
      <c r="H552" s="15" t="s">
        <v>790</v>
      </c>
      <c r="I552" s="7" t="s">
        <v>860</v>
      </c>
      <c r="J552" s="15">
        <v>6</v>
      </c>
      <c r="K552" s="15" t="s">
        <v>224</v>
      </c>
      <c r="L552" s="15" t="s">
        <v>843</v>
      </c>
      <c r="N552" s="15">
        <v>48</v>
      </c>
      <c r="O552" s="15">
        <v>6</v>
      </c>
      <c r="P552" s="15">
        <v>1</v>
      </c>
      <c r="Q552" s="15">
        <v>1</v>
      </c>
      <c r="R552" s="15">
        <v>459781441</v>
      </c>
      <c r="S552" s="15">
        <v>4371</v>
      </c>
      <c r="V552">
        <v>0</v>
      </c>
      <c r="W552" t="s">
        <v>622</v>
      </c>
      <c r="X552" t="e">
        <f>MATCH(D552,'Текущий рейтинг2кпосле пересдач'!$C:$C,0)</f>
        <v>#N/A</v>
      </c>
    </row>
    <row r="553" spans="1:24">
      <c r="A553" s="15">
        <v>850837551</v>
      </c>
      <c r="B553" s="15">
        <v>6</v>
      </c>
      <c r="C553" s="15" t="s">
        <v>694</v>
      </c>
      <c r="D553" s="15">
        <v>850837324</v>
      </c>
      <c r="E553" s="7" t="s">
        <v>791</v>
      </c>
      <c r="F553" s="7" t="s">
        <v>461</v>
      </c>
      <c r="G553" s="7" t="s">
        <v>792</v>
      </c>
      <c r="H553" s="15" t="s">
        <v>793</v>
      </c>
      <c r="I553" s="7" t="s">
        <v>860</v>
      </c>
      <c r="J553" s="15">
        <v>6</v>
      </c>
      <c r="K553" s="15" t="s">
        <v>224</v>
      </c>
      <c r="L553" s="15" t="s">
        <v>843</v>
      </c>
      <c r="N553" s="15">
        <v>36</v>
      </c>
      <c r="O553" s="15">
        <v>6</v>
      </c>
      <c r="P553" s="15">
        <v>1</v>
      </c>
      <c r="Q553" s="15">
        <v>0</v>
      </c>
      <c r="R553" s="15">
        <v>459781441</v>
      </c>
      <c r="S553" s="15">
        <v>4371</v>
      </c>
      <c r="V553">
        <v>0</v>
      </c>
      <c r="W553" t="s">
        <v>622</v>
      </c>
      <c r="X553" t="e">
        <f>MATCH(D553,'Текущий рейтинг2кпосле пересдач'!$C:$C,0)</f>
        <v>#N/A</v>
      </c>
    </row>
    <row r="554" spans="1:24">
      <c r="A554" s="15">
        <v>850837822</v>
      </c>
      <c r="B554" s="15">
        <v>7</v>
      </c>
      <c r="C554" s="15" t="s">
        <v>694</v>
      </c>
      <c r="D554" s="15">
        <v>850837570</v>
      </c>
      <c r="E554" s="7" t="s">
        <v>794</v>
      </c>
      <c r="F554" s="7" t="s">
        <v>378</v>
      </c>
      <c r="G554" s="7" t="s">
        <v>221</v>
      </c>
      <c r="H554" s="15" t="s">
        <v>795</v>
      </c>
      <c r="I554" s="7" t="s">
        <v>860</v>
      </c>
      <c r="J554" s="15">
        <v>6</v>
      </c>
      <c r="K554" s="15" t="s">
        <v>224</v>
      </c>
      <c r="L554" s="15" t="s">
        <v>843</v>
      </c>
      <c r="N554" s="15">
        <v>42</v>
      </c>
      <c r="O554" s="15">
        <v>6</v>
      </c>
      <c r="P554" s="15">
        <v>1</v>
      </c>
      <c r="Q554" s="15">
        <v>1</v>
      </c>
      <c r="R554" s="15">
        <v>459781441</v>
      </c>
      <c r="S554" s="15">
        <v>4371</v>
      </c>
      <c r="V554">
        <v>0</v>
      </c>
      <c r="W554" t="s">
        <v>622</v>
      </c>
      <c r="X554" t="e">
        <f>MATCH(D554,'Текущий рейтинг2кпосле пересдач'!$C:$C,0)</f>
        <v>#N/A</v>
      </c>
    </row>
    <row r="555" spans="1:24">
      <c r="A555" s="15">
        <v>850841311</v>
      </c>
      <c r="B555" s="15">
        <v>6</v>
      </c>
      <c r="C555" s="15" t="s">
        <v>694</v>
      </c>
      <c r="D555" s="15">
        <v>850840848</v>
      </c>
      <c r="E555" s="7" t="s">
        <v>796</v>
      </c>
      <c r="F555" s="7" t="s">
        <v>797</v>
      </c>
      <c r="G555" s="7" t="s">
        <v>798</v>
      </c>
      <c r="H555" s="15" t="s">
        <v>799</v>
      </c>
      <c r="I555" s="7" t="s">
        <v>860</v>
      </c>
      <c r="J555" s="15">
        <v>6</v>
      </c>
      <c r="K555" s="15" t="s">
        <v>224</v>
      </c>
      <c r="L555" s="15" t="s">
        <v>843</v>
      </c>
      <c r="N555" s="15">
        <v>36</v>
      </c>
      <c r="O555" s="15">
        <v>6</v>
      </c>
      <c r="P555" s="15">
        <v>1</v>
      </c>
      <c r="Q555" s="15">
        <v>0</v>
      </c>
      <c r="R555" s="15">
        <v>459781441</v>
      </c>
      <c r="S555" s="15">
        <v>4371</v>
      </c>
      <c r="V555">
        <v>0</v>
      </c>
      <c r="W555" t="s">
        <v>622</v>
      </c>
      <c r="X555" t="e">
        <f>MATCH(D555,'Текущий рейтинг2кпосле пересдач'!$C:$C,0)</f>
        <v>#N/A</v>
      </c>
    </row>
    <row r="556" spans="1:24">
      <c r="A556" s="15">
        <v>850846867</v>
      </c>
      <c r="B556" s="15">
        <v>7</v>
      </c>
      <c r="C556" s="15" t="s">
        <v>618</v>
      </c>
      <c r="D556" s="15">
        <v>850846469</v>
      </c>
      <c r="E556" s="7" t="s">
        <v>685</v>
      </c>
      <c r="F556" s="7" t="s">
        <v>294</v>
      </c>
      <c r="G556" s="7" t="s">
        <v>299</v>
      </c>
      <c r="H556" s="15" t="s">
        <v>686</v>
      </c>
      <c r="I556" s="7" t="s">
        <v>860</v>
      </c>
      <c r="J556" s="15">
        <v>6</v>
      </c>
      <c r="K556" s="15" t="s">
        <v>224</v>
      </c>
      <c r="L556" s="15" t="s">
        <v>843</v>
      </c>
      <c r="N556" s="15">
        <v>42</v>
      </c>
      <c r="O556" s="15">
        <v>6</v>
      </c>
      <c r="P556" s="15">
        <v>1</v>
      </c>
      <c r="Q556" s="15">
        <v>1</v>
      </c>
      <c r="R556" s="15">
        <v>459781441</v>
      </c>
      <c r="S556" s="15">
        <v>4371</v>
      </c>
      <c r="V556">
        <v>0</v>
      </c>
      <c r="W556" t="s">
        <v>622</v>
      </c>
      <c r="X556" t="e">
        <f>MATCH(D556,'Текущий рейтинг2кпосле пересдач'!$C:$C,0)</f>
        <v>#N/A</v>
      </c>
    </row>
    <row r="557" spans="1:24">
      <c r="A557" s="15">
        <v>850847349</v>
      </c>
      <c r="B557" s="15">
        <v>7</v>
      </c>
      <c r="C557" s="15" t="s">
        <v>618</v>
      </c>
      <c r="D557" s="15">
        <v>850846904</v>
      </c>
      <c r="E557" s="7" t="s">
        <v>687</v>
      </c>
      <c r="F557" s="7" t="s">
        <v>240</v>
      </c>
      <c r="G557" s="7" t="s">
        <v>688</v>
      </c>
      <c r="H557" s="15" t="s">
        <v>689</v>
      </c>
      <c r="I557" s="7" t="s">
        <v>860</v>
      </c>
      <c r="J557" s="15">
        <v>6</v>
      </c>
      <c r="K557" s="15" t="s">
        <v>224</v>
      </c>
      <c r="L557" s="15" t="s">
        <v>843</v>
      </c>
      <c r="N557" s="15">
        <v>42</v>
      </c>
      <c r="O557" s="15">
        <v>6</v>
      </c>
      <c r="P557" s="15">
        <v>1</v>
      </c>
      <c r="Q557" s="15">
        <v>1</v>
      </c>
      <c r="R557" s="15">
        <v>459781441</v>
      </c>
      <c r="S557" s="15">
        <v>4371</v>
      </c>
      <c r="V557">
        <v>0</v>
      </c>
      <c r="W557" t="s">
        <v>622</v>
      </c>
      <c r="X557" t="e">
        <f>MATCH(D557,'Текущий рейтинг2кпосле пересдач'!$C:$C,0)</f>
        <v>#N/A</v>
      </c>
    </row>
    <row r="558" spans="1:24">
      <c r="A558" s="15">
        <v>850847573</v>
      </c>
      <c r="B558" s="15">
        <v>6</v>
      </c>
      <c r="C558" s="15" t="s">
        <v>618</v>
      </c>
      <c r="D558" s="15">
        <v>850847381</v>
      </c>
      <c r="E558" s="7" t="s">
        <v>690</v>
      </c>
      <c r="F558" s="7" t="s">
        <v>424</v>
      </c>
      <c r="G558" s="7" t="s">
        <v>534</v>
      </c>
      <c r="H558" s="15" t="s">
        <v>691</v>
      </c>
      <c r="I558" s="7" t="s">
        <v>860</v>
      </c>
      <c r="J558" s="15">
        <v>6</v>
      </c>
      <c r="K558" s="15" t="s">
        <v>224</v>
      </c>
      <c r="L558" s="15" t="s">
        <v>843</v>
      </c>
      <c r="N558" s="15">
        <v>36</v>
      </c>
      <c r="O558" s="15">
        <v>6</v>
      </c>
      <c r="P558" s="15">
        <v>1</v>
      </c>
      <c r="Q558" s="15">
        <v>1</v>
      </c>
      <c r="R558" s="15">
        <v>459781441</v>
      </c>
      <c r="S558" s="15">
        <v>4371</v>
      </c>
      <c r="V558">
        <v>0</v>
      </c>
      <c r="W558" t="s">
        <v>622</v>
      </c>
      <c r="X558" t="e">
        <f>MATCH(D558,'Текущий рейтинг2кпосле пересдач'!$C:$C,0)</f>
        <v>#N/A</v>
      </c>
    </row>
    <row r="559" spans="1:24">
      <c r="A559" s="15">
        <v>850847897</v>
      </c>
      <c r="B559" s="15">
        <v>2</v>
      </c>
      <c r="C559" s="15" t="s">
        <v>618</v>
      </c>
      <c r="D559" s="15">
        <v>850847599</v>
      </c>
      <c r="E559" s="7" t="s">
        <v>692</v>
      </c>
      <c r="F559" s="7" t="s">
        <v>358</v>
      </c>
      <c r="G559" s="7" t="s">
        <v>316</v>
      </c>
      <c r="H559" s="15" t="s">
        <v>693</v>
      </c>
      <c r="I559" s="7" t="s">
        <v>860</v>
      </c>
      <c r="J559" s="15">
        <v>6</v>
      </c>
      <c r="K559" s="15" t="s">
        <v>224</v>
      </c>
      <c r="L559" s="15" t="s">
        <v>843</v>
      </c>
      <c r="N559" s="15">
        <v>0</v>
      </c>
      <c r="O559" s="15">
        <v>6</v>
      </c>
      <c r="P559" s="15">
        <v>0</v>
      </c>
      <c r="Q559" s="15">
        <v>1</v>
      </c>
      <c r="R559" s="15">
        <v>459781441</v>
      </c>
      <c r="S559" s="15">
        <v>4371</v>
      </c>
      <c r="V559">
        <v>0</v>
      </c>
      <c r="W559" t="s">
        <v>622</v>
      </c>
      <c r="X559" t="e">
        <f>MATCH(D559,'Текущий рейтинг2кпосле пересдач'!$C:$C,0)</f>
        <v>#N/A</v>
      </c>
    </row>
    <row r="560" spans="1:24">
      <c r="A560" s="15">
        <v>850838087</v>
      </c>
      <c r="B560" s="15">
        <v>7</v>
      </c>
      <c r="C560" s="15" t="s">
        <v>694</v>
      </c>
      <c r="D560" s="15">
        <v>850837849</v>
      </c>
      <c r="E560" s="7" t="s">
        <v>695</v>
      </c>
      <c r="F560" s="7" t="s">
        <v>696</v>
      </c>
      <c r="G560" s="7" t="s">
        <v>303</v>
      </c>
      <c r="H560" s="15" t="s">
        <v>697</v>
      </c>
      <c r="I560" s="7" t="s">
        <v>860</v>
      </c>
      <c r="J560" s="15">
        <v>6</v>
      </c>
      <c r="K560" s="15" t="s">
        <v>224</v>
      </c>
      <c r="L560" s="15" t="s">
        <v>843</v>
      </c>
      <c r="N560" s="15">
        <v>42</v>
      </c>
      <c r="O560" s="15">
        <v>6</v>
      </c>
      <c r="P560" s="15">
        <v>1</v>
      </c>
      <c r="Q560" s="15">
        <v>1</v>
      </c>
      <c r="R560" s="15">
        <v>459781441</v>
      </c>
      <c r="S560" s="15">
        <v>4371</v>
      </c>
      <c r="V560">
        <v>0</v>
      </c>
      <c r="W560" t="s">
        <v>622</v>
      </c>
      <c r="X560" t="e">
        <f>MATCH(D560,'Текущий рейтинг2кпосле пересдач'!$C:$C,0)</f>
        <v>#N/A</v>
      </c>
    </row>
    <row r="561" spans="1:24">
      <c r="A561" s="15">
        <v>850838276</v>
      </c>
      <c r="B561" s="15">
        <v>8</v>
      </c>
      <c r="C561" s="15" t="s">
        <v>694</v>
      </c>
      <c r="D561" s="15">
        <v>850838103</v>
      </c>
      <c r="E561" s="7" t="s">
        <v>598</v>
      </c>
      <c r="F561" s="7" t="s">
        <v>510</v>
      </c>
      <c r="G561" s="7" t="s">
        <v>698</v>
      </c>
      <c r="H561" s="15" t="s">
        <v>699</v>
      </c>
      <c r="I561" s="7" t="s">
        <v>860</v>
      </c>
      <c r="J561" s="15">
        <v>6</v>
      </c>
      <c r="K561" s="15" t="s">
        <v>224</v>
      </c>
      <c r="L561" s="15" t="s">
        <v>843</v>
      </c>
      <c r="N561" s="15">
        <v>48</v>
      </c>
      <c r="O561" s="15">
        <v>6</v>
      </c>
      <c r="P561" s="15">
        <v>1</v>
      </c>
      <c r="Q561" s="15">
        <v>1</v>
      </c>
      <c r="R561" s="15">
        <v>459781441</v>
      </c>
      <c r="S561" s="15">
        <v>4371</v>
      </c>
      <c r="V561">
        <v>0</v>
      </c>
      <c r="W561" t="s">
        <v>622</v>
      </c>
      <c r="X561" t="e">
        <f>MATCH(D561,'Текущий рейтинг2кпосле пересдач'!$C:$C,0)</f>
        <v>#N/A</v>
      </c>
    </row>
    <row r="562" spans="1:24">
      <c r="A562" s="15">
        <v>850838591</v>
      </c>
      <c r="B562" s="15">
        <v>6</v>
      </c>
      <c r="C562" s="15" t="s">
        <v>694</v>
      </c>
      <c r="D562" s="15">
        <v>850838294</v>
      </c>
      <c r="E562" s="7" t="s">
        <v>700</v>
      </c>
      <c r="F562" s="7" t="s">
        <v>378</v>
      </c>
      <c r="G562" s="7" t="s">
        <v>303</v>
      </c>
      <c r="H562" s="15" t="s">
        <v>701</v>
      </c>
      <c r="I562" s="7" t="s">
        <v>860</v>
      </c>
      <c r="J562" s="15">
        <v>6</v>
      </c>
      <c r="K562" s="15" t="s">
        <v>224</v>
      </c>
      <c r="L562" s="15" t="s">
        <v>843</v>
      </c>
      <c r="N562" s="15">
        <v>36</v>
      </c>
      <c r="O562" s="15">
        <v>6</v>
      </c>
      <c r="P562" s="15">
        <v>1</v>
      </c>
      <c r="Q562" s="15">
        <v>0</v>
      </c>
      <c r="R562" s="15">
        <v>459781441</v>
      </c>
      <c r="S562" s="15">
        <v>4371</v>
      </c>
      <c r="V562">
        <v>0</v>
      </c>
      <c r="W562" t="s">
        <v>622</v>
      </c>
      <c r="X562" t="e">
        <f>MATCH(D562,'Текущий рейтинг2кпосле пересдач'!$C:$C,0)</f>
        <v>#N/A</v>
      </c>
    </row>
    <row r="563" spans="1:24">
      <c r="A563" s="15">
        <v>850838881</v>
      </c>
      <c r="B563" s="15">
        <v>4</v>
      </c>
      <c r="C563" s="15" t="s">
        <v>694</v>
      </c>
      <c r="D563" s="15">
        <v>850838613</v>
      </c>
      <c r="E563" s="7" t="s">
        <v>702</v>
      </c>
      <c r="F563" s="7" t="s">
        <v>378</v>
      </c>
      <c r="G563" s="7" t="s">
        <v>252</v>
      </c>
      <c r="H563" s="15" t="s">
        <v>703</v>
      </c>
      <c r="I563" s="7" t="s">
        <v>860</v>
      </c>
      <c r="J563" s="15">
        <v>6</v>
      </c>
      <c r="K563" s="15" t="s">
        <v>224</v>
      </c>
      <c r="L563" s="15" t="s">
        <v>843</v>
      </c>
      <c r="N563" s="15">
        <v>24</v>
      </c>
      <c r="O563" s="15">
        <v>6</v>
      </c>
      <c r="P563" s="15">
        <v>1</v>
      </c>
      <c r="Q563" s="15">
        <v>1</v>
      </c>
      <c r="R563" s="15">
        <v>459781441</v>
      </c>
      <c r="S563" s="15">
        <v>4371</v>
      </c>
      <c r="V563">
        <v>0</v>
      </c>
      <c r="W563" t="s">
        <v>622</v>
      </c>
      <c r="X563" t="e">
        <f>MATCH(D563,'Текущий рейтинг2кпосле пересдач'!$C:$C,0)</f>
        <v>#N/A</v>
      </c>
    </row>
    <row r="564" spans="1:24">
      <c r="A564" s="15">
        <v>850839126</v>
      </c>
      <c r="B564" s="15">
        <v>6</v>
      </c>
      <c r="C564" s="15" t="s">
        <v>694</v>
      </c>
      <c r="D564" s="15">
        <v>850838903</v>
      </c>
      <c r="E564" s="7" t="s">
        <v>704</v>
      </c>
      <c r="F564" s="7" t="s">
        <v>705</v>
      </c>
      <c r="G564" s="7" t="s">
        <v>706</v>
      </c>
      <c r="H564" s="15" t="s">
        <v>707</v>
      </c>
      <c r="I564" s="7" t="s">
        <v>860</v>
      </c>
      <c r="J564" s="15">
        <v>6</v>
      </c>
      <c r="K564" s="15" t="s">
        <v>224</v>
      </c>
      <c r="L564" s="15" t="s">
        <v>843</v>
      </c>
      <c r="N564" s="15">
        <v>36</v>
      </c>
      <c r="O564" s="15">
        <v>6</v>
      </c>
      <c r="P564" s="15">
        <v>1</v>
      </c>
      <c r="Q564" s="15">
        <v>0</v>
      </c>
      <c r="R564" s="15">
        <v>459781441</v>
      </c>
      <c r="S564" s="15">
        <v>4371</v>
      </c>
      <c r="V564">
        <v>0</v>
      </c>
      <c r="W564" t="s">
        <v>622</v>
      </c>
      <c r="X564" t="e">
        <f>MATCH(D564,'Текущий рейтинг2кпосле пересдач'!$C:$C,0)</f>
        <v>#N/A</v>
      </c>
    </row>
    <row r="565" spans="1:24">
      <c r="A565" s="15">
        <v>850839398</v>
      </c>
      <c r="B565" s="15">
        <v>8</v>
      </c>
      <c r="C565" s="15" t="s">
        <v>694</v>
      </c>
      <c r="D565" s="15">
        <v>850839144</v>
      </c>
      <c r="E565" s="7" t="s">
        <v>708</v>
      </c>
      <c r="F565" s="7" t="s">
        <v>505</v>
      </c>
      <c r="G565" s="7" t="s">
        <v>299</v>
      </c>
      <c r="H565" s="15" t="s">
        <v>709</v>
      </c>
      <c r="I565" s="7" t="s">
        <v>860</v>
      </c>
      <c r="J565" s="15">
        <v>6</v>
      </c>
      <c r="K565" s="15" t="s">
        <v>224</v>
      </c>
      <c r="L565" s="15" t="s">
        <v>843</v>
      </c>
      <c r="N565" s="15">
        <v>48</v>
      </c>
      <c r="O565" s="15">
        <v>6</v>
      </c>
      <c r="P565" s="15">
        <v>1</v>
      </c>
      <c r="Q565" s="15">
        <v>1</v>
      </c>
      <c r="R565" s="15">
        <v>459781441</v>
      </c>
      <c r="S565" s="15">
        <v>4371</v>
      </c>
      <c r="V565">
        <v>0</v>
      </c>
      <c r="W565" t="s">
        <v>622</v>
      </c>
      <c r="X565" t="e">
        <f>MATCH(D565,'Текущий рейтинг2кпосле пересдач'!$C:$C,0)</f>
        <v>#N/A</v>
      </c>
    </row>
    <row r="566" spans="1:24">
      <c r="A566" s="15">
        <v>850839635</v>
      </c>
      <c r="B566" s="15">
        <v>6</v>
      </c>
      <c r="C566" s="15" t="s">
        <v>694</v>
      </c>
      <c r="D566" s="15">
        <v>850839415</v>
      </c>
      <c r="E566" s="7" t="s">
        <v>708</v>
      </c>
      <c r="F566" s="7" t="s">
        <v>306</v>
      </c>
      <c r="G566" s="7" t="s">
        <v>404</v>
      </c>
      <c r="H566" s="15" t="s">
        <v>710</v>
      </c>
      <c r="I566" s="7" t="s">
        <v>860</v>
      </c>
      <c r="J566" s="15">
        <v>6</v>
      </c>
      <c r="K566" s="15" t="s">
        <v>224</v>
      </c>
      <c r="L566" s="15" t="s">
        <v>843</v>
      </c>
      <c r="N566" s="15">
        <v>36</v>
      </c>
      <c r="O566" s="15">
        <v>6</v>
      </c>
      <c r="P566" s="15">
        <v>1</v>
      </c>
      <c r="Q566" s="15">
        <v>0</v>
      </c>
      <c r="R566" s="15">
        <v>459781441</v>
      </c>
      <c r="S566" s="15">
        <v>4371</v>
      </c>
      <c r="V566">
        <v>0</v>
      </c>
      <c r="W566" t="s">
        <v>622</v>
      </c>
      <c r="X566" t="e">
        <f>MATCH(D566,'Текущий рейтинг2кпосле пересдач'!$C:$C,0)</f>
        <v>#N/A</v>
      </c>
    </row>
    <row r="567" spans="1:24">
      <c r="A567" s="15">
        <v>967125295</v>
      </c>
      <c r="B567" s="15">
        <v>4</v>
      </c>
      <c r="C567" s="15" t="s">
        <v>694</v>
      </c>
      <c r="D567" s="15">
        <v>850839656</v>
      </c>
      <c r="E567" s="7" t="s">
        <v>711</v>
      </c>
      <c r="F567" s="7" t="s">
        <v>712</v>
      </c>
      <c r="G567" s="7" t="s">
        <v>713</v>
      </c>
      <c r="H567" s="15" t="s">
        <v>714</v>
      </c>
      <c r="I567" s="7" t="s">
        <v>860</v>
      </c>
      <c r="J567" s="15">
        <v>6</v>
      </c>
      <c r="K567" s="15" t="s">
        <v>224</v>
      </c>
      <c r="L567" s="15" t="s">
        <v>843</v>
      </c>
      <c r="N567" s="15">
        <v>24</v>
      </c>
      <c r="O567" s="15">
        <v>6</v>
      </c>
      <c r="P567" s="15">
        <v>1</v>
      </c>
      <c r="Q567" s="15">
        <v>0</v>
      </c>
      <c r="R567" s="15">
        <v>459781441</v>
      </c>
      <c r="S567" s="15">
        <v>4371</v>
      </c>
      <c r="V567">
        <v>0</v>
      </c>
      <c r="W567" t="s">
        <v>622</v>
      </c>
      <c r="X567" t="e">
        <f>MATCH(D567,'Текущий рейтинг2кпосле пересдач'!$C:$C,0)</f>
        <v>#N/A</v>
      </c>
    </row>
    <row r="568" spans="1:24">
      <c r="A568" s="15">
        <v>967125329</v>
      </c>
      <c r="B568" s="15">
        <v>7</v>
      </c>
      <c r="C568" s="15" t="s">
        <v>694</v>
      </c>
      <c r="D568" s="15">
        <v>850839727</v>
      </c>
      <c r="E568" s="7" t="s">
        <v>715</v>
      </c>
      <c r="F568" s="7" t="s">
        <v>490</v>
      </c>
      <c r="G568" s="7" t="s">
        <v>241</v>
      </c>
      <c r="H568" s="15" t="s">
        <v>716</v>
      </c>
      <c r="I568" s="7" t="s">
        <v>860</v>
      </c>
      <c r="J568" s="15">
        <v>6</v>
      </c>
      <c r="K568" s="15" t="s">
        <v>224</v>
      </c>
      <c r="L568" s="15" t="s">
        <v>843</v>
      </c>
      <c r="N568" s="15">
        <v>42</v>
      </c>
      <c r="O568" s="15">
        <v>6</v>
      </c>
      <c r="P568" s="15">
        <v>1</v>
      </c>
      <c r="Q568" s="15">
        <v>1</v>
      </c>
      <c r="R568" s="15">
        <v>459781441</v>
      </c>
      <c r="S568" s="15">
        <v>4371</v>
      </c>
      <c r="V568">
        <v>0</v>
      </c>
      <c r="W568" t="s">
        <v>622</v>
      </c>
      <c r="X568" t="e">
        <f>MATCH(D568,'Текущий рейтинг2кпосле пересдач'!$C:$C,0)</f>
        <v>#N/A</v>
      </c>
    </row>
    <row r="569" spans="1:24">
      <c r="A569" s="15">
        <v>850840013</v>
      </c>
      <c r="B569" s="15">
        <v>6</v>
      </c>
      <c r="C569" s="15" t="s">
        <v>694</v>
      </c>
      <c r="D569" s="15">
        <v>850839820</v>
      </c>
      <c r="E569" s="7" t="s">
        <v>717</v>
      </c>
      <c r="F569" s="7" t="s">
        <v>313</v>
      </c>
      <c r="G569" s="7" t="s">
        <v>718</v>
      </c>
      <c r="H569" s="15" t="s">
        <v>719</v>
      </c>
      <c r="I569" s="7" t="s">
        <v>860</v>
      </c>
      <c r="J569" s="15">
        <v>6</v>
      </c>
      <c r="K569" s="15" t="s">
        <v>224</v>
      </c>
      <c r="L569" s="15" t="s">
        <v>843</v>
      </c>
      <c r="N569" s="15">
        <v>36</v>
      </c>
      <c r="O569" s="15">
        <v>6</v>
      </c>
      <c r="P569" s="15">
        <v>1</v>
      </c>
      <c r="Q569" s="15">
        <v>1</v>
      </c>
      <c r="R569" s="15">
        <v>459781441</v>
      </c>
      <c r="S569" s="15">
        <v>4371</v>
      </c>
      <c r="V569">
        <v>0</v>
      </c>
      <c r="W569" t="s">
        <v>622</v>
      </c>
      <c r="X569" t="e">
        <f>MATCH(D569,'Текущий рейтинг2кпосле пересдач'!$C:$C,0)</f>
        <v>#N/A</v>
      </c>
    </row>
    <row r="570" spans="1:24">
      <c r="A570" s="15">
        <v>850840317</v>
      </c>
      <c r="B570" s="15">
        <v>8</v>
      </c>
      <c r="C570" s="15" t="s">
        <v>694</v>
      </c>
      <c r="D570" s="15">
        <v>850840029</v>
      </c>
      <c r="E570" s="7" t="s">
        <v>720</v>
      </c>
      <c r="F570" s="7" t="s">
        <v>236</v>
      </c>
      <c r="G570" s="7" t="s">
        <v>270</v>
      </c>
      <c r="H570" s="15" t="s">
        <v>721</v>
      </c>
      <c r="I570" s="7" t="s">
        <v>860</v>
      </c>
      <c r="J570" s="15">
        <v>6</v>
      </c>
      <c r="K570" s="15" t="s">
        <v>224</v>
      </c>
      <c r="L570" s="15" t="s">
        <v>843</v>
      </c>
      <c r="N570" s="15">
        <v>48</v>
      </c>
      <c r="O570" s="15">
        <v>6</v>
      </c>
      <c r="P570" s="15">
        <v>1</v>
      </c>
      <c r="Q570" s="15">
        <v>1</v>
      </c>
      <c r="R570" s="15">
        <v>459781441</v>
      </c>
      <c r="S570" s="15">
        <v>4371</v>
      </c>
      <c r="V570">
        <v>0</v>
      </c>
      <c r="W570" t="s">
        <v>622</v>
      </c>
      <c r="X570" t="e">
        <f>MATCH(D570,'Текущий рейтинг2кпосле пересдач'!$C:$C,0)</f>
        <v>#N/A</v>
      </c>
    </row>
    <row r="571" spans="1:24">
      <c r="A571" s="15">
        <v>850840600</v>
      </c>
      <c r="B571" s="15">
        <v>4</v>
      </c>
      <c r="C571" s="15" t="s">
        <v>694</v>
      </c>
      <c r="D571" s="15">
        <v>850840338</v>
      </c>
      <c r="E571" s="7" t="s">
        <v>722</v>
      </c>
      <c r="F571" s="7" t="s">
        <v>332</v>
      </c>
      <c r="G571" s="7" t="s">
        <v>324</v>
      </c>
      <c r="H571" s="15" t="s">
        <v>723</v>
      </c>
      <c r="I571" s="7" t="s">
        <v>860</v>
      </c>
      <c r="J571" s="15">
        <v>6</v>
      </c>
      <c r="K571" s="15" t="s">
        <v>224</v>
      </c>
      <c r="L571" s="15" t="s">
        <v>843</v>
      </c>
      <c r="N571" s="15">
        <v>24</v>
      </c>
      <c r="O571" s="15">
        <v>6</v>
      </c>
      <c r="P571" s="15">
        <v>1</v>
      </c>
      <c r="Q571" s="15">
        <v>1</v>
      </c>
      <c r="R571" s="15">
        <v>459781441</v>
      </c>
      <c r="S571" s="15">
        <v>4371</v>
      </c>
      <c r="V571">
        <v>0</v>
      </c>
      <c r="W571" t="s">
        <v>622</v>
      </c>
      <c r="X571" t="e">
        <f>MATCH(D571,'Текущий рейтинг2кпосле пересдач'!$C:$C,0)</f>
        <v>#N/A</v>
      </c>
    </row>
    <row r="572" spans="1:24">
      <c r="A572" s="15">
        <v>967125364</v>
      </c>
      <c r="B572" s="15">
        <v>7</v>
      </c>
      <c r="C572" s="15" t="s">
        <v>694</v>
      </c>
      <c r="D572" s="15">
        <v>850840644</v>
      </c>
      <c r="E572" s="7" t="s">
        <v>724</v>
      </c>
      <c r="F572" s="7" t="s">
        <v>510</v>
      </c>
      <c r="G572" s="7" t="s">
        <v>324</v>
      </c>
      <c r="H572" s="15" t="s">
        <v>725</v>
      </c>
      <c r="I572" s="7" t="s">
        <v>860</v>
      </c>
      <c r="J572" s="15">
        <v>6</v>
      </c>
      <c r="K572" s="15" t="s">
        <v>224</v>
      </c>
      <c r="L572" s="15" t="s">
        <v>843</v>
      </c>
      <c r="N572" s="15">
        <v>42</v>
      </c>
      <c r="O572" s="15">
        <v>6</v>
      </c>
      <c r="P572" s="15">
        <v>1</v>
      </c>
      <c r="Q572" s="15">
        <v>0</v>
      </c>
      <c r="R572" s="15">
        <v>459781441</v>
      </c>
      <c r="S572" s="15">
        <v>4371</v>
      </c>
      <c r="V572">
        <v>0</v>
      </c>
      <c r="W572" t="s">
        <v>622</v>
      </c>
      <c r="X572" t="e">
        <f>MATCH(D572,'Текущий рейтинг2кпосле пересдач'!$C:$C,0)</f>
        <v>#N/A</v>
      </c>
    </row>
    <row r="573" spans="1:24">
      <c r="A573" s="15">
        <v>850848115</v>
      </c>
      <c r="B573" s="15">
        <v>8</v>
      </c>
      <c r="C573" s="15" t="s">
        <v>618</v>
      </c>
      <c r="D573" s="15">
        <v>850847920</v>
      </c>
      <c r="E573" s="7" t="s">
        <v>726</v>
      </c>
      <c r="F573" s="7" t="s">
        <v>727</v>
      </c>
      <c r="G573" s="7" t="s">
        <v>333</v>
      </c>
      <c r="H573" s="15" t="s">
        <v>728</v>
      </c>
      <c r="I573" s="7" t="s">
        <v>860</v>
      </c>
      <c r="J573" s="15">
        <v>6</v>
      </c>
      <c r="K573" s="15" t="s">
        <v>224</v>
      </c>
      <c r="L573" s="15" t="s">
        <v>843</v>
      </c>
      <c r="N573" s="15">
        <v>48</v>
      </c>
      <c r="O573" s="15">
        <v>6</v>
      </c>
      <c r="P573" s="15">
        <v>1</v>
      </c>
      <c r="Q573" s="15">
        <v>1</v>
      </c>
      <c r="R573" s="15">
        <v>459781441</v>
      </c>
      <c r="S573" s="15">
        <v>4371</v>
      </c>
      <c r="V573">
        <v>0</v>
      </c>
      <c r="W573" t="s">
        <v>622</v>
      </c>
      <c r="X573" t="e">
        <f>MATCH(D573,'Текущий рейтинг2кпосле пересдач'!$C:$C,0)</f>
        <v>#N/A</v>
      </c>
    </row>
    <row r="574" spans="1:24">
      <c r="A574" s="15">
        <v>967157693</v>
      </c>
      <c r="B574" s="15">
        <v>8</v>
      </c>
      <c r="C574" s="15" t="s">
        <v>618</v>
      </c>
      <c r="D574" s="15">
        <v>850848139</v>
      </c>
      <c r="E574" s="7" t="s">
        <v>729</v>
      </c>
      <c r="F574" s="7" t="s">
        <v>274</v>
      </c>
      <c r="G574" s="7" t="s">
        <v>275</v>
      </c>
      <c r="H574" s="15" t="s">
        <v>730</v>
      </c>
      <c r="I574" s="7" t="s">
        <v>860</v>
      </c>
      <c r="J574" s="15">
        <v>6</v>
      </c>
      <c r="K574" s="15" t="s">
        <v>224</v>
      </c>
      <c r="L574" s="15" t="s">
        <v>843</v>
      </c>
      <c r="N574" s="15">
        <v>48</v>
      </c>
      <c r="O574" s="15">
        <v>6</v>
      </c>
      <c r="P574" s="15">
        <v>1</v>
      </c>
      <c r="Q574" s="15">
        <v>1</v>
      </c>
      <c r="R574" s="15">
        <v>459781441</v>
      </c>
      <c r="S574" s="15">
        <v>4371</v>
      </c>
      <c r="V574">
        <v>0</v>
      </c>
      <c r="W574" t="s">
        <v>622</v>
      </c>
      <c r="X574" t="e">
        <f>MATCH(D574,'Текущий рейтинг2кпосле пересдач'!$C:$C,0)</f>
        <v>#N/A</v>
      </c>
    </row>
    <row r="575" spans="1:24">
      <c r="A575" s="15">
        <v>967157727</v>
      </c>
      <c r="B575" s="15">
        <v>7</v>
      </c>
      <c r="C575" s="15" t="s">
        <v>618</v>
      </c>
      <c r="D575" s="15">
        <v>850848205</v>
      </c>
      <c r="E575" s="7" t="s">
        <v>731</v>
      </c>
      <c r="F575" s="7" t="s">
        <v>732</v>
      </c>
      <c r="G575" s="7" t="s">
        <v>299</v>
      </c>
      <c r="H575" s="15" t="s">
        <v>733</v>
      </c>
      <c r="I575" s="7" t="s">
        <v>860</v>
      </c>
      <c r="J575" s="15">
        <v>6</v>
      </c>
      <c r="K575" s="15" t="s">
        <v>224</v>
      </c>
      <c r="L575" s="15" t="s">
        <v>843</v>
      </c>
      <c r="N575" s="15">
        <v>42</v>
      </c>
      <c r="O575" s="15">
        <v>6</v>
      </c>
      <c r="P575" s="15">
        <v>1</v>
      </c>
      <c r="Q575" s="15">
        <v>0</v>
      </c>
      <c r="R575" s="15">
        <v>459781441</v>
      </c>
      <c r="S575" s="15">
        <v>4371</v>
      </c>
      <c r="V575">
        <v>0</v>
      </c>
      <c r="W575" t="s">
        <v>622</v>
      </c>
      <c r="X575" t="e">
        <f>MATCH(D575,'Текущий рейтинг2кпосле пересдач'!$C:$C,0)</f>
        <v>#N/A</v>
      </c>
    </row>
    <row r="576" spans="1:24">
      <c r="A576" s="15">
        <v>850848620</v>
      </c>
      <c r="B576" s="15">
        <v>6</v>
      </c>
      <c r="C576" s="15" t="s">
        <v>618</v>
      </c>
      <c r="D576" s="15">
        <v>850848261</v>
      </c>
      <c r="E576" s="7" t="s">
        <v>734</v>
      </c>
      <c r="F576" s="7" t="s">
        <v>294</v>
      </c>
      <c r="G576" s="7" t="s">
        <v>310</v>
      </c>
      <c r="H576" s="15" t="s">
        <v>735</v>
      </c>
      <c r="I576" s="7" t="s">
        <v>860</v>
      </c>
      <c r="J576" s="15">
        <v>6</v>
      </c>
      <c r="K576" s="15" t="s">
        <v>224</v>
      </c>
      <c r="L576" s="15" t="s">
        <v>843</v>
      </c>
      <c r="N576" s="15">
        <v>36</v>
      </c>
      <c r="O576" s="15">
        <v>6</v>
      </c>
      <c r="P576" s="15">
        <v>1</v>
      </c>
      <c r="Q576" s="15">
        <v>0</v>
      </c>
      <c r="R576" s="15">
        <v>459781441</v>
      </c>
      <c r="S576" s="15">
        <v>4371</v>
      </c>
      <c r="V576">
        <v>0</v>
      </c>
      <c r="W576" t="s">
        <v>622</v>
      </c>
      <c r="X576" t="e">
        <f>MATCH(D576,'Текущий рейтинг2кпосле пересдач'!$C:$C,0)</f>
        <v>#N/A</v>
      </c>
    </row>
    <row r="577" spans="1:24">
      <c r="A577" s="15">
        <v>850848853</v>
      </c>
      <c r="B577" s="15">
        <v>6</v>
      </c>
      <c r="C577" s="15" t="s">
        <v>618</v>
      </c>
      <c r="D577" s="15">
        <v>850848649</v>
      </c>
      <c r="E577" s="7" t="s">
        <v>736</v>
      </c>
      <c r="F577" s="7" t="s">
        <v>382</v>
      </c>
      <c r="G577" s="7" t="s">
        <v>737</v>
      </c>
      <c r="H577" s="15" t="s">
        <v>738</v>
      </c>
      <c r="I577" s="7" t="s">
        <v>860</v>
      </c>
      <c r="J577" s="15">
        <v>6</v>
      </c>
      <c r="K577" s="15" t="s">
        <v>224</v>
      </c>
      <c r="L577" s="15" t="s">
        <v>843</v>
      </c>
      <c r="N577" s="15">
        <v>36</v>
      </c>
      <c r="O577" s="15">
        <v>6</v>
      </c>
      <c r="P577" s="15">
        <v>1</v>
      </c>
      <c r="Q577" s="15">
        <v>1</v>
      </c>
      <c r="R577" s="15">
        <v>459781441</v>
      </c>
      <c r="S577" s="15">
        <v>4371</v>
      </c>
      <c r="V577">
        <v>0</v>
      </c>
      <c r="W577" t="s">
        <v>622</v>
      </c>
      <c r="X577" t="e">
        <f>MATCH(D577,'Текущий рейтинг2кпосле пересдач'!$C:$C,0)</f>
        <v>#N/A</v>
      </c>
    </row>
    <row r="578" spans="1:24">
      <c r="A578" s="15">
        <v>850849259</v>
      </c>
      <c r="B578" s="15">
        <v>8</v>
      </c>
      <c r="C578" s="15" t="s">
        <v>618</v>
      </c>
      <c r="D578" s="15">
        <v>850848875</v>
      </c>
      <c r="E578" s="7" t="s">
        <v>739</v>
      </c>
      <c r="F578" s="7" t="s">
        <v>740</v>
      </c>
      <c r="G578" s="7" t="s">
        <v>324</v>
      </c>
      <c r="H578" s="15" t="s">
        <v>741</v>
      </c>
      <c r="I578" s="7" t="s">
        <v>860</v>
      </c>
      <c r="J578" s="15">
        <v>6</v>
      </c>
      <c r="K578" s="15" t="s">
        <v>224</v>
      </c>
      <c r="L578" s="15" t="s">
        <v>843</v>
      </c>
      <c r="N578" s="15">
        <v>48</v>
      </c>
      <c r="O578" s="15">
        <v>6</v>
      </c>
      <c r="P578" s="15">
        <v>1</v>
      </c>
      <c r="Q578" s="15">
        <v>1</v>
      </c>
      <c r="R578" s="15">
        <v>459781441</v>
      </c>
      <c r="S578" s="15">
        <v>4371</v>
      </c>
      <c r="V578">
        <v>0</v>
      </c>
      <c r="W578" t="s">
        <v>622</v>
      </c>
      <c r="X578" t="e">
        <f>MATCH(D578,'Текущий рейтинг2кпосле пересдач'!$C:$C,0)</f>
        <v>#N/A</v>
      </c>
    </row>
    <row r="579" spans="1:24">
      <c r="A579" s="15">
        <v>850849567</v>
      </c>
      <c r="B579" s="15">
        <v>8</v>
      </c>
      <c r="C579" s="15" t="s">
        <v>618</v>
      </c>
      <c r="D579" s="15">
        <v>850849288</v>
      </c>
      <c r="E579" s="7" t="s">
        <v>742</v>
      </c>
      <c r="F579" s="7" t="s">
        <v>505</v>
      </c>
      <c r="G579" s="7" t="s">
        <v>438</v>
      </c>
      <c r="H579" s="15" t="s">
        <v>743</v>
      </c>
      <c r="I579" s="7" t="s">
        <v>860</v>
      </c>
      <c r="J579" s="15">
        <v>6</v>
      </c>
      <c r="K579" s="15" t="s">
        <v>224</v>
      </c>
      <c r="L579" s="15" t="s">
        <v>843</v>
      </c>
      <c r="N579" s="15">
        <v>48</v>
      </c>
      <c r="O579" s="15">
        <v>6</v>
      </c>
      <c r="P579" s="15">
        <v>1</v>
      </c>
      <c r="Q579" s="15">
        <v>1</v>
      </c>
      <c r="R579" s="15">
        <v>459781441</v>
      </c>
      <c r="S579" s="15">
        <v>4371</v>
      </c>
      <c r="V579">
        <v>0</v>
      </c>
      <c r="W579" t="s">
        <v>622</v>
      </c>
      <c r="X579" t="e">
        <f>MATCH(D579,'Текущий рейтинг2кпосле пересдач'!$C:$C,0)</f>
        <v>#N/A</v>
      </c>
    </row>
    <row r="580" spans="1:24">
      <c r="A580" s="15">
        <v>967157761</v>
      </c>
      <c r="C580" s="15" t="s">
        <v>618</v>
      </c>
      <c r="D580" s="15">
        <v>850849598</v>
      </c>
      <c r="E580" s="7" t="s">
        <v>744</v>
      </c>
      <c r="F580" s="7" t="s">
        <v>306</v>
      </c>
      <c r="G580" s="7" t="s">
        <v>299</v>
      </c>
      <c r="H580" s="15" t="s">
        <v>745</v>
      </c>
      <c r="I580" s="7" t="s">
        <v>860</v>
      </c>
      <c r="J580" s="15">
        <v>6</v>
      </c>
      <c r="K580" s="15" t="s">
        <v>224</v>
      </c>
      <c r="L580" s="15" t="s">
        <v>843</v>
      </c>
      <c r="M580" s="15">
        <v>0</v>
      </c>
      <c r="N580" s="15">
        <v>0</v>
      </c>
      <c r="O580" s="15">
        <v>6</v>
      </c>
      <c r="Q580" s="15">
        <v>0</v>
      </c>
      <c r="R580" s="15">
        <v>459781441</v>
      </c>
      <c r="S580" s="15">
        <v>4371</v>
      </c>
      <c r="V580">
        <v>0</v>
      </c>
      <c r="W580" t="s">
        <v>622</v>
      </c>
      <c r="X580" t="e">
        <f>MATCH(D580,'Текущий рейтинг2кпосле пересдач'!$C:$C,0)</f>
        <v>#N/A</v>
      </c>
    </row>
    <row r="581" spans="1:24">
      <c r="A581" s="15">
        <v>967157795</v>
      </c>
      <c r="B581" s="15">
        <v>5</v>
      </c>
      <c r="C581" s="15" t="s">
        <v>618</v>
      </c>
      <c r="D581" s="15">
        <v>850849687</v>
      </c>
      <c r="E581" s="7" t="s">
        <v>746</v>
      </c>
      <c r="F581" s="7" t="s">
        <v>240</v>
      </c>
      <c r="G581" s="7" t="s">
        <v>371</v>
      </c>
      <c r="H581" s="15" t="s">
        <v>747</v>
      </c>
      <c r="I581" s="7" t="s">
        <v>860</v>
      </c>
      <c r="J581" s="15">
        <v>6</v>
      </c>
      <c r="K581" s="15" t="s">
        <v>224</v>
      </c>
      <c r="L581" s="15" t="s">
        <v>843</v>
      </c>
      <c r="N581" s="15">
        <v>30</v>
      </c>
      <c r="O581" s="15">
        <v>6</v>
      </c>
      <c r="P581" s="15">
        <v>1</v>
      </c>
      <c r="Q581" s="15">
        <v>0</v>
      </c>
      <c r="R581" s="15">
        <v>459781441</v>
      </c>
      <c r="S581" s="15">
        <v>4371</v>
      </c>
      <c r="V581">
        <v>0</v>
      </c>
      <c r="W581" t="s">
        <v>622</v>
      </c>
      <c r="X581" t="e">
        <f>MATCH(D581,'Текущий рейтинг2кпосле пересдач'!$C:$C,0)</f>
        <v>#N/A</v>
      </c>
    </row>
    <row r="582" spans="1:24">
      <c r="A582" s="15">
        <v>850850083</v>
      </c>
      <c r="B582" s="15">
        <v>6</v>
      </c>
      <c r="C582" s="15" t="s">
        <v>618</v>
      </c>
      <c r="D582" s="15">
        <v>850849771</v>
      </c>
      <c r="E582" s="7" t="s">
        <v>748</v>
      </c>
      <c r="F582" s="7" t="s">
        <v>749</v>
      </c>
      <c r="G582" s="7" t="s">
        <v>750</v>
      </c>
      <c r="H582" s="15" t="s">
        <v>751</v>
      </c>
      <c r="I582" s="7" t="s">
        <v>860</v>
      </c>
      <c r="J582" s="15">
        <v>6</v>
      </c>
      <c r="K582" s="15" t="s">
        <v>224</v>
      </c>
      <c r="L582" s="15" t="s">
        <v>843</v>
      </c>
      <c r="N582" s="15">
        <v>36</v>
      </c>
      <c r="O582" s="15">
        <v>6</v>
      </c>
      <c r="P582" s="15">
        <v>1</v>
      </c>
      <c r="Q582" s="15">
        <v>1</v>
      </c>
      <c r="R582" s="15">
        <v>459781441</v>
      </c>
      <c r="S582" s="15">
        <v>4371</v>
      </c>
      <c r="V582">
        <v>0</v>
      </c>
      <c r="W582" t="s">
        <v>622</v>
      </c>
      <c r="X582" t="e">
        <f>MATCH(D582,'Текущий рейтинг2кпосле пересдач'!$C:$C,0)</f>
        <v>#N/A</v>
      </c>
    </row>
    <row r="583" spans="1:24">
      <c r="A583" s="15">
        <v>850850374</v>
      </c>
      <c r="B583" s="15">
        <v>8</v>
      </c>
      <c r="C583" s="15" t="s">
        <v>618</v>
      </c>
      <c r="D583" s="15">
        <v>850850124</v>
      </c>
      <c r="E583" s="7" t="s">
        <v>752</v>
      </c>
      <c r="F583" s="7" t="s">
        <v>352</v>
      </c>
      <c r="G583" s="7" t="s">
        <v>299</v>
      </c>
      <c r="H583" s="15" t="s">
        <v>753</v>
      </c>
      <c r="I583" s="7" t="s">
        <v>860</v>
      </c>
      <c r="J583" s="15">
        <v>6</v>
      </c>
      <c r="K583" s="15" t="s">
        <v>224</v>
      </c>
      <c r="L583" s="15" t="s">
        <v>843</v>
      </c>
      <c r="N583" s="15">
        <v>48</v>
      </c>
      <c r="O583" s="15">
        <v>6</v>
      </c>
      <c r="P583" s="15">
        <v>1</v>
      </c>
      <c r="Q583" s="15">
        <v>1</v>
      </c>
      <c r="R583" s="15">
        <v>459781441</v>
      </c>
      <c r="S583" s="15">
        <v>4371</v>
      </c>
      <c r="V583">
        <v>0</v>
      </c>
      <c r="W583" t="s">
        <v>622</v>
      </c>
      <c r="X583" t="e">
        <f>MATCH(D583,'Текущий рейтинг2кпосле пересдач'!$C:$C,0)</f>
        <v>#N/A</v>
      </c>
    </row>
    <row r="584" spans="1:24">
      <c r="A584" s="15">
        <v>967157829</v>
      </c>
      <c r="B584" s="15">
        <v>5</v>
      </c>
      <c r="C584" s="15" t="s">
        <v>618</v>
      </c>
      <c r="D584" s="15">
        <v>850850395</v>
      </c>
      <c r="E584" s="7" t="s">
        <v>619</v>
      </c>
      <c r="F584" s="7" t="s">
        <v>620</v>
      </c>
      <c r="G584" s="7" t="s">
        <v>303</v>
      </c>
      <c r="H584" s="15" t="s">
        <v>621</v>
      </c>
      <c r="I584" s="7" t="s">
        <v>860</v>
      </c>
      <c r="J584" s="15">
        <v>6</v>
      </c>
      <c r="K584" s="15" t="s">
        <v>224</v>
      </c>
      <c r="L584" s="15" t="s">
        <v>843</v>
      </c>
      <c r="N584" s="15">
        <v>30</v>
      </c>
      <c r="O584" s="15">
        <v>6</v>
      </c>
      <c r="P584" s="15">
        <v>1</v>
      </c>
      <c r="Q584" s="15">
        <v>0</v>
      </c>
      <c r="R584" s="15">
        <v>459781441</v>
      </c>
      <c r="S584" s="15">
        <v>4371</v>
      </c>
      <c r="V584">
        <v>0</v>
      </c>
      <c r="W584" t="s">
        <v>622</v>
      </c>
      <c r="X584" t="e">
        <f>MATCH(D584,'Текущий рейтинг2кпосле пересдач'!$C:$C,0)</f>
        <v>#N/A</v>
      </c>
    </row>
    <row r="585" spans="1:24">
      <c r="A585" s="15">
        <v>967125261</v>
      </c>
      <c r="B585" s="15">
        <v>6</v>
      </c>
      <c r="C585" s="15" t="s">
        <v>694</v>
      </c>
      <c r="D585" s="15">
        <v>850836815</v>
      </c>
      <c r="E585" s="7" t="s">
        <v>784</v>
      </c>
      <c r="F585" s="7" t="s">
        <v>240</v>
      </c>
      <c r="G585" s="7" t="s">
        <v>303</v>
      </c>
      <c r="H585" s="15" t="s">
        <v>785</v>
      </c>
      <c r="I585" s="7" t="s">
        <v>860</v>
      </c>
      <c r="J585" s="15">
        <v>6</v>
      </c>
      <c r="K585" s="15" t="s">
        <v>224</v>
      </c>
      <c r="L585" s="15" t="s">
        <v>843</v>
      </c>
      <c r="N585" s="15">
        <v>36</v>
      </c>
      <c r="O585" s="15">
        <v>6</v>
      </c>
      <c r="P585" s="15">
        <v>1</v>
      </c>
      <c r="Q585" s="15">
        <v>0</v>
      </c>
      <c r="R585" s="15">
        <v>459781441</v>
      </c>
      <c r="S585" s="15">
        <v>4371</v>
      </c>
      <c r="V585">
        <v>0</v>
      </c>
      <c r="W585" t="s">
        <v>622</v>
      </c>
      <c r="X585" t="e">
        <f>MATCH(D585,'Текущий рейтинг2кпосле пересдач'!$C:$C,0)</f>
        <v>#N/A</v>
      </c>
    </row>
    <row r="586" spans="1:24">
      <c r="A586" s="15">
        <v>845876985</v>
      </c>
      <c r="B586" s="15">
        <v>8</v>
      </c>
      <c r="C586" s="21" t="s">
        <v>459</v>
      </c>
      <c r="D586" s="15">
        <v>845876551</v>
      </c>
      <c r="E586" s="7" t="s">
        <v>581</v>
      </c>
      <c r="F586" s="7" t="s">
        <v>582</v>
      </c>
      <c r="G586" s="7" t="s">
        <v>583</v>
      </c>
      <c r="H586" s="21" t="s">
        <v>584</v>
      </c>
      <c r="I586" s="7" t="s">
        <v>861</v>
      </c>
      <c r="J586" s="15">
        <v>4</v>
      </c>
      <c r="K586" s="15" t="s">
        <v>224</v>
      </c>
      <c r="L586" s="15" t="s">
        <v>843</v>
      </c>
      <c r="N586" s="15">
        <v>32</v>
      </c>
      <c r="O586" s="15">
        <v>4</v>
      </c>
      <c r="P586" s="15">
        <v>1</v>
      </c>
      <c r="Q586" s="15">
        <v>1</v>
      </c>
      <c r="R586" s="15">
        <v>435917520</v>
      </c>
      <c r="S586" s="15">
        <v>2098</v>
      </c>
      <c r="U586" t="s">
        <v>226</v>
      </c>
      <c r="V586">
        <v>0</v>
      </c>
      <c r="W586" t="s">
        <v>227</v>
      </c>
      <c r="X586">
        <f>MATCH(D586,'Текущий рейтинг2кпосле пересдач'!$C:$C,0)</f>
        <v>99</v>
      </c>
    </row>
    <row r="587" spans="1:24">
      <c r="A587" s="15">
        <v>845895666</v>
      </c>
      <c r="B587" s="15">
        <v>7</v>
      </c>
      <c r="C587" s="21" t="s">
        <v>218</v>
      </c>
      <c r="D587" s="15">
        <v>845895426</v>
      </c>
      <c r="E587" s="7" t="s">
        <v>509</v>
      </c>
      <c r="F587" s="7" t="s">
        <v>510</v>
      </c>
      <c r="G587" s="7" t="s">
        <v>333</v>
      </c>
      <c r="H587" s="21" t="s">
        <v>511</v>
      </c>
      <c r="I587" s="7" t="s">
        <v>861</v>
      </c>
      <c r="J587" s="15">
        <v>4</v>
      </c>
      <c r="K587" s="15" t="s">
        <v>224</v>
      </c>
      <c r="L587" s="15" t="s">
        <v>843</v>
      </c>
      <c r="N587" s="15">
        <v>28</v>
      </c>
      <c r="O587" s="15">
        <v>4</v>
      </c>
      <c r="P587" s="15">
        <v>1</v>
      </c>
      <c r="Q587" s="15">
        <v>1</v>
      </c>
      <c r="R587" s="15">
        <v>435917520</v>
      </c>
      <c r="S587" s="15">
        <v>2098</v>
      </c>
      <c r="U587" t="s">
        <v>226</v>
      </c>
      <c r="V587">
        <v>0</v>
      </c>
      <c r="W587" t="s">
        <v>227</v>
      </c>
      <c r="X587">
        <f>MATCH(D587,'Текущий рейтинг2кпосле пересдач'!$C:$C,0)</f>
        <v>128</v>
      </c>
    </row>
    <row r="588" spans="1:24">
      <c r="A588" s="15">
        <v>845879950</v>
      </c>
      <c r="B588" s="15">
        <v>6</v>
      </c>
      <c r="C588" s="21" t="s">
        <v>459</v>
      </c>
      <c r="D588" s="15">
        <v>845879574</v>
      </c>
      <c r="E588" s="7" t="s">
        <v>594</v>
      </c>
      <c r="F588" s="7" t="s">
        <v>595</v>
      </c>
      <c r="G588" s="7" t="s">
        <v>596</v>
      </c>
      <c r="H588" s="21" t="s">
        <v>597</v>
      </c>
      <c r="I588" s="7" t="s">
        <v>861</v>
      </c>
      <c r="J588" s="15">
        <v>4</v>
      </c>
      <c r="K588" s="15" t="s">
        <v>224</v>
      </c>
      <c r="L588" s="15" t="s">
        <v>843</v>
      </c>
      <c r="N588" s="15">
        <v>24</v>
      </c>
      <c r="O588" s="15">
        <v>4</v>
      </c>
      <c r="P588" s="15">
        <v>1</v>
      </c>
      <c r="Q588" s="15">
        <v>1</v>
      </c>
      <c r="R588" s="15">
        <v>435917520</v>
      </c>
      <c r="S588" s="15">
        <v>2098</v>
      </c>
      <c r="U588" t="s">
        <v>226</v>
      </c>
      <c r="V588">
        <v>0</v>
      </c>
      <c r="W588" t="s">
        <v>227</v>
      </c>
      <c r="X588">
        <f>MATCH(D588,'Текущий рейтинг2кпосле пересдач'!$C:$C,0)</f>
        <v>130</v>
      </c>
    </row>
    <row r="589" spans="1:24">
      <c r="A589" s="15">
        <v>845880612</v>
      </c>
      <c r="B589" s="15">
        <v>9</v>
      </c>
      <c r="C589" s="21" t="s">
        <v>459</v>
      </c>
      <c r="D589" s="15">
        <v>845880319</v>
      </c>
      <c r="E589" s="7" t="s">
        <v>600</v>
      </c>
      <c r="F589" s="7" t="s">
        <v>601</v>
      </c>
      <c r="G589" s="7" t="s">
        <v>371</v>
      </c>
      <c r="H589" s="21" t="s">
        <v>602</v>
      </c>
      <c r="I589" s="7" t="s">
        <v>861</v>
      </c>
      <c r="J589" s="15">
        <v>4</v>
      </c>
      <c r="K589" s="15" t="s">
        <v>224</v>
      </c>
      <c r="L589" s="15" t="s">
        <v>843</v>
      </c>
      <c r="N589" s="15">
        <v>36</v>
      </c>
      <c r="O589" s="15">
        <v>4</v>
      </c>
      <c r="P589" s="15">
        <v>1</v>
      </c>
      <c r="Q589" s="15">
        <v>1</v>
      </c>
      <c r="R589" s="15">
        <v>435917520</v>
      </c>
      <c r="S589" s="15">
        <v>2098</v>
      </c>
      <c r="U589" t="s">
        <v>226</v>
      </c>
      <c r="V589">
        <v>0</v>
      </c>
      <c r="W589" t="s">
        <v>227</v>
      </c>
      <c r="X589">
        <f>MATCH(D589,'Текущий рейтинг2кпосле пересдач'!$C:$C,0)</f>
        <v>132</v>
      </c>
    </row>
    <row r="590" spans="1:24">
      <c r="A590" s="15">
        <v>845881366</v>
      </c>
      <c r="B590" s="15">
        <v>8</v>
      </c>
      <c r="C590" s="21" t="s">
        <v>459</v>
      </c>
      <c r="D590" s="15">
        <v>845881067</v>
      </c>
      <c r="E590" s="7" t="s">
        <v>607</v>
      </c>
      <c r="F590" s="7" t="s">
        <v>274</v>
      </c>
      <c r="G590" s="7" t="s">
        <v>299</v>
      </c>
      <c r="H590" s="21" t="s">
        <v>608</v>
      </c>
      <c r="I590" s="7" t="s">
        <v>861</v>
      </c>
      <c r="J590" s="15">
        <v>4</v>
      </c>
      <c r="K590" s="15" t="s">
        <v>224</v>
      </c>
      <c r="L590" s="15" t="s">
        <v>843</v>
      </c>
      <c r="N590" s="15">
        <v>32</v>
      </c>
      <c r="O590" s="15">
        <v>4</v>
      </c>
      <c r="P590" s="15">
        <v>1</v>
      </c>
      <c r="Q590" s="15">
        <v>1</v>
      </c>
      <c r="R590" s="15">
        <v>435917520</v>
      </c>
      <c r="S590" s="15">
        <v>2098</v>
      </c>
      <c r="U590" t="s">
        <v>226</v>
      </c>
      <c r="V590">
        <v>0</v>
      </c>
      <c r="W590" t="s">
        <v>227</v>
      </c>
      <c r="X590">
        <f>MATCH(D590,'Текущий рейтинг2кпосле пересдач'!$C:$C,0)</f>
        <v>62</v>
      </c>
    </row>
    <row r="591" spans="1:24">
      <c r="A591" s="15">
        <v>845882595</v>
      </c>
      <c r="B591" s="15">
        <v>7</v>
      </c>
      <c r="C591" s="21" t="s">
        <v>459</v>
      </c>
      <c r="D591" s="15">
        <v>845882318</v>
      </c>
      <c r="E591" s="7" t="s">
        <v>612</v>
      </c>
      <c r="F591" s="7" t="s">
        <v>313</v>
      </c>
      <c r="G591" s="7" t="s">
        <v>299</v>
      </c>
      <c r="H591" s="21" t="s">
        <v>613</v>
      </c>
      <c r="I591" s="7" t="s">
        <v>861</v>
      </c>
      <c r="J591" s="15">
        <v>4</v>
      </c>
      <c r="K591" s="15" t="s">
        <v>224</v>
      </c>
      <c r="L591" s="15" t="s">
        <v>843</v>
      </c>
      <c r="N591" s="15">
        <v>28</v>
      </c>
      <c r="O591" s="15">
        <v>4</v>
      </c>
      <c r="P591" s="15">
        <v>1</v>
      </c>
      <c r="Q591" s="15">
        <v>1</v>
      </c>
      <c r="R591" s="15">
        <v>435917520</v>
      </c>
      <c r="S591" s="15">
        <v>2098</v>
      </c>
      <c r="U591" t="s">
        <v>226</v>
      </c>
      <c r="V591">
        <v>0</v>
      </c>
      <c r="W591" t="s">
        <v>227</v>
      </c>
      <c r="X591">
        <f>MATCH(D591,'Текущий рейтинг2кпосле пересдач'!$C:$C,0)</f>
        <v>66</v>
      </c>
    </row>
    <row r="592" spans="1:24">
      <c r="A592" s="15">
        <v>845883358</v>
      </c>
      <c r="B592" s="15">
        <v>6</v>
      </c>
      <c r="C592" s="21" t="s">
        <v>459</v>
      </c>
      <c r="D592" s="15">
        <v>845883121</v>
      </c>
      <c r="E592" s="7" t="s">
        <v>614</v>
      </c>
      <c r="F592" s="7" t="s">
        <v>615</v>
      </c>
      <c r="G592" s="7" t="s">
        <v>616</v>
      </c>
      <c r="H592" s="21" t="s">
        <v>617</v>
      </c>
      <c r="I592" s="7" t="s">
        <v>861</v>
      </c>
      <c r="J592" s="15">
        <v>4</v>
      </c>
      <c r="K592" s="15" t="s">
        <v>224</v>
      </c>
      <c r="L592" s="15" t="s">
        <v>843</v>
      </c>
      <c r="N592" s="15">
        <v>24</v>
      </c>
      <c r="O592" s="15">
        <v>4</v>
      </c>
      <c r="P592" s="15">
        <v>1</v>
      </c>
      <c r="Q592" s="15">
        <v>1</v>
      </c>
      <c r="R592" s="15">
        <v>435917520</v>
      </c>
      <c r="S592" s="15">
        <v>2098</v>
      </c>
      <c r="U592" t="s">
        <v>226</v>
      </c>
      <c r="V592">
        <v>0</v>
      </c>
      <c r="W592" t="s">
        <v>227</v>
      </c>
      <c r="X592">
        <f>MATCH(D592,'Текущий рейтинг2кпосле пересдач'!$C:$C,0)</f>
        <v>125</v>
      </c>
    </row>
    <row r="593" spans="1:24">
      <c r="A593" s="15">
        <v>845884062</v>
      </c>
      <c r="B593" s="15">
        <v>7</v>
      </c>
      <c r="C593" s="21" t="s">
        <v>459</v>
      </c>
      <c r="D593" s="15">
        <v>845883806</v>
      </c>
      <c r="E593" s="7" t="s">
        <v>460</v>
      </c>
      <c r="F593" s="7" t="s">
        <v>461</v>
      </c>
      <c r="G593" s="7" t="s">
        <v>241</v>
      </c>
      <c r="H593" s="21" t="s">
        <v>462</v>
      </c>
      <c r="I593" s="7" t="s">
        <v>861</v>
      </c>
      <c r="J593" s="15">
        <v>4</v>
      </c>
      <c r="K593" s="15" t="s">
        <v>224</v>
      </c>
      <c r="L593" s="15" t="s">
        <v>843</v>
      </c>
      <c r="N593" s="15">
        <v>28</v>
      </c>
      <c r="O593" s="15">
        <v>4</v>
      </c>
      <c r="P593" s="15">
        <v>1</v>
      </c>
      <c r="Q593" s="15">
        <v>1</v>
      </c>
      <c r="R593" s="15">
        <v>435917520</v>
      </c>
      <c r="S593" s="15">
        <v>2098</v>
      </c>
      <c r="U593" t="s">
        <v>226</v>
      </c>
      <c r="V593">
        <v>0</v>
      </c>
      <c r="W593" t="s">
        <v>227</v>
      </c>
      <c r="X593">
        <f>MATCH(D593,'Текущий рейтинг2кпосле пересдач'!$C:$C,0)</f>
        <v>145</v>
      </c>
    </row>
    <row r="594" spans="1:24">
      <c r="A594" s="15">
        <v>845884374</v>
      </c>
      <c r="B594" s="15">
        <v>8</v>
      </c>
      <c r="C594" s="21" t="s">
        <v>459</v>
      </c>
      <c r="D594" s="15">
        <v>845884104</v>
      </c>
      <c r="E594" s="7" t="s">
        <v>463</v>
      </c>
      <c r="F594" s="7" t="s">
        <v>421</v>
      </c>
      <c r="G594" s="7" t="s">
        <v>368</v>
      </c>
      <c r="H594" s="21" t="s">
        <v>464</v>
      </c>
      <c r="I594" s="7" t="s">
        <v>861</v>
      </c>
      <c r="J594" s="15">
        <v>4</v>
      </c>
      <c r="K594" s="15" t="s">
        <v>224</v>
      </c>
      <c r="L594" s="15" t="s">
        <v>843</v>
      </c>
      <c r="N594" s="15">
        <v>32</v>
      </c>
      <c r="O594" s="15">
        <v>4</v>
      </c>
      <c r="P594" s="15">
        <v>1</v>
      </c>
      <c r="Q594" s="15">
        <v>1</v>
      </c>
      <c r="R594" s="15">
        <v>435917520</v>
      </c>
      <c r="S594" s="15">
        <v>2098</v>
      </c>
      <c r="U594" t="s">
        <v>226</v>
      </c>
      <c r="V594">
        <v>0</v>
      </c>
      <c r="W594" t="s">
        <v>227</v>
      </c>
      <c r="X594">
        <f>MATCH(D594,'Текущий рейтинг2кпосле пересдач'!$C:$C,0)</f>
        <v>89</v>
      </c>
    </row>
    <row r="595" spans="1:24">
      <c r="A595" s="15">
        <v>845884702</v>
      </c>
      <c r="B595" s="15">
        <v>7</v>
      </c>
      <c r="C595" s="21" t="s">
        <v>459</v>
      </c>
      <c r="D595" s="15">
        <v>845884418</v>
      </c>
      <c r="E595" s="7" t="s">
        <v>465</v>
      </c>
      <c r="F595" s="7" t="s">
        <v>323</v>
      </c>
      <c r="G595" s="7" t="s">
        <v>466</v>
      </c>
      <c r="H595" s="21" t="s">
        <v>467</v>
      </c>
      <c r="I595" s="7" t="s">
        <v>861</v>
      </c>
      <c r="J595" s="15">
        <v>4</v>
      </c>
      <c r="K595" s="15" t="s">
        <v>224</v>
      </c>
      <c r="L595" s="15" t="s">
        <v>843</v>
      </c>
      <c r="N595" s="15">
        <v>28</v>
      </c>
      <c r="O595" s="15">
        <v>4</v>
      </c>
      <c r="P595" s="15">
        <v>1</v>
      </c>
      <c r="Q595" s="15">
        <v>0</v>
      </c>
      <c r="R595" s="15">
        <v>435917520</v>
      </c>
      <c r="S595" s="15">
        <v>2098</v>
      </c>
      <c r="U595" t="s">
        <v>226</v>
      </c>
      <c r="V595">
        <v>0</v>
      </c>
      <c r="W595" t="s">
        <v>227</v>
      </c>
      <c r="X595">
        <f>MATCH(D595,'Текущий рейтинг2кпосле пересдач'!$C:$C,0)</f>
        <v>42</v>
      </c>
    </row>
    <row r="596" spans="1:24">
      <c r="A596" s="15">
        <v>845885854</v>
      </c>
      <c r="B596" s="15">
        <v>8</v>
      </c>
      <c r="C596" s="21" t="s">
        <v>218</v>
      </c>
      <c r="D596" s="15">
        <v>845885406</v>
      </c>
      <c r="E596" s="7" t="s">
        <v>468</v>
      </c>
      <c r="F596" s="7" t="s">
        <v>469</v>
      </c>
      <c r="G596" s="7" t="s">
        <v>470</v>
      </c>
      <c r="H596" s="21" t="s">
        <v>471</v>
      </c>
      <c r="I596" s="7" t="s">
        <v>861</v>
      </c>
      <c r="J596" s="15">
        <v>4</v>
      </c>
      <c r="K596" s="15" t="s">
        <v>224</v>
      </c>
      <c r="L596" s="15" t="s">
        <v>843</v>
      </c>
      <c r="N596" s="15">
        <v>32</v>
      </c>
      <c r="O596" s="15">
        <v>4</v>
      </c>
      <c r="P596" s="15">
        <v>1</v>
      </c>
      <c r="Q596" s="15">
        <v>1</v>
      </c>
      <c r="R596" s="15">
        <v>435917520</v>
      </c>
      <c r="S596" s="15">
        <v>2098</v>
      </c>
      <c r="U596" t="s">
        <v>226</v>
      </c>
      <c r="V596">
        <v>0</v>
      </c>
      <c r="W596" t="s">
        <v>227</v>
      </c>
      <c r="X596">
        <f>MATCH(D596,'Текущий рейтинг2кпосле пересдач'!$C:$C,0)</f>
        <v>52</v>
      </c>
    </row>
    <row r="597" spans="1:24">
      <c r="A597" s="15">
        <v>845886335</v>
      </c>
      <c r="B597" s="15">
        <v>10</v>
      </c>
      <c r="C597" s="21" t="s">
        <v>218</v>
      </c>
      <c r="D597" s="15">
        <v>845885906</v>
      </c>
      <c r="E597" s="7" t="s">
        <v>472</v>
      </c>
      <c r="F597" s="7" t="s">
        <v>352</v>
      </c>
      <c r="G597" s="7" t="s">
        <v>307</v>
      </c>
      <c r="H597" s="21" t="s">
        <v>473</v>
      </c>
      <c r="I597" s="7" t="s">
        <v>861</v>
      </c>
      <c r="J597" s="15">
        <v>4</v>
      </c>
      <c r="K597" s="15" t="s">
        <v>224</v>
      </c>
      <c r="L597" s="15" t="s">
        <v>843</v>
      </c>
      <c r="N597" s="15">
        <v>40</v>
      </c>
      <c r="O597" s="15">
        <v>4</v>
      </c>
      <c r="P597" s="15">
        <v>1</v>
      </c>
      <c r="Q597" s="15">
        <v>1</v>
      </c>
      <c r="R597" s="15">
        <v>435917520</v>
      </c>
      <c r="S597" s="15">
        <v>2098</v>
      </c>
      <c r="U597" t="s">
        <v>226</v>
      </c>
      <c r="V597">
        <v>0</v>
      </c>
      <c r="W597" t="s">
        <v>227</v>
      </c>
      <c r="X597">
        <f>MATCH(D597,'Текущий рейтинг2кпосле пересдач'!$C:$C,0)</f>
        <v>35</v>
      </c>
    </row>
    <row r="598" spans="1:24">
      <c r="A598" s="15">
        <v>845887209</v>
      </c>
      <c r="B598" s="15">
        <v>7</v>
      </c>
      <c r="C598" s="21" t="s">
        <v>218</v>
      </c>
      <c r="D598" s="15">
        <v>845886863</v>
      </c>
      <c r="E598" s="7" t="s">
        <v>476</v>
      </c>
      <c r="F598" s="7" t="s">
        <v>477</v>
      </c>
      <c r="G598" s="7" t="s">
        <v>275</v>
      </c>
      <c r="H598" s="21" t="s">
        <v>478</v>
      </c>
      <c r="I598" s="7" t="s">
        <v>861</v>
      </c>
      <c r="J598" s="15">
        <v>4</v>
      </c>
      <c r="K598" s="15" t="s">
        <v>224</v>
      </c>
      <c r="L598" s="15" t="s">
        <v>843</v>
      </c>
      <c r="N598" s="15">
        <v>28</v>
      </c>
      <c r="O598" s="15">
        <v>4</v>
      </c>
      <c r="P598" s="15">
        <v>1</v>
      </c>
      <c r="Q598" s="15">
        <v>1</v>
      </c>
      <c r="R598" s="15">
        <v>435917520</v>
      </c>
      <c r="S598" s="15">
        <v>2098</v>
      </c>
      <c r="U598" t="s">
        <v>226</v>
      </c>
      <c r="V598">
        <v>0</v>
      </c>
      <c r="W598" t="s">
        <v>227</v>
      </c>
      <c r="X598">
        <f>MATCH(D598,'Текущий рейтинг2кпосле пересдач'!$C:$C,0)</f>
        <v>121</v>
      </c>
    </row>
    <row r="599" spans="1:24">
      <c r="A599" s="15">
        <v>845887686</v>
      </c>
      <c r="B599" s="15">
        <v>7</v>
      </c>
      <c r="C599" s="21" t="s">
        <v>218</v>
      </c>
      <c r="D599" s="15">
        <v>845887275</v>
      </c>
      <c r="E599" s="7" t="s">
        <v>479</v>
      </c>
      <c r="F599" s="7" t="s">
        <v>480</v>
      </c>
      <c r="G599" s="7" t="s">
        <v>237</v>
      </c>
      <c r="H599" s="21" t="s">
        <v>481</v>
      </c>
      <c r="I599" s="7" t="s">
        <v>861</v>
      </c>
      <c r="J599" s="15">
        <v>4</v>
      </c>
      <c r="K599" s="15" t="s">
        <v>224</v>
      </c>
      <c r="L599" s="15" t="s">
        <v>843</v>
      </c>
      <c r="N599" s="15">
        <v>28</v>
      </c>
      <c r="O599" s="15">
        <v>4</v>
      </c>
      <c r="P599" s="15">
        <v>1</v>
      </c>
      <c r="Q599" s="15">
        <v>1</v>
      </c>
      <c r="R599" s="15">
        <v>435917520</v>
      </c>
      <c r="S599" s="15">
        <v>2098</v>
      </c>
      <c r="U599" t="s">
        <v>226</v>
      </c>
      <c r="V599">
        <v>0</v>
      </c>
      <c r="W599" t="s">
        <v>227</v>
      </c>
      <c r="X599">
        <f>MATCH(D599,'Текущий рейтинг2кпосле пересдач'!$C:$C,0)</f>
        <v>36</v>
      </c>
    </row>
    <row r="600" spans="1:24">
      <c r="A600" s="15">
        <v>845890032</v>
      </c>
      <c r="B600" s="15">
        <v>8</v>
      </c>
      <c r="C600" s="21" t="s">
        <v>218</v>
      </c>
      <c r="D600" s="15">
        <v>845889315</v>
      </c>
      <c r="E600" s="7" t="s">
        <v>487</v>
      </c>
      <c r="F600" s="7" t="s">
        <v>421</v>
      </c>
      <c r="G600" s="7" t="s">
        <v>245</v>
      </c>
      <c r="H600" s="21" t="s">
        <v>488</v>
      </c>
      <c r="I600" s="7" t="s">
        <v>861</v>
      </c>
      <c r="J600" s="15">
        <v>4</v>
      </c>
      <c r="K600" s="15" t="s">
        <v>224</v>
      </c>
      <c r="L600" s="15" t="s">
        <v>843</v>
      </c>
      <c r="N600" s="15">
        <v>32</v>
      </c>
      <c r="O600" s="15">
        <v>4</v>
      </c>
      <c r="P600" s="15">
        <v>1</v>
      </c>
      <c r="Q600" s="15">
        <v>0</v>
      </c>
      <c r="R600" s="15">
        <v>435917520</v>
      </c>
      <c r="S600" s="15">
        <v>2098</v>
      </c>
      <c r="U600" t="s">
        <v>226</v>
      </c>
      <c r="V600">
        <v>0</v>
      </c>
      <c r="W600" t="s">
        <v>227</v>
      </c>
      <c r="X600">
        <f>MATCH(D600,'Текущий рейтинг2кпосле пересдач'!$C:$C,0)</f>
        <v>37</v>
      </c>
    </row>
    <row r="601" spans="1:24">
      <c r="A601" s="15">
        <v>928108774</v>
      </c>
      <c r="B601" s="15">
        <v>6</v>
      </c>
      <c r="C601" s="21" t="s">
        <v>218</v>
      </c>
      <c r="D601" s="15">
        <v>845890147</v>
      </c>
      <c r="E601" s="7" t="s">
        <v>489</v>
      </c>
      <c r="F601" s="7" t="s">
        <v>490</v>
      </c>
      <c r="G601" s="7" t="s">
        <v>491</v>
      </c>
      <c r="H601" s="21" t="s">
        <v>492</v>
      </c>
      <c r="I601" s="7" t="s">
        <v>861</v>
      </c>
      <c r="J601" s="15">
        <v>4</v>
      </c>
      <c r="K601" s="15" t="s">
        <v>224</v>
      </c>
      <c r="L601" s="15" t="s">
        <v>843</v>
      </c>
      <c r="N601" s="15">
        <v>24</v>
      </c>
      <c r="O601" s="15">
        <v>4</v>
      </c>
      <c r="P601" s="15">
        <v>1</v>
      </c>
      <c r="Q601" s="15">
        <v>1</v>
      </c>
      <c r="R601" s="15">
        <v>435917520</v>
      </c>
      <c r="S601" s="15">
        <v>2098</v>
      </c>
      <c r="U601" t="s">
        <v>226</v>
      </c>
      <c r="V601">
        <v>0</v>
      </c>
      <c r="W601" t="s">
        <v>227</v>
      </c>
      <c r="X601">
        <f>MATCH(D601,'Текущий рейтинг2кпосле пересдач'!$C:$C,0)</f>
        <v>161</v>
      </c>
    </row>
    <row r="602" spans="1:24">
      <c r="A602" s="15">
        <v>845892770</v>
      </c>
      <c r="B602" s="15">
        <v>7</v>
      </c>
      <c r="C602" s="21" t="s">
        <v>218</v>
      </c>
      <c r="D602" s="15">
        <v>845892418</v>
      </c>
      <c r="E602" s="7" t="s">
        <v>495</v>
      </c>
      <c r="F602" s="7" t="s">
        <v>496</v>
      </c>
      <c r="G602" s="7" t="s">
        <v>400</v>
      </c>
      <c r="H602" s="21" t="s">
        <v>497</v>
      </c>
      <c r="I602" s="7" t="s">
        <v>861</v>
      </c>
      <c r="J602" s="15">
        <v>4</v>
      </c>
      <c r="K602" s="15" t="s">
        <v>224</v>
      </c>
      <c r="L602" s="15" t="s">
        <v>843</v>
      </c>
      <c r="N602" s="15">
        <v>28</v>
      </c>
      <c r="O602" s="15">
        <v>4</v>
      </c>
      <c r="P602" s="15">
        <v>1</v>
      </c>
      <c r="Q602" s="15">
        <v>1</v>
      </c>
      <c r="R602" s="15">
        <v>435917520</v>
      </c>
      <c r="S602" s="15">
        <v>2098</v>
      </c>
      <c r="U602" t="s">
        <v>226</v>
      </c>
      <c r="V602">
        <v>0</v>
      </c>
      <c r="W602" t="s">
        <v>227</v>
      </c>
      <c r="X602">
        <f>MATCH(D602,'Текущий рейтинг2кпосле пересдач'!$C:$C,0)</f>
        <v>135</v>
      </c>
    </row>
    <row r="603" spans="1:24">
      <c r="A603" s="15">
        <v>845893222</v>
      </c>
      <c r="B603" s="15">
        <v>8</v>
      </c>
      <c r="C603" s="21" t="s">
        <v>218</v>
      </c>
      <c r="D603" s="15">
        <v>845892820</v>
      </c>
      <c r="E603" s="7" t="s">
        <v>498</v>
      </c>
      <c r="F603" s="7" t="s">
        <v>236</v>
      </c>
      <c r="G603" s="7" t="s">
        <v>379</v>
      </c>
      <c r="H603" s="21" t="s">
        <v>499</v>
      </c>
      <c r="I603" s="7" t="s">
        <v>861</v>
      </c>
      <c r="J603" s="15">
        <v>4</v>
      </c>
      <c r="K603" s="15" t="s">
        <v>224</v>
      </c>
      <c r="L603" s="15" t="s">
        <v>843</v>
      </c>
      <c r="N603" s="15">
        <v>32</v>
      </c>
      <c r="O603" s="15">
        <v>4</v>
      </c>
      <c r="P603" s="15">
        <v>1</v>
      </c>
      <c r="Q603" s="15">
        <v>1</v>
      </c>
      <c r="R603" s="15">
        <v>435917520</v>
      </c>
      <c r="S603" s="15">
        <v>2098</v>
      </c>
      <c r="U603" t="s">
        <v>226</v>
      </c>
      <c r="V603">
        <v>0</v>
      </c>
      <c r="W603" t="s">
        <v>227</v>
      </c>
      <c r="X603">
        <f>MATCH(D603,'Текущий рейтинг2кпосле пересдач'!$C:$C,0)</f>
        <v>82</v>
      </c>
    </row>
    <row r="604" spans="1:24">
      <c r="A604" s="15">
        <v>845894183</v>
      </c>
      <c r="B604" s="15">
        <v>10</v>
      </c>
      <c r="C604" s="21" t="s">
        <v>218</v>
      </c>
      <c r="D604" s="15">
        <v>845893762</v>
      </c>
      <c r="E604" s="7" t="s">
        <v>500</v>
      </c>
      <c r="F604" s="7" t="s">
        <v>501</v>
      </c>
      <c r="G604" s="7" t="s">
        <v>324</v>
      </c>
      <c r="H604" s="21" t="s">
        <v>502</v>
      </c>
      <c r="I604" s="7" t="s">
        <v>861</v>
      </c>
      <c r="J604" s="15">
        <v>4</v>
      </c>
      <c r="K604" s="15" t="s">
        <v>224</v>
      </c>
      <c r="L604" s="15" t="s">
        <v>843</v>
      </c>
      <c r="N604" s="15">
        <v>40</v>
      </c>
      <c r="O604" s="15">
        <v>4</v>
      </c>
      <c r="P604" s="15">
        <v>1</v>
      </c>
      <c r="Q604" s="15">
        <v>1</v>
      </c>
      <c r="R604" s="15">
        <v>435917520</v>
      </c>
      <c r="S604" s="15">
        <v>2098</v>
      </c>
      <c r="U604" t="s">
        <v>226</v>
      </c>
      <c r="V604">
        <v>0</v>
      </c>
      <c r="W604" t="s">
        <v>227</v>
      </c>
      <c r="X604">
        <f>MATCH(D604,'Текущий рейтинг2кпосле пересдач'!$C:$C,0)</f>
        <v>120</v>
      </c>
    </row>
    <row r="605" spans="1:24">
      <c r="A605" s="15">
        <v>845894587</v>
      </c>
      <c r="B605" s="15">
        <v>10</v>
      </c>
      <c r="C605" s="21" t="s">
        <v>218</v>
      </c>
      <c r="D605" s="15">
        <v>845894231</v>
      </c>
      <c r="E605" s="7" t="s">
        <v>500</v>
      </c>
      <c r="F605" s="7" t="s">
        <v>358</v>
      </c>
      <c r="G605" s="7" t="s">
        <v>324</v>
      </c>
      <c r="H605" s="21" t="s">
        <v>503</v>
      </c>
      <c r="I605" s="7" t="s">
        <v>861</v>
      </c>
      <c r="J605" s="15">
        <v>4</v>
      </c>
      <c r="K605" s="15" t="s">
        <v>224</v>
      </c>
      <c r="L605" s="15" t="s">
        <v>843</v>
      </c>
      <c r="N605" s="15">
        <v>40</v>
      </c>
      <c r="O605" s="15">
        <v>4</v>
      </c>
      <c r="P605" s="15">
        <v>1</v>
      </c>
      <c r="Q605" s="15">
        <v>1</v>
      </c>
      <c r="R605" s="15">
        <v>435917520</v>
      </c>
      <c r="S605" s="15">
        <v>2098</v>
      </c>
      <c r="U605" t="s">
        <v>226</v>
      </c>
      <c r="V605">
        <v>0</v>
      </c>
      <c r="W605" t="s">
        <v>227</v>
      </c>
      <c r="X605">
        <f>MATCH(D605,'Текущий рейтинг2кпосле пересдач'!$C:$C,0)</f>
        <v>97</v>
      </c>
    </row>
    <row r="606" spans="1:24">
      <c r="A606" s="15">
        <v>845895052</v>
      </c>
      <c r="B606" s="15">
        <v>9</v>
      </c>
      <c r="C606" s="21" t="s">
        <v>218</v>
      </c>
      <c r="D606" s="15">
        <v>845894651</v>
      </c>
      <c r="E606" s="7" t="s">
        <v>504</v>
      </c>
      <c r="F606" s="7" t="s">
        <v>505</v>
      </c>
      <c r="G606" s="7" t="s">
        <v>336</v>
      </c>
      <c r="H606" s="21" t="s">
        <v>506</v>
      </c>
      <c r="I606" s="7" t="s">
        <v>861</v>
      </c>
      <c r="J606" s="15">
        <v>4</v>
      </c>
      <c r="K606" s="15" t="s">
        <v>224</v>
      </c>
      <c r="L606" s="15" t="s">
        <v>843</v>
      </c>
      <c r="N606" s="15">
        <v>36</v>
      </c>
      <c r="O606" s="15">
        <v>4</v>
      </c>
      <c r="P606" s="15">
        <v>1</v>
      </c>
      <c r="Q606" s="15">
        <v>0</v>
      </c>
      <c r="R606" s="15">
        <v>435917520</v>
      </c>
      <c r="S606" s="15">
        <v>2098</v>
      </c>
      <c r="U606" t="s">
        <v>226</v>
      </c>
      <c r="V606">
        <v>0</v>
      </c>
      <c r="W606" t="s">
        <v>227</v>
      </c>
      <c r="X606">
        <f>MATCH(D606,'Текущий рейтинг2кпосле пересдач'!$C:$C,0)</f>
        <v>17</v>
      </c>
    </row>
    <row r="607" spans="1:24">
      <c r="A607" s="15">
        <v>845895365</v>
      </c>
      <c r="B607" s="15">
        <v>10</v>
      </c>
      <c r="C607" s="21" t="s">
        <v>218</v>
      </c>
      <c r="D607" s="15">
        <v>845895120</v>
      </c>
      <c r="E607" s="7" t="s">
        <v>507</v>
      </c>
      <c r="F607" s="7" t="s">
        <v>323</v>
      </c>
      <c r="G607" s="7" t="s">
        <v>320</v>
      </c>
      <c r="H607" s="21" t="s">
        <v>508</v>
      </c>
      <c r="I607" s="7" t="s">
        <v>861</v>
      </c>
      <c r="J607" s="15">
        <v>4</v>
      </c>
      <c r="K607" s="15" t="s">
        <v>224</v>
      </c>
      <c r="L607" s="15" t="s">
        <v>843</v>
      </c>
      <c r="N607" s="15">
        <v>40</v>
      </c>
      <c r="O607" s="15">
        <v>4</v>
      </c>
      <c r="P607" s="15">
        <v>1</v>
      </c>
      <c r="Q607" s="15">
        <v>1</v>
      </c>
      <c r="R607" s="15">
        <v>435917520</v>
      </c>
      <c r="S607" s="15">
        <v>2098</v>
      </c>
      <c r="U607" t="s">
        <v>226</v>
      </c>
      <c r="V607">
        <v>0</v>
      </c>
      <c r="W607" t="s">
        <v>227</v>
      </c>
      <c r="X607">
        <f>MATCH(D607,'Текущий рейтинг2кпосле пересдач'!$C:$C,0)</f>
        <v>28</v>
      </c>
    </row>
    <row r="608" spans="1:24">
      <c r="A608" s="15">
        <v>845879502</v>
      </c>
      <c r="B608" s="15">
        <v>8</v>
      </c>
      <c r="C608" s="21" t="s">
        <v>459</v>
      </c>
      <c r="D608" s="15">
        <v>845879159</v>
      </c>
      <c r="E608" s="7" t="s">
        <v>590</v>
      </c>
      <c r="F608" s="7" t="s">
        <v>591</v>
      </c>
      <c r="G608" s="7" t="s">
        <v>592</v>
      </c>
      <c r="H608" s="21" t="s">
        <v>593</v>
      </c>
      <c r="I608" s="7" t="s">
        <v>861</v>
      </c>
      <c r="J608" s="15">
        <v>4</v>
      </c>
      <c r="K608" s="15" t="s">
        <v>224</v>
      </c>
      <c r="L608" s="15" t="s">
        <v>843</v>
      </c>
      <c r="N608" s="15">
        <v>32</v>
      </c>
      <c r="O608" s="15">
        <v>4</v>
      </c>
      <c r="P608" s="15">
        <v>1</v>
      </c>
      <c r="Q608" s="15">
        <v>1</v>
      </c>
      <c r="R608" s="15">
        <v>435917520</v>
      </c>
      <c r="S608" s="15">
        <v>2098</v>
      </c>
      <c r="U608" t="s">
        <v>226</v>
      </c>
      <c r="V608">
        <v>0</v>
      </c>
      <c r="W608" t="s">
        <v>227</v>
      </c>
      <c r="X608">
        <f>MATCH(D608,'Текущий рейтинг2кпосле пересдач'!$C:$C,0)</f>
        <v>103</v>
      </c>
    </row>
    <row r="609" spans="1:24">
      <c r="A609" s="15">
        <v>845831198</v>
      </c>
      <c r="B609" s="15">
        <v>8</v>
      </c>
      <c r="C609" s="21" t="s">
        <v>272</v>
      </c>
      <c r="D609" s="15">
        <v>845831017</v>
      </c>
      <c r="E609" s="7" t="s">
        <v>331</v>
      </c>
      <c r="F609" s="7" t="s">
        <v>332</v>
      </c>
      <c r="G609" s="7" t="s">
        <v>333</v>
      </c>
      <c r="H609" s="21" t="s">
        <v>334</v>
      </c>
      <c r="I609" s="7" t="s">
        <v>862</v>
      </c>
      <c r="J609" s="15">
        <v>6.5</v>
      </c>
      <c r="K609" s="15" t="s">
        <v>224</v>
      </c>
      <c r="L609" s="15" t="s">
        <v>843</v>
      </c>
      <c r="N609" s="15">
        <v>52</v>
      </c>
      <c r="O609" s="15">
        <v>6.5</v>
      </c>
      <c r="P609" s="15">
        <v>1</v>
      </c>
      <c r="Q609" s="15">
        <v>1</v>
      </c>
      <c r="R609" s="15">
        <v>435916774</v>
      </c>
      <c r="S609" s="15">
        <v>2098</v>
      </c>
      <c r="U609" t="s">
        <v>834</v>
      </c>
      <c r="V609">
        <v>0</v>
      </c>
      <c r="W609" t="s">
        <v>278</v>
      </c>
      <c r="X609">
        <f>MATCH(D609,'Текущий рейтинг2кпосле пересдач'!$C:$C,0)</f>
        <v>73</v>
      </c>
    </row>
    <row r="610" spans="1:24">
      <c r="A610" s="15">
        <v>845831514</v>
      </c>
      <c r="B610" s="15">
        <v>9</v>
      </c>
      <c r="C610" s="21" t="s">
        <v>272</v>
      </c>
      <c r="D610" s="15">
        <v>845831245</v>
      </c>
      <c r="E610" s="7" t="s">
        <v>335</v>
      </c>
      <c r="F610" s="7" t="s">
        <v>313</v>
      </c>
      <c r="G610" s="7" t="s">
        <v>336</v>
      </c>
      <c r="H610" s="21" t="s">
        <v>337</v>
      </c>
      <c r="I610" s="7" t="s">
        <v>862</v>
      </c>
      <c r="J610" s="15">
        <v>6.5</v>
      </c>
      <c r="K610" s="15" t="s">
        <v>224</v>
      </c>
      <c r="L610" s="15" t="s">
        <v>843</v>
      </c>
      <c r="N610" s="15">
        <v>58.5</v>
      </c>
      <c r="O610" s="15">
        <v>6.5</v>
      </c>
      <c r="P610" s="15">
        <v>1</v>
      </c>
      <c r="Q610" s="15">
        <v>1</v>
      </c>
      <c r="R610" s="15">
        <v>435916774</v>
      </c>
      <c r="S610" s="15">
        <v>2098</v>
      </c>
      <c r="U610" t="s">
        <v>834</v>
      </c>
      <c r="V610">
        <v>0</v>
      </c>
      <c r="W610" t="s">
        <v>278</v>
      </c>
      <c r="X610">
        <f>MATCH(D610,'Текущий рейтинг2кпосле пересдач'!$C:$C,0)</f>
        <v>56</v>
      </c>
    </row>
    <row r="611" spans="1:24">
      <c r="A611" s="15">
        <v>845830799</v>
      </c>
      <c r="B611" s="15">
        <v>8</v>
      </c>
      <c r="C611" s="21" t="s">
        <v>272</v>
      </c>
      <c r="D611" s="15">
        <v>845830592</v>
      </c>
      <c r="E611" s="7" t="s">
        <v>326</v>
      </c>
      <c r="F611" s="7" t="s">
        <v>323</v>
      </c>
      <c r="G611" s="7" t="s">
        <v>327</v>
      </c>
      <c r="H611" s="21" t="s">
        <v>328</v>
      </c>
      <c r="I611" s="7" t="s">
        <v>862</v>
      </c>
      <c r="J611" s="15">
        <v>6.5</v>
      </c>
      <c r="K611" s="15" t="s">
        <v>224</v>
      </c>
      <c r="L611" s="15" t="s">
        <v>843</v>
      </c>
      <c r="N611" s="15">
        <v>52</v>
      </c>
      <c r="O611" s="15">
        <v>6.5</v>
      </c>
      <c r="P611" s="15">
        <v>1</v>
      </c>
      <c r="Q611" s="15">
        <v>1</v>
      </c>
      <c r="R611" s="15">
        <v>435916774</v>
      </c>
      <c r="S611" s="15">
        <v>2098</v>
      </c>
      <c r="U611" t="s">
        <v>834</v>
      </c>
      <c r="V611">
        <v>0</v>
      </c>
      <c r="W611" t="s">
        <v>278</v>
      </c>
      <c r="X611">
        <f>MATCH(D611,'Текущий рейтинг2кпосле пересдач'!$C:$C,0)</f>
        <v>90</v>
      </c>
    </row>
    <row r="612" spans="1:24">
      <c r="A612" s="15">
        <v>845830560</v>
      </c>
      <c r="B612" s="15">
        <v>7</v>
      </c>
      <c r="C612" s="21" t="s">
        <v>272</v>
      </c>
      <c r="D612" s="15">
        <v>845830315</v>
      </c>
      <c r="E612" s="7" t="s">
        <v>322</v>
      </c>
      <c r="F612" s="7" t="s">
        <v>323</v>
      </c>
      <c r="G612" s="7" t="s">
        <v>324</v>
      </c>
      <c r="H612" s="21" t="s">
        <v>325</v>
      </c>
      <c r="I612" s="7" t="s">
        <v>862</v>
      </c>
      <c r="J612" s="15">
        <v>6.5</v>
      </c>
      <c r="K612" s="15" t="s">
        <v>224</v>
      </c>
      <c r="L612" s="15" t="s">
        <v>843</v>
      </c>
      <c r="N612" s="15">
        <v>45.5</v>
      </c>
      <c r="O612" s="15">
        <v>6.5</v>
      </c>
      <c r="P612" s="15">
        <v>1</v>
      </c>
      <c r="Q612" s="15">
        <v>1</v>
      </c>
      <c r="R612" s="15">
        <v>435916774</v>
      </c>
      <c r="S612" s="15">
        <v>2098</v>
      </c>
      <c r="U612" t="s">
        <v>834</v>
      </c>
      <c r="V612">
        <v>0</v>
      </c>
      <c r="W612" t="s">
        <v>278</v>
      </c>
      <c r="X612">
        <f>MATCH(D612,'Текущий рейтинг2кпосле пересдач'!$C:$C,0)</f>
        <v>158</v>
      </c>
    </row>
    <row r="613" spans="1:24">
      <c r="A613" s="15">
        <v>845829991</v>
      </c>
      <c r="B613" s="15">
        <v>6</v>
      </c>
      <c r="C613" s="21" t="s">
        <v>272</v>
      </c>
      <c r="D613" s="15">
        <v>845829779</v>
      </c>
      <c r="E613" s="7" t="s">
        <v>318</v>
      </c>
      <c r="F613" s="7" t="s">
        <v>319</v>
      </c>
      <c r="G613" s="7" t="s">
        <v>320</v>
      </c>
      <c r="H613" s="21" t="s">
        <v>321</v>
      </c>
      <c r="I613" s="7" t="s">
        <v>862</v>
      </c>
      <c r="J613" s="15">
        <v>6.5</v>
      </c>
      <c r="K613" s="15" t="s">
        <v>224</v>
      </c>
      <c r="L613" s="15" t="s">
        <v>843</v>
      </c>
      <c r="N613" s="15">
        <v>39</v>
      </c>
      <c r="O613" s="15">
        <v>6.5</v>
      </c>
      <c r="P613" s="15">
        <v>1</v>
      </c>
      <c r="Q613" s="15">
        <v>1</v>
      </c>
      <c r="R613" s="15">
        <v>435916774</v>
      </c>
      <c r="S613" s="15">
        <v>2098</v>
      </c>
      <c r="U613" t="s">
        <v>834</v>
      </c>
      <c r="V613">
        <v>0</v>
      </c>
      <c r="W613" t="s">
        <v>278</v>
      </c>
      <c r="X613">
        <f>MATCH(D613,'Текущий рейтинг2кпосле пересдач'!$C:$C,0)</f>
        <v>148</v>
      </c>
    </row>
    <row r="614" spans="1:24">
      <c r="A614" s="15">
        <v>845829754</v>
      </c>
      <c r="B614" s="15">
        <v>7</v>
      </c>
      <c r="C614" s="21" t="s">
        <v>272</v>
      </c>
      <c r="D614" s="15">
        <v>845829516</v>
      </c>
      <c r="E614" s="7" t="s">
        <v>315</v>
      </c>
      <c r="F614" s="7" t="s">
        <v>266</v>
      </c>
      <c r="G614" s="7" t="s">
        <v>316</v>
      </c>
      <c r="H614" s="21" t="s">
        <v>317</v>
      </c>
      <c r="I614" s="7" t="s">
        <v>862</v>
      </c>
      <c r="J614" s="15">
        <v>6.5</v>
      </c>
      <c r="K614" s="15" t="s">
        <v>224</v>
      </c>
      <c r="L614" s="15" t="s">
        <v>843</v>
      </c>
      <c r="N614" s="15">
        <v>45.5</v>
      </c>
      <c r="O614" s="15">
        <v>6.5</v>
      </c>
      <c r="P614" s="15">
        <v>1</v>
      </c>
      <c r="Q614" s="15">
        <v>1</v>
      </c>
      <c r="R614" s="15">
        <v>435916774</v>
      </c>
      <c r="S614" s="15">
        <v>2098</v>
      </c>
      <c r="U614" t="s">
        <v>834</v>
      </c>
      <c r="V614">
        <v>0</v>
      </c>
      <c r="W614" t="s">
        <v>278</v>
      </c>
      <c r="X614">
        <f>MATCH(D614,'Текущий рейтинг2кпосле пересдач'!$C:$C,0)</f>
        <v>51</v>
      </c>
    </row>
    <row r="615" spans="1:24">
      <c r="A615" s="15">
        <v>845829489</v>
      </c>
      <c r="B615" s="15">
        <v>10</v>
      </c>
      <c r="C615" s="21" t="s">
        <v>272</v>
      </c>
      <c r="D615" s="15">
        <v>845829282</v>
      </c>
      <c r="E615" s="7" t="s">
        <v>312</v>
      </c>
      <c r="F615" s="7" t="s">
        <v>313</v>
      </c>
      <c r="G615" s="7" t="s">
        <v>307</v>
      </c>
      <c r="H615" s="21" t="s">
        <v>314</v>
      </c>
      <c r="I615" s="7" t="s">
        <v>862</v>
      </c>
      <c r="J615" s="15">
        <v>6.5</v>
      </c>
      <c r="K615" s="15" t="s">
        <v>224</v>
      </c>
      <c r="L615" s="15" t="s">
        <v>843</v>
      </c>
      <c r="N615" s="15">
        <v>65</v>
      </c>
      <c r="O615" s="15">
        <v>6.5</v>
      </c>
      <c r="P615" s="15">
        <v>1</v>
      </c>
      <c r="Q615" s="15">
        <v>1</v>
      </c>
      <c r="R615" s="15">
        <v>435916774</v>
      </c>
      <c r="S615" s="15">
        <v>2098</v>
      </c>
      <c r="U615" t="s">
        <v>834</v>
      </c>
      <c r="V615">
        <v>0</v>
      </c>
      <c r="W615" t="s">
        <v>278</v>
      </c>
      <c r="X615">
        <f>MATCH(D615,'Текущий рейтинг2кпосле пересдач'!$C:$C,0)</f>
        <v>22</v>
      </c>
    </row>
    <row r="616" spans="1:24">
      <c r="A616" s="15">
        <v>845829223</v>
      </c>
      <c r="B616" s="15">
        <v>9</v>
      </c>
      <c r="C616" s="21" t="s">
        <v>272</v>
      </c>
      <c r="D616" s="15">
        <v>845829044</v>
      </c>
      <c r="E616" s="7" t="s">
        <v>309</v>
      </c>
      <c r="F616" s="7" t="s">
        <v>274</v>
      </c>
      <c r="G616" s="7" t="s">
        <v>310</v>
      </c>
      <c r="H616" s="21" t="s">
        <v>311</v>
      </c>
      <c r="I616" s="7" t="s">
        <v>862</v>
      </c>
      <c r="J616" s="15">
        <v>6.5</v>
      </c>
      <c r="K616" s="15" t="s">
        <v>224</v>
      </c>
      <c r="L616" s="15" t="s">
        <v>843</v>
      </c>
      <c r="N616" s="15">
        <v>58.5</v>
      </c>
      <c r="O616" s="15">
        <v>6.5</v>
      </c>
      <c r="P616" s="15">
        <v>1</v>
      </c>
      <c r="Q616" s="15">
        <v>1</v>
      </c>
      <c r="R616" s="15">
        <v>435916774</v>
      </c>
      <c r="S616" s="15">
        <v>2098</v>
      </c>
      <c r="U616" t="s">
        <v>834</v>
      </c>
      <c r="V616">
        <v>0</v>
      </c>
      <c r="W616" t="s">
        <v>278</v>
      </c>
      <c r="X616">
        <f>MATCH(D616,'Текущий рейтинг2кпосле пересдач'!$C:$C,0)</f>
        <v>26</v>
      </c>
    </row>
    <row r="617" spans="1:24">
      <c r="A617" s="15">
        <v>845829018</v>
      </c>
      <c r="B617" s="15">
        <v>9</v>
      </c>
      <c r="C617" s="21" t="s">
        <v>272</v>
      </c>
      <c r="D617" s="15">
        <v>845828761</v>
      </c>
      <c r="E617" s="7" t="s">
        <v>305</v>
      </c>
      <c r="F617" s="7" t="s">
        <v>306</v>
      </c>
      <c r="G617" s="7" t="s">
        <v>307</v>
      </c>
      <c r="H617" s="21" t="s">
        <v>308</v>
      </c>
      <c r="I617" s="7" t="s">
        <v>862</v>
      </c>
      <c r="J617" s="15">
        <v>6.5</v>
      </c>
      <c r="K617" s="15" t="s">
        <v>224</v>
      </c>
      <c r="L617" s="15" t="s">
        <v>843</v>
      </c>
      <c r="N617" s="15">
        <v>0</v>
      </c>
      <c r="O617" s="15">
        <v>6.5</v>
      </c>
      <c r="P617" s="15">
        <v>1</v>
      </c>
      <c r="Q617" s="15">
        <v>1</v>
      </c>
      <c r="R617" s="15">
        <v>435916774</v>
      </c>
      <c r="S617" s="15">
        <v>2098</v>
      </c>
      <c r="U617" t="s">
        <v>834</v>
      </c>
      <c r="V617">
        <v>0</v>
      </c>
      <c r="W617" t="s">
        <v>278</v>
      </c>
      <c r="X617">
        <f>MATCH(D617,'Текущий рейтинг2кпосле пересдач'!$C:$C,0)</f>
        <v>39</v>
      </c>
    </row>
    <row r="618" spans="1:24">
      <c r="A618" s="15">
        <v>845828711</v>
      </c>
      <c r="B618" s="15">
        <v>8</v>
      </c>
      <c r="C618" s="21" t="s">
        <v>272</v>
      </c>
      <c r="D618" s="15">
        <v>845828539</v>
      </c>
      <c r="E618" s="7" t="s">
        <v>301</v>
      </c>
      <c r="F618" s="7" t="s">
        <v>302</v>
      </c>
      <c r="G618" s="7" t="s">
        <v>303</v>
      </c>
      <c r="H618" s="21" t="s">
        <v>304</v>
      </c>
      <c r="I618" s="7" t="s">
        <v>862</v>
      </c>
      <c r="J618" s="15">
        <v>6.5</v>
      </c>
      <c r="K618" s="15" t="s">
        <v>224</v>
      </c>
      <c r="L618" s="15" t="s">
        <v>843</v>
      </c>
      <c r="N618" s="15">
        <v>52</v>
      </c>
      <c r="O618" s="15">
        <v>6.5</v>
      </c>
      <c r="P618" s="15">
        <v>1</v>
      </c>
      <c r="Q618" s="15">
        <v>1</v>
      </c>
      <c r="R618" s="15">
        <v>435916774</v>
      </c>
      <c r="S618" s="15">
        <v>2098</v>
      </c>
      <c r="U618" t="s">
        <v>834</v>
      </c>
      <c r="V618">
        <v>0</v>
      </c>
      <c r="W618" t="s">
        <v>278</v>
      </c>
      <c r="X618">
        <f>MATCH(D618,'Текущий рейтинг2кпосле пересдач'!$C:$C,0)</f>
        <v>162</v>
      </c>
    </row>
    <row r="619" spans="1:24">
      <c r="A619" s="15">
        <v>845828515</v>
      </c>
      <c r="B619" s="15">
        <v>8</v>
      </c>
      <c r="C619" s="21" t="s">
        <v>272</v>
      </c>
      <c r="D619" s="15">
        <v>845828344</v>
      </c>
      <c r="E619" s="7" t="s">
        <v>297</v>
      </c>
      <c r="F619" s="7" t="s">
        <v>298</v>
      </c>
      <c r="G619" s="7" t="s">
        <v>299</v>
      </c>
      <c r="H619" s="21" t="s">
        <v>300</v>
      </c>
      <c r="I619" s="7" t="s">
        <v>862</v>
      </c>
      <c r="J619" s="15">
        <v>6.5</v>
      </c>
      <c r="K619" s="15" t="s">
        <v>224</v>
      </c>
      <c r="L619" s="15" t="s">
        <v>843</v>
      </c>
      <c r="N619" s="15">
        <v>52</v>
      </c>
      <c r="O619" s="15">
        <v>6.5</v>
      </c>
      <c r="P619" s="15">
        <v>1</v>
      </c>
      <c r="Q619" s="15">
        <v>1</v>
      </c>
      <c r="R619" s="15">
        <v>435916774</v>
      </c>
      <c r="S619" s="15">
        <v>2098</v>
      </c>
      <c r="U619" t="s">
        <v>834</v>
      </c>
      <c r="V619">
        <v>0</v>
      </c>
      <c r="W619" t="s">
        <v>278</v>
      </c>
      <c r="X619">
        <f>MATCH(D619,'Текущий рейтинг2кпосле пересдач'!$C:$C,0)</f>
        <v>110</v>
      </c>
    </row>
    <row r="620" spans="1:24">
      <c r="A620" s="15">
        <v>845828315</v>
      </c>
      <c r="B620" s="15">
        <v>7</v>
      </c>
      <c r="C620" s="21" t="s">
        <v>272</v>
      </c>
      <c r="D620" s="15">
        <v>845828137</v>
      </c>
      <c r="E620" s="7" t="s">
        <v>293</v>
      </c>
      <c r="F620" s="7" t="s">
        <v>294</v>
      </c>
      <c r="G620" s="7" t="s">
        <v>295</v>
      </c>
      <c r="H620" s="21" t="s">
        <v>296</v>
      </c>
      <c r="I620" s="7" t="s">
        <v>862</v>
      </c>
      <c r="J620" s="15">
        <v>6.5</v>
      </c>
      <c r="K620" s="15" t="s">
        <v>224</v>
      </c>
      <c r="L620" s="15" t="s">
        <v>843</v>
      </c>
      <c r="N620" s="15">
        <v>45.5</v>
      </c>
      <c r="O620" s="15">
        <v>6.5</v>
      </c>
      <c r="P620" s="15">
        <v>1</v>
      </c>
      <c r="Q620" s="15">
        <v>1</v>
      </c>
      <c r="R620" s="15">
        <v>435916774</v>
      </c>
      <c r="S620" s="15">
        <v>2098</v>
      </c>
      <c r="U620" t="s">
        <v>834</v>
      </c>
      <c r="V620">
        <v>0</v>
      </c>
      <c r="W620" t="s">
        <v>278</v>
      </c>
      <c r="X620">
        <f>MATCH(D620,'Текущий рейтинг2кпосле пересдач'!$C:$C,0)</f>
        <v>152</v>
      </c>
    </row>
    <row r="621" spans="1:24">
      <c r="A621" s="15">
        <v>845828108</v>
      </c>
      <c r="B621" s="15">
        <v>9</v>
      </c>
      <c r="C621" s="21" t="s">
        <v>272</v>
      </c>
      <c r="D621" s="15">
        <v>845827873</v>
      </c>
      <c r="E621" s="7" t="s">
        <v>289</v>
      </c>
      <c r="F621" s="7" t="s">
        <v>290</v>
      </c>
      <c r="G621" s="7" t="s">
        <v>291</v>
      </c>
      <c r="H621" s="21" t="s">
        <v>292</v>
      </c>
      <c r="I621" s="7" t="s">
        <v>862</v>
      </c>
      <c r="J621" s="15">
        <v>6.5</v>
      </c>
      <c r="K621" s="15" t="s">
        <v>224</v>
      </c>
      <c r="L621" s="15" t="s">
        <v>843</v>
      </c>
      <c r="N621" s="15">
        <v>58.5</v>
      </c>
      <c r="O621" s="15">
        <v>6.5</v>
      </c>
      <c r="P621" s="15">
        <v>1</v>
      </c>
      <c r="Q621" s="15">
        <v>1</v>
      </c>
      <c r="R621" s="15">
        <v>435916774</v>
      </c>
      <c r="S621" s="15">
        <v>2098</v>
      </c>
      <c r="U621" t="s">
        <v>834</v>
      </c>
      <c r="V621">
        <v>0</v>
      </c>
      <c r="W621" t="s">
        <v>278</v>
      </c>
      <c r="X621">
        <f>MATCH(D621,'Текущий рейтинг2кпосле пересдач'!$C:$C,0)</f>
        <v>18</v>
      </c>
    </row>
    <row r="622" spans="1:24">
      <c r="A622" s="15">
        <v>845827847</v>
      </c>
      <c r="B622" s="15">
        <v>7</v>
      </c>
      <c r="C622" s="21" t="s">
        <v>272</v>
      </c>
      <c r="D622" s="15">
        <v>845827613</v>
      </c>
      <c r="E622" s="7" t="s">
        <v>285</v>
      </c>
      <c r="F622" s="7" t="s">
        <v>286</v>
      </c>
      <c r="G622" s="7" t="s">
        <v>287</v>
      </c>
      <c r="H622" s="21" t="s">
        <v>288</v>
      </c>
      <c r="I622" s="7" t="s">
        <v>862</v>
      </c>
      <c r="J622" s="15">
        <v>6.5</v>
      </c>
      <c r="K622" s="15" t="s">
        <v>224</v>
      </c>
      <c r="L622" s="15" t="s">
        <v>843</v>
      </c>
      <c r="N622" s="15">
        <v>45.5</v>
      </c>
      <c r="O622" s="15">
        <v>6.5</v>
      </c>
      <c r="P622" s="15">
        <v>1</v>
      </c>
      <c r="Q622" s="15">
        <v>1</v>
      </c>
      <c r="R622" s="15">
        <v>435916774</v>
      </c>
      <c r="S622" s="15">
        <v>2098</v>
      </c>
      <c r="U622" t="s">
        <v>834</v>
      </c>
      <c r="V622">
        <v>0</v>
      </c>
      <c r="W622" t="s">
        <v>278</v>
      </c>
      <c r="X622">
        <f>MATCH(D622,'Текущий рейтинг2кпосле пересдач'!$C:$C,0)</f>
        <v>102</v>
      </c>
    </row>
    <row r="623" spans="1:24">
      <c r="A623" s="15">
        <v>845827587</v>
      </c>
      <c r="B623" s="15">
        <v>8</v>
      </c>
      <c r="C623" s="21" t="s">
        <v>272</v>
      </c>
      <c r="D623" s="15">
        <v>845827420</v>
      </c>
      <c r="E623" s="7" t="s">
        <v>457</v>
      </c>
      <c r="F623" s="7" t="s">
        <v>421</v>
      </c>
      <c r="G623" s="7" t="s">
        <v>275</v>
      </c>
      <c r="H623" s="21" t="s">
        <v>458</v>
      </c>
      <c r="I623" s="7" t="s">
        <v>862</v>
      </c>
      <c r="J623" s="15">
        <v>6.5</v>
      </c>
      <c r="K623" s="15" t="s">
        <v>224</v>
      </c>
      <c r="L623" s="15" t="s">
        <v>843</v>
      </c>
      <c r="N623" s="15">
        <v>52</v>
      </c>
      <c r="O623" s="15">
        <v>6.5</v>
      </c>
      <c r="P623" s="15">
        <v>1</v>
      </c>
      <c r="Q623" s="15">
        <v>1</v>
      </c>
      <c r="R623" s="15">
        <v>435916774</v>
      </c>
      <c r="S623" s="15">
        <v>2098</v>
      </c>
      <c r="U623" t="s">
        <v>834</v>
      </c>
      <c r="V623">
        <v>0</v>
      </c>
      <c r="W623" t="s">
        <v>278</v>
      </c>
      <c r="X623">
        <f>MATCH(D623,'Текущий рейтинг2кпосле пересдач'!$C:$C,0)</f>
        <v>100</v>
      </c>
    </row>
    <row r="624" spans="1:24">
      <c r="A624" s="15">
        <v>845827392</v>
      </c>
      <c r="B624" s="15">
        <v>9</v>
      </c>
      <c r="C624" s="21" t="s">
        <v>272</v>
      </c>
      <c r="D624" s="15">
        <v>845827216</v>
      </c>
      <c r="E624" s="7" t="s">
        <v>273</v>
      </c>
      <c r="F624" s="7" t="s">
        <v>274</v>
      </c>
      <c r="G624" s="7" t="s">
        <v>275</v>
      </c>
      <c r="H624" s="21" t="s">
        <v>276</v>
      </c>
      <c r="I624" s="7" t="s">
        <v>862</v>
      </c>
      <c r="J624" s="15">
        <v>6.5</v>
      </c>
      <c r="K624" s="15" t="s">
        <v>224</v>
      </c>
      <c r="L624" s="15" t="s">
        <v>843</v>
      </c>
      <c r="N624" s="15">
        <v>58.5</v>
      </c>
      <c r="O624" s="15">
        <v>6.5</v>
      </c>
      <c r="P624" s="15">
        <v>1</v>
      </c>
      <c r="Q624" s="15">
        <v>1</v>
      </c>
      <c r="R624" s="15">
        <v>435916774</v>
      </c>
      <c r="S624" s="15">
        <v>2098</v>
      </c>
      <c r="U624" t="s">
        <v>834</v>
      </c>
      <c r="V624">
        <v>0</v>
      </c>
      <c r="W624" t="s">
        <v>278</v>
      </c>
      <c r="X624">
        <f>MATCH(D624,'Текущий рейтинг2кпосле пересдач'!$C:$C,0)</f>
        <v>96</v>
      </c>
    </row>
    <row r="625" spans="1:24">
      <c r="A625" s="15">
        <v>845830992</v>
      </c>
      <c r="B625" s="15">
        <v>7</v>
      </c>
      <c r="C625" s="21" t="s">
        <v>272</v>
      </c>
      <c r="D625" s="15">
        <v>845830825</v>
      </c>
      <c r="E625" s="7" t="s">
        <v>329</v>
      </c>
      <c r="F625" s="7" t="s">
        <v>313</v>
      </c>
      <c r="G625" s="7" t="s">
        <v>267</v>
      </c>
      <c r="H625" s="21" t="s">
        <v>330</v>
      </c>
      <c r="I625" s="7" t="s">
        <v>862</v>
      </c>
      <c r="J625" s="15">
        <v>6.5</v>
      </c>
      <c r="K625" s="15" t="s">
        <v>224</v>
      </c>
      <c r="L625" s="15" t="s">
        <v>843</v>
      </c>
      <c r="N625" s="15">
        <v>45.5</v>
      </c>
      <c r="O625" s="15">
        <v>6.5</v>
      </c>
      <c r="P625" s="15">
        <v>1</v>
      </c>
      <c r="Q625" s="15">
        <v>1</v>
      </c>
      <c r="R625" s="15">
        <v>435916774</v>
      </c>
      <c r="S625" s="15">
        <v>2098</v>
      </c>
      <c r="U625" t="s">
        <v>834</v>
      </c>
      <c r="V625">
        <v>0</v>
      </c>
      <c r="W625" t="s">
        <v>278</v>
      </c>
      <c r="X625">
        <f>MATCH(D625,'Текущий рейтинг2кпосле пересдач'!$C:$C,0)</f>
        <v>57</v>
      </c>
    </row>
    <row r="626" spans="1:24">
      <c r="A626" s="15">
        <v>845942906</v>
      </c>
      <c r="B626" s="15">
        <v>5</v>
      </c>
      <c r="C626" s="21" t="s">
        <v>279</v>
      </c>
      <c r="D626" s="15">
        <v>845942573</v>
      </c>
      <c r="E626" s="7" t="s">
        <v>436</v>
      </c>
      <c r="F626" s="7" t="s">
        <v>437</v>
      </c>
      <c r="G626" s="7" t="s">
        <v>438</v>
      </c>
      <c r="H626" s="21" t="s">
        <v>439</v>
      </c>
      <c r="I626" s="7" t="s">
        <v>863</v>
      </c>
      <c r="J626" s="15">
        <v>4</v>
      </c>
      <c r="K626" s="15" t="s">
        <v>224</v>
      </c>
      <c r="L626" s="15" t="s">
        <v>843</v>
      </c>
      <c r="N626" s="15">
        <v>20</v>
      </c>
      <c r="O626" s="15">
        <v>4</v>
      </c>
      <c r="P626" s="15">
        <v>1</v>
      </c>
      <c r="Q626" s="15">
        <v>1</v>
      </c>
      <c r="R626" s="15">
        <v>435921160</v>
      </c>
      <c r="S626" s="15">
        <v>2098</v>
      </c>
      <c r="U626" t="s">
        <v>834</v>
      </c>
      <c r="V626">
        <v>0</v>
      </c>
      <c r="W626" t="s">
        <v>284</v>
      </c>
      <c r="X626">
        <f>MATCH(D626,'Текущий рейтинг2кпосле пересдач'!$C:$C,0)</f>
        <v>159</v>
      </c>
    </row>
    <row r="627" spans="1:24">
      <c r="A627" s="15">
        <v>845946274</v>
      </c>
      <c r="B627" s="15">
        <v>8</v>
      </c>
      <c r="C627" s="21" t="s">
        <v>279</v>
      </c>
      <c r="D627" s="15">
        <v>845945840</v>
      </c>
      <c r="E627" s="7" t="s">
        <v>280</v>
      </c>
      <c r="F627" s="7" t="s">
        <v>281</v>
      </c>
      <c r="G627" s="7" t="s">
        <v>282</v>
      </c>
      <c r="H627" s="21" t="s">
        <v>283</v>
      </c>
      <c r="I627" s="7" t="s">
        <v>863</v>
      </c>
      <c r="J627" s="15">
        <v>4</v>
      </c>
      <c r="K627" s="15" t="s">
        <v>224</v>
      </c>
      <c r="L627" s="15" t="s">
        <v>843</v>
      </c>
      <c r="N627" s="15">
        <v>32</v>
      </c>
      <c r="O627" s="15">
        <v>4</v>
      </c>
      <c r="P627" s="15">
        <v>1</v>
      </c>
      <c r="Q627" s="15">
        <v>1</v>
      </c>
      <c r="R627" s="15">
        <v>435921160</v>
      </c>
      <c r="S627" s="15">
        <v>2098</v>
      </c>
      <c r="U627" t="s">
        <v>834</v>
      </c>
      <c r="V627">
        <v>0</v>
      </c>
      <c r="W627" t="s">
        <v>284</v>
      </c>
      <c r="X627">
        <f>MATCH(D627,'Текущий рейтинг2кпосле пересдач'!$C:$C,0)</f>
        <v>83</v>
      </c>
    </row>
    <row r="628" spans="1:24">
      <c r="A628" s="15">
        <v>845945562</v>
      </c>
      <c r="B628" s="15">
        <v>5</v>
      </c>
      <c r="C628" s="21" t="s">
        <v>279</v>
      </c>
      <c r="D628" s="15">
        <v>845945107</v>
      </c>
      <c r="E628" s="7" t="s">
        <v>454</v>
      </c>
      <c r="F628" s="7" t="s">
        <v>424</v>
      </c>
      <c r="G628" s="7" t="s">
        <v>455</v>
      </c>
      <c r="H628" s="21" t="s">
        <v>456</v>
      </c>
      <c r="I628" s="7" t="s">
        <v>863</v>
      </c>
      <c r="J628" s="15">
        <v>4</v>
      </c>
      <c r="K628" s="15" t="s">
        <v>224</v>
      </c>
      <c r="L628" s="15" t="s">
        <v>843</v>
      </c>
      <c r="N628" s="15">
        <v>20</v>
      </c>
      <c r="O628" s="15">
        <v>4</v>
      </c>
      <c r="P628" s="15">
        <v>1</v>
      </c>
      <c r="Q628" s="15">
        <v>1</v>
      </c>
      <c r="R628" s="15">
        <v>435921160</v>
      </c>
      <c r="S628" s="15">
        <v>2098</v>
      </c>
      <c r="U628" t="s">
        <v>834</v>
      </c>
      <c r="V628">
        <v>0</v>
      </c>
      <c r="W628" t="s">
        <v>284</v>
      </c>
      <c r="X628">
        <f>MATCH(D628,'Текущий рейтинг2кпосле пересдач'!$C:$C,0)</f>
        <v>149</v>
      </c>
    </row>
    <row r="629" spans="1:24">
      <c r="A629" s="15">
        <v>845944534</v>
      </c>
      <c r="B629" s="15">
        <v>4</v>
      </c>
      <c r="C629" s="21" t="s">
        <v>279</v>
      </c>
      <c r="D629" s="15">
        <v>845944223</v>
      </c>
      <c r="E629" s="7" t="s">
        <v>450</v>
      </c>
      <c r="F629" s="7" t="s">
        <v>451</v>
      </c>
      <c r="G629" s="7" t="s">
        <v>452</v>
      </c>
      <c r="H629" s="21" t="s">
        <v>453</v>
      </c>
      <c r="I629" s="7" t="s">
        <v>863</v>
      </c>
      <c r="J629" s="15">
        <v>4</v>
      </c>
      <c r="K629" s="15" t="s">
        <v>224</v>
      </c>
      <c r="L629" s="15" t="s">
        <v>843</v>
      </c>
      <c r="N629" s="15">
        <v>16</v>
      </c>
      <c r="O629" s="15">
        <v>4</v>
      </c>
      <c r="P629" s="15">
        <v>1</v>
      </c>
      <c r="Q629" s="15">
        <v>1</v>
      </c>
      <c r="R629" s="15">
        <v>435921160</v>
      </c>
      <c r="S629" s="15">
        <v>2098</v>
      </c>
      <c r="U629" t="s">
        <v>834</v>
      </c>
      <c r="V629">
        <v>0</v>
      </c>
      <c r="W629" t="s">
        <v>284</v>
      </c>
      <c r="X629">
        <f>MATCH(D629,'Текущий рейтинг2кпосле пересдач'!$C:$C,0)</f>
        <v>164</v>
      </c>
    </row>
    <row r="630" spans="1:24">
      <c r="A630" s="15">
        <v>845944174</v>
      </c>
      <c r="B630" s="15">
        <v>9</v>
      </c>
      <c r="C630" s="21" t="s">
        <v>279</v>
      </c>
      <c r="D630" s="15">
        <v>845943874</v>
      </c>
      <c r="E630" s="7" t="s">
        <v>447</v>
      </c>
      <c r="F630" s="7" t="s">
        <v>448</v>
      </c>
      <c r="G630" s="7" t="s">
        <v>221</v>
      </c>
      <c r="H630" s="21" t="s">
        <v>449</v>
      </c>
      <c r="I630" s="7" t="s">
        <v>863</v>
      </c>
      <c r="J630" s="15">
        <v>4</v>
      </c>
      <c r="K630" s="15" t="s">
        <v>224</v>
      </c>
      <c r="L630" s="15" t="s">
        <v>843</v>
      </c>
      <c r="N630" s="15">
        <v>36</v>
      </c>
      <c r="O630" s="15">
        <v>4</v>
      </c>
      <c r="P630" s="15">
        <v>1</v>
      </c>
      <c r="Q630" s="15">
        <v>1</v>
      </c>
      <c r="R630" s="15">
        <v>435921160</v>
      </c>
      <c r="S630" s="15">
        <v>2098</v>
      </c>
      <c r="U630" t="s">
        <v>834</v>
      </c>
      <c r="V630">
        <v>0</v>
      </c>
      <c r="W630" t="s">
        <v>284</v>
      </c>
      <c r="X630">
        <f>MATCH(D630,'Текущий рейтинг2кпосле пересдач'!$C:$C,0)</f>
        <v>21</v>
      </c>
    </row>
    <row r="631" spans="1:24">
      <c r="A631" s="15">
        <v>845943759</v>
      </c>
      <c r="B631" s="15">
        <v>4</v>
      </c>
      <c r="C631" s="21" t="s">
        <v>279</v>
      </c>
      <c r="D631" s="15">
        <v>845943359</v>
      </c>
      <c r="E631" s="7" t="s">
        <v>444</v>
      </c>
      <c r="F631" s="7" t="s">
        <v>445</v>
      </c>
      <c r="G631" s="7" t="s">
        <v>237</v>
      </c>
      <c r="H631" s="21" t="s">
        <v>446</v>
      </c>
      <c r="I631" s="7" t="s">
        <v>863</v>
      </c>
      <c r="J631" s="15">
        <v>4</v>
      </c>
      <c r="K631" s="15" t="s">
        <v>224</v>
      </c>
      <c r="L631" s="15" t="s">
        <v>843</v>
      </c>
      <c r="N631" s="15">
        <v>16</v>
      </c>
      <c r="O631" s="15">
        <v>4</v>
      </c>
      <c r="P631" s="15">
        <v>1</v>
      </c>
      <c r="Q631" s="15">
        <v>1</v>
      </c>
      <c r="R631" s="15">
        <v>435921160</v>
      </c>
      <c r="S631" s="15">
        <v>2098</v>
      </c>
      <c r="U631" t="s">
        <v>834</v>
      </c>
      <c r="V631">
        <v>0</v>
      </c>
      <c r="W631" t="s">
        <v>284</v>
      </c>
      <c r="X631">
        <f>MATCH(D631,'Текущий рейтинг2кпосле пересдач'!$C:$C,0)</f>
        <v>163</v>
      </c>
    </row>
    <row r="632" spans="1:24">
      <c r="A632" s="15">
        <v>845943335</v>
      </c>
      <c r="B632" s="15">
        <v>4</v>
      </c>
      <c r="C632" s="21" t="s">
        <v>279</v>
      </c>
      <c r="D632" s="15">
        <v>845942961</v>
      </c>
      <c r="E632" s="7" t="s">
        <v>440</v>
      </c>
      <c r="F632" s="7" t="s">
        <v>441</v>
      </c>
      <c r="G632" s="7" t="s">
        <v>442</v>
      </c>
      <c r="H632" s="21" t="s">
        <v>443</v>
      </c>
      <c r="I632" s="7" t="s">
        <v>863</v>
      </c>
      <c r="J632" s="15">
        <v>4</v>
      </c>
      <c r="K632" s="15" t="s">
        <v>224</v>
      </c>
      <c r="L632" s="15" t="s">
        <v>843</v>
      </c>
      <c r="N632" s="15">
        <v>16</v>
      </c>
      <c r="O632" s="15">
        <v>4</v>
      </c>
      <c r="P632" s="15">
        <v>1</v>
      </c>
      <c r="Q632" s="15">
        <v>1</v>
      </c>
      <c r="R632" s="15">
        <v>435921160</v>
      </c>
      <c r="S632" s="15">
        <v>2098</v>
      </c>
      <c r="U632" t="s">
        <v>834</v>
      </c>
      <c r="V632">
        <v>0</v>
      </c>
      <c r="W632" t="s">
        <v>284</v>
      </c>
      <c r="X632">
        <f>MATCH(D632,'Текущий рейтинг2кпосле пересдач'!$C:$C,0)</f>
        <v>170</v>
      </c>
    </row>
    <row r="633" spans="1:24">
      <c r="A633" s="15">
        <v>845942543</v>
      </c>
      <c r="B633" s="15">
        <v>7</v>
      </c>
      <c r="C633" s="21" t="s">
        <v>279</v>
      </c>
      <c r="D633" s="15">
        <v>845942289</v>
      </c>
      <c r="E633" s="7" t="s">
        <v>434</v>
      </c>
      <c r="F633" s="7" t="s">
        <v>323</v>
      </c>
      <c r="G633" s="7" t="s">
        <v>336</v>
      </c>
      <c r="H633" s="21" t="s">
        <v>435</v>
      </c>
      <c r="I633" s="7" t="s">
        <v>863</v>
      </c>
      <c r="J633" s="15">
        <v>4</v>
      </c>
      <c r="K633" s="15" t="s">
        <v>224</v>
      </c>
      <c r="L633" s="15" t="s">
        <v>843</v>
      </c>
      <c r="N633" s="15">
        <v>28</v>
      </c>
      <c r="O633" s="15">
        <v>4</v>
      </c>
      <c r="P633" s="15">
        <v>1</v>
      </c>
      <c r="Q633" s="15">
        <v>0</v>
      </c>
      <c r="R633" s="15">
        <v>435921160</v>
      </c>
      <c r="S633" s="15">
        <v>2098</v>
      </c>
      <c r="U633" t="s">
        <v>834</v>
      </c>
      <c r="V633">
        <v>0</v>
      </c>
      <c r="W633" t="s">
        <v>284</v>
      </c>
      <c r="X633">
        <f>MATCH(D633,'Текущий рейтинг2кпосле пересдач'!$C:$C,0)</f>
        <v>70</v>
      </c>
    </row>
    <row r="634" spans="1:24">
      <c r="A634" s="15">
        <v>845942245</v>
      </c>
      <c r="B634" s="15">
        <v>6</v>
      </c>
      <c r="C634" s="21" t="s">
        <v>279</v>
      </c>
      <c r="D634" s="15">
        <v>845941898</v>
      </c>
      <c r="E634" s="7" t="s">
        <v>432</v>
      </c>
      <c r="F634" s="7" t="s">
        <v>255</v>
      </c>
      <c r="G634" s="7" t="s">
        <v>303</v>
      </c>
      <c r="H634" s="21" t="s">
        <v>433</v>
      </c>
      <c r="I634" s="7" t="s">
        <v>863</v>
      </c>
      <c r="J634" s="15">
        <v>4</v>
      </c>
      <c r="K634" s="15" t="s">
        <v>224</v>
      </c>
      <c r="L634" s="15" t="s">
        <v>843</v>
      </c>
      <c r="N634" s="15">
        <v>24</v>
      </c>
      <c r="O634" s="15">
        <v>4</v>
      </c>
      <c r="P634" s="15">
        <v>1</v>
      </c>
      <c r="Q634" s="15">
        <v>1</v>
      </c>
      <c r="R634" s="15">
        <v>435921160</v>
      </c>
      <c r="S634" s="15">
        <v>2098</v>
      </c>
      <c r="U634" t="s">
        <v>834</v>
      </c>
      <c r="V634">
        <v>0</v>
      </c>
      <c r="W634" t="s">
        <v>284</v>
      </c>
      <c r="X634">
        <f>MATCH(D634,'Текущий рейтинг2кпосле пересдач'!$C:$C,0)</f>
        <v>141</v>
      </c>
    </row>
    <row r="635" spans="1:24">
      <c r="A635" s="15">
        <v>845941862</v>
      </c>
      <c r="B635" s="15">
        <v>5</v>
      </c>
      <c r="C635" s="21" t="s">
        <v>279</v>
      </c>
      <c r="D635" s="15">
        <v>845941439</v>
      </c>
      <c r="E635" s="7" t="s">
        <v>429</v>
      </c>
      <c r="F635" s="7" t="s">
        <v>430</v>
      </c>
      <c r="G635" s="7" t="s">
        <v>303</v>
      </c>
      <c r="H635" s="21" t="s">
        <v>431</v>
      </c>
      <c r="I635" s="7" t="s">
        <v>863</v>
      </c>
      <c r="J635" s="15">
        <v>4</v>
      </c>
      <c r="K635" s="15" t="s">
        <v>224</v>
      </c>
      <c r="L635" s="15" t="s">
        <v>843</v>
      </c>
      <c r="N635" s="15">
        <v>20</v>
      </c>
      <c r="O635" s="15">
        <v>4</v>
      </c>
      <c r="P635" s="15">
        <v>1</v>
      </c>
      <c r="Q635" s="15">
        <v>0</v>
      </c>
      <c r="R635" s="15">
        <v>435921160</v>
      </c>
      <c r="S635" s="15">
        <v>2098</v>
      </c>
      <c r="U635" t="s">
        <v>834</v>
      </c>
      <c r="V635">
        <v>0</v>
      </c>
      <c r="W635" t="s">
        <v>284</v>
      </c>
      <c r="X635">
        <f>MATCH(D635,'Текущий рейтинг2кпосле пересдач'!$C:$C,0)</f>
        <v>153</v>
      </c>
    </row>
    <row r="636" spans="1:24">
      <c r="A636" s="15">
        <v>845941392</v>
      </c>
      <c r="B636" s="15">
        <v>6</v>
      </c>
      <c r="C636" s="21" t="s">
        <v>279</v>
      </c>
      <c r="D636" s="15">
        <v>845941108</v>
      </c>
      <c r="E636" s="7" t="s">
        <v>426</v>
      </c>
      <c r="F636" s="7" t="s">
        <v>427</v>
      </c>
      <c r="G636" s="7" t="s">
        <v>270</v>
      </c>
      <c r="H636" s="21" t="s">
        <v>428</v>
      </c>
      <c r="I636" s="7" t="s">
        <v>863</v>
      </c>
      <c r="J636" s="15">
        <v>4</v>
      </c>
      <c r="K636" s="15" t="s">
        <v>224</v>
      </c>
      <c r="L636" s="15" t="s">
        <v>843</v>
      </c>
      <c r="N636" s="15">
        <v>24</v>
      </c>
      <c r="O636" s="15">
        <v>4</v>
      </c>
      <c r="P636" s="15">
        <v>1</v>
      </c>
      <c r="Q636" s="15">
        <v>0</v>
      </c>
      <c r="R636" s="15">
        <v>435921160</v>
      </c>
      <c r="S636" s="15">
        <v>2098</v>
      </c>
      <c r="U636" t="s">
        <v>834</v>
      </c>
      <c r="V636">
        <v>0</v>
      </c>
      <c r="W636" t="s">
        <v>284</v>
      </c>
      <c r="X636">
        <f>MATCH(D636,'Текущий рейтинг2кпосле пересдач'!$C:$C,0)</f>
        <v>104</v>
      </c>
    </row>
    <row r="637" spans="1:24">
      <c r="A637" s="15">
        <v>845941077</v>
      </c>
      <c r="B637" s="15">
        <v>4</v>
      </c>
      <c r="C637" s="21" t="s">
        <v>279</v>
      </c>
      <c r="D637" s="15">
        <v>845940788</v>
      </c>
      <c r="E637" s="7" t="s">
        <v>423</v>
      </c>
      <c r="F637" s="7" t="s">
        <v>424</v>
      </c>
      <c r="G637" s="7" t="s">
        <v>221</v>
      </c>
      <c r="H637" s="21" t="s">
        <v>425</v>
      </c>
      <c r="I637" s="7" t="s">
        <v>863</v>
      </c>
      <c r="J637" s="15">
        <v>4</v>
      </c>
      <c r="K637" s="15" t="s">
        <v>224</v>
      </c>
      <c r="L637" s="15" t="s">
        <v>843</v>
      </c>
      <c r="N637" s="15">
        <v>16</v>
      </c>
      <c r="O637" s="15">
        <v>4</v>
      </c>
      <c r="P637" s="15">
        <v>1</v>
      </c>
      <c r="Q637" s="15">
        <v>1</v>
      </c>
      <c r="R637" s="15">
        <v>435921160</v>
      </c>
      <c r="S637" s="15">
        <v>2098</v>
      </c>
      <c r="U637" t="s">
        <v>834</v>
      </c>
      <c r="V637">
        <v>0</v>
      </c>
      <c r="W637" t="s">
        <v>284</v>
      </c>
      <c r="X637">
        <f>MATCH(D637,'Текущий рейтинг2кпосле пересдач'!$C:$C,0)</f>
        <v>155</v>
      </c>
    </row>
    <row r="638" spans="1:24">
      <c r="A638" s="15">
        <v>845940738</v>
      </c>
      <c r="B638" s="15">
        <v>6</v>
      </c>
      <c r="C638" s="21" t="s">
        <v>279</v>
      </c>
      <c r="D638" s="15">
        <v>845940342</v>
      </c>
      <c r="E638" s="7" t="s">
        <v>420</v>
      </c>
      <c r="F638" s="7" t="s">
        <v>421</v>
      </c>
      <c r="G638" s="7" t="s">
        <v>316</v>
      </c>
      <c r="H638" s="21" t="s">
        <v>422</v>
      </c>
      <c r="I638" s="7" t="s">
        <v>863</v>
      </c>
      <c r="J638" s="15">
        <v>4</v>
      </c>
      <c r="K638" s="15" t="s">
        <v>224</v>
      </c>
      <c r="L638" s="15" t="s">
        <v>843</v>
      </c>
      <c r="N638" s="15">
        <v>24</v>
      </c>
      <c r="O638" s="15">
        <v>4</v>
      </c>
      <c r="P638" s="15">
        <v>1</v>
      </c>
      <c r="Q638" s="15">
        <v>1</v>
      </c>
      <c r="R638" s="15">
        <v>435921160</v>
      </c>
      <c r="S638" s="15">
        <v>2098</v>
      </c>
      <c r="U638" t="s">
        <v>834</v>
      </c>
      <c r="V638">
        <v>0</v>
      </c>
      <c r="W638" t="s">
        <v>284</v>
      </c>
      <c r="X638">
        <f>MATCH(D638,'Текущий рейтинг2кпосле пересдач'!$C:$C,0)</f>
        <v>123</v>
      </c>
    </row>
    <row r="639" spans="1:24">
      <c r="A639" s="15">
        <v>845940315</v>
      </c>
      <c r="B639" s="15">
        <v>6</v>
      </c>
      <c r="C639" s="21" t="s">
        <v>279</v>
      </c>
      <c r="D639" s="15">
        <v>845939994</v>
      </c>
      <c r="E639" s="7" t="s">
        <v>417</v>
      </c>
      <c r="F639" s="7" t="s">
        <v>418</v>
      </c>
      <c r="G639" s="7" t="s">
        <v>379</v>
      </c>
      <c r="H639" s="21" t="s">
        <v>419</v>
      </c>
      <c r="I639" s="7" t="s">
        <v>863</v>
      </c>
      <c r="J639" s="15">
        <v>4</v>
      </c>
      <c r="K639" s="15" t="s">
        <v>224</v>
      </c>
      <c r="L639" s="15" t="s">
        <v>843</v>
      </c>
      <c r="N639" s="15">
        <v>24</v>
      </c>
      <c r="O639" s="15">
        <v>4</v>
      </c>
      <c r="P639" s="15">
        <v>1</v>
      </c>
      <c r="Q639" s="15">
        <v>1</v>
      </c>
      <c r="R639" s="15">
        <v>435921160</v>
      </c>
      <c r="S639" s="15">
        <v>2098</v>
      </c>
      <c r="U639" t="s">
        <v>834</v>
      </c>
      <c r="V639">
        <v>0</v>
      </c>
      <c r="W639" t="s">
        <v>284</v>
      </c>
      <c r="X639">
        <f>MATCH(D639,'Текущий рейтинг2кпосле пересдач'!$C:$C,0)</f>
        <v>134</v>
      </c>
    </row>
    <row r="640" spans="1:24">
      <c r="A640" s="15">
        <v>845939950</v>
      </c>
      <c r="B640" s="15">
        <v>6</v>
      </c>
      <c r="C640" s="21" t="s">
        <v>279</v>
      </c>
      <c r="D640" s="15">
        <v>845939614</v>
      </c>
      <c r="E640" s="7" t="s">
        <v>415</v>
      </c>
      <c r="F640" s="7" t="s">
        <v>294</v>
      </c>
      <c r="G640" s="7" t="s">
        <v>307</v>
      </c>
      <c r="H640" s="21" t="s">
        <v>416</v>
      </c>
      <c r="I640" s="7" t="s">
        <v>863</v>
      </c>
      <c r="J640" s="15">
        <v>4</v>
      </c>
      <c r="K640" s="15" t="s">
        <v>224</v>
      </c>
      <c r="L640" s="15" t="s">
        <v>843</v>
      </c>
      <c r="N640" s="15">
        <v>24</v>
      </c>
      <c r="O640" s="15">
        <v>4</v>
      </c>
      <c r="P640" s="15">
        <v>1</v>
      </c>
      <c r="Q640" s="15">
        <v>1</v>
      </c>
      <c r="R640" s="15">
        <v>435921160</v>
      </c>
      <c r="S640" s="15">
        <v>2098</v>
      </c>
      <c r="U640" t="s">
        <v>834</v>
      </c>
      <c r="V640">
        <v>0</v>
      </c>
      <c r="W640" t="s">
        <v>284</v>
      </c>
      <c r="X640">
        <f>MATCH(D640,'Текущий рейтинг2кпосле пересдач'!$C:$C,0)</f>
        <v>133</v>
      </c>
    </row>
    <row r="641" spans="1:24">
      <c r="A641" s="15">
        <v>845928827</v>
      </c>
      <c r="B641" s="15">
        <v>10</v>
      </c>
      <c r="C641" s="21" t="s">
        <v>338</v>
      </c>
      <c r="D641" s="15">
        <v>845928618</v>
      </c>
      <c r="E641" s="7" t="s">
        <v>357</v>
      </c>
      <c r="F641" s="7" t="s">
        <v>358</v>
      </c>
      <c r="G641" s="7" t="s">
        <v>359</v>
      </c>
      <c r="H641" s="21" t="s">
        <v>360</v>
      </c>
      <c r="I641" s="7" t="s">
        <v>864</v>
      </c>
      <c r="J641" s="15">
        <v>3.08</v>
      </c>
      <c r="K641" s="15" t="s">
        <v>224</v>
      </c>
      <c r="L641" s="15" t="s">
        <v>843</v>
      </c>
      <c r="N641" s="15">
        <v>30.8</v>
      </c>
      <c r="O641" s="15">
        <v>3.08</v>
      </c>
      <c r="P641" s="15">
        <v>1</v>
      </c>
      <c r="Q641" s="15">
        <v>1</v>
      </c>
      <c r="R641" s="15">
        <v>414668365</v>
      </c>
      <c r="S641" s="15">
        <v>2098</v>
      </c>
      <c r="U641" t="s">
        <v>834</v>
      </c>
      <c r="V641">
        <v>0</v>
      </c>
      <c r="W641" t="s">
        <v>284</v>
      </c>
      <c r="X641">
        <f>MATCH(D641,'Текущий рейтинг2кпосле пересдач'!$C:$C,0)</f>
        <v>16</v>
      </c>
    </row>
    <row r="642" spans="1:24">
      <c r="A642" s="15">
        <v>845934377</v>
      </c>
      <c r="B642" s="15">
        <v>8</v>
      </c>
      <c r="C642" s="21" t="s">
        <v>338</v>
      </c>
      <c r="D642" s="15">
        <v>845934071</v>
      </c>
      <c r="E642" s="7" t="s">
        <v>409</v>
      </c>
      <c r="F642" s="7" t="s">
        <v>410</v>
      </c>
      <c r="G642" s="7" t="s">
        <v>411</v>
      </c>
      <c r="H642" s="21" t="s">
        <v>412</v>
      </c>
      <c r="I642" s="7" t="s">
        <v>864</v>
      </c>
      <c r="J642" s="15">
        <v>3.08</v>
      </c>
      <c r="K642" s="15" t="s">
        <v>224</v>
      </c>
      <c r="L642" s="15" t="s">
        <v>843</v>
      </c>
      <c r="N642" s="15">
        <v>24.64</v>
      </c>
      <c r="O642" s="15">
        <v>3.08</v>
      </c>
      <c r="P642" s="15">
        <v>1</v>
      </c>
      <c r="Q642" s="15">
        <v>1</v>
      </c>
      <c r="R642" s="15">
        <v>414668365</v>
      </c>
      <c r="S642" s="15">
        <v>2098</v>
      </c>
      <c r="U642" t="s">
        <v>834</v>
      </c>
      <c r="V642">
        <v>0</v>
      </c>
      <c r="W642" t="s">
        <v>284</v>
      </c>
      <c r="X642">
        <f>MATCH(D642,'Текущий рейтинг2кпосле пересдач'!$C:$C,0)</f>
        <v>78</v>
      </c>
    </row>
    <row r="643" spans="1:24">
      <c r="A643" s="15">
        <v>845926948</v>
      </c>
      <c r="B643" s="15">
        <v>9</v>
      </c>
      <c r="C643" s="21" t="s">
        <v>338</v>
      </c>
      <c r="D643" s="15">
        <v>845926680</v>
      </c>
      <c r="E643" s="7" t="s">
        <v>339</v>
      </c>
      <c r="F643" s="7" t="s">
        <v>340</v>
      </c>
      <c r="G643" s="7" t="s">
        <v>303</v>
      </c>
      <c r="H643" s="21" t="s">
        <v>341</v>
      </c>
      <c r="I643" s="7" t="s">
        <v>864</v>
      </c>
      <c r="J643" s="15">
        <v>3.08</v>
      </c>
      <c r="K643" s="15" t="s">
        <v>224</v>
      </c>
      <c r="L643" s="15" t="s">
        <v>843</v>
      </c>
      <c r="N643" s="15">
        <v>27.72</v>
      </c>
      <c r="O643" s="15">
        <v>3.08</v>
      </c>
      <c r="P643" s="15">
        <v>1</v>
      </c>
      <c r="Q643" s="15">
        <v>1</v>
      </c>
      <c r="R643" s="15">
        <v>414668365</v>
      </c>
      <c r="S643" s="15">
        <v>2098</v>
      </c>
      <c r="U643" t="s">
        <v>834</v>
      </c>
      <c r="V643">
        <v>0</v>
      </c>
      <c r="W643" t="s">
        <v>284</v>
      </c>
      <c r="X643">
        <f>MATCH(D643,'Текущий рейтинг2кпосле пересдач'!$C:$C,0)</f>
        <v>19</v>
      </c>
    </row>
    <row r="644" spans="1:24">
      <c r="A644" s="15">
        <v>845927211</v>
      </c>
      <c r="B644" s="15">
        <v>7</v>
      </c>
      <c r="C644" s="21" t="s">
        <v>338</v>
      </c>
      <c r="D644" s="15">
        <v>845926992</v>
      </c>
      <c r="E644" s="7" t="s">
        <v>342</v>
      </c>
      <c r="F644" s="7" t="s">
        <v>343</v>
      </c>
      <c r="G644" s="7" t="s">
        <v>344</v>
      </c>
      <c r="H644" s="21" t="s">
        <v>345</v>
      </c>
      <c r="I644" s="7" t="s">
        <v>864</v>
      </c>
      <c r="J644" s="15">
        <v>3.08</v>
      </c>
      <c r="K644" s="15" t="s">
        <v>224</v>
      </c>
      <c r="L644" s="15" t="s">
        <v>843</v>
      </c>
      <c r="N644" s="15">
        <v>21.56</v>
      </c>
      <c r="O644" s="15">
        <v>3.08</v>
      </c>
      <c r="P644" s="15">
        <v>1</v>
      </c>
      <c r="Q644" s="15">
        <v>0</v>
      </c>
      <c r="R644" s="15">
        <v>414668365</v>
      </c>
      <c r="S644" s="15">
        <v>2098</v>
      </c>
      <c r="U644" t="s">
        <v>834</v>
      </c>
      <c r="V644">
        <v>0</v>
      </c>
      <c r="W644" t="s">
        <v>284</v>
      </c>
      <c r="X644">
        <f>MATCH(D644,'Текущий рейтинг2кпосле пересдач'!$C:$C,0)</f>
        <v>140</v>
      </c>
    </row>
    <row r="645" spans="1:24">
      <c r="A645" s="15">
        <v>845927454</v>
      </c>
      <c r="B645" s="15">
        <v>9</v>
      </c>
      <c r="C645" s="21" t="s">
        <v>338</v>
      </c>
      <c r="D645" s="15">
        <v>845927253</v>
      </c>
      <c r="E645" s="7" t="s">
        <v>346</v>
      </c>
      <c r="F645" s="7" t="s">
        <v>332</v>
      </c>
      <c r="G645" s="7" t="s">
        <v>324</v>
      </c>
      <c r="H645" s="21" t="s">
        <v>347</v>
      </c>
      <c r="I645" s="7" t="s">
        <v>864</v>
      </c>
      <c r="J645" s="15">
        <v>3.08</v>
      </c>
      <c r="K645" s="15" t="s">
        <v>224</v>
      </c>
      <c r="L645" s="15" t="s">
        <v>843</v>
      </c>
      <c r="N645" s="15">
        <v>27.72</v>
      </c>
      <c r="O645" s="15">
        <v>3.08</v>
      </c>
      <c r="P645" s="15">
        <v>1</v>
      </c>
      <c r="Q645" s="15">
        <v>1</v>
      </c>
      <c r="R645" s="15">
        <v>414668365</v>
      </c>
      <c r="S645" s="15">
        <v>2098</v>
      </c>
      <c r="U645" t="s">
        <v>834</v>
      </c>
      <c r="V645">
        <v>0</v>
      </c>
      <c r="W645" t="s">
        <v>284</v>
      </c>
      <c r="X645">
        <f>MATCH(D645,'Текущий рейтинг2кпосле пересдач'!$C:$C,0)</f>
        <v>20</v>
      </c>
    </row>
    <row r="646" spans="1:24">
      <c r="A646" s="15">
        <v>845927750</v>
      </c>
      <c r="B646" s="15">
        <v>9</v>
      </c>
      <c r="C646" s="21" t="s">
        <v>338</v>
      </c>
      <c r="D646" s="15">
        <v>845927504</v>
      </c>
      <c r="E646" s="7" t="s">
        <v>348</v>
      </c>
      <c r="F646" s="7" t="s">
        <v>323</v>
      </c>
      <c r="G646" s="7" t="s">
        <v>349</v>
      </c>
      <c r="H646" s="21" t="s">
        <v>350</v>
      </c>
      <c r="I646" s="7" t="s">
        <v>864</v>
      </c>
      <c r="J646" s="15">
        <v>3.08</v>
      </c>
      <c r="K646" s="15" t="s">
        <v>224</v>
      </c>
      <c r="L646" s="15" t="s">
        <v>843</v>
      </c>
      <c r="N646" s="15">
        <v>27.72</v>
      </c>
      <c r="O646" s="15">
        <v>3.08</v>
      </c>
      <c r="P646" s="15">
        <v>1</v>
      </c>
      <c r="Q646" s="15">
        <v>1</v>
      </c>
      <c r="R646" s="15">
        <v>414668365</v>
      </c>
      <c r="S646" s="15">
        <v>2098</v>
      </c>
      <c r="U646" t="s">
        <v>834</v>
      </c>
      <c r="V646">
        <v>0</v>
      </c>
      <c r="W646" t="s">
        <v>284</v>
      </c>
      <c r="X646">
        <f>MATCH(D646,'Текущий рейтинг2кпосле пересдач'!$C:$C,0)</f>
        <v>150</v>
      </c>
    </row>
    <row r="647" spans="1:24">
      <c r="A647" s="15">
        <v>845928278</v>
      </c>
      <c r="B647" s="15">
        <v>9</v>
      </c>
      <c r="C647" s="21" t="s">
        <v>338</v>
      </c>
      <c r="D647" s="15">
        <v>845928053</v>
      </c>
      <c r="E647" s="7" t="s">
        <v>351</v>
      </c>
      <c r="F647" s="7" t="s">
        <v>352</v>
      </c>
      <c r="G647" s="7" t="s">
        <v>267</v>
      </c>
      <c r="H647" s="21" t="s">
        <v>353</v>
      </c>
      <c r="I647" s="7" t="s">
        <v>864</v>
      </c>
      <c r="J647" s="15">
        <v>3.08</v>
      </c>
      <c r="K647" s="15" t="s">
        <v>224</v>
      </c>
      <c r="L647" s="15" t="s">
        <v>843</v>
      </c>
      <c r="N647" s="15">
        <v>27.72</v>
      </c>
      <c r="O647" s="15">
        <v>3.08</v>
      </c>
      <c r="P647" s="15">
        <v>1</v>
      </c>
      <c r="Q647" s="15">
        <v>1</v>
      </c>
      <c r="R647" s="15">
        <v>414668365</v>
      </c>
      <c r="S647" s="15">
        <v>2098</v>
      </c>
      <c r="U647" t="s">
        <v>834</v>
      </c>
      <c r="V647">
        <v>0</v>
      </c>
      <c r="W647" t="s">
        <v>284</v>
      </c>
      <c r="X647">
        <f>MATCH(D647,'Текущий рейтинг2кпосле пересдач'!$C:$C,0)</f>
        <v>50</v>
      </c>
    </row>
    <row r="648" spans="1:24">
      <c r="A648" s="15">
        <v>845933710</v>
      </c>
      <c r="B648" s="15">
        <v>8</v>
      </c>
      <c r="C648" s="21" t="s">
        <v>338</v>
      </c>
      <c r="D648" s="15">
        <v>845933476</v>
      </c>
      <c r="E648" s="7" t="s">
        <v>402</v>
      </c>
      <c r="F648" s="7" t="s">
        <v>403</v>
      </c>
      <c r="G648" s="7" t="s">
        <v>404</v>
      </c>
      <c r="H648" s="21" t="s">
        <v>405</v>
      </c>
      <c r="I648" s="7" t="s">
        <v>864</v>
      </c>
      <c r="J648" s="15">
        <v>3.08</v>
      </c>
      <c r="K648" s="15" t="s">
        <v>224</v>
      </c>
      <c r="L648" s="15" t="s">
        <v>843</v>
      </c>
      <c r="N648" s="15">
        <v>24.64</v>
      </c>
      <c r="O648" s="15">
        <v>3.08</v>
      </c>
      <c r="P648" s="15">
        <v>1</v>
      </c>
      <c r="Q648" s="15">
        <v>1</v>
      </c>
      <c r="R648" s="15">
        <v>414668365</v>
      </c>
      <c r="S648" s="15">
        <v>2098</v>
      </c>
      <c r="U648" t="s">
        <v>834</v>
      </c>
      <c r="V648">
        <v>0</v>
      </c>
      <c r="W648" t="s">
        <v>284</v>
      </c>
      <c r="X648">
        <f>MATCH(D648,'Текущий рейтинг2кпосле пересдач'!$C:$C,0)</f>
        <v>76</v>
      </c>
    </row>
    <row r="649" spans="1:24">
      <c r="A649" s="15">
        <v>845933436</v>
      </c>
      <c r="B649" s="15">
        <v>8</v>
      </c>
      <c r="C649" s="21" t="s">
        <v>338</v>
      </c>
      <c r="D649" s="15">
        <v>845933203</v>
      </c>
      <c r="E649" s="7" t="s">
        <v>398</v>
      </c>
      <c r="F649" s="7" t="s">
        <v>399</v>
      </c>
      <c r="G649" s="7" t="s">
        <v>400</v>
      </c>
      <c r="H649" s="21" t="s">
        <v>401</v>
      </c>
      <c r="I649" s="7" t="s">
        <v>864</v>
      </c>
      <c r="J649" s="15">
        <v>3.08</v>
      </c>
      <c r="K649" s="15" t="s">
        <v>224</v>
      </c>
      <c r="L649" s="15" t="s">
        <v>843</v>
      </c>
      <c r="N649" s="15">
        <v>24.64</v>
      </c>
      <c r="O649" s="15">
        <v>3.08</v>
      </c>
      <c r="P649" s="15">
        <v>1</v>
      </c>
      <c r="Q649" s="15">
        <v>1</v>
      </c>
      <c r="R649" s="15">
        <v>414668365</v>
      </c>
      <c r="S649" s="15">
        <v>2098</v>
      </c>
      <c r="U649" t="s">
        <v>834</v>
      </c>
      <c r="V649">
        <v>0</v>
      </c>
      <c r="W649" t="s">
        <v>284</v>
      </c>
      <c r="X649">
        <f>MATCH(D649,'Текущий рейтинг2кпосле пересдач'!$C:$C,0)</f>
        <v>131</v>
      </c>
    </row>
    <row r="650" spans="1:24">
      <c r="A650" s="15">
        <v>845929154</v>
      </c>
      <c r="B650" s="15">
        <v>9</v>
      </c>
      <c r="C650" s="21" t="s">
        <v>338</v>
      </c>
      <c r="D650" s="15">
        <v>845928928</v>
      </c>
      <c r="E650" s="7" t="s">
        <v>361</v>
      </c>
      <c r="F650" s="7" t="s">
        <v>294</v>
      </c>
      <c r="G650" s="7" t="s">
        <v>307</v>
      </c>
      <c r="H650" s="21" t="s">
        <v>362</v>
      </c>
      <c r="I650" s="7" t="s">
        <v>864</v>
      </c>
      <c r="J650" s="15">
        <v>3.08</v>
      </c>
      <c r="K650" s="15" t="s">
        <v>224</v>
      </c>
      <c r="L650" s="15" t="s">
        <v>843</v>
      </c>
      <c r="N650" s="15">
        <v>27.72</v>
      </c>
      <c r="O650" s="15">
        <v>3.08</v>
      </c>
      <c r="P650" s="15">
        <v>1</v>
      </c>
      <c r="Q650" s="15">
        <v>1</v>
      </c>
      <c r="R650" s="15">
        <v>414668365</v>
      </c>
      <c r="S650" s="15">
        <v>2098</v>
      </c>
      <c r="U650" t="s">
        <v>834</v>
      </c>
      <c r="V650">
        <v>0</v>
      </c>
      <c r="W650" t="s">
        <v>284</v>
      </c>
      <c r="X650">
        <f>MATCH(D650,'Текущий рейтинг2кпосле пересдач'!$C:$C,0)</f>
        <v>40</v>
      </c>
    </row>
    <row r="651" spans="1:24">
      <c r="A651" s="15">
        <v>845929578</v>
      </c>
      <c r="B651" s="15">
        <v>6</v>
      </c>
      <c r="C651" s="21" t="s">
        <v>338</v>
      </c>
      <c r="D651" s="15">
        <v>845929197</v>
      </c>
      <c r="E651" s="7" t="s">
        <v>363</v>
      </c>
      <c r="F651" s="7" t="s">
        <v>364</v>
      </c>
      <c r="G651" s="7" t="s">
        <v>270</v>
      </c>
      <c r="H651" s="21" t="s">
        <v>365</v>
      </c>
      <c r="I651" s="7" t="s">
        <v>864</v>
      </c>
      <c r="J651" s="15">
        <v>3.08</v>
      </c>
      <c r="K651" s="15" t="s">
        <v>224</v>
      </c>
      <c r="L651" s="15" t="s">
        <v>843</v>
      </c>
      <c r="N651" s="15">
        <v>18.48</v>
      </c>
      <c r="O651" s="15">
        <v>3.08</v>
      </c>
      <c r="P651" s="15">
        <v>1</v>
      </c>
      <c r="Q651" s="15">
        <v>0</v>
      </c>
      <c r="R651" s="15">
        <v>414668365</v>
      </c>
      <c r="S651" s="15">
        <v>2098</v>
      </c>
      <c r="U651" t="s">
        <v>834</v>
      </c>
      <c r="V651">
        <v>0</v>
      </c>
      <c r="W651" t="s">
        <v>284</v>
      </c>
      <c r="X651">
        <f>MATCH(D651,'Текущий рейтинг2кпосле пересдач'!$C:$C,0)</f>
        <v>165</v>
      </c>
    </row>
    <row r="652" spans="1:24">
      <c r="A652" s="15">
        <v>845929895</v>
      </c>
      <c r="B652" s="15">
        <v>9</v>
      </c>
      <c r="C652" s="21" t="s">
        <v>338</v>
      </c>
      <c r="D652" s="15">
        <v>845929628</v>
      </c>
      <c r="E652" s="7" t="s">
        <v>366</v>
      </c>
      <c r="F652" s="7" t="s">
        <v>367</v>
      </c>
      <c r="G652" s="7" t="s">
        <v>368</v>
      </c>
      <c r="H652" s="21" t="s">
        <v>369</v>
      </c>
      <c r="I652" s="7" t="s">
        <v>864</v>
      </c>
      <c r="J652" s="15">
        <v>3.08</v>
      </c>
      <c r="K652" s="15" t="s">
        <v>224</v>
      </c>
      <c r="L652" s="15" t="s">
        <v>843</v>
      </c>
      <c r="N652" s="15">
        <v>27.72</v>
      </c>
      <c r="O652" s="15">
        <v>3.08</v>
      </c>
      <c r="P652" s="15">
        <v>1</v>
      </c>
      <c r="Q652" s="15">
        <v>1</v>
      </c>
      <c r="R652" s="15">
        <v>414668365</v>
      </c>
      <c r="S652" s="15">
        <v>2098</v>
      </c>
      <c r="U652" t="s">
        <v>834</v>
      </c>
      <c r="V652">
        <v>0</v>
      </c>
      <c r="W652" t="s">
        <v>284</v>
      </c>
      <c r="X652">
        <f>MATCH(D652,'Текущий рейтинг2кпосле пересдач'!$C:$C,0)</f>
        <v>29</v>
      </c>
    </row>
    <row r="653" spans="1:24">
      <c r="A653" s="15">
        <v>845930205</v>
      </c>
      <c r="B653" s="15">
        <v>8</v>
      </c>
      <c r="C653" s="21" t="s">
        <v>338</v>
      </c>
      <c r="D653" s="15">
        <v>845929939</v>
      </c>
      <c r="E653" s="7" t="s">
        <v>370</v>
      </c>
      <c r="F653" s="7" t="s">
        <v>302</v>
      </c>
      <c r="G653" s="7" t="s">
        <v>371</v>
      </c>
      <c r="H653" s="21" t="s">
        <v>372</v>
      </c>
      <c r="I653" s="7" t="s">
        <v>864</v>
      </c>
      <c r="J653" s="15">
        <v>3.08</v>
      </c>
      <c r="K653" s="15" t="s">
        <v>224</v>
      </c>
      <c r="L653" s="15" t="s">
        <v>843</v>
      </c>
      <c r="N653" s="15">
        <v>24.64</v>
      </c>
      <c r="O653" s="15">
        <v>3.08</v>
      </c>
      <c r="P653" s="15">
        <v>1</v>
      </c>
      <c r="Q653" s="15">
        <v>1</v>
      </c>
      <c r="R653" s="15">
        <v>414668365</v>
      </c>
      <c r="S653" s="15">
        <v>2098</v>
      </c>
      <c r="U653" t="s">
        <v>834</v>
      </c>
      <c r="V653">
        <v>0</v>
      </c>
      <c r="W653" t="s">
        <v>284</v>
      </c>
      <c r="X653">
        <f>MATCH(D653,'Текущий рейтинг2кпосле пересдач'!$C:$C,0)</f>
        <v>33</v>
      </c>
    </row>
    <row r="654" spans="1:24">
      <c r="A654" s="15">
        <v>845934010</v>
      </c>
      <c r="B654" s="15">
        <v>8</v>
      </c>
      <c r="C654" s="21" t="s">
        <v>338</v>
      </c>
      <c r="D654" s="15">
        <v>845933764</v>
      </c>
      <c r="E654" s="7" t="s">
        <v>406</v>
      </c>
      <c r="F654" s="7" t="s">
        <v>407</v>
      </c>
      <c r="G654" s="7" t="s">
        <v>275</v>
      </c>
      <c r="H654" s="21" t="s">
        <v>408</v>
      </c>
      <c r="I654" s="7" t="s">
        <v>864</v>
      </c>
      <c r="J654" s="15">
        <v>3.08</v>
      </c>
      <c r="K654" s="15" t="s">
        <v>224</v>
      </c>
      <c r="L654" s="15" t="s">
        <v>843</v>
      </c>
      <c r="N654" s="15">
        <v>24.64</v>
      </c>
      <c r="O654" s="15">
        <v>3.08</v>
      </c>
      <c r="P654" s="15">
        <v>1</v>
      </c>
      <c r="Q654" s="15">
        <v>1</v>
      </c>
      <c r="R654" s="15">
        <v>414668365</v>
      </c>
      <c r="S654" s="15">
        <v>2098</v>
      </c>
      <c r="U654" t="s">
        <v>834</v>
      </c>
      <c r="V654">
        <v>0</v>
      </c>
      <c r="W654" t="s">
        <v>284</v>
      </c>
      <c r="X654">
        <f>MATCH(D654,'Текущий рейтинг2кпосле пересдач'!$C:$C,0)</f>
        <v>118</v>
      </c>
    </row>
    <row r="655" spans="1:24">
      <c r="A655" s="15">
        <v>845930509</v>
      </c>
      <c r="B655" s="15">
        <v>9</v>
      </c>
      <c r="C655" s="21" t="s">
        <v>338</v>
      </c>
      <c r="D655" s="15">
        <v>845930267</v>
      </c>
      <c r="E655" s="7" t="s">
        <v>373</v>
      </c>
      <c r="F655" s="7" t="s">
        <v>374</v>
      </c>
      <c r="G655" s="7" t="s">
        <v>375</v>
      </c>
      <c r="H655" s="21" t="s">
        <v>376</v>
      </c>
      <c r="I655" s="7" t="s">
        <v>864</v>
      </c>
      <c r="J655" s="15">
        <v>3.08</v>
      </c>
      <c r="K655" s="15" t="s">
        <v>224</v>
      </c>
      <c r="L655" s="15" t="s">
        <v>843</v>
      </c>
      <c r="N655" s="15">
        <v>27.72</v>
      </c>
      <c r="O655" s="15">
        <v>3.08</v>
      </c>
      <c r="P655" s="15">
        <v>1</v>
      </c>
      <c r="Q655" s="15">
        <v>1</v>
      </c>
      <c r="R655" s="15">
        <v>414668365</v>
      </c>
      <c r="S655" s="15">
        <v>2098</v>
      </c>
      <c r="U655" t="s">
        <v>834</v>
      </c>
      <c r="V655">
        <v>0</v>
      </c>
      <c r="W655" t="s">
        <v>284</v>
      </c>
      <c r="X655">
        <f>MATCH(D655,'Текущий рейтинг2кпосле пересдач'!$C:$C,0)</f>
        <v>12</v>
      </c>
    </row>
    <row r="656" spans="1:24">
      <c r="A656" s="15">
        <v>845931232</v>
      </c>
      <c r="B656" s="15">
        <v>8</v>
      </c>
      <c r="C656" s="21" t="s">
        <v>338</v>
      </c>
      <c r="D656" s="15">
        <v>845930724</v>
      </c>
      <c r="E656" s="7" t="s">
        <v>377</v>
      </c>
      <c r="F656" s="7" t="s">
        <v>378</v>
      </c>
      <c r="G656" s="7" t="s">
        <v>379</v>
      </c>
      <c r="H656" s="21" t="s">
        <v>380</v>
      </c>
      <c r="I656" s="7" t="s">
        <v>864</v>
      </c>
      <c r="J656" s="15">
        <v>3.08</v>
      </c>
      <c r="K656" s="15" t="s">
        <v>224</v>
      </c>
      <c r="L656" s="15" t="s">
        <v>843</v>
      </c>
      <c r="N656" s="15">
        <v>24.64</v>
      </c>
      <c r="O656" s="15">
        <v>3.08</v>
      </c>
      <c r="P656" s="15">
        <v>1</v>
      </c>
      <c r="Q656" s="15">
        <v>1</v>
      </c>
      <c r="R656" s="15">
        <v>414668365</v>
      </c>
      <c r="S656" s="15">
        <v>2098</v>
      </c>
      <c r="U656" t="s">
        <v>834</v>
      </c>
      <c r="V656">
        <v>0</v>
      </c>
      <c r="W656" t="s">
        <v>284</v>
      </c>
      <c r="X656">
        <f>MATCH(D656,'Текущий рейтинг2кпосле пересдач'!$C:$C,0)</f>
        <v>126</v>
      </c>
    </row>
    <row r="657" spans="1:24">
      <c r="A657" s="15">
        <v>845931682</v>
      </c>
      <c r="B657" s="15">
        <v>9</v>
      </c>
      <c r="C657" s="21" t="s">
        <v>338</v>
      </c>
      <c r="D657" s="15">
        <v>845931272</v>
      </c>
      <c r="E657" s="7" t="s">
        <v>381</v>
      </c>
      <c r="F657" s="7" t="s">
        <v>382</v>
      </c>
      <c r="G657" s="7" t="s">
        <v>383</v>
      </c>
      <c r="H657" s="21" t="s">
        <v>384</v>
      </c>
      <c r="I657" s="7" t="s">
        <v>864</v>
      </c>
      <c r="J657" s="15">
        <v>3.08</v>
      </c>
      <c r="K657" s="15" t="s">
        <v>224</v>
      </c>
      <c r="L657" s="15" t="s">
        <v>843</v>
      </c>
      <c r="N657" s="15">
        <v>27.72</v>
      </c>
      <c r="O657" s="15">
        <v>3.08</v>
      </c>
      <c r="P657" s="15">
        <v>1</v>
      </c>
      <c r="Q657" s="15">
        <v>1</v>
      </c>
      <c r="R657" s="15">
        <v>414668365</v>
      </c>
      <c r="S657" s="15">
        <v>2098</v>
      </c>
      <c r="U657" t="s">
        <v>834</v>
      </c>
      <c r="V657">
        <v>0</v>
      </c>
      <c r="W657" t="s">
        <v>284</v>
      </c>
      <c r="X657">
        <f>MATCH(D657,'Текущий рейтинг2кпосле пересдач'!$C:$C,0)</f>
        <v>79</v>
      </c>
    </row>
    <row r="658" spans="1:24">
      <c r="A658" s="15">
        <v>845931930</v>
      </c>
      <c r="B658" s="15">
        <v>8</v>
      </c>
      <c r="C658" s="21" t="s">
        <v>338</v>
      </c>
      <c r="D658" s="15">
        <v>845931724</v>
      </c>
      <c r="E658" s="7" t="s">
        <v>385</v>
      </c>
      <c r="F658" s="7" t="s">
        <v>294</v>
      </c>
      <c r="G658" s="7" t="s">
        <v>386</v>
      </c>
      <c r="H658" s="21" t="s">
        <v>387</v>
      </c>
      <c r="I658" s="7" t="s">
        <v>864</v>
      </c>
      <c r="J658" s="15">
        <v>3.08</v>
      </c>
      <c r="K658" s="15" t="s">
        <v>224</v>
      </c>
      <c r="L658" s="15" t="s">
        <v>843</v>
      </c>
      <c r="N658" s="15">
        <v>24.64</v>
      </c>
      <c r="O658" s="15">
        <v>3.08</v>
      </c>
      <c r="P658" s="15">
        <v>1</v>
      </c>
      <c r="Q658" s="15">
        <v>1</v>
      </c>
      <c r="R658" s="15">
        <v>414668365</v>
      </c>
      <c r="S658" s="15">
        <v>2098</v>
      </c>
      <c r="U658" t="s">
        <v>834</v>
      </c>
      <c r="V658">
        <v>0</v>
      </c>
      <c r="W658" t="s">
        <v>284</v>
      </c>
      <c r="X658">
        <f>MATCH(D658,'Текущий рейтинг2кпосле пересдач'!$C:$C,0)</f>
        <v>95</v>
      </c>
    </row>
    <row r="659" spans="1:24">
      <c r="A659" s="15">
        <v>845932188</v>
      </c>
      <c r="B659" s="15">
        <v>9</v>
      </c>
      <c r="C659" s="21" t="s">
        <v>338</v>
      </c>
      <c r="D659" s="15">
        <v>845931965</v>
      </c>
      <c r="E659" s="7" t="s">
        <v>388</v>
      </c>
      <c r="F659" s="7" t="s">
        <v>244</v>
      </c>
      <c r="G659" s="7" t="s">
        <v>324</v>
      </c>
      <c r="H659" s="21" t="s">
        <v>389</v>
      </c>
      <c r="I659" s="7" t="s">
        <v>864</v>
      </c>
      <c r="J659" s="15">
        <v>3.08</v>
      </c>
      <c r="K659" s="15" t="s">
        <v>224</v>
      </c>
      <c r="L659" s="15" t="s">
        <v>843</v>
      </c>
      <c r="N659" s="15">
        <v>27.72</v>
      </c>
      <c r="O659" s="15">
        <v>3.08</v>
      </c>
      <c r="P659" s="15">
        <v>1</v>
      </c>
      <c r="Q659" s="15">
        <v>1</v>
      </c>
      <c r="R659" s="15">
        <v>414668365</v>
      </c>
      <c r="S659" s="15">
        <v>2098</v>
      </c>
      <c r="U659" t="s">
        <v>834</v>
      </c>
      <c r="V659">
        <v>0</v>
      </c>
      <c r="W659" t="s">
        <v>284</v>
      </c>
      <c r="X659">
        <f>MATCH(D659,'Текущий рейтинг2кпосле пересдач'!$C:$C,0)</f>
        <v>81</v>
      </c>
    </row>
    <row r="660" spans="1:24">
      <c r="A660" s="15">
        <v>845932533</v>
      </c>
      <c r="B660" s="15">
        <v>6</v>
      </c>
      <c r="C660" s="21" t="s">
        <v>338</v>
      </c>
      <c r="D660" s="15">
        <v>845932233</v>
      </c>
      <c r="E660" s="7" t="s">
        <v>390</v>
      </c>
      <c r="F660" s="7" t="s">
        <v>302</v>
      </c>
      <c r="G660" s="7" t="s">
        <v>383</v>
      </c>
      <c r="H660" s="21" t="s">
        <v>391</v>
      </c>
      <c r="I660" s="7" t="s">
        <v>864</v>
      </c>
      <c r="J660" s="15">
        <v>3.08</v>
      </c>
      <c r="K660" s="15" t="s">
        <v>224</v>
      </c>
      <c r="L660" s="15" t="s">
        <v>843</v>
      </c>
      <c r="N660" s="15">
        <v>18.48</v>
      </c>
      <c r="O660" s="15">
        <v>3.08</v>
      </c>
      <c r="P660" s="15">
        <v>1</v>
      </c>
      <c r="Q660" s="15">
        <v>1</v>
      </c>
      <c r="R660" s="15">
        <v>414668365</v>
      </c>
      <c r="S660" s="15">
        <v>2098</v>
      </c>
      <c r="U660" t="s">
        <v>834</v>
      </c>
      <c r="V660">
        <v>0</v>
      </c>
      <c r="W660" t="s">
        <v>284</v>
      </c>
      <c r="X660">
        <f>MATCH(D660,'Текущий рейтинг2кпосле пересдач'!$C:$C,0)</f>
        <v>169</v>
      </c>
    </row>
    <row r="661" spans="1:24">
      <c r="A661" s="15">
        <v>845932840</v>
      </c>
      <c r="B661" s="15">
        <v>7</v>
      </c>
      <c r="C661" s="21" t="s">
        <v>338</v>
      </c>
      <c r="D661" s="15">
        <v>845932588</v>
      </c>
      <c r="E661" s="7" t="s">
        <v>392</v>
      </c>
      <c r="F661" s="7" t="s">
        <v>332</v>
      </c>
      <c r="G661" s="7" t="s">
        <v>275</v>
      </c>
      <c r="H661" s="21" t="s">
        <v>393</v>
      </c>
      <c r="I661" s="7" t="s">
        <v>864</v>
      </c>
      <c r="J661" s="15">
        <v>3.08</v>
      </c>
      <c r="K661" s="15" t="s">
        <v>224</v>
      </c>
      <c r="L661" s="15" t="s">
        <v>843</v>
      </c>
      <c r="N661" s="15">
        <v>21.56</v>
      </c>
      <c r="O661" s="15">
        <v>3.08</v>
      </c>
      <c r="P661" s="15">
        <v>1</v>
      </c>
      <c r="Q661" s="15">
        <v>1</v>
      </c>
      <c r="R661" s="15">
        <v>414668365</v>
      </c>
      <c r="S661" s="15">
        <v>2098</v>
      </c>
      <c r="U661" t="s">
        <v>834</v>
      </c>
      <c r="V661">
        <v>0</v>
      </c>
      <c r="W661" t="s">
        <v>284</v>
      </c>
      <c r="X661">
        <f>MATCH(D661,'Текущий рейтинг2кпосле пересдач'!$C:$C,0)</f>
        <v>157</v>
      </c>
    </row>
    <row r="662" spans="1:24">
      <c r="A662" s="15">
        <v>845933160</v>
      </c>
      <c r="B662" s="15">
        <v>6</v>
      </c>
      <c r="C662" s="21" t="s">
        <v>338</v>
      </c>
      <c r="D662" s="15">
        <v>845932880</v>
      </c>
      <c r="E662" s="7" t="s">
        <v>394</v>
      </c>
      <c r="F662" s="7" t="s">
        <v>395</v>
      </c>
      <c r="G662" s="7" t="s">
        <v>396</v>
      </c>
      <c r="H662" s="21" t="s">
        <v>397</v>
      </c>
      <c r="I662" s="7" t="s">
        <v>864</v>
      </c>
      <c r="J662" s="15">
        <v>3.08</v>
      </c>
      <c r="K662" s="15" t="s">
        <v>224</v>
      </c>
      <c r="L662" s="15" t="s">
        <v>843</v>
      </c>
      <c r="N662" s="15">
        <v>18.48</v>
      </c>
      <c r="O662" s="15">
        <v>3.08</v>
      </c>
      <c r="P662" s="15">
        <v>1</v>
      </c>
      <c r="Q662" s="15">
        <v>0</v>
      </c>
      <c r="R662" s="15">
        <v>414668365</v>
      </c>
      <c r="S662" s="15">
        <v>2098</v>
      </c>
      <c r="U662" t="s">
        <v>834</v>
      </c>
      <c r="V662">
        <v>0</v>
      </c>
      <c r="W662" t="s">
        <v>284</v>
      </c>
      <c r="X662">
        <f>MATCH(D662,'Текущий рейтинг2кпосле пересдач'!$C:$C,0)</f>
        <v>166</v>
      </c>
    </row>
    <row r="663" spans="1:24">
      <c r="A663" s="15">
        <v>845934675</v>
      </c>
      <c r="B663" s="15">
        <v>7</v>
      </c>
      <c r="C663" s="21" t="s">
        <v>338</v>
      </c>
      <c r="D663" s="15">
        <v>845934454</v>
      </c>
      <c r="E663" s="7" t="s">
        <v>413</v>
      </c>
      <c r="F663" s="7" t="s">
        <v>240</v>
      </c>
      <c r="G663" s="7" t="s">
        <v>270</v>
      </c>
      <c r="H663" s="21" t="s">
        <v>414</v>
      </c>
      <c r="I663" s="7" t="s">
        <v>864</v>
      </c>
      <c r="J663" s="15">
        <v>3.08</v>
      </c>
      <c r="K663" s="15" t="s">
        <v>224</v>
      </c>
      <c r="L663" s="15" t="s">
        <v>843</v>
      </c>
      <c r="N663" s="15">
        <v>21.56</v>
      </c>
      <c r="O663" s="15">
        <v>3.08</v>
      </c>
      <c r="P663" s="15">
        <v>1</v>
      </c>
      <c r="Q663" s="15">
        <v>1</v>
      </c>
      <c r="R663" s="15">
        <v>414668365</v>
      </c>
      <c r="S663" s="15">
        <v>2098</v>
      </c>
      <c r="U663" t="s">
        <v>834</v>
      </c>
      <c r="V663">
        <v>0</v>
      </c>
      <c r="W663" t="s">
        <v>284</v>
      </c>
      <c r="X663">
        <f>MATCH(D663,'Текущий рейтинг2кпосле пересдач'!$C:$C,0)</f>
        <v>117</v>
      </c>
    </row>
    <row r="664" spans="1:24">
      <c r="A664" s="15">
        <v>845928552</v>
      </c>
      <c r="B664" s="15">
        <v>9</v>
      </c>
      <c r="C664" s="21" t="s">
        <v>338</v>
      </c>
      <c r="D664" s="15">
        <v>845928318</v>
      </c>
      <c r="E664" s="7" t="s">
        <v>354</v>
      </c>
      <c r="F664" s="7" t="s">
        <v>355</v>
      </c>
      <c r="G664" s="7" t="s">
        <v>310</v>
      </c>
      <c r="H664" s="21" t="s">
        <v>356</v>
      </c>
      <c r="I664" s="7" t="s">
        <v>864</v>
      </c>
      <c r="J664" s="15">
        <v>3.08</v>
      </c>
      <c r="K664" s="15" t="s">
        <v>224</v>
      </c>
      <c r="L664" s="15" t="s">
        <v>843</v>
      </c>
      <c r="N664" s="15">
        <v>27.72</v>
      </c>
      <c r="O664" s="15">
        <v>3.08</v>
      </c>
      <c r="P664" s="15">
        <v>1</v>
      </c>
      <c r="Q664" s="15">
        <v>1</v>
      </c>
      <c r="R664" s="15">
        <v>414668365</v>
      </c>
      <c r="S664" s="15">
        <v>2098</v>
      </c>
      <c r="U664" t="s">
        <v>834</v>
      </c>
      <c r="V664">
        <v>0</v>
      </c>
      <c r="W664" t="s">
        <v>284</v>
      </c>
      <c r="X664">
        <f>MATCH(D664,'Текущий рейтинг2кпосле пересдач'!$C:$C,0)</f>
        <v>60</v>
      </c>
    </row>
    <row r="665" spans="1:24">
      <c r="A665" s="15">
        <v>845881385</v>
      </c>
      <c r="B665" s="15">
        <v>6</v>
      </c>
      <c r="C665" s="21" t="s">
        <v>459</v>
      </c>
      <c r="D665" s="15">
        <v>845881067</v>
      </c>
      <c r="E665" s="7" t="s">
        <v>607</v>
      </c>
      <c r="F665" s="7" t="s">
        <v>274</v>
      </c>
      <c r="G665" s="7" t="s">
        <v>299</v>
      </c>
      <c r="H665" s="21" t="s">
        <v>608</v>
      </c>
      <c r="I665" s="7" t="s">
        <v>838</v>
      </c>
      <c r="J665" s="15">
        <v>3.14</v>
      </c>
      <c r="K665" s="15" t="s">
        <v>224</v>
      </c>
      <c r="L665" s="15" t="s">
        <v>843</v>
      </c>
      <c r="N665" s="15">
        <v>18.84</v>
      </c>
      <c r="O665" s="15">
        <v>3.14</v>
      </c>
      <c r="P665" s="15">
        <v>1</v>
      </c>
      <c r="Q665" s="15">
        <v>1</v>
      </c>
      <c r="R665" s="15">
        <v>435917520</v>
      </c>
      <c r="S665" s="15">
        <v>2098</v>
      </c>
      <c r="U665" t="s">
        <v>834</v>
      </c>
      <c r="V665">
        <v>0</v>
      </c>
      <c r="W665" t="s">
        <v>227</v>
      </c>
      <c r="X665">
        <f>MATCH(D665,'Текущий рейтинг2кпосле пересдач'!$C:$C,0)</f>
        <v>62</v>
      </c>
    </row>
    <row r="666" spans="1:24">
      <c r="A666" s="15">
        <v>845881922</v>
      </c>
      <c r="B666" s="15">
        <v>6</v>
      </c>
      <c r="C666" s="21" t="s">
        <v>459</v>
      </c>
      <c r="D666" s="15">
        <v>845881594</v>
      </c>
      <c r="E666" s="7" t="s">
        <v>609</v>
      </c>
      <c r="F666" s="7" t="s">
        <v>610</v>
      </c>
      <c r="G666" s="7" t="s">
        <v>324</v>
      </c>
      <c r="H666" s="21" t="s">
        <v>611</v>
      </c>
      <c r="I666" s="7" t="s">
        <v>838</v>
      </c>
      <c r="J666" s="15">
        <v>3.14</v>
      </c>
      <c r="K666" s="15" t="s">
        <v>224</v>
      </c>
      <c r="L666" s="15" t="s">
        <v>843</v>
      </c>
      <c r="N666" s="15">
        <v>18.84</v>
      </c>
      <c r="O666" s="15">
        <v>3.14</v>
      </c>
      <c r="P666" s="15">
        <v>1</v>
      </c>
      <c r="Q666" s="15">
        <v>1</v>
      </c>
      <c r="R666" s="15">
        <v>435917520</v>
      </c>
      <c r="S666" s="15">
        <v>2098</v>
      </c>
      <c r="U666" t="s">
        <v>834</v>
      </c>
      <c r="V666">
        <v>0</v>
      </c>
      <c r="W666" t="s">
        <v>227</v>
      </c>
      <c r="X666">
        <f>MATCH(D666,'Текущий рейтинг2кпосле пересдач'!$C:$C,0)</f>
        <v>46</v>
      </c>
    </row>
    <row r="667" spans="1:24">
      <c r="A667" s="15">
        <v>845882624</v>
      </c>
      <c r="B667" s="15">
        <v>7</v>
      </c>
      <c r="C667" s="21" t="s">
        <v>459</v>
      </c>
      <c r="D667" s="15">
        <v>845882318</v>
      </c>
      <c r="E667" s="7" t="s">
        <v>612</v>
      </c>
      <c r="F667" s="7" t="s">
        <v>313</v>
      </c>
      <c r="G667" s="7" t="s">
        <v>299</v>
      </c>
      <c r="H667" s="21" t="s">
        <v>613</v>
      </c>
      <c r="I667" s="7" t="s">
        <v>838</v>
      </c>
      <c r="J667" s="15">
        <v>3.14</v>
      </c>
      <c r="K667" s="15" t="s">
        <v>224</v>
      </c>
      <c r="L667" s="15" t="s">
        <v>843</v>
      </c>
      <c r="N667" s="15">
        <v>21.98</v>
      </c>
      <c r="O667" s="15">
        <v>3.14</v>
      </c>
      <c r="P667" s="15">
        <v>1</v>
      </c>
      <c r="Q667" s="15">
        <v>1</v>
      </c>
      <c r="R667" s="15">
        <v>435917520</v>
      </c>
      <c r="S667" s="15">
        <v>2098</v>
      </c>
      <c r="U667" t="s">
        <v>834</v>
      </c>
      <c r="V667">
        <v>0</v>
      </c>
      <c r="W667" t="s">
        <v>227</v>
      </c>
      <c r="X667">
        <f>MATCH(D667,'Текущий рейтинг2кпосле пересдач'!$C:$C,0)</f>
        <v>66</v>
      </c>
    </row>
    <row r="668" spans="1:24">
      <c r="A668" s="15">
        <v>845883370</v>
      </c>
      <c r="B668" s="15">
        <v>7</v>
      </c>
      <c r="C668" s="21" t="s">
        <v>459</v>
      </c>
      <c r="D668" s="15">
        <v>845883121</v>
      </c>
      <c r="E668" s="7" t="s">
        <v>614</v>
      </c>
      <c r="F668" s="7" t="s">
        <v>615</v>
      </c>
      <c r="G668" s="7" t="s">
        <v>616</v>
      </c>
      <c r="H668" s="21" t="s">
        <v>617</v>
      </c>
      <c r="I668" s="7" t="s">
        <v>838</v>
      </c>
      <c r="J668" s="15">
        <v>3.14</v>
      </c>
      <c r="K668" s="15" t="s">
        <v>224</v>
      </c>
      <c r="L668" s="15" t="s">
        <v>843</v>
      </c>
      <c r="N668" s="15">
        <v>21.98</v>
      </c>
      <c r="O668" s="15">
        <v>3.14</v>
      </c>
      <c r="P668" s="15">
        <v>1</v>
      </c>
      <c r="Q668" s="15">
        <v>1</v>
      </c>
      <c r="R668" s="15">
        <v>435917520</v>
      </c>
      <c r="S668" s="15">
        <v>2098</v>
      </c>
      <c r="U668" t="s">
        <v>834</v>
      </c>
      <c r="V668">
        <v>0</v>
      </c>
      <c r="W668" t="s">
        <v>227</v>
      </c>
      <c r="X668">
        <f>MATCH(D668,'Текущий рейтинг2кпосле пересдач'!$C:$C,0)</f>
        <v>125</v>
      </c>
    </row>
    <row r="669" spans="1:24">
      <c r="A669" s="15">
        <v>845884076</v>
      </c>
      <c r="B669" s="15">
        <v>5</v>
      </c>
      <c r="C669" s="21" t="s">
        <v>459</v>
      </c>
      <c r="D669" s="15">
        <v>845883806</v>
      </c>
      <c r="E669" s="7" t="s">
        <v>460</v>
      </c>
      <c r="F669" s="7" t="s">
        <v>461</v>
      </c>
      <c r="G669" s="7" t="s">
        <v>241</v>
      </c>
      <c r="H669" s="21" t="s">
        <v>462</v>
      </c>
      <c r="I669" s="7" t="s">
        <v>838</v>
      </c>
      <c r="J669" s="15">
        <v>3.14</v>
      </c>
      <c r="K669" s="15" t="s">
        <v>224</v>
      </c>
      <c r="L669" s="15" t="s">
        <v>843</v>
      </c>
      <c r="N669" s="15">
        <v>15.700000000000001</v>
      </c>
      <c r="O669" s="15">
        <v>3.14</v>
      </c>
      <c r="P669" s="15">
        <v>1</v>
      </c>
      <c r="Q669" s="15">
        <v>1</v>
      </c>
      <c r="R669" s="15">
        <v>435917520</v>
      </c>
      <c r="S669" s="15">
        <v>2098</v>
      </c>
      <c r="U669" t="s">
        <v>834</v>
      </c>
      <c r="V669">
        <v>0</v>
      </c>
      <c r="W669" t="s">
        <v>227</v>
      </c>
      <c r="X669">
        <f>MATCH(D669,'Текущий рейтинг2кпосле пересдач'!$C:$C,0)</f>
        <v>145</v>
      </c>
    </row>
    <row r="670" spans="1:24">
      <c r="A670" s="15">
        <v>845884386</v>
      </c>
      <c r="B670" s="15">
        <v>6</v>
      </c>
      <c r="C670" s="21" t="s">
        <v>459</v>
      </c>
      <c r="D670" s="15">
        <v>845884104</v>
      </c>
      <c r="E670" s="7" t="s">
        <v>463</v>
      </c>
      <c r="F670" s="7" t="s">
        <v>421</v>
      </c>
      <c r="G670" s="7" t="s">
        <v>368</v>
      </c>
      <c r="H670" s="21" t="s">
        <v>464</v>
      </c>
      <c r="I670" s="7" t="s">
        <v>838</v>
      </c>
      <c r="J670" s="15">
        <v>3.14</v>
      </c>
      <c r="K670" s="15" t="s">
        <v>224</v>
      </c>
      <c r="L670" s="15" t="s">
        <v>843</v>
      </c>
      <c r="N670" s="15">
        <v>18.84</v>
      </c>
      <c r="O670" s="15">
        <v>3.14</v>
      </c>
      <c r="P670" s="15">
        <v>1</v>
      </c>
      <c r="Q670" s="15">
        <v>1</v>
      </c>
      <c r="R670" s="15">
        <v>435917520</v>
      </c>
      <c r="S670" s="15">
        <v>2098</v>
      </c>
      <c r="U670" t="s">
        <v>834</v>
      </c>
      <c r="V670">
        <v>0</v>
      </c>
      <c r="W670" t="s">
        <v>227</v>
      </c>
      <c r="X670">
        <f>MATCH(D670,'Текущий рейтинг2кпосле пересдач'!$C:$C,0)</f>
        <v>89</v>
      </c>
    </row>
    <row r="671" spans="1:24">
      <c r="A671" s="15">
        <v>845884712</v>
      </c>
      <c r="B671" s="15">
        <v>8</v>
      </c>
      <c r="C671" s="21" t="s">
        <v>459</v>
      </c>
      <c r="D671" s="15">
        <v>845884418</v>
      </c>
      <c r="E671" s="7" t="s">
        <v>465</v>
      </c>
      <c r="F671" s="7" t="s">
        <v>323</v>
      </c>
      <c r="G671" s="7" t="s">
        <v>466</v>
      </c>
      <c r="H671" s="21" t="s">
        <v>467</v>
      </c>
      <c r="I671" s="7" t="s">
        <v>838</v>
      </c>
      <c r="J671" s="15">
        <v>3.14</v>
      </c>
      <c r="K671" s="15" t="s">
        <v>224</v>
      </c>
      <c r="L671" s="15" t="s">
        <v>843</v>
      </c>
      <c r="N671" s="15">
        <v>25.12</v>
      </c>
      <c r="O671" s="15">
        <v>3.14</v>
      </c>
      <c r="P671" s="15">
        <v>1</v>
      </c>
      <c r="Q671" s="15">
        <v>0</v>
      </c>
      <c r="R671" s="15">
        <v>435917520</v>
      </c>
      <c r="S671" s="15">
        <v>2098</v>
      </c>
      <c r="U671" t="s">
        <v>834</v>
      </c>
      <c r="V671">
        <v>0</v>
      </c>
      <c r="W671" t="s">
        <v>227</v>
      </c>
      <c r="X671">
        <f>MATCH(D671,'Текущий рейтинг2кпосле пересдач'!$C:$C,0)</f>
        <v>42</v>
      </c>
    </row>
    <row r="672" spans="1:24">
      <c r="A672" s="15">
        <v>845885829</v>
      </c>
      <c r="B672" s="15">
        <v>8</v>
      </c>
      <c r="C672" s="21" t="s">
        <v>218</v>
      </c>
      <c r="D672" s="15">
        <v>845885406</v>
      </c>
      <c r="E672" s="7" t="s">
        <v>468</v>
      </c>
      <c r="F672" s="7" t="s">
        <v>469</v>
      </c>
      <c r="G672" s="7" t="s">
        <v>470</v>
      </c>
      <c r="H672" s="21" t="s">
        <v>471</v>
      </c>
      <c r="I672" s="7" t="s">
        <v>838</v>
      </c>
      <c r="J672" s="15">
        <v>3.14</v>
      </c>
      <c r="K672" s="15" t="s">
        <v>224</v>
      </c>
      <c r="L672" s="15" t="s">
        <v>843</v>
      </c>
      <c r="N672" s="15">
        <v>25.12</v>
      </c>
      <c r="O672" s="15">
        <v>3.14</v>
      </c>
      <c r="P672" s="15">
        <v>1</v>
      </c>
      <c r="Q672" s="15">
        <v>1</v>
      </c>
      <c r="R672" s="15">
        <v>435917520</v>
      </c>
      <c r="S672" s="15">
        <v>2098</v>
      </c>
      <c r="U672" t="s">
        <v>834</v>
      </c>
      <c r="V672">
        <v>0</v>
      </c>
      <c r="W672" t="s">
        <v>227</v>
      </c>
      <c r="X672">
        <f>MATCH(D672,'Текущий рейтинг2кпосле пересдач'!$C:$C,0)</f>
        <v>52</v>
      </c>
    </row>
    <row r="673" spans="1:24">
      <c r="A673" s="15">
        <v>845886308</v>
      </c>
      <c r="B673" s="15">
        <v>8</v>
      </c>
      <c r="C673" s="21" t="s">
        <v>218</v>
      </c>
      <c r="D673" s="15">
        <v>845885906</v>
      </c>
      <c r="E673" s="7" t="s">
        <v>472</v>
      </c>
      <c r="F673" s="7" t="s">
        <v>352</v>
      </c>
      <c r="G673" s="7" t="s">
        <v>307</v>
      </c>
      <c r="H673" s="21" t="s">
        <v>473</v>
      </c>
      <c r="I673" s="7" t="s">
        <v>838</v>
      </c>
      <c r="J673" s="15">
        <v>3.14</v>
      </c>
      <c r="K673" s="15" t="s">
        <v>224</v>
      </c>
      <c r="L673" s="15" t="s">
        <v>843</v>
      </c>
      <c r="N673" s="15">
        <v>25.12</v>
      </c>
      <c r="O673" s="15">
        <v>3.14</v>
      </c>
      <c r="P673" s="15">
        <v>1</v>
      </c>
      <c r="Q673" s="15">
        <v>1</v>
      </c>
      <c r="R673" s="15">
        <v>435917520</v>
      </c>
      <c r="S673" s="15">
        <v>2098</v>
      </c>
      <c r="U673" t="s">
        <v>834</v>
      </c>
      <c r="V673">
        <v>0</v>
      </c>
      <c r="W673" t="s">
        <v>227</v>
      </c>
      <c r="X673">
        <f>MATCH(D673,'Текущий рейтинг2кпосле пересдач'!$C:$C,0)</f>
        <v>35</v>
      </c>
    </row>
    <row r="674" spans="1:24">
      <c r="A674" s="15">
        <v>845886789</v>
      </c>
      <c r="B674" s="15">
        <v>7</v>
      </c>
      <c r="C674" s="21" t="s">
        <v>218</v>
      </c>
      <c r="D674" s="15">
        <v>845886419</v>
      </c>
      <c r="E674" s="7" t="s">
        <v>474</v>
      </c>
      <c r="F674" s="7" t="s">
        <v>294</v>
      </c>
      <c r="G674" s="7" t="s">
        <v>324</v>
      </c>
      <c r="H674" s="21" t="s">
        <v>475</v>
      </c>
      <c r="I674" s="7" t="s">
        <v>838</v>
      </c>
      <c r="J674" s="15">
        <v>3.14</v>
      </c>
      <c r="K674" s="15" t="s">
        <v>224</v>
      </c>
      <c r="L674" s="15" t="s">
        <v>843</v>
      </c>
      <c r="N674" s="15">
        <v>21.98</v>
      </c>
      <c r="O674" s="15">
        <v>3.14</v>
      </c>
      <c r="P674" s="15">
        <v>1</v>
      </c>
      <c r="Q674" s="15">
        <v>1</v>
      </c>
      <c r="R674" s="15">
        <v>435917520</v>
      </c>
      <c r="S674" s="15">
        <v>2098</v>
      </c>
      <c r="U674" t="s">
        <v>834</v>
      </c>
      <c r="V674">
        <v>0</v>
      </c>
      <c r="W674" t="s">
        <v>227</v>
      </c>
      <c r="X674">
        <f>MATCH(D674,'Текущий рейтинг2кпосле пересдач'!$C:$C,0)</f>
        <v>114</v>
      </c>
    </row>
    <row r="675" spans="1:24">
      <c r="A675" s="15">
        <v>845887193</v>
      </c>
      <c r="B675" s="15">
        <v>6</v>
      </c>
      <c r="C675" s="21" t="s">
        <v>218</v>
      </c>
      <c r="D675" s="15">
        <v>845886863</v>
      </c>
      <c r="E675" s="7" t="s">
        <v>476</v>
      </c>
      <c r="F675" s="7" t="s">
        <v>477</v>
      </c>
      <c r="G675" s="7" t="s">
        <v>275</v>
      </c>
      <c r="H675" s="21" t="s">
        <v>478</v>
      </c>
      <c r="I675" s="7" t="s">
        <v>838</v>
      </c>
      <c r="J675" s="15">
        <v>3.14</v>
      </c>
      <c r="K675" s="15" t="s">
        <v>224</v>
      </c>
      <c r="L675" s="15" t="s">
        <v>843</v>
      </c>
      <c r="N675" s="15">
        <v>18.84</v>
      </c>
      <c r="O675" s="15">
        <v>3.14</v>
      </c>
      <c r="P675" s="15">
        <v>1</v>
      </c>
      <c r="Q675" s="15">
        <v>1</v>
      </c>
      <c r="R675" s="15">
        <v>435917520</v>
      </c>
      <c r="S675" s="15">
        <v>2098</v>
      </c>
      <c r="U675" t="s">
        <v>834</v>
      </c>
      <c r="V675">
        <v>0</v>
      </c>
      <c r="W675" t="s">
        <v>227</v>
      </c>
      <c r="X675">
        <f>MATCH(D675,'Текущий рейтинг2кпосле пересдач'!$C:$C,0)</f>
        <v>121</v>
      </c>
    </row>
    <row r="676" spans="1:24">
      <c r="A676" s="15">
        <v>845887662</v>
      </c>
      <c r="B676" s="15">
        <v>8</v>
      </c>
      <c r="C676" s="21" t="s">
        <v>218</v>
      </c>
      <c r="D676" s="15">
        <v>845887275</v>
      </c>
      <c r="E676" s="7" t="s">
        <v>479</v>
      </c>
      <c r="F676" s="7" t="s">
        <v>480</v>
      </c>
      <c r="G676" s="7" t="s">
        <v>237</v>
      </c>
      <c r="H676" s="21" t="s">
        <v>481</v>
      </c>
      <c r="I676" s="7" t="s">
        <v>838</v>
      </c>
      <c r="J676" s="15">
        <v>3.14</v>
      </c>
      <c r="K676" s="15" t="s">
        <v>224</v>
      </c>
      <c r="L676" s="15" t="s">
        <v>843</v>
      </c>
      <c r="N676" s="15">
        <v>25.12</v>
      </c>
      <c r="O676" s="15">
        <v>3.14</v>
      </c>
      <c r="P676" s="15">
        <v>1</v>
      </c>
      <c r="Q676" s="15">
        <v>1</v>
      </c>
      <c r="R676" s="15">
        <v>435917520</v>
      </c>
      <c r="S676" s="15">
        <v>2098</v>
      </c>
      <c r="U676" t="s">
        <v>834</v>
      </c>
      <c r="V676">
        <v>0</v>
      </c>
      <c r="W676" t="s">
        <v>227</v>
      </c>
      <c r="X676">
        <f>MATCH(D676,'Текущий рейтинг2кпосле пересдач'!$C:$C,0)</f>
        <v>36</v>
      </c>
    </row>
    <row r="677" spans="1:24">
      <c r="A677" s="15">
        <v>845889116</v>
      </c>
      <c r="B677" s="15">
        <v>8</v>
      </c>
      <c r="C677" s="21" t="s">
        <v>218</v>
      </c>
      <c r="D677" s="15">
        <v>845888503</v>
      </c>
      <c r="E677" s="7" t="s">
        <v>483</v>
      </c>
      <c r="F677" s="7" t="s">
        <v>484</v>
      </c>
      <c r="G677" s="7" t="s">
        <v>485</v>
      </c>
      <c r="H677" s="21" t="s">
        <v>486</v>
      </c>
      <c r="I677" s="7" t="s">
        <v>838</v>
      </c>
      <c r="J677" s="15">
        <v>3.14</v>
      </c>
      <c r="K677" s="15" t="s">
        <v>224</v>
      </c>
      <c r="L677" s="15" t="s">
        <v>843</v>
      </c>
      <c r="N677" s="15">
        <v>25.12</v>
      </c>
      <c r="O677" s="15">
        <v>3.14</v>
      </c>
      <c r="P677" s="15">
        <v>1</v>
      </c>
      <c r="Q677" s="15">
        <v>1</v>
      </c>
      <c r="R677" s="15">
        <v>435917520</v>
      </c>
      <c r="S677" s="15">
        <v>2098</v>
      </c>
      <c r="U677" t="s">
        <v>834</v>
      </c>
      <c r="V677">
        <v>0</v>
      </c>
      <c r="W677" t="s">
        <v>227</v>
      </c>
      <c r="X677">
        <f>MATCH(D677,'Текущий рейтинг2кпосле пересдач'!$C:$C,0)</f>
        <v>41</v>
      </c>
    </row>
    <row r="678" spans="1:24">
      <c r="A678" s="15">
        <v>845889978</v>
      </c>
      <c r="B678" s="15">
        <v>8</v>
      </c>
      <c r="C678" s="21" t="s">
        <v>218</v>
      </c>
      <c r="D678" s="15">
        <v>845889315</v>
      </c>
      <c r="E678" s="7" t="s">
        <v>487</v>
      </c>
      <c r="F678" s="7" t="s">
        <v>421</v>
      </c>
      <c r="G678" s="7" t="s">
        <v>245</v>
      </c>
      <c r="H678" s="21" t="s">
        <v>488</v>
      </c>
      <c r="I678" s="7" t="s">
        <v>838</v>
      </c>
      <c r="J678" s="15">
        <v>3.14</v>
      </c>
      <c r="K678" s="15" t="s">
        <v>224</v>
      </c>
      <c r="L678" s="15" t="s">
        <v>843</v>
      </c>
      <c r="N678" s="15">
        <v>25.12</v>
      </c>
      <c r="O678" s="15">
        <v>3.14</v>
      </c>
      <c r="P678" s="15">
        <v>1</v>
      </c>
      <c r="Q678" s="15">
        <v>0</v>
      </c>
      <c r="R678" s="15">
        <v>435917520</v>
      </c>
      <c r="S678" s="15">
        <v>2098</v>
      </c>
      <c r="U678" t="s">
        <v>834</v>
      </c>
      <c r="V678">
        <v>0</v>
      </c>
      <c r="W678" t="s">
        <v>227</v>
      </c>
      <c r="X678">
        <f>MATCH(D678,'Текущий рейтинг2кпосле пересдач'!$C:$C,0)</f>
        <v>37</v>
      </c>
    </row>
    <row r="679" spans="1:24">
      <c r="A679" s="15">
        <v>845890780</v>
      </c>
      <c r="B679" s="15">
        <v>6</v>
      </c>
      <c r="C679" s="21" t="s">
        <v>218</v>
      </c>
      <c r="D679" s="15">
        <v>845890147</v>
      </c>
      <c r="E679" s="7" t="s">
        <v>489</v>
      </c>
      <c r="F679" s="7" t="s">
        <v>490</v>
      </c>
      <c r="G679" s="7" t="s">
        <v>491</v>
      </c>
      <c r="H679" s="21" t="s">
        <v>492</v>
      </c>
      <c r="I679" s="7" t="s">
        <v>838</v>
      </c>
      <c r="J679" s="15">
        <v>3.14</v>
      </c>
      <c r="K679" s="15" t="s">
        <v>224</v>
      </c>
      <c r="L679" s="15" t="s">
        <v>843</v>
      </c>
      <c r="N679" s="15">
        <v>18.84</v>
      </c>
      <c r="O679" s="15">
        <v>3.14</v>
      </c>
      <c r="P679" s="15">
        <v>1</v>
      </c>
      <c r="Q679" s="15">
        <v>1</v>
      </c>
      <c r="R679" s="15">
        <v>435917520</v>
      </c>
      <c r="S679" s="15">
        <v>2098</v>
      </c>
      <c r="U679" t="s">
        <v>834</v>
      </c>
      <c r="V679">
        <v>0</v>
      </c>
      <c r="W679" t="s">
        <v>227</v>
      </c>
      <c r="X679">
        <f>MATCH(D679,'Текущий рейтинг2кпосле пересдач'!$C:$C,0)</f>
        <v>161</v>
      </c>
    </row>
    <row r="680" spans="1:24">
      <c r="A680" s="15">
        <v>845892317</v>
      </c>
      <c r="B680" s="15">
        <v>5</v>
      </c>
      <c r="C680" s="21" t="s">
        <v>218</v>
      </c>
      <c r="D680" s="15">
        <v>845891674</v>
      </c>
      <c r="E680" s="7" t="s">
        <v>493</v>
      </c>
      <c r="F680" s="7" t="s">
        <v>352</v>
      </c>
      <c r="G680" s="7" t="s">
        <v>404</v>
      </c>
      <c r="H680" s="21" t="s">
        <v>494</v>
      </c>
      <c r="I680" s="7" t="s">
        <v>838</v>
      </c>
      <c r="J680" s="15">
        <v>3.14</v>
      </c>
      <c r="K680" s="15" t="s">
        <v>224</v>
      </c>
      <c r="L680" s="15" t="s">
        <v>843</v>
      </c>
      <c r="N680" s="15">
        <v>15.700000000000001</v>
      </c>
      <c r="O680" s="15">
        <v>3.14</v>
      </c>
      <c r="P680" s="15">
        <v>1</v>
      </c>
      <c r="Q680" s="15">
        <v>1</v>
      </c>
      <c r="R680" s="15">
        <v>435917520</v>
      </c>
      <c r="S680" s="15">
        <v>2098</v>
      </c>
      <c r="U680" t="s">
        <v>834</v>
      </c>
      <c r="V680">
        <v>0</v>
      </c>
      <c r="W680" t="s">
        <v>227</v>
      </c>
      <c r="X680">
        <f>MATCH(D680,'Текущий рейтинг2кпосле пересдач'!$C:$C,0)</f>
        <v>136</v>
      </c>
    </row>
    <row r="681" spans="1:24">
      <c r="A681" s="15">
        <v>845892735</v>
      </c>
      <c r="B681" s="15">
        <v>7</v>
      </c>
      <c r="C681" s="21" t="s">
        <v>218</v>
      </c>
      <c r="D681" s="15">
        <v>845892418</v>
      </c>
      <c r="E681" s="7" t="s">
        <v>495</v>
      </c>
      <c r="F681" s="7" t="s">
        <v>496</v>
      </c>
      <c r="G681" s="7" t="s">
        <v>400</v>
      </c>
      <c r="H681" s="21" t="s">
        <v>497</v>
      </c>
      <c r="I681" s="7" t="s">
        <v>838</v>
      </c>
      <c r="J681" s="15">
        <v>3.14</v>
      </c>
      <c r="K681" s="15" t="s">
        <v>224</v>
      </c>
      <c r="L681" s="15" t="s">
        <v>843</v>
      </c>
      <c r="N681" s="15">
        <v>21.98</v>
      </c>
      <c r="O681" s="15">
        <v>3.14</v>
      </c>
      <c r="P681" s="15">
        <v>1</v>
      </c>
      <c r="Q681" s="15">
        <v>1</v>
      </c>
      <c r="R681" s="15">
        <v>435917520</v>
      </c>
      <c r="S681" s="15">
        <v>2098</v>
      </c>
      <c r="U681" t="s">
        <v>834</v>
      </c>
      <c r="V681">
        <v>0</v>
      </c>
      <c r="W681" t="s">
        <v>227</v>
      </c>
      <c r="X681">
        <f>MATCH(D681,'Текущий рейтинг2кпосле пересдач'!$C:$C,0)</f>
        <v>135</v>
      </c>
    </row>
    <row r="682" spans="1:24">
      <c r="A682" s="15">
        <v>845893208</v>
      </c>
      <c r="B682" s="15">
        <v>7</v>
      </c>
      <c r="C682" s="21" t="s">
        <v>218</v>
      </c>
      <c r="D682" s="15">
        <v>845892820</v>
      </c>
      <c r="E682" s="7" t="s">
        <v>498</v>
      </c>
      <c r="F682" s="7" t="s">
        <v>236</v>
      </c>
      <c r="G682" s="7" t="s">
        <v>379</v>
      </c>
      <c r="H682" s="21" t="s">
        <v>499</v>
      </c>
      <c r="I682" s="7" t="s">
        <v>838</v>
      </c>
      <c r="J682" s="15">
        <v>3.14</v>
      </c>
      <c r="K682" s="15" t="s">
        <v>224</v>
      </c>
      <c r="L682" s="15" t="s">
        <v>843</v>
      </c>
      <c r="N682" s="15">
        <v>21.98</v>
      </c>
      <c r="O682" s="15">
        <v>3.14</v>
      </c>
      <c r="P682" s="15">
        <v>1</v>
      </c>
      <c r="Q682" s="15">
        <v>1</v>
      </c>
      <c r="R682" s="15">
        <v>435917520</v>
      </c>
      <c r="S682" s="15">
        <v>2098</v>
      </c>
      <c r="U682" t="s">
        <v>834</v>
      </c>
      <c r="V682">
        <v>0</v>
      </c>
      <c r="W682" t="s">
        <v>227</v>
      </c>
      <c r="X682">
        <f>MATCH(D682,'Текущий рейтинг2кпосле пересдач'!$C:$C,0)</f>
        <v>82</v>
      </c>
    </row>
    <row r="683" spans="1:24">
      <c r="A683" s="15">
        <v>845894168</v>
      </c>
      <c r="B683" s="15">
        <v>8</v>
      </c>
      <c r="C683" s="21" t="s">
        <v>218</v>
      </c>
      <c r="D683" s="15">
        <v>845893762</v>
      </c>
      <c r="E683" s="7" t="s">
        <v>500</v>
      </c>
      <c r="F683" s="7" t="s">
        <v>501</v>
      </c>
      <c r="G683" s="7" t="s">
        <v>324</v>
      </c>
      <c r="H683" s="21" t="s">
        <v>502</v>
      </c>
      <c r="I683" s="7" t="s">
        <v>838</v>
      </c>
      <c r="J683" s="15">
        <v>3.14</v>
      </c>
      <c r="K683" s="15" t="s">
        <v>224</v>
      </c>
      <c r="L683" s="15" t="s">
        <v>843</v>
      </c>
      <c r="N683" s="15">
        <v>25.12</v>
      </c>
      <c r="O683" s="15">
        <v>3.14</v>
      </c>
      <c r="P683" s="15">
        <v>1</v>
      </c>
      <c r="Q683" s="15">
        <v>1</v>
      </c>
      <c r="R683" s="15">
        <v>435917520</v>
      </c>
      <c r="S683" s="15">
        <v>2098</v>
      </c>
      <c r="U683" t="s">
        <v>834</v>
      </c>
      <c r="V683">
        <v>0</v>
      </c>
      <c r="W683" t="s">
        <v>227</v>
      </c>
      <c r="X683">
        <f>MATCH(D683,'Текущий рейтинг2кпосле пересдач'!$C:$C,0)</f>
        <v>120</v>
      </c>
    </row>
    <row r="684" spans="1:24">
      <c r="A684" s="15">
        <v>845894573</v>
      </c>
      <c r="B684" s="15">
        <v>8</v>
      </c>
      <c r="C684" s="21" t="s">
        <v>218</v>
      </c>
      <c r="D684" s="15">
        <v>845894231</v>
      </c>
      <c r="E684" s="7" t="s">
        <v>500</v>
      </c>
      <c r="F684" s="7" t="s">
        <v>358</v>
      </c>
      <c r="G684" s="7" t="s">
        <v>324</v>
      </c>
      <c r="H684" s="21" t="s">
        <v>503</v>
      </c>
      <c r="I684" s="7" t="s">
        <v>838</v>
      </c>
      <c r="J684" s="15">
        <v>3.14</v>
      </c>
      <c r="K684" s="15" t="s">
        <v>224</v>
      </c>
      <c r="L684" s="15" t="s">
        <v>843</v>
      </c>
      <c r="N684" s="15">
        <v>25.12</v>
      </c>
      <c r="O684" s="15">
        <v>3.14</v>
      </c>
      <c r="P684" s="15">
        <v>1</v>
      </c>
      <c r="Q684" s="15">
        <v>1</v>
      </c>
      <c r="R684" s="15">
        <v>435917520</v>
      </c>
      <c r="S684" s="15">
        <v>2098</v>
      </c>
      <c r="U684" t="s">
        <v>834</v>
      </c>
      <c r="V684">
        <v>0</v>
      </c>
      <c r="W684" t="s">
        <v>227</v>
      </c>
      <c r="X684">
        <f>MATCH(D684,'Текущий рейтинг2кпосле пересдач'!$C:$C,0)</f>
        <v>97</v>
      </c>
    </row>
    <row r="685" spans="1:24">
      <c r="A685" s="15">
        <v>845895046</v>
      </c>
      <c r="B685" s="15">
        <v>8</v>
      </c>
      <c r="C685" s="21" t="s">
        <v>218</v>
      </c>
      <c r="D685" s="15">
        <v>845894651</v>
      </c>
      <c r="E685" s="7" t="s">
        <v>504</v>
      </c>
      <c r="F685" s="7" t="s">
        <v>505</v>
      </c>
      <c r="G685" s="7" t="s">
        <v>336</v>
      </c>
      <c r="H685" s="21" t="s">
        <v>506</v>
      </c>
      <c r="I685" s="7" t="s">
        <v>838</v>
      </c>
      <c r="J685" s="15">
        <v>3.14</v>
      </c>
      <c r="K685" s="15" t="s">
        <v>224</v>
      </c>
      <c r="L685" s="15" t="s">
        <v>843</v>
      </c>
      <c r="N685" s="15">
        <v>25.12</v>
      </c>
      <c r="O685" s="15">
        <v>3.14</v>
      </c>
      <c r="P685" s="15">
        <v>1</v>
      </c>
      <c r="Q685" s="15">
        <v>0</v>
      </c>
      <c r="R685" s="15">
        <v>435917520</v>
      </c>
      <c r="S685" s="15">
        <v>2098</v>
      </c>
      <c r="U685" t="s">
        <v>834</v>
      </c>
      <c r="V685">
        <v>0</v>
      </c>
      <c r="W685" t="s">
        <v>227</v>
      </c>
      <c r="X685">
        <f>MATCH(D685,'Текущий рейтинг2кпосле пересдач'!$C:$C,0)</f>
        <v>17</v>
      </c>
    </row>
    <row r="686" spans="1:24">
      <c r="A686" s="15">
        <v>845895356</v>
      </c>
      <c r="B686" s="15">
        <v>8</v>
      </c>
      <c r="C686" s="21" t="s">
        <v>218</v>
      </c>
      <c r="D686" s="15">
        <v>845895120</v>
      </c>
      <c r="E686" s="7" t="s">
        <v>507</v>
      </c>
      <c r="F686" s="7" t="s">
        <v>323</v>
      </c>
      <c r="G686" s="7" t="s">
        <v>320</v>
      </c>
      <c r="H686" s="21" t="s">
        <v>508</v>
      </c>
      <c r="I686" s="7" t="s">
        <v>838</v>
      </c>
      <c r="J686" s="15">
        <v>3.14</v>
      </c>
      <c r="K686" s="15" t="s">
        <v>224</v>
      </c>
      <c r="L686" s="15" t="s">
        <v>843</v>
      </c>
      <c r="N686" s="15">
        <v>25.12</v>
      </c>
      <c r="O686" s="15">
        <v>3.14</v>
      </c>
      <c r="P686" s="15">
        <v>1</v>
      </c>
      <c r="Q686" s="15">
        <v>1</v>
      </c>
      <c r="R686" s="15">
        <v>435917520</v>
      </c>
      <c r="S686" s="15">
        <v>2098</v>
      </c>
      <c r="U686" t="s">
        <v>834</v>
      </c>
      <c r="V686">
        <v>0</v>
      </c>
      <c r="W686" t="s">
        <v>227</v>
      </c>
      <c r="X686">
        <f>MATCH(D686,'Текущий рейтинг2кпосле пересдач'!$C:$C,0)</f>
        <v>28</v>
      </c>
    </row>
    <row r="687" spans="1:24">
      <c r="A687" s="15">
        <v>845895656</v>
      </c>
      <c r="B687" s="15">
        <v>7</v>
      </c>
      <c r="C687" s="21" t="s">
        <v>218</v>
      </c>
      <c r="D687" s="15">
        <v>845895426</v>
      </c>
      <c r="E687" s="7" t="s">
        <v>509</v>
      </c>
      <c r="F687" s="7" t="s">
        <v>510</v>
      </c>
      <c r="G687" s="7" t="s">
        <v>333</v>
      </c>
      <c r="H687" s="21" t="s">
        <v>511</v>
      </c>
      <c r="I687" s="7" t="s">
        <v>838</v>
      </c>
      <c r="J687" s="15">
        <v>3.14</v>
      </c>
      <c r="K687" s="15" t="s">
        <v>224</v>
      </c>
      <c r="L687" s="15" t="s">
        <v>843</v>
      </c>
      <c r="N687" s="15">
        <v>21.98</v>
      </c>
      <c r="O687" s="15">
        <v>3.14</v>
      </c>
      <c r="P687" s="15">
        <v>1</v>
      </c>
      <c r="Q687" s="15">
        <v>1</v>
      </c>
      <c r="R687" s="15">
        <v>435917520</v>
      </c>
      <c r="S687" s="15">
        <v>2098</v>
      </c>
      <c r="U687" t="s">
        <v>834</v>
      </c>
      <c r="V687">
        <v>0</v>
      </c>
      <c r="W687" t="s">
        <v>227</v>
      </c>
      <c r="X687">
        <f>MATCH(D687,'Текущий рейтинг2кпосле пересдач'!$C:$C,0)</f>
        <v>128</v>
      </c>
    </row>
    <row r="688" spans="1:24">
      <c r="A688" s="15">
        <v>845877009</v>
      </c>
      <c r="B688" s="15">
        <v>6</v>
      </c>
      <c r="C688" s="21" t="s">
        <v>459</v>
      </c>
      <c r="D688" s="15">
        <v>845876551</v>
      </c>
      <c r="E688" s="7" t="s">
        <v>581</v>
      </c>
      <c r="F688" s="7" t="s">
        <v>582</v>
      </c>
      <c r="G688" s="7" t="s">
        <v>583</v>
      </c>
      <c r="H688" s="21" t="s">
        <v>584</v>
      </c>
      <c r="I688" s="7" t="s">
        <v>838</v>
      </c>
      <c r="J688" s="15">
        <v>3.14</v>
      </c>
      <c r="K688" s="15" t="s">
        <v>224</v>
      </c>
      <c r="L688" s="15" t="s">
        <v>843</v>
      </c>
      <c r="N688" s="15">
        <v>18.84</v>
      </c>
      <c r="O688" s="15">
        <v>3.14</v>
      </c>
      <c r="P688" s="15">
        <v>1</v>
      </c>
      <c r="Q688" s="15">
        <v>1</v>
      </c>
      <c r="R688" s="15">
        <v>435917520</v>
      </c>
      <c r="S688" s="15">
        <v>2098</v>
      </c>
      <c r="U688" t="s">
        <v>834</v>
      </c>
      <c r="V688">
        <v>0</v>
      </c>
      <c r="W688" t="s">
        <v>227</v>
      </c>
      <c r="X688">
        <f>MATCH(D688,'Текущий рейтинг2кпосле пересдач'!$C:$C,0)</f>
        <v>99</v>
      </c>
    </row>
    <row r="689" spans="1:24">
      <c r="A689" s="15">
        <v>845878730</v>
      </c>
      <c r="B689" s="15">
        <v>4</v>
      </c>
      <c r="C689" s="21" t="s">
        <v>459</v>
      </c>
      <c r="D689" s="15">
        <v>845878094</v>
      </c>
      <c r="E689" s="7" t="s">
        <v>585</v>
      </c>
      <c r="F689" s="7" t="s">
        <v>586</v>
      </c>
      <c r="G689" s="7" t="s">
        <v>241</v>
      </c>
      <c r="H689" s="21" t="s">
        <v>587</v>
      </c>
      <c r="I689" s="7" t="s">
        <v>838</v>
      </c>
      <c r="J689" s="15">
        <v>3.14</v>
      </c>
      <c r="K689" s="15" t="s">
        <v>224</v>
      </c>
      <c r="L689" s="15" t="s">
        <v>843</v>
      </c>
      <c r="N689" s="15">
        <v>12.56</v>
      </c>
      <c r="O689" s="15">
        <v>3.14</v>
      </c>
      <c r="P689" s="15">
        <v>1</v>
      </c>
      <c r="Q689" s="15">
        <v>1</v>
      </c>
      <c r="R689" s="15">
        <v>435917520</v>
      </c>
      <c r="S689" s="15">
        <v>2098</v>
      </c>
      <c r="U689" t="s">
        <v>834</v>
      </c>
      <c r="V689">
        <v>0</v>
      </c>
      <c r="W689" t="s">
        <v>227</v>
      </c>
      <c r="X689">
        <f>MATCH(D689,'Текущий рейтинг2кпосле пересдач'!$C:$C,0)</f>
        <v>101</v>
      </c>
    </row>
    <row r="690" spans="1:24">
      <c r="A690" s="15">
        <v>845879113</v>
      </c>
      <c r="B690" s="15">
        <v>8</v>
      </c>
      <c r="C690" s="21" t="s">
        <v>459</v>
      </c>
      <c r="D690" s="15">
        <v>845878771</v>
      </c>
      <c r="E690" s="7" t="s">
        <v>588</v>
      </c>
      <c r="F690" s="7" t="s">
        <v>240</v>
      </c>
      <c r="G690" s="7" t="s">
        <v>221</v>
      </c>
      <c r="H690" s="21" t="s">
        <v>589</v>
      </c>
      <c r="I690" s="7" t="s">
        <v>838</v>
      </c>
      <c r="J690" s="15">
        <v>3.14</v>
      </c>
      <c r="K690" s="15" t="s">
        <v>224</v>
      </c>
      <c r="L690" s="15" t="s">
        <v>843</v>
      </c>
      <c r="N690" s="15">
        <v>25.12</v>
      </c>
      <c r="O690" s="15">
        <v>3.14</v>
      </c>
      <c r="P690" s="15">
        <v>1</v>
      </c>
      <c r="Q690" s="15">
        <v>1</v>
      </c>
      <c r="R690" s="15">
        <v>435917520</v>
      </c>
      <c r="S690" s="15">
        <v>2098</v>
      </c>
      <c r="U690" t="s">
        <v>834</v>
      </c>
      <c r="V690">
        <v>0</v>
      </c>
      <c r="W690" t="s">
        <v>227</v>
      </c>
      <c r="X690">
        <f>MATCH(D690,'Текущий рейтинг2кпосле пересдач'!$C:$C,0)</f>
        <v>25</v>
      </c>
    </row>
    <row r="691" spans="1:24">
      <c r="A691" s="15">
        <v>845879519</v>
      </c>
      <c r="B691" s="15">
        <v>7</v>
      </c>
      <c r="C691" s="21" t="s">
        <v>459</v>
      </c>
      <c r="D691" s="15">
        <v>845879159</v>
      </c>
      <c r="E691" s="7" t="s">
        <v>590</v>
      </c>
      <c r="F691" s="7" t="s">
        <v>591</v>
      </c>
      <c r="G691" s="7" t="s">
        <v>592</v>
      </c>
      <c r="H691" s="21" t="s">
        <v>593</v>
      </c>
      <c r="I691" s="7" t="s">
        <v>838</v>
      </c>
      <c r="J691" s="15">
        <v>3.14</v>
      </c>
      <c r="K691" s="15" t="s">
        <v>224</v>
      </c>
      <c r="L691" s="15" t="s">
        <v>843</v>
      </c>
      <c r="N691" s="15">
        <v>21.98</v>
      </c>
      <c r="O691" s="15">
        <v>3.14</v>
      </c>
      <c r="P691" s="15">
        <v>1</v>
      </c>
      <c r="Q691" s="15">
        <v>1</v>
      </c>
      <c r="R691" s="15">
        <v>435917520</v>
      </c>
      <c r="S691" s="15">
        <v>2098</v>
      </c>
      <c r="U691" t="s">
        <v>834</v>
      </c>
      <c r="V691">
        <v>0</v>
      </c>
      <c r="W691" t="s">
        <v>227</v>
      </c>
      <c r="X691">
        <f>MATCH(D691,'Текущий рейтинг2кпосле пересдач'!$C:$C,0)</f>
        <v>103</v>
      </c>
    </row>
    <row r="692" spans="1:24">
      <c r="A692" s="15">
        <v>845879969</v>
      </c>
      <c r="B692" s="15">
        <v>7</v>
      </c>
      <c r="C692" s="21" t="s">
        <v>459</v>
      </c>
      <c r="D692" s="15">
        <v>845879574</v>
      </c>
      <c r="E692" s="7" t="s">
        <v>594</v>
      </c>
      <c r="F692" s="7" t="s">
        <v>595</v>
      </c>
      <c r="G692" s="7" t="s">
        <v>596</v>
      </c>
      <c r="H692" s="21" t="s">
        <v>597</v>
      </c>
      <c r="I692" s="7" t="s">
        <v>838</v>
      </c>
      <c r="J692" s="15">
        <v>3.14</v>
      </c>
      <c r="K692" s="15" t="s">
        <v>224</v>
      </c>
      <c r="L692" s="15" t="s">
        <v>843</v>
      </c>
      <c r="N692" s="15">
        <v>21.98</v>
      </c>
      <c r="O692" s="15">
        <v>3.14</v>
      </c>
      <c r="P692" s="15">
        <v>1</v>
      </c>
      <c r="Q692" s="15">
        <v>1</v>
      </c>
      <c r="R692" s="15">
        <v>435917520</v>
      </c>
      <c r="S692" s="15">
        <v>2098</v>
      </c>
      <c r="U692" t="s">
        <v>834</v>
      </c>
      <c r="V692">
        <v>0</v>
      </c>
      <c r="W692" t="s">
        <v>227</v>
      </c>
      <c r="X692">
        <f>MATCH(D692,'Текущий рейтинг2кпосле пересдач'!$C:$C,0)</f>
        <v>130</v>
      </c>
    </row>
    <row r="693" spans="1:24">
      <c r="A693" s="15">
        <v>845880271</v>
      </c>
      <c r="B693" s="15">
        <v>6</v>
      </c>
      <c r="C693" s="21" t="s">
        <v>459</v>
      </c>
      <c r="D693" s="15">
        <v>845880001</v>
      </c>
      <c r="E693" s="7" t="s">
        <v>598</v>
      </c>
      <c r="F693" s="7" t="s">
        <v>505</v>
      </c>
      <c r="G693" s="7" t="s">
        <v>316</v>
      </c>
      <c r="H693" s="21" t="s">
        <v>599</v>
      </c>
      <c r="I693" s="7" t="s">
        <v>838</v>
      </c>
      <c r="J693" s="15">
        <v>3.14</v>
      </c>
      <c r="K693" s="15" t="s">
        <v>224</v>
      </c>
      <c r="L693" s="15" t="s">
        <v>843</v>
      </c>
      <c r="N693" s="15">
        <v>18.84</v>
      </c>
      <c r="O693" s="15">
        <v>3.14</v>
      </c>
      <c r="P693" s="15">
        <v>1</v>
      </c>
      <c r="Q693" s="15">
        <v>1</v>
      </c>
      <c r="R693" s="15">
        <v>435917520</v>
      </c>
      <c r="S693" s="15">
        <v>2098</v>
      </c>
      <c r="U693" t="s">
        <v>834</v>
      </c>
      <c r="V693">
        <v>0</v>
      </c>
      <c r="W693" t="s">
        <v>227</v>
      </c>
      <c r="X693">
        <f>MATCH(D693,'Текущий рейтинг2кпосле пересдач'!$C:$C,0)</f>
        <v>91</v>
      </c>
    </row>
    <row r="694" spans="1:24">
      <c r="A694" s="15">
        <v>845880633</v>
      </c>
      <c r="B694" s="15">
        <v>5</v>
      </c>
      <c r="C694" s="21" t="s">
        <v>459</v>
      </c>
      <c r="D694" s="15">
        <v>845880319</v>
      </c>
      <c r="E694" s="7" t="s">
        <v>600</v>
      </c>
      <c r="F694" s="7" t="s">
        <v>601</v>
      </c>
      <c r="G694" s="7" t="s">
        <v>371</v>
      </c>
      <c r="H694" s="21" t="s">
        <v>602</v>
      </c>
      <c r="I694" s="7" t="s">
        <v>838</v>
      </c>
      <c r="J694" s="15">
        <v>3.14</v>
      </c>
      <c r="K694" s="15" t="s">
        <v>224</v>
      </c>
      <c r="L694" s="15" t="s">
        <v>843</v>
      </c>
      <c r="N694" s="15">
        <v>15.700000000000001</v>
      </c>
      <c r="O694" s="15">
        <v>3.14</v>
      </c>
      <c r="P694" s="15">
        <v>1</v>
      </c>
      <c r="Q694" s="15">
        <v>1</v>
      </c>
      <c r="R694" s="15">
        <v>435917520</v>
      </c>
      <c r="S694" s="15">
        <v>2098</v>
      </c>
      <c r="U694" t="s">
        <v>834</v>
      </c>
      <c r="V694">
        <v>0</v>
      </c>
      <c r="W694" t="s">
        <v>227</v>
      </c>
      <c r="X694">
        <f>MATCH(D694,'Текущий рейтинг2кпосле пересдач'!$C:$C,0)</f>
        <v>132</v>
      </c>
    </row>
    <row r="695" spans="1:24">
      <c r="A695" s="15">
        <v>845881004</v>
      </c>
      <c r="B695" s="15">
        <v>6</v>
      </c>
      <c r="C695" s="21" t="s">
        <v>459</v>
      </c>
      <c r="D695" s="15">
        <v>845880691</v>
      </c>
      <c r="E695" s="7" t="s">
        <v>603</v>
      </c>
      <c r="F695" s="7" t="s">
        <v>604</v>
      </c>
      <c r="G695" s="7" t="s">
        <v>605</v>
      </c>
      <c r="H695" s="21" t="s">
        <v>606</v>
      </c>
      <c r="I695" s="7" t="s">
        <v>838</v>
      </c>
      <c r="J695" s="15">
        <v>3.14</v>
      </c>
      <c r="K695" s="15" t="s">
        <v>224</v>
      </c>
      <c r="L695" s="15" t="s">
        <v>843</v>
      </c>
      <c r="N695" s="15">
        <v>18.84</v>
      </c>
      <c r="O695" s="15">
        <v>3.14</v>
      </c>
      <c r="P695" s="15">
        <v>1</v>
      </c>
      <c r="Q695" s="15">
        <v>1</v>
      </c>
      <c r="R695" s="15">
        <v>435917520</v>
      </c>
      <c r="S695" s="15">
        <v>2098</v>
      </c>
      <c r="U695" t="s">
        <v>834</v>
      </c>
      <c r="V695">
        <v>0</v>
      </c>
      <c r="W695" t="s">
        <v>227</v>
      </c>
      <c r="X695">
        <f>MATCH(D695,'Текущий рейтинг2кпосле пересдач'!$C:$C,0)</f>
        <v>119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Текущий рейтинг2кпосле пересдач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ГУ-ВШЭ</dc:creator>
  <cp:lastModifiedBy>Студент ГУ-ВШЭ</cp:lastModifiedBy>
  <cp:lastPrinted>2015-07-16T09:37:47Z</cp:lastPrinted>
  <dcterms:created xsi:type="dcterms:W3CDTF">2006-05-18T19:55:00Z</dcterms:created>
  <dcterms:modified xsi:type="dcterms:W3CDTF">2015-07-16T17:31:51Z</dcterms:modified>
</cp:coreProperties>
</file>