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12"/>
  <c r="CA17"/>
  <c r="CA22"/>
  <c r="CA19"/>
  <c r="CA12"/>
  <c r="CA16"/>
  <c r="CA21"/>
  <c r="CA20"/>
  <c r="CA13"/>
  <c r="CA24"/>
  <c r="CA23"/>
  <c r="CA18"/>
  <c r="CA14"/>
  <c r="BZ17"/>
  <c r="BZ22"/>
  <c r="BZ19"/>
  <c r="BZ12"/>
  <c r="BZ16"/>
  <c r="BZ21"/>
  <c r="BZ20"/>
  <c r="BZ13"/>
  <c r="BZ24"/>
  <c r="BZ23"/>
  <c r="BZ18"/>
  <c r="BZ14"/>
  <c r="CA15"/>
  <c r="BZ15"/>
  <c r="BU17"/>
  <c r="BW17" s="1"/>
  <c r="BU22"/>
  <c r="BW22" s="1"/>
  <c r="BU19"/>
  <c r="BW19" s="1"/>
  <c r="BU12"/>
  <c r="BW12" s="1"/>
  <c r="BU16"/>
  <c r="BW16" s="1"/>
  <c r="BU21"/>
  <c r="BW21" s="1"/>
  <c r="BU20"/>
  <c r="BW20" s="1"/>
  <c r="BU13"/>
  <c r="BW13" s="1"/>
  <c r="BU24"/>
  <c r="BW24" s="1"/>
  <c r="BU23"/>
  <c r="BW23" s="1"/>
  <c r="BU18"/>
  <c r="BW18" s="1"/>
  <c r="BU14"/>
  <c r="BW14" s="1"/>
  <c r="BW15"/>
  <c r="BU15"/>
  <c r="X4" i="2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3"/>
</calcChain>
</file>

<file path=xl/sharedStrings.xml><?xml version="1.0" encoding="utf-8"?>
<sst xmlns="http://schemas.openxmlformats.org/spreadsheetml/2006/main" count="2334" uniqueCount="177">
  <si>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</si>
  <si>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</si>
  <si>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</si>
  <si>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</si>
  <si>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</si>
  <si>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</si>
  <si>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</si>
  <si>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</si>
  <si>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</si>
  <si>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</si>
  <si>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</si>
  <si>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</si>
  <si>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</si>
  <si>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</si>
  <si>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</si>
  <si>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</si>
  <si>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</si>
  <si>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</si>
  <si>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</si>
  <si>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</si>
  <si>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</si>
  <si>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</si>
  <si>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</si>
  <si>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</si>
  <si>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</si>
  <si>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</si>
  <si>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</si>
  <si>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</si>
  <si>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</si>
  <si>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</si>
  <si>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</si>
  <si>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</si>
  <si>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</si>
  <si>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</si>
  <si>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</si>
  <si>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</si>
  <si>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</si>
  <si>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Безруков Дмитрий Борисович</t>
  </si>
  <si>
    <t>Васильева Ирина Леонидовна</t>
  </si>
  <si>
    <t>Горбовский Ростислав Викторович</t>
  </si>
  <si>
    <t>Козина Анастасия Сергеевна</t>
  </si>
  <si>
    <t>Козырева Ольга Михайловна</t>
  </si>
  <si>
    <t>Любицкая Кристина Александровна</t>
  </si>
  <si>
    <t>Мун Элина</t>
  </si>
  <si>
    <t>Плеханов Артемий Александрович</t>
  </si>
  <si>
    <t>Пырова Татьяна Леонидовна</t>
  </si>
  <si>
    <t>Харченко Максим Геннадьевич</t>
  </si>
  <si>
    <t>Шевцов Дмитрий Викторович</t>
  </si>
  <si>
    <t>Ширяева Мария Александровна</t>
  </si>
  <si>
    <t>Виньков Сергей Викторович</t>
  </si>
  <si>
    <t>707</t>
  </si>
  <si>
    <t>Васильева</t>
  </si>
  <si>
    <t>Ирина</t>
  </si>
  <si>
    <t>Леонидовна</t>
  </si>
  <si>
    <t>М141МДОБП003</t>
  </si>
  <si>
    <t>Академическое письмо на английском языке: как_x000D_
стать профессионалом</t>
  </si>
  <si>
    <t>Экзамен</t>
  </si>
  <si>
    <t>2014/2015 учебный год 2 модуль</t>
  </si>
  <si>
    <t>Доказательная образовательная политика</t>
  </si>
  <si>
    <t>Любицкая</t>
  </si>
  <si>
    <t>Кристина</t>
  </si>
  <si>
    <t>Александровна</t>
  </si>
  <si>
    <t>М141МДОБП013</t>
  </si>
  <si>
    <t>Академическое письмо на английском языке: как стать профессионалом</t>
  </si>
  <si>
    <t>Виньков</t>
  </si>
  <si>
    <t>Сергей</t>
  </si>
  <si>
    <t>Викторович</t>
  </si>
  <si>
    <t>М141МДОБП004</t>
  </si>
  <si>
    <t>Шевцов</t>
  </si>
  <si>
    <t>Дмитрий</t>
  </si>
  <si>
    <t>М141МДОБП022</t>
  </si>
  <si>
    <t>Безруков</t>
  </si>
  <si>
    <t>Борисович</t>
  </si>
  <si>
    <t>М141МДОБП002</t>
  </si>
  <si>
    <t>Актуальные исследования и разработки в области_x000D_
образования - 1</t>
  </si>
  <si>
    <t>Актуальные исследования и разработки в области_x000D_
образования - 2</t>
  </si>
  <si>
    <t>Актуальные исследования и разработки в области_x000D_
образования – 2</t>
  </si>
  <si>
    <t>Актуальные исследования и разработки в области образования - 1</t>
  </si>
  <si>
    <t>Козина</t>
  </si>
  <si>
    <t>Анастасия</t>
  </si>
  <si>
    <t>Сергеевна</t>
  </si>
  <si>
    <t>М141МДОБП023</t>
  </si>
  <si>
    <t>Козырева</t>
  </si>
  <si>
    <t>Ольга</t>
  </si>
  <si>
    <t>Михайловна</t>
  </si>
  <si>
    <t>М141МДОБП010</t>
  </si>
  <si>
    <t>Пырова</t>
  </si>
  <si>
    <t>Татьяна</t>
  </si>
  <si>
    <t>М141МДОБП017</t>
  </si>
  <si>
    <t>Харченко</t>
  </si>
  <si>
    <t>Максим</t>
  </si>
  <si>
    <t>Геннадьевич</t>
  </si>
  <si>
    <t>М141МДОБП019</t>
  </si>
  <si>
    <t>Плеханов</t>
  </si>
  <si>
    <t>Артемий</t>
  </si>
  <si>
    <t>Александрович</t>
  </si>
  <si>
    <t>М141МДОБП016</t>
  </si>
  <si>
    <t>Мун</t>
  </si>
  <si>
    <t>Элина</t>
  </si>
  <si>
    <t>-</t>
  </si>
  <si>
    <t>М141МДОБП014</t>
  </si>
  <si>
    <t>Ширяева</t>
  </si>
  <si>
    <t>Мария</t>
  </si>
  <si>
    <t>М141МДОБП020</t>
  </si>
  <si>
    <t>Актуальные исследования и разработки в области образования - 2</t>
  </si>
  <si>
    <t>Анализ данных с помощью SPSS</t>
  </si>
  <si>
    <t>Анализ социальных сетей</t>
  </si>
  <si>
    <t>Базовые методы анализа данных</t>
  </si>
  <si>
    <t>stCommon</t>
  </si>
  <si>
    <t>ikPassed</t>
  </si>
  <si>
    <t>Горбовский</t>
  </si>
  <si>
    <t>Ростислав</t>
  </si>
  <si>
    <t>М141МДОБП006</t>
  </si>
  <si>
    <t>Безопасность предпринимательской деятельности</t>
  </si>
  <si>
    <t>stFacultative</t>
  </si>
  <si>
    <t>Введение в ораторское искусство</t>
  </si>
  <si>
    <t>Введение в социологию</t>
  </si>
  <si>
    <t>Введение в устойчивое развитие</t>
  </si>
  <si>
    <t>Вызовы глобальной бедности</t>
  </si>
  <si>
    <t>Дизайн и разработка образовательных технологий</t>
  </si>
  <si>
    <t>Изучение статистики с R</t>
  </si>
  <si>
    <t>Институциональная экономика</t>
  </si>
  <si>
    <t>Инструменты для анализа данных</t>
  </si>
  <si>
    <t>Интерпретация и представление результатов оценки бразовательных достижений для различных групп пользователей 1 ECTS</t>
  </si>
  <si>
    <t>Интерпретация и представление результатов оценки образовательных достижений для различных групп пользователей 1 ECTS</t>
  </si>
  <si>
    <t>Какое будущее у образования</t>
  </si>
  <si>
    <t>Конкурентные стратегии</t>
  </si>
  <si>
    <t>Лидерство и эмоциональный интеллект</t>
  </si>
  <si>
    <t>Проблема неэтичного принятия решений в организациях</t>
  </si>
  <si>
    <t>Решение комплексных задач</t>
  </si>
  <si>
    <t>Сохраняя школы: история, политика и принятие решений в США</t>
  </si>
  <si>
    <t>Теория и механизмы государственного управления: сфера образования</t>
  </si>
  <si>
    <t>Философия культуры</t>
  </si>
  <si>
    <t>Актуальные проблемы современной российской политики</t>
  </si>
  <si>
    <t>2014/2015 учебный год 3 модуль</t>
  </si>
  <si>
    <t>stChoosen</t>
  </si>
  <si>
    <t>Дискурсивный анализ: теория и практика</t>
  </si>
  <si>
    <t>Инвестиционный климат: индикаторы измерения и механизмы улучшения</t>
  </si>
  <si>
    <t>Киберправо</t>
  </si>
  <si>
    <t>Мониторинг, обследование качества образования</t>
  </si>
  <si>
    <t>Проектирование, разработка и реализация образовательных продуктов</t>
  </si>
  <si>
    <t>Развитие университетов</t>
  </si>
  <si>
    <t>Финансовый менеджмент</t>
  </si>
  <si>
    <t>GR в современной России: теория и практика</t>
  </si>
  <si>
    <t>2014/2015 учебный год 4 модуль</t>
  </si>
  <si>
    <t>«Мягкая сила» и «управляемый хаос» - инструменты современной мировой политики</t>
  </si>
  <si>
    <t>ikRegDepAdditional</t>
  </si>
  <si>
    <t>Анализ городских сообществ</t>
  </si>
  <si>
    <t>Анализа данных (в stata) и интерпретация результатов исследований в образовании</t>
  </si>
  <si>
    <t>Государственно-общественное управление как инструмент развития</t>
  </si>
  <si>
    <t>История и теория медиа</t>
  </si>
  <si>
    <t>Конкурентоспособность отраслей</t>
  </si>
  <si>
    <t>Курсовая работа</t>
  </si>
  <si>
    <t>Личность, общество и государство: проблемы борьбы с коррупцией</t>
  </si>
  <si>
    <t>Международное законодательство и право на образование</t>
  </si>
  <si>
    <t>Научно-исследовательская практика</t>
  </si>
  <si>
    <t>Научно-исследовательский семинар "Научно-проектная студия - 1"</t>
  </si>
  <si>
    <t>Национальные и международные программы оценки образовательных достижений</t>
  </si>
  <si>
    <t>ikRepeat</t>
  </si>
  <si>
    <t>Образование в меняющемся мире</t>
  </si>
  <si>
    <t>Программирование на языке R</t>
  </si>
  <si>
    <t>Современные проблемы международных отношений</t>
  </si>
  <si>
    <t>Современные разработки и тенденции в области оценки качества образования и смежных областях наук</t>
  </si>
  <si>
    <t>Социологическая теория и политическая философия</t>
  </si>
  <si>
    <t>Сравнительная политика</t>
  </si>
  <si>
    <t>Управление клиентским капиталом</t>
  </si>
  <si>
    <t>Человекоцентрированный подход в социальной сфере</t>
  </si>
  <si>
    <t>Экономика общественного сектора: сфера образования</t>
  </si>
  <si>
    <t>Бюдж</t>
  </si>
  <si>
    <t>8 *</t>
  </si>
  <si>
    <t>Дата выгрузки: 19.11.2015</t>
  </si>
  <si>
    <t>Период: c 2014/2015 учебный год I семестр по 2014/2015 учебный год II семестр</t>
  </si>
  <si>
    <t>Факультет/отделение: Институт образования</t>
  </si>
  <si>
    <t>Направление  подготовки: "Государственное и муниципальное управление", Магистерская программа "Доказательная образовательная политика""</t>
  </si>
  <si>
    <t>Уровень образования, номер курса: Магистратура 1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</si>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</sst>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IV24"/>
  <sheetViews>
    <sheetView tabSelected="1" topLeftCell="W10" zoomScale="75" zoomScaleNormal="75" workbookViewId="0">
      <selection activeCell="AK14" sqref="AK14"/>
    </sheetView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71" width="10.7109375" style="30" customWidth="1"/>
    <col min="72" max="75" width="10.7109375" style="13" customWidth="1"/>
    <col min="76" max="77" width="10.7109375" style="1" hidden="1" customWidth="1"/>
    <col min="78" max="78" width="10.7109375" style="13" customWidth="1"/>
    <col min="79" max="79" width="10.7109375" style="1" customWidth="1"/>
    <col min="80" max="82" width="10.7109375" style="1" hidden="1" customWidth="1"/>
    <col min="83" max="124" width="10.7109375" style="1" customWidth="1"/>
    <col min="125" max="16384" width="9.140625" style="1"/>
  </cols>
  <sheetData>
    <row r="1" spans="1:256" s="6" customFormat="1" ht="22.5" customHeight="1">
      <c r="A1" s="23" t="s">
        <v>32</v>
      </c>
      <c r="B1" s="21"/>
      <c r="C1" s="21"/>
      <c r="D1" s="21"/>
      <c r="E1" s="21"/>
      <c r="F1" s="7"/>
      <c r="G1" s="20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11"/>
      <c r="BU1" s="11"/>
      <c r="BV1" s="11"/>
      <c r="BW1" s="11"/>
      <c r="BZ1" s="11"/>
    </row>
    <row r="2" spans="1:256" s="5" customFormat="1" ht="15.75" customHeight="1">
      <c r="A2" s="22" t="s">
        <v>170</v>
      </c>
      <c r="B2" s="21"/>
      <c r="C2" s="21"/>
      <c r="D2" s="21"/>
      <c r="E2" s="21"/>
      <c r="F2" s="7"/>
      <c r="G2" s="6"/>
      <c r="H2" s="6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6"/>
      <c r="BU2" s="6"/>
      <c r="BV2" s="6"/>
      <c r="BW2" s="12"/>
      <c r="BZ2" s="12"/>
    </row>
    <row r="3" spans="1:256" s="5" customFormat="1" ht="15.75" customHeight="1">
      <c r="A3" s="22" t="s">
        <v>171</v>
      </c>
      <c r="B3" s="21"/>
      <c r="C3" s="21"/>
      <c r="D3" s="21"/>
      <c r="E3" s="21"/>
      <c r="F3" s="7"/>
      <c r="G3" s="6"/>
      <c r="H3" s="6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6"/>
      <c r="BU3" s="6"/>
      <c r="BV3" s="6"/>
      <c r="BW3" s="12"/>
      <c r="BZ3" s="12"/>
    </row>
    <row r="4" spans="1:256" s="5" customFormat="1" ht="15.75" customHeight="1">
      <c r="A4" s="22" t="s">
        <v>172</v>
      </c>
      <c r="B4" s="21"/>
      <c r="C4" s="21"/>
      <c r="D4" s="21"/>
      <c r="E4" s="21"/>
      <c r="F4" s="7"/>
      <c r="G4" s="6"/>
      <c r="H4" s="6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6"/>
      <c r="BU4" s="6"/>
      <c r="BV4" s="6"/>
      <c r="BW4" s="12"/>
      <c r="BZ4" s="12"/>
    </row>
    <row r="5" spans="1:256" s="5" customFormat="1" ht="15.75" customHeight="1">
      <c r="A5" s="22" t="s">
        <v>173</v>
      </c>
      <c r="B5" s="6"/>
      <c r="C5" s="6"/>
      <c r="D5" s="6"/>
      <c r="E5" s="6"/>
      <c r="F5" s="6"/>
      <c r="G5" s="6"/>
      <c r="H5" s="6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6"/>
      <c r="BU5" s="6"/>
      <c r="BV5" s="6"/>
      <c r="BW5" s="12"/>
      <c r="BZ5" s="12"/>
    </row>
    <row r="6" spans="1:256" s="5" customFormat="1" ht="15.75" customHeight="1">
      <c r="A6" s="22" t="s">
        <v>174</v>
      </c>
      <c r="B6" s="8"/>
      <c r="C6" s="4"/>
      <c r="D6" s="4"/>
      <c r="E6" s="4"/>
      <c r="F6" s="4"/>
      <c r="G6" s="4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12"/>
      <c r="BU6" s="12"/>
      <c r="BV6" s="12"/>
      <c r="BW6" s="12"/>
      <c r="BZ6" s="12"/>
    </row>
    <row r="7" spans="1:256" s="5" customFormat="1" ht="15.75" customHeight="1">
      <c r="A7" s="19"/>
      <c r="B7" s="8"/>
      <c r="G7" s="14"/>
      <c r="I7" s="29"/>
      <c r="J7" s="50" t="s">
        <v>175</v>
      </c>
      <c r="K7" s="29" t="s">
        <v>176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12"/>
      <c r="BU7" s="12"/>
      <c r="BV7" s="12"/>
      <c r="BW7" s="12"/>
      <c r="BZ7" s="12"/>
    </row>
    <row r="8" spans="1:256" s="2" customFormat="1" ht="20.25" customHeight="1">
      <c r="A8" s="31" t="s">
        <v>2</v>
      </c>
      <c r="B8" s="32" t="s">
        <v>3</v>
      </c>
      <c r="C8" s="31" t="s">
        <v>0</v>
      </c>
      <c r="D8" s="31" t="s">
        <v>9</v>
      </c>
      <c r="E8" s="31" t="s">
        <v>1</v>
      </c>
      <c r="F8" s="31" t="s">
        <v>36</v>
      </c>
      <c r="G8" s="31" t="s">
        <v>8</v>
      </c>
      <c r="H8" s="33"/>
      <c r="I8" s="34" t="s">
        <v>57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6" t="s">
        <v>134</v>
      </c>
      <c r="AM8" s="35"/>
      <c r="AN8" s="35"/>
      <c r="AO8" s="35"/>
      <c r="AP8" s="35"/>
      <c r="AQ8" s="35"/>
      <c r="AR8" s="35"/>
      <c r="AS8" s="35"/>
      <c r="AT8" s="37" t="s">
        <v>144</v>
      </c>
      <c r="AU8" s="37" t="s">
        <v>144</v>
      </c>
      <c r="AV8" s="37" t="s">
        <v>144</v>
      </c>
      <c r="AW8" s="37" t="s">
        <v>144</v>
      </c>
      <c r="AX8" s="37" t="s">
        <v>144</v>
      </c>
      <c r="AY8" s="37" t="s">
        <v>144</v>
      </c>
      <c r="AZ8" s="37" t="s">
        <v>144</v>
      </c>
      <c r="BA8" s="37" t="s">
        <v>144</v>
      </c>
      <c r="BB8" s="37" t="s">
        <v>144</v>
      </c>
      <c r="BC8" s="37" t="s">
        <v>144</v>
      </c>
      <c r="BD8" s="37" t="s">
        <v>144</v>
      </c>
      <c r="BE8" s="37" t="s">
        <v>144</v>
      </c>
      <c r="BF8" s="37" t="s">
        <v>144</v>
      </c>
      <c r="BG8" s="37" t="s">
        <v>144</v>
      </c>
      <c r="BH8" s="37" t="s">
        <v>144</v>
      </c>
      <c r="BI8" s="37" t="s">
        <v>144</v>
      </c>
      <c r="BJ8" s="37" t="s">
        <v>144</v>
      </c>
      <c r="BK8" s="37" t="s">
        <v>144</v>
      </c>
      <c r="BL8" s="37" t="s">
        <v>144</v>
      </c>
      <c r="BM8" s="37" t="s">
        <v>144</v>
      </c>
      <c r="BN8" s="37" t="s">
        <v>144</v>
      </c>
      <c r="BO8" s="37" t="s">
        <v>144</v>
      </c>
      <c r="BP8" s="37" t="s">
        <v>144</v>
      </c>
      <c r="BQ8" s="37" t="s">
        <v>144</v>
      </c>
      <c r="BR8" s="37" t="s">
        <v>144</v>
      </c>
      <c r="BS8" s="37" t="s">
        <v>144</v>
      </c>
      <c r="BT8" s="46" t="s">
        <v>25</v>
      </c>
      <c r="BU8" s="47" t="s">
        <v>27</v>
      </c>
      <c r="BV8" s="47" t="s">
        <v>28</v>
      </c>
      <c r="BW8" s="46" t="s">
        <v>29</v>
      </c>
      <c r="BX8" s="48" t="s">
        <v>5</v>
      </c>
      <c r="BY8" s="48" t="s">
        <v>6</v>
      </c>
      <c r="BZ8" s="46" t="s">
        <v>24</v>
      </c>
      <c r="CA8" s="48" t="s">
        <v>7</v>
      </c>
      <c r="CB8" s="48" t="s">
        <v>30</v>
      </c>
      <c r="CC8" s="48" t="s">
        <v>31</v>
      </c>
    </row>
    <row r="9" spans="1:256" s="2" customFormat="1" ht="20.25" customHeight="1">
      <c r="A9" s="31"/>
      <c r="B9" s="32"/>
      <c r="C9" s="31"/>
      <c r="D9" s="31"/>
      <c r="E9" s="31"/>
      <c r="F9" s="31"/>
      <c r="G9" s="31"/>
      <c r="H9" s="33"/>
      <c r="I9" s="34" t="s">
        <v>56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6" t="s">
        <v>56</v>
      </c>
      <c r="AM9" s="35"/>
      <c r="AN9" s="35"/>
      <c r="AO9" s="35"/>
      <c r="AP9" s="35"/>
      <c r="AQ9" s="35"/>
      <c r="AR9" s="35"/>
      <c r="AS9" s="35"/>
      <c r="AT9" s="37" t="s">
        <v>56</v>
      </c>
      <c r="AU9" s="37" t="s">
        <v>56</v>
      </c>
      <c r="AV9" s="37" t="s">
        <v>56</v>
      </c>
      <c r="AW9" s="37" t="s">
        <v>56</v>
      </c>
      <c r="AX9" s="37" t="s">
        <v>56</v>
      </c>
      <c r="AY9" s="37" t="s">
        <v>56</v>
      </c>
      <c r="AZ9" s="37" t="s">
        <v>56</v>
      </c>
      <c r="BA9" s="37" t="s">
        <v>56</v>
      </c>
      <c r="BB9" s="37" t="s">
        <v>56</v>
      </c>
      <c r="BC9" s="37" t="s">
        <v>56</v>
      </c>
      <c r="BD9" s="37" t="s">
        <v>56</v>
      </c>
      <c r="BE9" s="37" t="s">
        <v>56</v>
      </c>
      <c r="BF9" s="37" t="s">
        <v>56</v>
      </c>
      <c r="BG9" s="37" t="s">
        <v>56</v>
      </c>
      <c r="BH9" s="37" t="s">
        <v>56</v>
      </c>
      <c r="BI9" s="37" t="s">
        <v>56</v>
      </c>
      <c r="BJ9" s="37" t="s">
        <v>56</v>
      </c>
      <c r="BK9" s="37" t="s">
        <v>56</v>
      </c>
      <c r="BL9" s="37" t="s">
        <v>56</v>
      </c>
      <c r="BM9" s="37" t="s">
        <v>56</v>
      </c>
      <c r="BN9" s="37" t="s">
        <v>56</v>
      </c>
      <c r="BO9" s="37" t="s">
        <v>56</v>
      </c>
      <c r="BP9" s="37" t="s">
        <v>56</v>
      </c>
      <c r="BQ9" s="37" t="s">
        <v>56</v>
      </c>
      <c r="BR9" s="37" t="s">
        <v>56</v>
      </c>
      <c r="BS9" s="37" t="s">
        <v>56</v>
      </c>
      <c r="BT9" s="46"/>
      <c r="BU9" s="47"/>
      <c r="BV9" s="47"/>
      <c r="BW9" s="46"/>
      <c r="BX9" s="48"/>
      <c r="BY9" s="48"/>
      <c r="BZ9" s="46"/>
      <c r="CA9" s="48"/>
      <c r="CB9" s="48"/>
      <c r="CC9" s="48"/>
    </row>
    <row r="10" spans="1:256" s="3" customFormat="1" ht="200.1" customHeight="1">
      <c r="A10" s="31"/>
      <c r="B10" s="32"/>
      <c r="C10" s="31"/>
      <c r="D10" s="31"/>
      <c r="E10" s="31"/>
      <c r="F10" s="31"/>
      <c r="G10" s="31"/>
      <c r="H10" s="38" t="s">
        <v>26</v>
      </c>
      <c r="I10" s="39" t="s">
        <v>55</v>
      </c>
      <c r="J10" s="39" t="s">
        <v>63</v>
      </c>
      <c r="K10" s="39" t="s">
        <v>74</v>
      </c>
      <c r="L10" s="39" t="s">
        <v>75</v>
      </c>
      <c r="M10" s="39" t="s">
        <v>76</v>
      </c>
      <c r="N10" s="39" t="s">
        <v>77</v>
      </c>
      <c r="O10" s="39" t="s">
        <v>104</v>
      </c>
      <c r="P10" s="39" t="s">
        <v>105</v>
      </c>
      <c r="Q10" s="39" t="s">
        <v>106</v>
      </c>
      <c r="R10" s="39" t="s">
        <v>107</v>
      </c>
      <c r="S10" s="39" t="s">
        <v>113</v>
      </c>
      <c r="T10" s="39" t="s">
        <v>115</v>
      </c>
      <c r="U10" s="39" t="s">
        <v>116</v>
      </c>
      <c r="V10" s="39" t="s">
        <v>117</v>
      </c>
      <c r="W10" s="39" t="s">
        <v>118</v>
      </c>
      <c r="X10" s="39" t="s">
        <v>119</v>
      </c>
      <c r="Y10" s="39" t="s">
        <v>120</v>
      </c>
      <c r="Z10" s="39" t="s">
        <v>121</v>
      </c>
      <c r="AA10" s="39" t="s">
        <v>122</v>
      </c>
      <c r="AB10" s="39" t="s">
        <v>123</v>
      </c>
      <c r="AC10" s="39" t="s">
        <v>124</v>
      </c>
      <c r="AD10" s="39" t="s">
        <v>125</v>
      </c>
      <c r="AE10" s="39" t="s">
        <v>126</v>
      </c>
      <c r="AF10" s="39" t="s">
        <v>127</v>
      </c>
      <c r="AG10" s="39" t="s">
        <v>128</v>
      </c>
      <c r="AH10" s="39" t="s">
        <v>129</v>
      </c>
      <c r="AI10" s="39" t="s">
        <v>130</v>
      </c>
      <c r="AJ10" s="39" t="s">
        <v>131</v>
      </c>
      <c r="AK10" s="39" t="s">
        <v>132</v>
      </c>
      <c r="AL10" s="39" t="s">
        <v>133</v>
      </c>
      <c r="AM10" s="39" t="s">
        <v>136</v>
      </c>
      <c r="AN10" s="39" t="s">
        <v>137</v>
      </c>
      <c r="AO10" s="39" t="s">
        <v>138</v>
      </c>
      <c r="AP10" s="39" t="s">
        <v>139</v>
      </c>
      <c r="AQ10" s="39" t="s">
        <v>140</v>
      </c>
      <c r="AR10" s="39" t="s">
        <v>141</v>
      </c>
      <c r="AS10" s="39" t="s">
        <v>142</v>
      </c>
      <c r="AT10" s="39" t="s">
        <v>143</v>
      </c>
      <c r="AU10" s="39" t="s">
        <v>145</v>
      </c>
      <c r="AV10" s="39" t="s">
        <v>147</v>
      </c>
      <c r="AW10" s="39" t="s">
        <v>148</v>
      </c>
      <c r="AX10" s="39" t="s">
        <v>113</v>
      </c>
      <c r="AY10" s="39" t="s">
        <v>115</v>
      </c>
      <c r="AZ10" s="39" t="s">
        <v>149</v>
      </c>
      <c r="BA10" s="39" t="s">
        <v>122</v>
      </c>
      <c r="BB10" s="39" t="s">
        <v>150</v>
      </c>
      <c r="BC10" s="39" t="s">
        <v>151</v>
      </c>
      <c r="BD10" s="39" t="s">
        <v>152</v>
      </c>
      <c r="BE10" s="39" t="s">
        <v>153</v>
      </c>
      <c r="BF10" s="39" t="s">
        <v>154</v>
      </c>
      <c r="BG10" s="39" t="s">
        <v>155</v>
      </c>
      <c r="BH10" s="39" t="s">
        <v>156</v>
      </c>
      <c r="BI10" s="39" t="s">
        <v>157</v>
      </c>
      <c r="BJ10" s="39" t="s">
        <v>159</v>
      </c>
      <c r="BK10" s="39" t="s">
        <v>160</v>
      </c>
      <c r="BL10" s="39" t="s">
        <v>161</v>
      </c>
      <c r="BM10" s="39" t="s">
        <v>162</v>
      </c>
      <c r="BN10" s="39" t="s">
        <v>163</v>
      </c>
      <c r="BO10" s="39" t="s">
        <v>164</v>
      </c>
      <c r="BP10" s="39" t="s">
        <v>165</v>
      </c>
      <c r="BQ10" s="39" t="s">
        <v>132</v>
      </c>
      <c r="BR10" s="39" t="s">
        <v>166</v>
      </c>
      <c r="BS10" s="39" t="s">
        <v>167</v>
      </c>
      <c r="BT10" s="46"/>
      <c r="BU10" s="47"/>
      <c r="BV10" s="47"/>
      <c r="BW10" s="46"/>
      <c r="BX10" s="48"/>
      <c r="BY10" s="48"/>
      <c r="BZ10" s="46"/>
      <c r="CA10" s="48"/>
      <c r="CB10" s="48"/>
      <c r="CC10" s="48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3"/>
      <c r="I11" s="40">
        <v>3</v>
      </c>
      <c r="J11" s="40">
        <v>3</v>
      </c>
      <c r="K11" s="40">
        <v>1</v>
      </c>
      <c r="L11" s="40">
        <v>1</v>
      </c>
      <c r="M11" s="40">
        <v>1</v>
      </c>
      <c r="N11" s="40">
        <v>1</v>
      </c>
      <c r="O11" s="40">
        <v>1</v>
      </c>
      <c r="P11" s="40">
        <v>1</v>
      </c>
      <c r="Q11" s="40">
        <v>4</v>
      </c>
      <c r="R11" s="40">
        <v>2</v>
      </c>
      <c r="S11" s="40">
        <v>6</v>
      </c>
      <c r="T11" s="40">
        <v>2</v>
      </c>
      <c r="U11" s="40">
        <v>2</v>
      </c>
      <c r="V11" s="40">
        <v>2</v>
      </c>
      <c r="W11" s="40">
        <v>1</v>
      </c>
      <c r="X11" s="40">
        <v>4</v>
      </c>
      <c r="Y11" s="40">
        <v>3</v>
      </c>
      <c r="Z11" s="40">
        <v>2</v>
      </c>
      <c r="AA11" s="40">
        <v>2</v>
      </c>
      <c r="AB11" s="40">
        <v>1</v>
      </c>
      <c r="AC11" s="40">
        <v>1</v>
      </c>
      <c r="AD11" s="40">
        <v>4</v>
      </c>
      <c r="AE11" s="40">
        <v>2</v>
      </c>
      <c r="AF11" s="40">
        <v>2</v>
      </c>
      <c r="AG11" s="40">
        <v>3</v>
      </c>
      <c r="AH11" s="40">
        <v>3</v>
      </c>
      <c r="AI11" s="40">
        <v>2</v>
      </c>
      <c r="AJ11" s="40">
        <v>3</v>
      </c>
      <c r="AK11" s="40">
        <v>1</v>
      </c>
      <c r="AL11" s="40">
        <v>3</v>
      </c>
      <c r="AM11" s="40">
        <v>3</v>
      </c>
      <c r="AN11" s="40">
        <v>3</v>
      </c>
      <c r="AO11" s="40">
        <v>3</v>
      </c>
      <c r="AP11" s="40">
        <v>0</v>
      </c>
      <c r="AQ11" s="40">
        <v>4</v>
      </c>
      <c r="AR11" s="40">
        <v>2</v>
      </c>
      <c r="AS11" s="40">
        <v>3</v>
      </c>
      <c r="AT11" s="40">
        <v>8</v>
      </c>
      <c r="AU11" s="40">
        <v>6</v>
      </c>
      <c r="AV11" s="40">
        <v>3</v>
      </c>
      <c r="AW11" s="40">
        <v>3</v>
      </c>
      <c r="AX11" s="40">
        <v>6</v>
      </c>
      <c r="AY11" s="40">
        <v>2</v>
      </c>
      <c r="AZ11" s="40">
        <v>2</v>
      </c>
      <c r="BA11" s="40">
        <v>2</v>
      </c>
      <c r="BB11" s="40">
        <v>2</v>
      </c>
      <c r="BC11" s="40">
        <v>2</v>
      </c>
      <c r="BD11" s="40">
        <v>6</v>
      </c>
      <c r="BE11" s="40">
        <v>0</v>
      </c>
      <c r="BF11" s="40">
        <v>3</v>
      </c>
      <c r="BG11" s="40">
        <v>12</v>
      </c>
      <c r="BH11" s="40">
        <v>10</v>
      </c>
      <c r="BI11" s="40">
        <v>3</v>
      </c>
      <c r="BJ11" s="40">
        <v>2</v>
      </c>
      <c r="BK11" s="40">
        <v>2</v>
      </c>
      <c r="BL11" s="40">
        <v>3</v>
      </c>
      <c r="BM11" s="40">
        <v>2</v>
      </c>
      <c r="BN11" s="40">
        <v>1</v>
      </c>
      <c r="BO11" s="40">
        <v>3</v>
      </c>
      <c r="BP11" s="40">
        <v>3</v>
      </c>
      <c r="BQ11" s="40">
        <v>3</v>
      </c>
      <c r="BR11" s="40">
        <v>3</v>
      </c>
      <c r="BS11" s="40">
        <v>3</v>
      </c>
      <c r="BT11" s="46"/>
      <c r="BU11" s="47"/>
      <c r="BV11" s="47"/>
      <c r="BW11" s="46"/>
      <c r="BX11" s="48"/>
      <c r="BY11" s="48"/>
      <c r="BZ11" s="46"/>
      <c r="CA11" s="48"/>
      <c r="CB11" s="48"/>
      <c r="CC11" s="48"/>
    </row>
    <row r="12" spans="1:256">
      <c r="A12" s="41">
        <v>1</v>
      </c>
      <c r="B12" s="42" t="s">
        <v>85</v>
      </c>
      <c r="C12" s="43" t="s">
        <v>41</v>
      </c>
      <c r="D12" s="43">
        <v>497192466</v>
      </c>
      <c r="E12" s="44">
        <v>707</v>
      </c>
      <c r="F12" s="43" t="s">
        <v>58</v>
      </c>
      <c r="G12" s="43" t="s">
        <v>168</v>
      </c>
      <c r="H12" s="44">
        <f>MATCH(D12,Данные!$D:$D,0)</f>
        <v>12</v>
      </c>
      <c r="I12" s="45"/>
      <c r="J12" s="45"/>
      <c r="K12" s="45"/>
      <c r="L12" s="45"/>
      <c r="M12" s="45"/>
      <c r="N12" s="45">
        <v>10</v>
      </c>
      <c r="O12" s="45">
        <v>10</v>
      </c>
      <c r="P12" s="45">
        <v>10</v>
      </c>
      <c r="Q12" s="45"/>
      <c r="R12" s="45">
        <v>9</v>
      </c>
      <c r="S12" s="45"/>
      <c r="T12" s="45">
        <v>9</v>
      </c>
      <c r="U12" s="45"/>
      <c r="V12" s="45"/>
      <c r="W12" s="45">
        <v>8</v>
      </c>
      <c r="X12" s="45"/>
      <c r="Y12" s="45"/>
      <c r="Z12" s="45">
        <v>9</v>
      </c>
      <c r="AA12" s="45"/>
      <c r="AB12" s="45"/>
      <c r="AC12" s="45"/>
      <c r="AD12" s="45"/>
      <c r="AE12" s="45"/>
      <c r="AF12" s="45"/>
      <c r="AG12" s="45"/>
      <c r="AH12" s="45"/>
      <c r="AI12" s="45"/>
      <c r="AJ12" s="45">
        <v>7</v>
      </c>
      <c r="AK12" s="45">
        <v>9</v>
      </c>
      <c r="AL12" s="45"/>
      <c r="AM12" s="45">
        <v>8</v>
      </c>
      <c r="AN12" s="45"/>
      <c r="AO12" s="45"/>
      <c r="AP12" s="45">
        <v>8</v>
      </c>
      <c r="AQ12" s="45"/>
      <c r="AR12" s="45">
        <v>9</v>
      </c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>
        <v>8</v>
      </c>
      <c r="BE12" s="45"/>
      <c r="BF12" s="45">
        <v>9</v>
      </c>
      <c r="BG12" s="45">
        <v>10</v>
      </c>
      <c r="BH12" s="45">
        <v>9</v>
      </c>
      <c r="BI12" s="45">
        <v>8</v>
      </c>
      <c r="BJ12" s="45">
        <v>9</v>
      </c>
      <c r="BK12" s="45"/>
      <c r="BL12" s="45"/>
      <c r="BM12" s="45"/>
      <c r="BN12" s="45"/>
      <c r="BO12" s="45"/>
      <c r="BP12" s="45"/>
      <c r="BQ12" s="45"/>
      <c r="BR12" s="45"/>
      <c r="BS12" s="45">
        <v>10</v>
      </c>
      <c r="BT12" s="49">
        <v>521</v>
      </c>
      <c r="BU12" s="49">
        <f>IF(BV12 &gt; 0, MAX(BV$12:BV$24) / BV12, 0)</f>
        <v>1.103448275862069</v>
      </c>
      <c r="BV12" s="49">
        <v>58</v>
      </c>
      <c r="BW12" s="49">
        <f>BT12*BU12</f>
        <v>574.89655172413791</v>
      </c>
      <c r="BX12" s="44">
        <v>169</v>
      </c>
      <c r="BY12" s="44">
        <v>19</v>
      </c>
      <c r="BZ12" s="49">
        <f>IF(BY12 &gt; 0,BX12/BY12,0)</f>
        <v>8.8947368421052637</v>
      </c>
      <c r="CA12" s="44">
        <f>MIN($I12:BS12)</f>
        <v>7</v>
      </c>
      <c r="CB12" s="44"/>
      <c r="CC12" s="44">
        <v>19</v>
      </c>
      <c r="CD12" s="1">
        <v>1</v>
      </c>
    </row>
    <row r="13" spans="1:256">
      <c r="A13" s="41">
        <v>2</v>
      </c>
      <c r="B13" s="42" t="s">
        <v>88</v>
      </c>
      <c r="C13" s="43" t="s">
        <v>45</v>
      </c>
      <c r="D13" s="43">
        <v>497192337</v>
      </c>
      <c r="E13" s="44">
        <v>707</v>
      </c>
      <c r="F13" s="43" t="s">
        <v>58</v>
      </c>
      <c r="G13" s="43" t="s">
        <v>168</v>
      </c>
      <c r="H13" s="44">
        <f>MATCH(D13,Данные!$D:$D,0)</f>
        <v>13</v>
      </c>
      <c r="I13" s="45"/>
      <c r="J13" s="45"/>
      <c r="K13" s="45"/>
      <c r="L13" s="45"/>
      <c r="M13" s="45"/>
      <c r="N13" s="45">
        <v>8</v>
      </c>
      <c r="O13" s="45">
        <v>8</v>
      </c>
      <c r="P13" s="45"/>
      <c r="Q13" s="45"/>
      <c r="R13" s="45">
        <v>6</v>
      </c>
      <c r="S13" s="45"/>
      <c r="T13" s="45">
        <v>8</v>
      </c>
      <c r="U13" s="45">
        <v>9</v>
      </c>
      <c r="V13" s="45"/>
      <c r="W13" s="45">
        <v>8</v>
      </c>
      <c r="X13" s="45"/>
      <c r="Y13" s="45"/>
      <c r="Z13" s="45">
        <v>7</v>
      </c>
      <c r="AA13" s="45"/>
      <c r="AB13" s="45"/>
      <c r="AC13" s="45"/>
      <c r="AD13" s="45"/>
      <c r="AE13" s="45"/>
      <c r="AF13" s="45"/>
      <c r="AG13" s="45"/>
      <c r="AH13" s="45"/>
      <c r="AI13" s="45"/>
      <c r="AJ13" s="45">
        <v>8</v>
      </c>
      <c r="AK13" s="45"/>
      <c r="AL13" s="45"/>
      <c r="AM13" s="45">
        <v>8</v>
      </c>
      <c r="AN13" s="45"/>
      <c r="AO13" s="45"/>
      <c r="AP13" s="45"/>
      <c r="AQ13" s="45"/>
      <c r="AR13" s="45">
        <v>9</v>
      </c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>
        <v>8</v>
      </c>
      <c r="BE13" s="45"/>
      <c r="BF13" s="45">
        <v>9</v>
      </c>
      <c r="BG13" s="45">
        <v>10</v>
      </c>
      <c r="BH13" s="45">
        <v>9</v>
      </c>
      <c r="BI13" s="45">
        <v>10</v>
      </c>
      <c r="BJ13" s="45">
        <v>9</v>
      </c>
      <c r="BK13" s="45"/>
      <c r="BL13" s="45"/>
      <c r="BM13" s="45"/>
      <c r="BN13" s="45"/>
      <c r="BO13" s="45">
        <v>10</v>
      </c>
      <c r="BP13" s="45"/>
      <c r="BQ13" s="45">
        <v>9</v>
      </c>
      <c r="BR13" s="45"/>
      <c r="BS13" s="45">
        <v>10</v>
      </c>
      <c r="BT13" s="49">
        <v>570</v>
      </c>
      <c r="BU13" s="49">
        <f>IF(BV13 &gt; 0, MAX(BV$12:BV$24) / BV13, 0)</f>
        <v>1</v>
      </c>
      <c r="BV13" s="49">
        <v>64</v>
      </c>
      <c r="BW13" s="49">
        <f>BT13*BU13</f>
        <v>570</v>
      </c>
      <c r="BX13" s="44">
        <v>163</v>
      </c>
      <c r="BY13" s="44">
        <v>19</v>
      </c>
      <c r="BZ13" s="49">
        <f>IF(BY13 &gt; 0,BX13/BY13,0)</f>
        <v>8.5789473684210531</v>
      </c>
      <c r="CA13" s="44">
        <f>MIN($I13:BS13)</f>
        <v>6</v>
      </c>
      <c r="CB13" s="44"/>
      <c r="CC13" s="44">
        <v>19</v>
      </c>
      <c r="CD13" s="1">
        <v>2</v>
      </c>
    </row>
    <row r="14" spans="1:256">
      <c r="A14" s="41">
        <v>3</v>
      </c>
      <c r="B14" s="42" t="s">
        <v>67</v>
      </c>
      <c r="C14" s="43" t="s">
        <v>49</v>
      </c>
      <c r="D14" s="43">
        <v>1206375156</v>
      </c>
      <c r="E14" s="44">
        <v>707</v>
      </c>
      <c r="F14" s="43" t="s">
        <v>58</v>
      </c>
      <c r="G14" s="43" t="s">
        <v>168</v>
      </c>
      <c r="H14" s="44">
        <f>MATCH(D14,Данные!$D:$D,0)</f>
        <v>5</v>
      </c>
      <c r="I14" s="45"/>
      <c r="J14" s="45">
        <v>8</v>
      </c>
      <c r="K14" s="45"/>
      <c r="L14" s="45"/>
      <c r="M14" s="45"/>
      <c r="N14" s="45"/>
      <c r="O14" s="45"/>
      <c r="P14" s="45"/>
      <c r="Q14" s="45"/>
      <c r="R14" s="45">
        <v>8</v>
      </c>
      <c r="S14" s="45"/>
      <c r="T14" s="45"/>
      <c r="U14" s="45"/>
      <c r="V14" s="45"/>
      <c r="W14" s="45"/>
      <c r="X14" s="45">
        <v>8</v>
      </c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>
        <v>8</v>
      </c>
      <c r="AJ14" s="45">
        <v>9</v>
      </c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>
        <v>10</v>
      </c>
      <c r="AV14" s="45"/>
      <c r="AW14" s="45"/>
      <c r="AX14" s="45">
        <v>8</v>
      </c>
      <c r="AY14" s="45"/>
      <c r="AZ14" s="45"/>
      <c r="BA14" s="45"/>
      <c r="BB14" s="45"/>
      <c r="BC14" s="45"/>
      <c r="BD14" s="45">
        <v>8</v>
      </c>
      <c r="BE14" s="45"/>
      <c r="BF14" s="45"/>
      <c r="BG14" s="45">
        <v>10</v>
      </c>
      <c r="BH14" s="45">
        <v>9</v>
      </c>
      <c r="BI14" s="45" t="s">
        <v>169</v>
      </c>
      <c r="BJ14" s="45"/>
      <c r="BK14" s="45"/>
      <c r="BL14" s="45"/>
      <c r="BM14" s="45"/>
      <c r="BN14" s="45"/>
      <c r="BO14" s="45"/>
      <c r="BP14" s="45"/>
      <c r="BQ14" s="45"/>
      <c r="BR14" s="45">
        <v>7</v>
      </c>
      <c r="BS14" s="45">
        <v>10</v>
      </c>
      <c r="BT14" s="49">
        <v>556</v>
      </c>
      <c r="BU14" s="49">
        <f>IF(BV14 &gt; 0, MAX(BV$12:BV$24) / BV14, 0)</f>
        <v>1.0158730158730158</v>
      </c>
      <c r="BV14" s="49">
        <v>63</v>
      </c>
      <c r="BW14" s="49">
        <f>BT14*BU14</f>
        <v>564.82539682539675</v>
      </c>
      <c r="BX14" s="44">
        <v>111</v>
      </c>
      <c r="BY14" s="44">
        <v>13</v>
      </c>
      <c r="BZ14" s="49">
        <f>IF(BY14 &gt; 0,BX14/BY14,0)</f>
        <v>8.5384615384615383</v>
      </c>
      <c r="CA14" s="44">
        <f>MIN($I14:BS14)</f>
        <v>7</v>
      </c>
      <c r="CB14" s="44"/>
      <c r="CC14" s="44">
        <v>13</v>
      </c>
      <c r="CD14" s="1">
        <v>3</v>
      </c>
    </row>
    <row r="15" spans="1:256">
      <c r="A15" s="41">
        <v>4</v>
      </c>
      <c r="B15" s="42" t="s">
        <v>73</v>
      </c>
      <c r="C15" s="43" t="s">
        <v>37</v>
      </c>
      <c r="D15" s="43">
        <v>497192326</v>
      </c>
      <c r="E15" s="44">
        <v>707</v>
      </c>
      <c r="F15" s="43" t="s">
        <v>58</v>
      </c>
      <c r="G15" s="43" t="s">
        <v>168</v>
      </c>
      <c r="H15" s="44">
        <f>MATCH(D15,Данные!$D:$D,0)</f>
        <v>7</v>
      </c>
      <c r="I15" s="45"/>
      <c r="J15" s="45"/>
      <c r="K15" s="45">
        <v>9</v>
      </c>
      <c r="L15" s="45">
        <v>7</v>
      </c>
      <c r="M15" s="45"/>
      <c r="N15" s="45"/>
      <c r="O15" s="45"/>
      <c r="P15" s="45"/>
      <c r="Q15" s="45"/>
      <c r="R15" s="45">
        <v>9</v>
      </c>
      <c r="S15" s="45"/>
      <c r="T15" s="45"/>
      <c r="U15" s="45"/>
      <c r="V15" s="45"/>
      <c r="W15" s="45"/>
      <c r="X15" s="45"/>
      <c r="Y15" s="45"/>
      <c r="Z15" s="45">
        <v>8</v>
      </c>
      <c r="AA15" s="45"/>
      <c r="AB15" s="45"/>
      <c r="AC15" s="45">
        <v>9</v>
      </c>
      <c r="AD15" s="45">
        <v>10</v>
      </c>
      <c r="AE15" s="45"/>
      <c r="AF15" s="45"/>
      <c r="AG15" s="45"/>
      <c r="AH15" s="45"/>
      <c r="AI15" s="45"/>
      <c r="AJ15" s="45">
        <v>9</v>
      </c>
      <c r="AK15" s="45">
        <v>9</v>
      </c>
      <c r="AL15" s="45"/>
      <c r="AM15" s="45">
        <v>9</v>
      </c>
      <c r="AN15" s="45"/>
      <c r="AO15" s="45"/>
      <c r="AP15" s="45"/>
      <c r="AQ15" s="45"/>
      <c r="AR15" s="45">
        <v>8</v>
      </c>
      <c r="AS15" s="45"/>
      <c r="AT15" s="45"/>
      <c r="AU15" s="45"/>
      <c r="AV15" s="45"/>
      <c r="AW15" s="45"/>
      <c r="AX15" s="45"/>
      <c r="AY15" s="45"/>
      <c r="AZ15" s="45"/>
      <c r="BA15" s="45"/>
      <c r="BB15" s="45">
        <v>10</v>
      </c>
      <c r="BC15" s="45"/>
      <c r="BD15" s="45">
        <v>6</v>
      </c>
      <c r="BE15" s="45"/>
      <c r="BF15" s="45"/>
      <c r="BG15" s="45">
        <v>10</v>
      </c>
      <c r="BH15" s="45">
        <v>8</v>
      </c>
      <c r="BI15" s="45">
        <v>6</v>
      </c>
      <c r="BJ15" s="45">
        <v>8</v>
      </c>
      <c r="BK15" s="45"/>
      <c r="BL15" s="45"/>
      <c r="BM15" s="45"/>
      <c r="BN15" s="45"/>
      <c r="BO15" s="45">
        <v>9</v>
      </c>
      <c r="BP15" s="45"/>
      <c r="BQ15" s="45"/>
      <c r="BR15" s="45"/>
      <c r="BS15" s="45">
        <v>10</v>
      </c>
      <c r="BT15" s="49">
        <v>525</v>
      </c>
      <c r="BU15" s="49">
        <f>IF(BV15 &gt; 0, MAX(BV$12:BV$24) / BV15, 0)</f>
        <v>1.0491803278688525</v>
      </c>
      <c r="BV15" s="49">
        <v>61</v>
      </c>
      <c r="BW15" s="49">
        <f>BT15*BU15</f>
        <v>550.81967213114751</v>
      </c>
      <c r="BX15" s="44">
        <v>154</v>
      </c>
      <c r="BY15" s="44">
        <v>18</v>
      </c>
      <c r="BZ15" s="49">
        <f>IF(BY15 &gt; 0,BX15/BY15,0)</f>
        <v>8.5555555555555554</v>
      </c>
      <c r="CA15" s="44">
        <f>MIN($I15:BS15)</f>
        <v>6</v>
      </c>
      <c r="CB15" s="44"/>
      <c r="CC15" s="44">
        <v>18</v>
      </c>
      <c r="CD15" s="1">
        <v>4</v>
      </c>
    </row>
    <row r="16" spans="1:256">
      <c r="A16" s="41">
        <v>5</v>
      </c>
      <c r="B16" s="42" t="s">
        <v>62</v>
      </c>
      <c r="C16" s="43" t="s">
        <v>42</v>
      </c>
      <c r="D16" s="43">
        <v>497192400</v>
      </c>
      <c r="E16" s="44">
        <v>707</v>
      </c>
      <c r="F16" s="43" t="s">
        <v>58</v>
      </c>
      <c r="G16" s="43" t="s">
        <v>168</v>
      </c>
      <c r="H16" s="44">
        <f>MATCH(D16,Данные!$D:$D,0)</f>
        <v>4</v>
      </c>
      <c r="I16" s="45"/>
      <c r="J16" s="45">
        <v>9</v>
      </c>
      <c r="K16" s="45"/>
      <c r="L16" s="45"/>
      <c r="M16" s="45">
        <v>10</v>
      </c>
      <c r="N16" s="45">
        <v>10</v>
      </c>
      <c r="O16" s="45"/>
      <c r="P16" s="45">
        <v>8</v>
      </c>
      <c r="Q16" s="45"/>
      <c r="R16" s="45">
        <v>8</v>
      </c>
      <c r="S16" s="45"/>
      <c r="T16" s="45"/>
      <c r="U16" s="45"/>
      <c r="V16" s="45"/>
      <c r="W16" s="45"/>
      <c r="X16" s="45"/>
      <c r="Y16" s="45"/>
      <c r="Z16" s="45">
        <v>8</v>
      </c>
      <c r="AA16" s="45"/>
      <c r="AB16" s="45"/>
      <c r="AC16" s="45"/>
      <c r="AD16" s="45"/>
      <c r="AE16" s="45"/>
      <c r="AF16" s="45"/>
      <c r="AG16" s="45"/>
      <c r="AH16" s="45"/>
      <c r="AI16" s="45"/>
      <c r="AJ16" s="45">
        <v>7</v>
      </c>
      <c r="AK16" s="45">
        <v>7</v>
      </c>
      <c r="AL16" s="45"/>
      <c r="AM16" s="45"/>
      <c r="AN16" s="45"/>
      <c r="AO16" s="45"/>
      <c r="AP16" s="45"/>
      <c r="AQ16" s="45"/>
      <c r="AR16" s="45">
        <v>9</v>
      </c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>
        <v>6</v>
      </c>
      <c r="BE16" s="45"/>
      <c r="BF16" s="45">
        <v>8</v>
      </c>
      <c r="BG16" s="45">
        <v>10</v>
      </c>
      <c r="BH16" s="45">
        <v>8</v>
      </c>
      <c r="BI16" s="45">
        <v>9</v>
      </c>
      <c r="BJ16" s="45">
        <v>9</v>
      </c>
      <c r="BK16" s="45"/>
      <c r="BL16" s="45">
        <v>9</v>
      </c>
      <c r="BM16" s="45"/>
      <c r="BN16" s="45"/>
      <c r="BO16" s="45">
        <v>9</v>
      </c>
      <c r="BP16" s="45"/>
      <c r="BQ16" s="45"/>
      <c r="BR16" s="45"/>
      <c r="BS16" s="45">
        <v>9</v>
      </c>
      <c r="BT16" s="49">
        <v>519</v>
      </c>
      <c r="BU16" s="49">
        <f>IF(BV16 &gt; 0, MAX(BV$12:BV$24) / BV16, 0)</f>
        <v>1.0491803278688525</v>
      </c>
      <c r="BV16" s="49">
        <v>61</v>
      </c>
      <c r="BW16" s="49">
        <f>BT16*BU16</f>
        <v>544.52459016393448</v>
      </c>
      <c r="BX16" s="44">
        <v>153</v>
      </c>
      <c r="BY16" s="44">
        <v>18</v>
      </c>
      <c r="BZ16" s="49">
        <f>IF(BY16 &gt; 0,BX16/BY16,0)</f>
        <v>8.5</v>
      </c>
      <c r="CA16" s="44">
        <f>MIN($I16:BS16)</f>
        <v>6</v>
      </c>
      <c r="CB16" s="44"/>
      <c r="CC16" s="44">
        <v>18</v>
      </c>
      <c r="CD16" s="1">
        <v>5</v>
      </c>
    </row>
    <row r="17" spans="1:82">
      <c r="A17" s="41">
        <v>6</v>
      </c>
      <c r="B17" s="42" t="s">
        <v>54</v>
      </c>
      <c r="C17" s="43" t="s">
        <v>38</v>
      </c>
      <c r="D17" s="43">
        <v>497192315</v>
      </c>
      <c r="E17" s="44">
        <v>707</v>
      </c>
      <c r="F17" s="43" t="s">
        <v>58</v>
      </c>
      <c r="G17" s="43" t="s">
        <v>168</v>
      </c>
      <c r="H17" s="44">
        <f>MATCH(D17,Данные!$D:$D,0)</f>
        <v>3</v>
      </c>
      <c r="I17" s="45">
        <v>8</v>
      </c>
      <c r="J17" s="45"/>
      <c r="K17" s="45"/>
      <c r="L17" s="45"/>
      <c r="M17" s="45"/>
      <c r="N17" s="45">
        <v>8</v>
      </c>
      <c r="O17" s="45">
        <v>8</v>
      </c>
      <c r="P17" s="45">
        <v>8</v>
      </c>
      <c r="Q17" s="45"/>
      <c r="R17" s="45">
        <v>10</v>
      </c>
      <c r="S17" s="45"/>
      <c r="T17" s="45"/>
      <c r="U17" s="45"/>
      <c r="V17" s="45"/>
      <c r="W17" s="45"/>
      <c r="X17" s="45"/>
      <c r="Y17" s="45"/>
      <c r="Z17" s="45">
        <v>9</v>
      </c>
      <c r="AA17" s="45"/>
      <c r="AB17" s="45"/>
      <c r="AC17" s="45"/>
      <c r="AD17" s="45"/>
      <c r="AE17" s="45"/>
      <c r="AF17" s="45"/>
      <c r="AG17" s="45"/>
      <c r="AH17" s="45"/>
      <c r="AI17" s="45"/>
      <c r="AJ17" s="45">
        <v>9</v>
      </c>
      <c r="AK17" s="45"/>
      <c r="AL17" s="45"/>
      <c r="AM17" s="45"/>
      <c r="AN17" s="45">
        <v>7</v>
      </c>
      <c r="AO17" s="45"/>
      <c r="AP17" s="45">
        <v>9</v>
      </c>
      <c r="AQ17" s="45"/>
      <c r="AR17" s="45">
        <v>7</v>
      </c>
      <c r="AS17" s="45"/>
      <c r="AT17" s="45"/>
      <c r="AU17" s="45"/>
      <c r="AV17" s="45"/>
      <c r="AW17" s="45">
        <v>8</v>
      </c>
      <c r="AX17" s="45"/>
      <c r="AY17" s="45"/>
      <c r="AZ17" s="45"/>
      <c r="BA17" s="45"/>
      <c r="BB17" s="45"/>
      <c r="BC17" s="45"/>
      <c r="BD17" s="45">
        <v>7</v>
      </c>
      <c r="BE17" s="45"/>
      <c r="BF17" s="45">
        <v>9</v>
      </c>
      <c r="BG17" s="45">
        <v>10</v>
      </c>
      <c r="BH17" s="45">
        <v>7</v>
      </c>
      <c r="BI17" s="45">
        <v>10</v>
      </c>
      <c r="BJ17" s="45">
        <v>7</v>
      </c>
      <c r="BK17" s="45"/>
      <c r="BL17" s="45"/>
      <c r="BM17" s="45"/>
      <c r="BN17" s="45"/>
      <c r="BO17" s="45">
        <v>7</v>
      </c>
      <c r="BP17" s="45"/>
      <c r="BQ17" s="45"/>
      <c r="BR17" s="45"/>
      <c r="BS17" s="45">
        <v>9</v>
      </c>
      <c r="BT17" s="49">
        <v>523</v>
      </c>
      <c r="BU17" s="49">
        <f>IF(BV17 &gt; 0, MAX(BV$12:BV$24) / BV17, 0)</f>
        <v>1.0158730158730158</v>
      </c>
      <c r="BV17" s="49">
        <v>63</v>
      </c>
      <c r="BW17" s="49">
        <f>BT17*BU17</f>
        <v>531.30158730158723</v>
      </c>
      <c r="BX17" s="44">
        <v>157</v>
      </c>
      <c r="BY17" s="44">
        <v>19</v>
      </c>
      <c r="BZ17" s="49">
        <f>IF(BY17 &gt; 0,BX17/BY17,0)</f>
        <v>8.2631578947368425</v>
      </c>
      <c r="CA17" s="44">
        <f>MIN($I17:BS17)</f>
        <v>7</v>
      </c>
      <c r="CB17" s="44"/>
      <c r="CC17" s="44">
        <v>19</v>
      </c>
      <c r="CD17" s="1">
        <v>6</v>
      </c>
    </row>
    <row r="18" spans="1:82">
      <c r="A18" s="41">
        <v>7</v>
      </c>
      <c r="B18" s="42" t="s">
        <v>103</v>
      </c>
      <c r="C18" s="43" t="s">
        <v>48</v>
      </c>
      <c r="D18" s="43">
        <v>497192389</v>
      </c>
      <c r="E18" s="44">
        <v>707</v>
      </c>
      <c r="F18" s="43" t="s">
        <v>58</v>
      </c>
      <c r="G18" s="43" t="s">
        <v>168</v>
      </c>
      <c r="H18" s="44">
        <f>MATCH(D18,Данные!$D:$D,0)</f>
        <v>18</v>
      </c>
      <c r="I18" s="45"/>
      <c r="J18" s="45"/>
      <c r="K18" s="45"/>
      <c r="L18" s="45"/>
      <c r="M18" s="45"/>
      <c r="N18" s="45">
        <v>9</v>
      </c>
      <c r="O18" s="45">
        <v>9</v>
      </c>
      <c r="P18" s="45"/>
      <c r="Q18" s="45">
        <v>6</v>
      </c>
      <c r="R18" s="45">
        <v>9</v>
      </c>
      <c r="S18" s="45"/>
      <c r="T18" s="45"/>
      <c r="U18" s="45"/>
      <c r="V18" s="45"/>
      <c r="W18" s="45"/>
      <c r="X18" s="45"/>
      <c r="Y18" s="45"/>
      <c r="Z18" s="45">
        <v>8</v>
      </c>
      <c r="AA18" s="45"/>
      <c r="AB18" s="45">
        <v>8</v>
      </c>
      <c r="AC18" s="45"/>
      <c r="AD18" s="45"/>
      <c r="AE18" s="45"/>
      <c r="AF18" s="45"/>
      <c r="AG18" s="45"/>
      <c r="AH18" s="45"/>
      <c r="AI18" s="45"/>
      <c r="AJ18" s="45">
        <v>7</v>
      </c>
      <c r="AK18" s="45"/>
      <c r="AL18" s="45"/>
      <c r="AM18" s="45"/>
      <c r="AN18" s="45"/>
      <c r="AO18" s="45"/>
      <c r="AP18" s="45"/>
      <c r="AQ18" s="45"/>
      <c r="AR18" s="45">
        <v>7</v>
      </c>
      <c r="AS18" s="45"/>
      <c r="AT18" s="45"/>
      <c r="AU18" s="45"/>
      <c r="AV18" s="45"/>
      <c r="AW18" s="45"/>
      <c r="AX18" s="45"/>
      <c r="AY18" s="45">
        <v>10</v>
      </c>
      <c r="AZ18" s="45"/>
      <c r="BA18" s="45"/>
      <c r="BB18" s="45"/>
      <c r="BC18" s="45"/>
      <c r="BD18" s="45">
        <v>6</v>
      </c>
      <c r="BE18" s="45"/>
      <c r="BF18" s="45">
        <v>8</v>
      </c>
      <c r="BG18" s="45">
        <v>10</v>
      </c>
      <c r="BH18" s="45">
        <v>7</v>
      </c>
      <c r="BI18" s="45">
        <v>10</v>
      </c>
      <c r="BJ18" s="45">
        <v>7</v>
      </c>
      <c r="BK18" s="45"/>
      <c r="BL18" s="45"/>
      <c r="BM18" s="45"/>
      <c r="BN18" s="45"/>
      <c r="BO18" s="45"/>
      <c r="BP18" s="45">
        <v>7</v>
      </c>
      <c r="BQ18" s="45"/>
      <c r="BR18" s="45"/>
      <c r="BS18" s="45">
        <v>10</v>
      </c>
      <c r="BT18" s="49">
        <v>484</v>
      </c>
      <c r="BU18" s="49">
        <f>IF(BV18 &gt; 0, MAX(BV$12:BV$24) / BV18, 0)</f>
        <v>1.0666666666666667</v>
      </c>
      <c r="BV18" s="49">
        <v>60</v>
      </c>
      <c r="BW18" s="49">
        <f>BT18*BU18</f>
        <v>516.26666666666665</v>
      </c>
      <c r="BX18" s="44">
        <v>138</v>
      </c>
      <c r="BY18" s="44">
        <v>17</v>
      </c>
      <c r="BZ18" s="49">
        <f>IF(BY18 &gt; 0,BX18/BY18,0)</f>
        <v>8.117647058823529</v>
      </c>
      <c r="CA18" s="44">
        <f>MIN($I18:BS18)</f>
        <v>6</v>
      </c>
      <c r="CB18" s="44"/>
      <c r="CC18" s="44">
        <v>17</v>
      </c>
      <c r="CD18" s="1">
        <v>7</v>
      </c>
    </row>
    <row r="19" spans="1:82">
      <c r="A19" s="41">
        <v>8</v>
      </c>
      <c r="B19" s="42" t="s">
        <v>81</v>
      </c>
      <c r="C19" s="43" t="s">
        <v>40</v>
      </c>
      <c r="D19" s="43">
        <v>634241186</v>
      </c>
      <c r="E19" s="44">
        <v>707</v>
      </c>
      <c r="F19" s="43" t="s">
        <v>58</v>
      </c>
      <c r="G19" s="43" t="s">
        <v>168</v>
      </c>
      <c r="H19" s="44">
        <f>MATCH(D19,Данные!$D:$D,0)</f>
        <v>11</v>
      </c>
      <c r="I19" s="45"/>
      <c r="J19" s="45"/>
      <c r="K19" s="45"/>
      <c r="L19" s="45"/>
      <c r="M19" s="45"/>
      <c r="N19" s="45">
        <v>8</v>
      </c>
      <c r="O19" s="45">
        <v>8</v>
      </c>
      <c r="P19" s="45">
        <v>9</v>
      </c>
      <c r="Q19" s="45"/>
      <c r="R19" s="45">
        <v>8</v>
      </c>
      <c r="S19" s="45"/>
      <c r="T19" s="45"/>
      <c r="U19" s="45"/>
      <c r="V19" s="45"/>
      <c r="W19" s="45"/>
      <c r="X19" s="45"/>
      <c r="Y19" s="45"/>
      <c r="Z19" s="45">
        <v>9</v>
      </c>
      <c r="AA19" s="45"/>
      <c r="AB19" s="45"/>
      <c r="AC19" s="45"/>
      <c r="AD19" s="45"/>
      <c r="AE19" s="45"/>
      <c r="AF19" s="45"/>
      <c r="AG19" s="45"/>
      <c r="AH19" s="45"/>
      <c r="AI19" s="45"/>
      <c r="AJ19" s="45">
        <v>6</v>
      </c>
      <c r="AK19" s="45"/>
      <c r="AL19" s="45"/>
      <c r="AM19" s="45"/>
      <c r="AN19" s="45"/>
      <c r="AO19" s="45">
        <v>8</v>
      </c>
      <c r="AP19" s="45"/>
      <c r="AQ19" s="45"/>
      <c r="AR19" s="45">
        <v>8</v>
      </c>
      <c r="AS19" s="45"/>
      <c r="AT19" s="45">
        <v>9</v>
      </c>
      <c r="AU19" s="45"/>
      <c r="AV19" s="45"/>
      <c r="AW19" s="45"/>
      <c r="AX19" s="45"/>
      <c r="AY19" s="45"/>
      <c r="AZ19" s="45">
        <v>8</v>
      </c>
      <c r="BA19" s="45"/>
      <c r="BB19" s="45">
        <v>7</v>
      </c>
      <c r="BC19" s="45"/>
      <c r="BD19" s="45">
        <v>7</v>
      </c>
      <c r="BE19" s="45"/>
      <c r="BF19" s="45"/>
      <c r="BG19" s="45">
        <v>10</v>
      </c>
      <c r="BH19" s="45">
        <v>7</v>
      </c>
      <c r="BI19" s="45">
        <v>6</v>
      </c>
      <c r="BJ19" s="45">
        <v>8</v>
      </c>
      <c r="BK19" s="45"/>
      <c r="BL19" s="45"/>
      <c r="BM19" s="45"/>
      <c r="BN19" s="45"/>
      <c r="BO19" s="45"/>
      <c r="BP19" s="45"/>
      <c r="BQ19" s="45"/>
      <c r="BR19" s="45"/>
      <c r="BS19" s="45">
        <v>6</v>
      </c>
      <c r="BT19" s="49">
        <v>503</v>
      </c>
      <c r="BU19" s="49">
        <f>IF(BV19 &gt; 0, MAX(BV$12:BV$24) / BV19, 0)</f>
        <v>1.0158730158730158</v>
      </c>
      <c r="BV19" s="49">
        <v>63</v>
      </c>
      <c r="BW19" s="49">
        <f>BT19*BU19</f>
        <v>510.98412698412693</v>
      </c>
      <c r="BX19" s="44">
        <v>132</v>
      </c>
      <c r="BY19" s="44">
        <v>17</v>
      </c>
      <c r="BZ19" s="49">
        <f>IF(BY19 &gt; 0,BX19/BY19,0)</f>
        <v>7.7647058823529411</v>
      </c>
      <c r="CA19" s="44">
        <f>MIN($I19:BS19)</f>
        <v>6</v>
      </c>
      <c r="CB19" s="44"/>
      <c r="CC19" s="44">
        <v>17</v>
      </c>
      <c r="CD19" s="1">
        <v>8</v>
      </c>
    </row>
    <row r="20" spans="1:82">
      <c r="A20" s="41">
        <v>9</v>
      </c>
      <c r="B20" s="42" t="s">
        <v>96</v>
      </c>
      <c r="C20" s="43" t="s">
        <v>44</v>
      </c>
      <c r="D20" s="43">
        <v>497192422</v>
      </c>
      <c r="E20" s="44">
        <v>707</v>
      </c>
      <c r="F20" s="43" t="s">
        <v>58</v>
      </c>
      <c r="G20" s="43" t="s">
        <v>168</v>
      </c>
      <c r="H20" s="44">
        <f>MATCH(D20,Данные!$D:$D,0)</f>
        <v>15</v>
      </c>
      <c r="I20" s="45"/>
      <c r="J20" s="45"/>
      <c r="K20" s="45"/>
      <c r="L20" s="45"/>
      <c r="M20" s="45"/>
      <c r="N20" s="45">
        <v>8</v>
      </c>
      <c r="O20" s="45">
        <v>6</v>
      </c>
      <c r="P20" s="45"/>
      <c r="Q20" s="45"/>
      <c r="R20" s="45">
        <v>8</v>
      </c>
      <c r="S20" s="45"/>
      <c r="T20" s="45"/>
      <c r="U20" s="45">
        <v>8</v>
      </c>
      <c r="V20" s="45"/>
      <c r="W20" s="45"/>
      <c r="X20" s="45"/>
      <c r="Y20" s="45"/>
      <c r="Z20" s="45">
        <v>7</v>
      </c>
      <c r="AA20" s="45">
        <v>7</v>
      </c>
      <c r="AB20" s="45"/>
      <c r="AC20" s="45"/>
      <c r="AD20" s="45"/>
      <c r="AE20" s="45"/>
      <c r="AF20" s="45"/>
      <c r="AG20" s="45"/>
      <c r="AH20" s="45"/>
      <c r="AI20" s="45"/>
      <c r="AJ20" s="45">
        <v>6</v>
      </c>
      <c r="AK20" s="45">
        <v>9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>
        <v>7</v>
      </c>
      <c r="BC20" s="45"/>
      <c r="BD20" s="45">
        <v>6</v>
      </c>
      <c r="BE20" s="45"/>
      <c r="BF20" s="45">
        <v>8</v>
      </c>
      <c r="BG20" s="45">
        <v>10</v>
      </c>
      <c r="BH20" s="45">
        <v>7</v>
      </c>
      <c r="BI20" s="45">
        <v>9</v>
      </c>
      <c r="BJ20" s="45"/>
      <c r="BK20" s="45"/>
      <c r="BL20" s="45">
        <v>9</v>
      </c>
      <c r="BM20" s="45"/>
      <c r="BN20" s="45">
        <v>9</v>
      </c>
      <c r="BO20" s="45">
        <v>9</v>
      </c>
      <c r="BP20" s="45"/>
      <c r="BQ20" s="45"/>
      <c r="BR20" s="45"/>
      <c r="BS20" s="45">
        <v>7</v>
      </c>
      <c r="BT20" s="49">
        <v>476</v>
      </c>
      <c r="BU20" s="49">
        <f>IF(BV20 &gt; 0, MAX(BV$12:BV$24) / BV20, 0)</f>
        <v>1.0666666666666667</v>
      </c>
      <c r="BV20" s="49">
        <v>60</v>
      </c>
      <c r="BW20" s="49">
        <f>BT20*BU20</f>
        <v>507.73333333333335</v>
      </c>
      <c r="BX20" s="44">
        <v>140</v>
      </c>
      <c r="BY20" s="44">
        <v>18</v>
      </c>
      <c r="BZ20" s="49">
        <f>IF(BY20 &gt; 0,BX20/BY20,0)</f>
        <v>7.7777777777777777</v>
      </c>
      <c r="CA20" s="44">
        <f>MIN($I20:BS20)</f>
        <v>6</v>
      </c>
      <c r="CB20" s="44"/>
      <c r="CC20" s="44">
        <v>18</v>
      </c>
      <c r="CD20" s="1">
        <v>9</v>
      </c>
    </row>
    <row r="21" spans="1:82">
      <c r="A21" s="41">
        <v>10</v>
      </c>
      <c r="B21" s="42" t="s">
        <v>100</v>
      </c>
      <c r="C21" s="43" t="s">
        <v>43</v>
      </c>
      <c r="D21" s="43">
        <v>497192411</v>
      </c>
      <c r="E21" s="44">
        <v>707</v>
      </c>
      <c r="F21" s="43" t="s">
        <v>58</v>
      </c>
      <c r="G21" s="43" t="s">
        <v>168</v>
      </c>
      <c r="H21" s="44">
        <f>MATCH(D21,Данные!$D:$D,0)</f>
        <v>16</v>
      </c>
      <c r="I21" s="45"/>
      <c r="J21" s="45"/>
      <c r="K21" s="45"/>
      <c r="L21" s="45"/>
      <c r="M21" s="45"/>
      <c r="N21" s="45">
        <v>8</v>
      </c>
      <c r="O21" s="45"/>
      <c r="P21" s="45"/>
      <c r="Q21" s="45"/>
      <c r="R21" s="45">
        <v>6</v>
      </c>
      <c r="S21" s="45"/>
      <c r="T21" s="45">
        <v>7</v>
      </c>
      <c r="U21" s="45"/>
      <c r="V21" s="45">
        <v>8</v>
      </c>
      <c r="W21" s="45"/>
      <c r="X21" s="45"/>
      <c r="Y21" s="45"/>
      <c r="Z21" s="45">
        <v>7</v>
      </c>
      <c r="AA21" s="45"/>
      <c r="AB21" s="45"/>
      <c r="AC21" s="45"/>
      <c r="AD21" s="45"/>
      <c r="AE21" s="45">
        <v>8</v>
      </c>
      <c r="AF21" s="45"/>
      <c r="AG21" s="45"/>
      <c r="AH21" s="45"/>
      <c r="AI21" s="45"/>
      <c r="AJ21" s="45">
        <v>4</v>
      </c>
      <c r="AK21" s="45"/>
      <c r="AL21" s="45"/>
      <c r="AM21" s="45"/>
      <c r="AN21" s="45"/>
      <c r="AO21" s="45"/>
      <c r="AP21" s="45"/>
      <c r="AQ21" s="45"/>
      <c r="AR21" s="45">
        <v>6</v>
      </c>
      <c r="AS21" s="45">
        <v>8</v>
      </c>
      <c r="AT21" s="45">
        <v>9</v>
      </c>
      <c r="AU21" s="45"/>
      <c r="AV21" s="45"/>
      <c r="AW21" s="45"/>
      <c r="AX21" s="45"/>
      <c r="AY21" s="45"/>
      <c r="AZ21" s="45"/>
      <c r="BA21" s="45"/>
      <c r="BB21" s="45"/>
      <c r="BC21" s="45"/>
      <c r="BD21" s="45">
        <v>6</v>
      </c>
      <c r="BE21" s="45"/>
      <c r="BF21" s="45"/>
      <c r="BG21" s="45">
        <v>10</v>
      </c>
      <c r="BH21" s="45">
        <v>8</v>
      </c>
      <c r="BI21" s="45">
        <v>7</v>
      </c>
      <c r="BJ21" s="45"/>
      <c r="BK21" s="45"/>
      <c r="BL21" s="45"/>
      <c r="BM21" s="45"/>
      <c r="BN21" s="45"/>
      <c r="BO21" s="45"/>
      <c r="BP21" s="45"/>
      <c r="BQ21" s="45"/>
      <c r="BR21" s="45"/>
      <c r="BS21" s="45">
        <v>7</v>
      </c>
      <c r="BT21" s="49">
        <v>478</v>
      </c>
      <c r="BU21" s="49">
        <f>IF(BV21 &gt; 0, MAX(BV$12:BV$24) / BV21, 0)</f>
        <v>1.0491803278688525</v>
      </c>
      <c r="BV21" s="49">
        <v>61</v>
      </c>
      <c r="BW21" s="49">
        <f>BT21*BU21</f>
        <v>501.50819672131149</v>
      </c>
      <c r="BX21" s="44">
        <v>109</v>
      </c>
      <c r="BY21" s="44">
        <v>15</v>
      </c>
      <c r="BZ21" s="49">
        <f>IF(BY21 &gt; 0,BX21/BY21,0)</f>
        <v>7.2666666666666666</v>
      </c>
      <c r="CA21" s="44">
        <f>MIN($I21:BS21)</f>
        <v>4</v>
      </c>
      <c r="CB21" s="44"/>
      <c r="CC21" s="44">
        <v>15</v>
      </c>
      <c r="CD21" s="1">
        <v>10</v>
      </c>
    </row>
    <row r="22" spans="1:82">
      <c r="A22" s="41">
        <v>11</v>
      </c>
      <c r="B22" s="42" t="s">
        <v>112</v>
      </c>
      <c r="C22" s="43" t="s">
        <v>39</v>
      </c>
      <c r="D22" s="43">
        <v>497192348</v>
      </c>
      <c r="E22" s="44">
        <v>707</v>
      </c>
      <c r="F22" s="43" t="s">
        <v>58</v>
      </c>
      <c r="G22" s="43" t="s">
        <v>168</v>
      </c>
      <c r="H22" s="44">
        <f>MATCH(D22,Данные!$D:$D,0)</f>
        <v>40</v>
      </c>
      <c r="I22" s="45"/>
      <c r="J22" s="45"/>
      <c r="K22" s="45"/>
      <c r="L22" s="45"/>
      <c r="M22" s="45"/>
      <c r="N22" s="45"/>
      <c r="O22" s="45"/>
      <c r="P22" s="45"/>
      <c r="Q22" s="45"/>
      <c r="R22" s="45">
        <v>6</v>
      </c>
      <c r="S22" s="45"/>
      <c r="T22" s="45"/>
      <c r="U22" s="45"/>
      <c r="V22" s="45"/>
      <c r="W22" s="45"/>
      <c r="X22" s="45"/>
      <c r="Y22" s="45">
        <v>6</v>
      </c>
      <c r="Z22" s="45">
        <v>8</v>
      </c>
      <c r="AA22" s="45"/>
      <c r="AB22" s="45"/>
      <c r="AC22" s="45">
        <v>10</v>
      </c>
      <c r="AD22" s="45"/>
      <c r="AE22" s="45"/>
      <c r="AF22" s="45"/>
      <c r="AG22" s="45"/>
      <c r="AH22" s="45">
        <v>8</v>
      </c>
      <c r="AI22" s="45"/>
      <c r="AJ22" s="45">
        <v>7</v>
      </c>
      <c r="AK22" s="45"/>
      <c r="AL22" s="45">
        <v>5</v>
      </c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>
        <v>8</v>
      </c>
      <c r="BB22" s="45"/>
      <c r="BC22" s="45"/>
      <c r="BD22" s="45">
        <v>6</v>
      </c>
      <c r="BE22" s="45"/>
      <c r="BF22" s="45"/>
      <c r="BG22" s="45">
        <v>10</v>
      </c>
      <c r="BH22" s="45">
        <v>8</v>
      </c>
      <c r="BI22" s="45">
        <v>5</v>
      </c>
      <c r="BJ22" s="45">
        <v>8</v>
      </c>
      <c r="BK22" s="45">
        <v>8</v>
      </c>
      <c r="BL22" s="45"/>
      <c r="BM22" s="45">
        <v>9</v>
      </c>
      <c r="BN22" s="45"/>
      <c r="BO22" s="45"/>
      <c r="BP22" s="45"/>
      <c r="BQ22" s="45"/>
      <c r="BR22" s="45"/>
      <c r="BS22" s="45">
        <v>10</v>
      </c>
      <c r="BT22" s="49">
        <v>445</v>
      </c>
      <c r="BU22" s="49">
        <f>IF(BV22 &gt; 0, MAX(BV$12:BV$24) / BV22, 0)</f>
        <v>1.1228070175438596</v>
      </c>
      <c r="BV22" s="49">
        <v>57</v>
      </c>
      <c r="BW22" s="49">
        <f>BT22*BU22</f>
        <v>499.64912280701753</v>
      </c>
      <c r="BX22" s="44">
        <v>122</v>
      </c>
      <c r="BY22" s="44">
        <v>16</v>
      </c>
      <c r="BZ22" s="49">
        <f>IF(BY22 &gt; 0,BX22/BY22,0)</f>
        <v>7.625</v>
      </c>
      <c r="CA22" s="44">
        <f>MIN($I22:BS22)</f>
        <v>5</v>
      </c>
      <c r="CB22" s="44"/>
      <c r="CC22" s="44">
        <v>16</v>
      </c>
      <c r="CD22" s="1">
        <v>11</v>
      </c>
    </row>
    <row r="23" spans="1:82">
      <c r="A23" s="41">
        <v>12</v>
      </c>
      <c r="B23" s="42" t="s">
        <v>70</v>
      </c>
      <c r="C23" s="43" t="s">
        <v>47</v>
      </c>
      <c r="D23" s="43">
        <v>548124231</v>
      </c>
      <c r="E23" s="44">
        <v>707</v>
      </c>
      <c r="F23" s="43" t="s">
        <v>58</v>
      </c>
      <c r="G23" s="43" t="s">
        <v>168</v>
      </c>
      <c r="H23" s="44">
        <f>MATCH(D23,Данные!$D:$D,0)</f>
        <v>6</v>
      </c>
      <c r="I23" s="45"/>
      <c r="J23" s="45">
        <v>9</v>
      </c>
      <c r="K23" s="45"/>
      <c r="L23" s="45"/>
      <c r="M23" s="45"/>
      <c r="N23" s="45"/>
      <c r="O23" s="45"/>
      <c r="P23" s="45"/>
      <c r="Q23" s="45"/>
      <c r="R23" s="45">
        <v>4</v>
      </c>
      <c r="S23" s="45">
        <v>10</v>
      </c>
      <c r="T23" s="45"/>
      <c r="U23" s="45"/>
      <c r="V23" s="45"/>
      <c r="W23" s="45">
        <v>9</v>
      </c>
      <c r="X23" s="45"/>
      <c r="Y23" s="45"/>
      <c r="Z23" s="45">
        <v>7</v>
      </c>
      <c r="AA23" s="45"/>
      <c r="AB23" s="45"/>
      <c r="AC23" s="45"/>
      <c r="AD23" s="45"/>
      <c r="AE23" s="45"/>
      <c r="AF23" s="45"/>
      <c r="AG23" s="45">
        <v>9</v>
      </c>
      <c r="AH23" s="45"/>
      <c r="AI23" s="45"/>
      <c r="AJ23" s="45">
        <v>6</v>
      </c>
      <c r="AK23" s="45"/>
      <c r="AL23" s="45"/>
      <c r="AM23" s="45"/>
      <c r="AN23" s="45"/>
      <c r="AO23" s="45"/>
      <c r="AP23" s="45"/>
      <c r="AQ23" s="45"/>
      <c r="AR23" s="45">
        <v>6</v>
      </c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>
        <v>4</v>
      </c>
      <c r="BE23" s="45">
        <v>9</v>
      </c>
      <c r="BF23" s="45"/>
      <c r="BG23" s="45">
        <v>10</v>
      </c>
      <c r="BH23" s="45">
        <v>6</v>
      </c>
      <c r="BI23" s="45">
        <v>5</v>
      </c>
      <c r="BJ23" s="45">
        <v>6</v>
      </c>
      <c r="BK23" s="45"/>
      <c r="BL23" s="45">
        <v>8</v>
      </c>
      <c r="BM23" s="45"/>
      <c r="BN23" s="45"/>
      <c r="BO23" s="45"/>
      <c r="BP23" s="45"/>
      <c r="BQ23" s="45"/>
      <c r="BR23" s="45"/>
      <c r="BS23" s="45">
        <v>10</v>
      </c>
      <c r="BT23" s="49">
        <v>460</v>
      </c>
      <c r="BU23" s="49">
        <f>IF(BV23 &gt; 0, MAX(BV$12:BV$24) / BV23, 0)</f>
        <v>1.0491803278688525</v>
      </c>
      <c r="BV23" s="49">
        <v>61</v>
      </c>
      <c r="BW23" s="49">
        <f>BT23*BU23</f>
        <v>482.62295081967216</v>
      </c>
      <c r="BX23" s="44">
        <v>118</v>
      </c>
      <c r="BY23" s="44">
        <v>16</v>
      </c>
      <c r="BZ23" s="49">
        <f>IF(BY23 &gt; 0,BX23/BY23,0)</f>
        <v>7.375</v>
      </c>
      <c r="CA23" s="44">
        <f>MIN($I23:BS23)</f>
        <v>4</v>
      </c>
      <c r="CB23" s="44"/>
      <c r="CC23" s="44">
        <v>16</v>
      </c>
      <c r="CD23" s="1">
        <v>12</v>
      </c>
    </row>
    <row r="24" spans="1:82">
      <c r="A24" s="41">
        <v>13</v>
      </c>
      <c r="B24" s="42" t="s">
        <v>92</v>
      </c>
      <c r="C24" s="43" t="s">
        <v>46</v>
      </c>
      <c r="D24" s="43">
        <v>497192444</v>
      </c>
      <c r="E24" s="44">
        <v>707</v>
      </c>
      <c r="F24" s="43" t="s">
        <v>58</v>
      </c>
      <c r="G24" s="43" t="s">
        <v>168</v>
      </c>
      <c r="H24" s="44">
        <f>MATCH(D24,Данные!$D:$D,0)</f>
        <v>14</v>
      </c>
      <c r="I24" s="45"/>
      <c r="J24" s="45"/>
      <c r="K24" s="45"/>
      <c r="L24" s="45"/>
      <c r="M24" s="45"/>
      <c r="N24" s="45">
        <v>10</v>
      </c>
      <c r="O24" s="45">
        <v>10</v>
      </c>
      <c r="P24" s="45">
        <v>7</v>
      </c>
      <c r="Q24" s="45"/>
      <c r="R24" s="45">
        <v>7</v>
      </c>
      <c r="S24" s="45"/>
      <c r="T24" s="45"/>
      <c r="U24" s="45"/>
      <c r="V24" s="45"/>
      <c r="W24" s="45"/>
      <c r="X24" s="45"/>
      <c r="Y24" s="45"/>
      <c r="Z24" s="45">
        <v>10</v>
      </c>
      <c r="AA24" s="45"/>
      <c r="AB24" s="45"/>
      <c r="AC24" s="45"/>
      <c r="AD24" s="45"/>
      <c r="AE24" s="45"/>
      <c r="AF24" s="45">
        <v>10</v>
      </c>
      <c r="AG24" s="45"/>
      <c r="AH24" s="45"/>
      <c r="AI24" s="45"/>
      <c r="AJ24" s="45">
        <v>6</v>
      </c>
      <c r="AK24" s="45"/>
      <c r="AL24" s="45"/>
      <c r="AM24" s="45"/>
      <c r="AN24" s="45"/>
      <c r="AO24" s="45"/>
      <c r="AP24" s="45"/>
      <c r="AQ24" s="45">
        <v>7</v>
      </c>
      <c r="AR24" s="45">
        <v>8</v>
      </c>
      <c r="AS24" s="45"/>
      <c r="AT24" s="45"/>
      <c r="AU24" s="45"/>
      <c r="AV24" s="45">
        <v>8</v>
      </c>
      <c r="AW24" s="45"/>
      <c r="AX24" s="45"/>
      <c r="AY24" s="45"/>
      <c r="AZ24" s="45"/>
      <c r="BA24" s="45"/>
      <c r="BB24" s="45"/>
      <c r="BC24" s="45">
        <v>7</v>
      </c>
      <c r="BD24" s="45">
        <v>4</v>
      </c>
      <c r="BE24" s="45"/>
      <c r="BF24" s="45">
        <v>8</v>
      </c>
      <c r="BG24" s="45">
        <v>10</v>
      </c>
      <c r="BH24" s="45">
        <v>5</v>
      </c>
      <c r="BI24" s="45">
        <v>6</v>
      </c>
      <c r="BJ24" s="45">
        <v>8</v>
      </c>
      <c r="BK24" s="45"/>
      <c r="BL24" s="45"/>
      <c r="BM24" s="45"/>
      <c r="BN24" s="45"/>
      <c r="BO24" s="45"/>
      <c r="BP24" s="45"/>
      <c r="BQ24" s="45"/>
      <c r="BR24" s="45"/>
      <c r="BS24" s="45">
        <v>9</v>
      </c>
      <c r="BT24" s="49">
        <v>460</v>
      </c>
      <c r="BU24" s="49">
        <f>IF(BV24 &gt; 0, MAX(BV$12:BV$24) / BV24, 0)</f>
        <v>1.032258064516129</v>
      </c>
      <c r="BV24" s="49">
        <v>62</v>
      </c>
      <c r="BW24" s="49">
        <f>BT24*BU24</f>
        <v>474.83870967741933</v>
      </c>
      <c r="BX24" s="44">
        <v>140</v>
      </c>
      <c r="BY24" s="44">
        <v>18</v>
      </c>
      <c r="BZ24" s="49">
        <f>IF(BY24 &gt; 0,BX24/BY24,0)</f>
        <v>7.7777777777777777</v>
      </c>
      <c r="CA24" s="44">
        <f>MIN($I24:BS24)</f>
        <v>4</v>
      </c>
      <c r="CB24" s="44"/>
      <c r="CC24" s="44">
        <v>18</v>
      </c>
      <c r="CD24" s="1">
        <v>13</v>
      </c>
    </row>
  </sheetData>
  <sheetCalcPr fullCalcOnLoad="1"/>
  <sortState ref="B12:CD24">
    <sortCondition descending="1" ref="BW6"/>
    <sortCondition descending="1" ref="BZ6"/>
  </sortState>
  <mergeCells count="22">
    <mergeCell ref="AL8:AS8"/>
    <mergeCell ref="AL9:AS9"/>
    <mergeCell ref="CC8:CC11"/>
    <mergeCell ref="BY8:BY11"/>
    <mergeCell ref="BU8:BU11"/>
    <mergeCell ref="A11:G11"/>
    <mergeCell ref="BT8:BT11"/>
    <mergeCell ref="BW8:BW11"/>
    <mergeCell ref="BX8:BX11"/>
    <mergeCell ref="CB8:CB11"/>
    <mergeCell ref="A8:A10"/>
    <mergeCell ref="BV8:BV11"/>
    <mergeCell ref="D8:D10"/>
    <mergeCell ref="C8:C10"/>
    <mergeCell ref="B8:B10"/>
    <mergeCell ref="CA8:CA11"/>
    <mergeCell ref="G8:G10"/>
    <mergeCell ref="E8:E10"/>
    <mergeCell ref="BZ8:BZ11"/>
    <mergeCell ref="F8:F10"/>
    <mergeCell ref="I8:AK8"/>
    <mergeCell ref="I9:AK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X225"/>
  <sheetViews>
    <sheetView topLeftCell="F1" workbookViewId="0">
      <selection activeCell="V2" sqref="V2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20" width="5.42578125" style="18" customWidth="1"/>
  </cols>
  <sheetData>
    <row r="1" spans="1:24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  <c r="V1" s="17" t="s">
        <v>36</v>
      </c>
    </row>
    <row r="2" spans="1:24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  <c r="V2" s="16">
        <v>22</v>
      </c>
    </row>
    <row r="3" spans="1:24" ht="38.25">
      <c r="A3" s="18">
        <v>1039932350</v>
      </c>
      <c r="B3" s="18">
        <v>8</v>
      </c>
      <c r="C3" s="26" t="s">
        <v>50</v>
      </c>
      <c r="D3" s="18">
        <v>497192315</v>
      </c>
      <c r="E3" s="7" t="s">
        <v>51</v>
      </c>
      <c r="F3" s="7" t="s">
        <v>52</v>
      </c>
      <c r="G3" s="7" t="s">
        <v>53</v>
      </c>
      <c r="H3" s="18" t="s">
        <v>54</v>
      </c>
      <c r="I3" s="27" t="s">
        <v>55</v>
      </c>
      <c r="J3" s="18">
        <v>3</v>
      </c>
      <c r="K3" s="18" t="s">
        <v>56</v>
      </c>
      <c r="L3" s="18" t="s">
        <v>57</v>
      </c>
      <c r="N3" s="18">
        <v>24</v>
      </c>
      <c r="O3" s="18">
        <v>3</v>
      </c>
      <c r="P3" s="18">
        <v>1</v>
      </c>
      <c r="Q3" s="18">
        <v>1</v>
      </c>
      <c r="V3">
        <v>0</v>
      </c>
      <c r="W3" t="s">
        <v>58</v>
      </c>
      <c r="X3">
        <f>MATCH(D3,Отчет!$D:$D,0)</f>
        <v>17</v>
      </c>
    </row>
    <row r="4" spans="1:24">
      <c r="A4" s="18">
        <v>1040075925</v>
      </c>
      <c r="B4" s="18">
        <v>9</v>
      </c>
      <c r="C4" s="26" t="s">
        <v>50</v>
      </c>
      <c r="D4" s="18">
        <v>497192400</v>
      </c>
      <c r="E4" s="7" t="s">
        <v>59</v>
      </c>
      <c r="F4" s="7" t="s">
        <v>60</v>
      </c>
      <c r="G4" s="7" t="s">
        <v>61</v>
      </c>
      <c r="H4" s="18" t="s">
        <v>62</v>
      </c>
      <c r="I4" s="7" t="s">
        <v>63</v>
      </c>
      <c r="J4" s="18">
        <v>3</v>
      </c>
      <c r="K4" s="18" t="s">
        <v>56</v>
      </c>
      <c r="L4" s="18" t="s">
        <v>57</v>
      </c>
      <c r="N4" s="18">
        <v>27</v>
      </c>
      <c r="O4" s="18">
        <v>3</v>
      </c>
      <c r="P4" s="18">
        <v>1</v>
      </c>
      <c r="Q4" s="18">
        <v>1</v>
      </c>
      <c r="V4">
        <v>0</v>
      </c>
      <c r="W4" t="s">
        <v>58</v>
      </c>
      <c r="X4">
        <f>MATCH(D4,Отчет!$D:$D,0)</f>
        <v>16</v>
      </c>
    </row>
    <row r="5" spans="1:24">
      <c r="A5" s="18">
        <v>1327364676</v>
      </c>
      <c r="B5" s="18">
        <v>8</v>
      </c>
      <c r="C5" s="26" t="s">
        <v>50</v>
      </c>
      <c r="D5" s="18">
        <v>1206375156</v>
      </c>
      <c r="E5" s="7" t="s">
        <v>64</v>
      </c>
      <c r="F5" s="7" t="s">
        <v>65</v>
      </c>
      <c r="G5" s="7" t="s">
        <v>66</v>
      </c>
      <c r="H5" s="18" t="s">
        <v>67</v>
      </c>
      <c r="I5" s="7" t="s">
        <v>63</v>
      </c>
      <c r="J5" s="18">
        <v>3</v>
      </c>
      <c r="K5" s="18" t="s">
        <v>56</v>
      </c>
      <c r="L5" s="18" t="s">
        <v>57</v>
      </c>
      <c r="N5" s="18">
        <v>24</v>
      </c>
      <c r="O5" s="18">
        <v>3</v>
      </c>
      <c r="P5" s="18">
        <v>1</v>
      </c>
      <c r="Q5" s="18">
        <v>1</v>
      </c>
      <c r="V5">
        <v>0</v>
      </c>
      <c r="W5" t="s">
        <v>58</v>
      </c>
      <c r="X5">
        <f>MATCH(D5,Отчет!$D:$D,0)</f>
        <v>14</v>
      </c>
    </row>
    <row r="6" spans="1:24">
      <c r="A6" s="18">
        <v>1040130665</v>
      </c>
      <c r="B6" s="18">
        <v>9</v>
      </c>
      <c r="C6" s="26" t="s">
        <v>50</v>
      </c>
      <c r="D6" s="18">
        <v>548124231</v>
      </c>
      <c r="E6" s="7" t="s">
        <v>68</v>
      </c>
      <c r="F6" s="7" t="s">
        <v>69</v>
      </c>
      <c r="G6" s="7" t="s">
        <v>66</v>
      </c>
      <c r="H6" s="18" t="s">
        <v>70</v>
      </c>
      <c r="I6" s="7" t="s">
        <v>63</v>
      </c>
      <c r="J6" s="18">
        <v>3</v>
      </c>
      <c r="K6" s="18" t="s">
        <v>56</v>
      </c>
      <c r="L6" s="18" t="s">
        <v>57</v>
      </c>
      <c r="N6" s="18">
        <v>27</v>
      </c>
      <c r="O6" s="18">
        <v>3</v>
      </c>
      <c r="P6" s="18">
        <v>1</v>
      </c>
      <c r="Q6" s="18">
        <v>1</v>
      </c>
      <c r="V6">
        <v>0</v>
      </c>
      <c r="W6" t="s">
        <v>58</v>
      </c>
      <c r="X6">
        <f>MATCH(D6,Отчет!$D:$D,0)</f>
        <v>23</v>
      </c>
    </row>
    <row r="7" spans="1:24" ht="38.25">
      <c r="A7" s="18">
        <v>1039808027</v>
      </c>
      <c r="B7" s="18">
        <v>9</v>
      </c>
      <c r="C7" s="26" t="s">
        <v>50</v>
      </c>
      <c r="D7" s="18">
        <v>497192326</v>
      </c>
      <c r="E7" s="7" t="s">
        <v>71</v>
      </c>
      <c r="F7" s="7" t="s">
        <v>69</v>
      </c>
      <c r="G7" s="7" t="s">
        <v>72</v>
      </c>
      <c r="H7" s="18" t="s">
        <v>73</v>
      </c>
      <c r="I7" s="27" t="s">
        <v>74</v>
      </c>
      <c r="J7" s="18">
        <v>1</v>
      </c>
      <c r="K7" s="18" t="s">
        <v>56</v>
      </c>
      <c r="L7" s="18" t="s">
        <v>57</v>
      </c>
      <c r="N7" s="18">
        <v>9</v>
      </c>
      <c r="O7" s="18">
        <v>1</v>
      </c>
      <c r="P7" s="18">
        <v>1</v>
      </c>
      <c r="Q7" s="18">
        <v>1</v>
      </c>
      <c r="V7">
        <v>0</v>
      </c>
      <c r="W7" t="s">
        <v>58</v>
      </c>
      <c r="X7">
        <f>MATCH(D7,Отчет!$D:$D,0)</f>
        <v>15</v>
      </c>
    </row>
    <row r="8" spans="1:24" ht="38.25">
      <c r="A8" s="18">
        <v>1039815019</v>
      </c>
      <c r="B8" s="18">
        <v>7</v>
      </c>
      <c r="C8" s="26" t="s">
        <v>50</v>
      </c>
      <c r="D8" s="18">
        <v>497192326</v>
      </c>
      <c r="E8" s="7" t="s">
        <v>71</v>
      </c>
      <c r="F8" s="7" t="s">
        <v>69</v>
      </c>
      <c r="G8" s="7" t="s">
        <v>72</v>
      </c>
      <c r="H8" s="18" t="s">
        <v>73</v>
      </c>
      <c r="I8" s="27" t="s">
        <v>75</v>
      </c>
      <c r="J8" s="18">
        <v>1</v>
      </c>
      <c r="K8" s="18" t="s">
        <v>56</v>
      </c>
      <c r="L8" s="18" t="s">
        <v>57</v>
      </c>
      <c r="N8" s="18">
        <v>7</v>
      </c>
      <c r="O8" s="18">
        <v>1</v>
      </c>
      <c r="P8" s="18">
        <v>1</v>
      </c>
      <c r="Q8" s="18">
        <v>1</v>
      </c>
      <c r="V8">
        <v>0</v>
      </c>
      <c r="W8" t="s">
        <v>58</v>
      </c>
      <c r="X8">
        <f>MATCH(D8,Отчет!$D:$D,0)</f>
        <v>15</v>
      </c>
    </row>
    <row r="9" spans="1:24" ht="38.25">
      <c r="A9" s="18">
        <v>1045518744</v>
      </c>
      <c r="B9" s="18">
        <v>10</v>
      </c>
      <c r="C9" s="26" t="s">
        <v>50</v>
      </c>
      <c r="D9" s="18">
        <v>497192400</v>
      </c>
      <c r="E9" s="7" t="s">
        <v>59</v>
      </c>
      <c r="F9" s="7" t="s">
        <v>60</v>
      </c>
      <c r="G9" s="7" t="s">
        <v>61</v>
      </c>
      <c r="H9" s="18" t="s">
        <v>62</v>
      </c>
      <c r="I9" s="27" t="s">
        <v>76</v>
      </c>
      <c r="J9" s="18">
        <v>1</v>
      </c>
      <c r="K9" s="18" t="s">
        <v>56</v>
      </c>
      <c r="L9" s="18" t="s">
        <v>57</v>
      </c>
      <c r="N9" s="18">
        <v>10</v>
      </c>
      <c r="O9" s="18">
        <v>1</v>
      </c>
      <c r="P9" s="18">
        <v>1</v>
      </c>
      <c r="Q9" s="18">
        <v>1</v>
      </c>
      <c r="V9">
        <v>0</v>
      </c>
      <c r="W9" t="s">
        <v>58</v>
      </c>
      <c r="X9">
        <f>MATCH(D9,Отчет!$D:$D,0)</f>
        <v>16</v>
      </c>
    </row>
    <row r="10" spans="1:24">
      <c r="A10" s="18">
        <v>1039919420</v>
      </c>
      <c r="B10" s="18">
        <v>8</v>
      </c>
      <c r="C10" s="26" t="s">
        <v>50</v>
      </c>
      <c r="D10" s="18">
        <v>497192315</v>
      </c>
      <c r="E10" s="7" t="s">
        <v>51</v>
      </c>
      <c r="F10" s="7" t="s">
        <v>52</v>
      </c>
      <c r="G10" s="7" t="s">
        <v>53</v>
      </c>
      <c r="H10" s="18" t="s">
        <v>54</v>
      </c>
      <c r="I10" s="7" t="s">
        <v>77</v>
      </c>
      <c r="J10" s="18">
        <v>1</v>
      </c>
      <c r="K10" s="18" t="s">
        <v>56</v>
      </c>
      <c r="L10" s="18" t="s">
        <v>57</v>
      </c>
      <c r="N10" s="18">
        <v>8</v>
      </c>
      <c r="O10" s="18">
        <v>1</v>
      </c>
      <c r="P10" s="18">
        <v>1</v>
      </c>
      <c r="Q10" s="18">
        <v>1</v>
      </c>
      <c r="V10">
        <v>0</v>
      </c>
      <c r="W10" t="s">
        <v>58</v>
      </c>
      <c r="X10">
        <f>MATCH(D10,Отчет!$D:$D,0)</f>
        <v>17</v>
      </c>
    </row>
    <row r="11" spans="1:24">
      <c r="A11" s="18">
        <v>1040008765</v>
      </c>
      <c r="B11" s="18">
        <v>8</v>
      </c>
      <c r="C11" s="26" t="s">
        <v>50</v>
      </c>
      <c r="D11" s="18">
        <v>634241186</v>
      </c>
      <c r="E11" s="7" t="s">
        <v>78</v>
      </c>
      <c r="F11" s="7" t="s">
        <v>79</v>
      </c>
      <c r="G11" s="7" t="s">
        <v>80</v>
      </c>
      <c r="H11" s="18" t="s">
        <v>81</v>
      </c>
      <c r="I11" s="7" t="s">
        <v>77</v>
      </c>
      <c r="J11" s="18">
        <v>1</v>
      </c>
      <c r="K11" s="18" t="s">
        <v>56</v>
      </c>
      <c r="L11" s="18" t="s">
        <v>57</v>
      </c>
      <c r="N11" s="18">
        <v>8</v>
      </c>
      <c r="O11" s="18">
        <v>1</v>
      </c>
      <c r="P11" s="18">
        <v>1</v>
      </c>
      <c r="Q11" s="18">
        <v>1</v>
      </c>
      <c r="V11">
        <v>0</v>
      </c>
      <c r="W11" t="s">
        <v>58</v>
      </c>
      <c r="X11">
        <f>MATCH(D11,Отчет!$D:$D,0)</f>
        <v>19</v>
      </c>
    </row>
    <row r="12" spans="1:24">
      <c r="A12" s="18">
        <v>1040044551</v>
      </c>
      <c r="B12" s="18">
        <v>10</v>
      </c>
      <c r="C12" s="26" t="s">
        <v>50</v>
      </c>
      <c r="D12" s="18">
        <v>497192466</v>
      </c>
      <c r="E12" s="7" t="s">
        <v>82</v>
      </c>
      <c r="F12" s="7" t="s">
        <v>83</v>
      </c>
      <c r="G12" s="7" t="s">
        <v>84</v>
      </c>
      <c r="H12" s="18" t="s">
        <v>85</v>
      </c>
      <c r="I12" s="7" t="s">
        <v>77</v>
      </c>
      <c r="J12" s="18">
        <v>1</v>
      </c>
      <c r="K12" s="18" t="s">
        <v>56</v>
      </c>
      <c r="L12" s="18" t="s">
        <v>57</v>
      </c>
      <c r="N12" s="18">
        <v>10</v>
      </c>
      <c r="O12" s="18">
        <v>1</v>
      </c>
      <c r="P12" s="18">
        <v>1</v>
      </c>
      <c r="Q12" s="18">
        <v>1</v>
      </c>
      <c r="V12">
        <v>0</v>
      </c>
      <c r="W12" t="s">
        <v>58</v>
      </c>
      <c r="X12">
        <f>MATCH(D12,Отчет!$D:$D,0)</f>
        <v>12</v>
      </c>
    </row>
    <row r="13" spans="1:24">
      <c r="A13" s="18">
        <v>1040104581</v>
      </c>
      <c r="B13" s="18">
        <v>8</v>
      </c>
      <c r="C13" s="26" t="s">
        <v>50</v>
      </c>
      <c r="D13" s="18">
        <v>497192337</v>
      </c>
      <c r="E13" s="7" t="s">
        <v>86</v>
      </c>
      <c r="F13" s="7" t="s">
        <v>87</v>
      </c>
      <c r="G13" s="7" t="s">
        <v>53</v>
      </c>
      <c r="H13" s="18" t="s">
        <v>88</v>
      </c>
      <c r="I13" s="7" t="s">
        <v>77</v>
      </c>
      <c r="J13" s="18">
        <v>1</v>
      </c>
      <c r="K13" s="18" t="s">
        <v>56</v>
      </c>
      <c r="L13" s="18" t="s">
        <v>57</v>
      </c>
      <c r="N13" s="18">
        <v>8</v>
      </c>
      <c r="O13" s="18">
        <v>1</v>
      </c>
      <c r="P13" s="18">
        <v>1</v>
      </c>
      <c r="Q13" s="18">
        <v>1</v>
      </c>
      <c r="V13">
        <v>0</v>
      </c>
      <c r="W13" t="s">
        <v>58</v>
      </c>
      <c r="X13">
        <f>MATCH(D13,Отчет!$D:$D,0)</f>
        <v>13</v>
      </c>
    </row>
    <row r="14" spans="1:24">
      <c r="A14" s="18">
        <v>1040104778</v>
      </c>
      <c r="B14" s="18">
        <v>10</v>
      </c>
      <c r="C14" s="26" t="s">
        <v>50</v>
      </c>
      <c r="D14" s="18">
        <v>497192444</v>
      </c>
      <c r="E14" s="7" t="s">
        <v>89</v>
      </c>
      <c r="F14" s="7" t="s">
        <v>90</v>
      </c>
      <c r="G14" s="7" t="s">
        <v>91</v>
      </c>
      <c r="H14" s="18" t="s">
        <v>92</v>
      </c>
      <c r="I14" s="7" t="s">
        <v>77</v>
      </c>
      <c r="J14" s="18">
        <v>1</v>
      </c>
      <c r="K14" s="18" t="s">
        <v>56</v>
      </c>
      <c r="L14" s="18" t="s">
        <v>57</v>
      </c>
      <c r="N14" s="18">
        <v>10</v>
      </c>
      <c r="O14" s="18">
        <v>1</v>
      </c>
      <c r="P14" s="18">
        <v>1</v>
      </c>
      <c r="Q14" s="18">
        <v>1</v>
      </c>
      <c r="V14">
        <v>0</v>
      </c>
      <c r="W14" t="s">
        <v>58</v>
      </c>
      <c r="X14">
        <f>MATCH(D14,Отчет!$D:$D,0)</f>
        <v>24</v>
      </c>
    </row>
    <row r="15" spans="1:24">
      <c r="A15" s="18">
        <v>1040091627</v>
      </c>
      <c r="B15" s="18">
        <v>8</v>
      </c>
      <c r="C15" s="26" t="s">
        <v>50</v>
      </c>
      <c r="D15" s="18">
        <v>497192422</v>
      </c>
      <c r="E15" s="7" t="s">
        <v>93</v>
      </c>
      <c r="F15" s="7" t="s">
        <v>94</v>
      </c>
      <c r="G15" s="7" t="s">
        <v>95</v>
      </c>
      <c r="H15" s="18" t="s">
        <v>96</v>
      </c>
      <c r="I15" s="7" t="s">
        <v>77</v>
      </c>
      <c r="J15" s="18">
        <v>1</v>
      </c>
      <c r="K15" s="18" t="s">
        <v>56</v>
      </c>
      <c r="L15" s="18" t="s">
        <v>57</v>
      </c>
      <c r="N15" s="18">
        <v>8</v>
      </c>
      <c r="O15" s="18">
        <v>1</v>
      </c>
      <c r="P15" s="18">
        <v>1</v>
      </c>
      <c r="Q15" s="18">
        <v>1</v>
      </c>
      <c r="V15">
        <v>0</v>
      </c>
      <c r="W15" t="s">
        <v>58</v>
      </c>
      <c r="X15">
        <f>MATCH(D15,Отчет!$D:$D,0)</f>
        <v>20</v>
      </c>
    </row>
    <row r="16" spans="1:24">
      <c r="A16" s="18">
        <v>1040079386</v>
      </c>
      <c r="B16" s="18">
        <v>8</v>
      </c>
      <c r="C16" s="26" t="s">
        <v>50</v>
      </c>
      <c r="D16" s="18">
        <v>497192411</v>
      </c>
      <c r="E16" s="7" t="s">
        <v>97</v>
      </c>
      <c r="F16" s="7" t="s">
        <v>98</v>
      </c>
      <c r="G16" s="7" t="s">
        <v>99</v>
      </c>
      <c r="H16" s="18" t="s">
        <v>100</v>
      </c>
      <c r="I16" s="7" t="s">
        <v>77</v>
      </c>
      <c r="J16" s="18">
        <v>1</v>
      </c>
      <c r="K16" s="18" t="s">
        <v>56</v>
      </c>
      <c r="L16" s="18" t="s">
        <v>57</v>
      </c>
      <c r="N16" s="18">
        <v>8</v>
      </c>
      <c r="O16" s="18">
        <v>1</v>
      </c>
      <c r="P16" s="18">
        <v>1</v>
      </c>
      <c r="Q16" s="18">
        <v>1</v>
      </c>
      <c r="V16">
        <v>0</v>
      </c>
      <c r="W16" t="s">
        <v>58</v>
      </c>
      <c r="X16">
        <f>MATCH(D16,Отчет!$D:$D,0)</f>
        <v>21</v>
      </c>
    </row>
    <row r="17" spans="1:24">
      <c r="A17" s="18">
        <v>1040069209</v>
      </c>
      <c r="B17" s="18">
        <v>10</v>
      </c>
      <c r="C17" s="26" t="s">
        <v>50</v>
      </c>
      <c r="D17" s="18">
        <v>497192400</v>
      </c>
      <c r="E17" s="7" t="s">
        <v>59</v>
      </c>
      <c r="F17" s="7" t="s">
        <v>60</v>
      </c>
      <c r="G17" s="7" t="s">
        <v>61</v>
      </c>
      <c r="H17" s="18" t="s">
        <v>62</v>
      </c>
      <c r="I17" s="7" t="s">
        <v>77</v>
      </c>
      <c r="J17" s="18">
        <v>1</v>
      </c>
      <c r="K17" s="18" t="s">
        <v>56</v>
      </c>
      <c r="L17" s="18" t="s">
        <v>57</v>
      </c>
      <c r="N17" s="18">
        <v>10</v>
      </c>
      <c r="O17" s="18">
        <v>1</v>
      </c>
      <c r="P17" s="18">
        <v>1</v>
      </c>
      <c r="Q17" s="18">
        <v>1</v>
      </c>
      <c r="V17">
        <v>0</v>
      </c>
      <c r="W17" t="s">
        <v>58</v>
      </c>
      <c r="X17">
        <f>MATCH(D17,Отчет!$D:$D,0)</f>
        <v>16</v>
      </c>
    </row>
    <row r="18" spans="1:24">
      <c r="A18" s="18">
        <v>1040105907</v>
      </c>
      <c r="B18" s="18">
        <v>9</v>
      </c>
      <c r="C18" s="26" t="s">
        <v>50</v>
      </c>
      <c r="D18" s="18">
        <v>497192389</v>
      </c>
      <c r="E18" s="7" t="s">
        <v>101</v>
      </c>
      <c r="F18" s="7" t="s">
        <v>102</v>
      </c>
      <c r="G18" s="7" t="s">
        <v>61</v>
      </c>
      <c r="H18" s="18" t="s">
        <v>103</v>
      </c>
      <c r="I18" s="7" t="s">
        <v>77</v>
      </c>
      <c r="J18" s="18">
        <v>1</v>
      </c>
      <c r="K18" s="18" t="s">
        <v>56</v>
      </c>
      <c r="L18" s="18" t="s">
        <v>57</v>
      </c>
      <c r="N18" s="18">
        <v>9</v>
      </c>
      <c r="O18" s="18">
        <v>1</v>
      </c>
      <c r="P18" s="18">
        <v>1</v>
      </c>
      <c r="Q18" s="18">
        <v>1</v>
      </c>
      <c r="V18">
        <v>0</v>
      </c>
      <c r="W18" t="s">
        <v>58</v>
      </c>
      <c r="X18">
        <f>MATCH(D18,Отчет!$D:$D,0)</f>
        <v>18</v>
      </c>
    </row>
    <row r="19" spans="1:24">
      <c r="A19" s="18">
        <v>1040009558</v>
      </c>
      <c r="B19" s="18">
        <v>8</v>
      </c>
      <c r="C19" s="26" t="s">
        <v>50</v>
      </c>
      <c r="D19" s="18">
        <v>634241186</v>
      </c>
      <c r="E19" s="7" t="s">
        <v>78</v>
      </c>
      <c r="F19" s="7" t="s">
        <v>79</v>
      </c>
      <c r="G19" s="7" t="s">
        <v>80</v>
      </c>
      <c r="H19" s="18" t="s">
        <v>81</v>
      </c>
      <c r="I19" s="7" t="s">
        <v>104</v>
      </c>
      <c r="J19" s="18">
        <v>1</v>
      </c>
      <c r="K19" s="18" t="s">
        <v>56</v>
      </c>
      <c r="L19" s="18" t="s">
        <v>57</v>
      </c>
      <c r="N19" s="18">
        <v>8</v>
      </c>
      <c r="O19" s="18">
        <v>1</v>
      </c>
      <c r="P19" s="18">
        <v>1</v>
      </c>
      <c r="Q19" s="18">
        <v>1</v>
      </c>
      <c r="V19">
        <v>0</v>
      </c>
      <c r="W19" t="s">
        <v>58</v>
      </c>
      <c r="X19">
        <f>MATCH(D19,Отчет!$D:$D,0)</f>
        <v>19</v>
      </c>
    </row>
    <row r="20" spans="1:24">
      <c r="A20" s="18">
        <v>1040092317</v>
      </c>
      <c r="B20" s="18">
        <v>6</v>
      </c>
      <c r="C20" s="26" t="s">
        <v>50</v>
      </c>
      <c r="D20" s="18">
        <v>497192422</v>
      </c>
      <c r="E20" s="7" t="s">
        <v>93</v>
      </c>
      <c r="F20" s="7" t="s">
        <v>94</v>
      </c>
      <c r="G20" s="7" t="s">
        <v>95</v>
      </c>
      <c r="H20" s="18" t="s">
        <v>96</v>
      </c>
      <c r="I20" s="7" t="s">
        <v>104</v>
      </c>
      <c r="J20" s="18">
        <v>1</v>
      </c>
      <c r="K20" s="18" t="s">
        <v>56</v>
      </c>
      <c r="L20" s="18" t="s">
        <v>57</v>
      </c>
      <c r="N20" s="18">
        <v>6</v>
      </c>
      <c r="O20" s="18">
        <v>1</v>
      </c>
      <c r="P20" s="18">
        <v>1</v>
      </c>
      <c r="Q20" s="18">
        <v>1</v>
      </c>
      <c r="V20">
        <v>0</v>
      </c>
      <c r="W20" t="s">
        <v>58</v>
      </c>
      <c r="X20">
        <f>MATCH(D20,Отчет!$D:$D,0)</f>
        <v>20</v>
      </c>
    </row>
    <row r="21" spans="1:24">
      <c r="A21" s="18">
        <v>1040107996</v>
      </c>
      <c r="B21" s="18">
        <v>9</v>
      </c>
      <c r="C21" s="26" t="s">
        <v>50</v>
      </c>
      <c r="D21" s="18">
        <v>497192389</v>
      </c>
      <c r="E21" s="7" t="s">
        <v>101</v>
      </c>
      <c r="F21" s="7" t="s">
        <v>102</v>
      </c>
      <c r="G21" s="7" t="s">
        <v>61</v>
      </c>
      <c r="H21" s="18" t="s">
        <v>103</v>
      </c>
      <c r="I21" s="7" t="s">
        <v>104</v>
      </c>
      <c r="J21" s="18">
        <v>1</v>
      </c>
      <c r="K21" s="18" t="s">
        <v>56</v>
      </c>
      <c r="L21" s="18" t="s">
        <v>57</v>
      </c>
      <c r="N21" s="18">
        <v>9</v>
      </c>
      <c r="O21" s="18">
        <v>1</v>
      </c>
      <c r="P21" s="18">
        <v>1</v>
      </c>
      <c r="Q21" s="18">
        <v>1</v>
      </c>
      <c r="V21">
        <v>0</v>
      </c>
      <c r="W21" t="s">
        <v>58</v>
      </c>
      <c r="X21">
        <f>MATCH(D21,Отчет!$D:$D,0)</f>
        <v>18</v>
      </c>
    </row>
    <row r="22" spans="1:24">
      <c r="A22" s="18">
        <v>1040049271</v>
      </c>
      <c r="B22" s="18">
        <v>10</v>
      </c>
      <c r="C22" s="26" t="s">
        <v>50</v>
      </c>
      <c r="D22" s="18">
        <v>497192466</v>
      </c>
      <c r="E22" s="7" t="s">
        <v>82</v>
      </c>
      <c r="F22" s="7" t="s">
        <v>83</v>
      </c>
      <c r="G22" s="7" t="s">
        <v>84</v>
      </c>
      <c r="H22" s="18" t="s">
        <v>85</v>
      </c>
      <c r="I22" s="7" t="s">
        <v>104</v>
      </c>
      <c r="J22" s="18">
        <v>1</v>
      </c>
      <c r="K22" s="18" t="s">
        <v>56</v>
      </c>
      <c r="L22" s="18" t="s">
        <v>57</v>
      </c>
      <c r="N22" s="18">
        <v>10</v>
      </c>
      <c r="O22" s="18">
        <v>1</v>
      </c>
      <c r="P22" s="18">
        <v>1</v>
      </c>
      <c r="Q22" s="18">
        <v>1</v>
      </c>
      <c r="V22">
        <v>0</v>
      </c>
      <c r="W22" t="s">
        <v>58</v>
      </c>
      <c r="X22">
        <f>MATCH(D22,Отчет!$D:$D,0)</f>
        <v>12</v>
      </c>
    </row>
    <row r="23" spans="1:24">
      <c r="A23" s="18">
        <v>1040107389</v>
      </c>
      <c r="B23" s="18">
        <v>8</v>
      </c>
      <c r="C23" s="26" t="s">
        <v>50</v>
      </c>
      <c r="D23" s="18">
        <v>497192337</v>
      </c>
      <c r="E23" s="7" t="s">
        <v>86</v>
      </c>
      <c r="F23" s="7" t="s">
        <v>87</v>
      </c>
      <c r="G23" s="7" t="s">
        <v>53</v>
      </c>
      <c r="H23" s="18" t="s">
        <v>88</v>
      </c>
      <c r="I23" s="7" t="s">
        <v>104</v>
      </c>
      <c r="J23" s="18">
        <v>1</v>
      </c>
      <c r="K23" s="18" t="s">
        <v>56</v>
      </c>
      <c r="L23" s="18" t="s">
        <v>57</v>
      </c>
      <c r="N23" s="18">
        <v>8</v>
      </c>
      <c r="O23" s="18">
        <v>1</v>
      </c>
      <c r="P23" s="18">
        <v>1</v>
      </c>
      <c r="Q23" s="18">
        <v>1</v>
      </c>
      <c r="V23">
        <v>0</v>
      </c>
      <c r="W23" t="s">
        <v>58</v>
      </c>
      <c r="X23">
        <f>MATCH(D23,Отчет!$D:$D,0)</f>
        <v>13</v>
      </c>
    </row>
    <row r="24" spans="1:24">
      <c r="A24" s="18">
        <v>1040107739</v>
      </c>
      <c r="B24" s="18">
        <v>10</v>
      </c>
      <c r="C24" s="26" t="s">
        <v>50</v>
      </c>
      <c r="D24" s="18">
        <v>497192444</v>
      </c>
      <c r="E24" s="7" t="s">
        <v>89</v>
      </c>
      <c r="F24" s="7" t="s">
        <v>90</v>
      </c>
      <c r="G24" s="7" t="s">
        <v>91</v>
      </c>
      <c r="H24" s="18" t="s">
        <v>92</v>
      </c>
      <c r="I24" s="7" t="s">
        <v>104</v>
      </c>
      <c r="J24" s="18">
        <v>1</v>
      </c>
      <c r="K24" s="18" t="s">
        <v>56</v>
      </c>
      <c r="L24" s="18" t="s">
        <v>57</v>
      </c>
      <c r="N24" s="18">
        <v>10</v>
      </c>
      <c r="O24" s="18">
        <v>1</v>
      </c>
      <c r="P24" s="18">
        <v>1</v>
      </c>
      <c r="Q24" s="18">
        <v>1</v>
      </c>
      <c r="V24">
        <v>0</v>
      </c>
      <c r="W24" t="s">
        <v>58</v>
      </c>
      <c r="X24">
        <f>MATCH(D24,Отчет!$D:$D,0)</f>
        <v>24</v>
      </c>
    </row>
    <row r="25" spans="1:24">
      <c r="A25" s="18">
        <v>1039921495</v>
      </c>
      <c r="B25" s="18">
        <v>8</v>
      </c>
      <c r="C25" s="26" t="s">
        <v>50</v>
      </c>
      <c r="D25" s="18">
        <v>497192315</v>
      </c>
      <c r="E25" s="7" t="s">
        <v>51</v>
      </c>
      <c r="F25" s="7" t="s">
        <v>52</v>
      </c>
      <c r="G25" s="7" t="s">
        <v>53</v>
      </c>
      <c r="H25" s="18" t="s">
        <v>54</v>
      </c>
      <c r="I25" s="7" t="s">
        <v>104</v>
      </c>
      <c r="J25" s="18">
        <v>1</v>
      </c>
      <c r="K25" s="18" t="s">
        <v>56</v>
      </c>
      <c r="L25" s="18" t="s">
        <v>57</v>
      </c>
      <c r="N25" s="18">
        <v>8</v>
      </c>
      <c r="O25" s="18">
        <v>1</v>
      </c>
      <c r="P25" s="18">
        <v>1</v>
      </c>
      <c r="Q25" s="18">
        <v>1</v>
      </c>
      <c r="V25">
        <v>0</v>
      </c>
      <c r="W25" t="s">
        <v>58</v>
      </c>
      <c r="X25">
        <f>MATCH(D25,Отчет!$D:$D,0)</f>
        <v>17</v>
      </c>
    </row>
    <row r="26" spans="1:24">
      <c r="A26" s="18">
        <v>1040124305</v>
      </c>
      <c r="B26" s="18">
        <v>7</v>
      </c>
      <c r="C26" s="26" t="s">
        <v>50</v>
      </c>
      <c r="D26" s="18">
        <v>497192444</v>
      </c>
      <c r="E26" s="7" t="s">
        <v>89</v>
      </c>
      <c r="F26" s="7" t="s">
        <v>90</v>
      </c>
      <c r="G26" s="7" t="s">
        <v>91</v>
      </c>
      <c r="H26" s="18" t="s">
        <v>92</v>
      </c>
      <c r="I26" s="7" t="s">
        <v>105</v>
      </c>
      <c r="J26" s="18">
        <v>1</v>
      </c>
      <c r="K26" s="18" t="s">
        <v>56</v>
      </c>
      <c r="L26" s="18" t="s">
        <v>57</v>
      </c>
      <c r="N26" s="18">
        <v>7</v>
      </c>
      <c r="O26" s="18">
        <v>1</v>
      </c>
      <c r="P26" s="18">
        <v>1</v>
      </c>
      <c r="Q26" s="18">
        <v>1</v>
      </c>
      <c r="V26">
        <v>0</v>
      </c>
      <c r="W26" t="s">
        <v>58</v>
      </c>
      <c r="X26">
        <f>MATCH(D26,Отчет!$D:$D,0)</f>
        <v>24</v>
      </c>
    </row>
    <row r="27" spans="1:24">
      <c r="A27" s="18">
        <v>1040053815</v>
      </c>
      <c r="B27" s="18">
        <v>10</v>
      </c>
      <c r="C27" s="26" t="s">
        <v>50</v>
      </c>
      <c r="D27" s="18">
        <v>497192466</v>
      </c>
      <c r="E27" s="7" t="s">
        <v>82</v>
      </c>
      <c r="F27" s="7" t="s">
        <v>83</v>
      </c>
      <c r="G27" s="7" t="s">
        <v>84</v>
      </c>
      <c r="H27" s="18" t="s">
        <v>85</v>
      </c>
      <c r="I27" s="7" t="s">
        <v>105</v>
      </c>
      <c r="J27" s="18">
        <v>1</v>
      </c>
      <c r="K27" s="18" t="s">
        <v>56</v>
      </c>
      <c r="L27" s="18" t="s">
        <v>57</v>
      </c>
      <c r="N27" s="18">
        <v>10</v>
      </c>
      <c r="O27" s="18">
        <v>1</v>
      </c>
      <c r="P27" s="18">
        <v>1</v>
      </c>
      <c r="Q27" s="18">
        <v>1</v>
      </c>
      <c r="V27">
        <v>0</v>
      </c>
      <c r="W27" t="s">
        <v>58</v>
      </c>
      <c r="X27">
        <f>MATCH(D27,Отчет!$D:$D,0)</f>
        <v>12</v>
      </c>
    </row>
    <row r="28" spans="1:24">
      <c r="A28" s="18">
        <v>1040018779</v>
      </c>
      <c r="B28" s="18">
        <v>9</v>
      </c>
      <c r="C28" s="26" t="s">
        <v>50</v>
      </c>
      <c r="D28" s="18">
        <v>634241186</v>
      </c>
      <c r="E28" s="7" t="s">
        <v>78</v>
      </c>
      <c r="F28" s="7" t="s">
        <v>79</v>
      </c>
      <c r="G28" s="7" t="s">
        <v>80</v>
      </c>
      <c r="H28" s="18" t="s">
        <v>81</v>
      </c>
      <c r="I28" s="7" t="s">
        <v>105</v>
      </c>
      <c r="J28" s="18">
        <v>1</v>
      </c>
      <c r="K28" s="18" t="s">
        <v>56</v>
      </c>
      <c r="L28" s="18" t="s">
        <v>57</v>
      </c>
      <c r="N28" s="18">
        <v>9</v>
      </c>
      <c r="O28" s="18">
        <v>1</v>
      </c>
      <c r="P28" s="18">
        <v>1</v>
      </c>
      <c r="Q28" s="18">
        <v>1</v>
      </c>
      <c r="V28">
        <v>0</v>
      </c>
      <c r="W28" t="s">
        <v>58</v>
      </c>
      <c r="X28">
        <f>MATCH(D28,Отчет!$D:$D,0)</f>
        <v>19</v>
      </c>
    </row>
    <row r="29" spans="1:24">
      <c r="A29" s="18">
        <v>1039941062</v>
      </c>
      <c r="B29" s="18">
        <v>8</v>
      </c>
      <c r="C29" s="26" t="s">
        <v>50</v>
      </c>
      <c r="D29" s="18">
        <v>497192315</v>
      </c>
      <c r="E29" s="7" t="s">
        <v>51</v>
      </c>
      <c r="F29" s="7" t="s">
        <v>52</v>
      </c>
      <c r="G29" s="7" t="s">
        <v>53</v>
      </c>
      <c r="H29" s="18" t="s">
        <v>54</v>
      </c>
      <c r="I29" s="7" t="s">
        <v>105</v>
      </c>
      <c r="J29" s="18">
        <v>1</v>
      </c>
      <c r="K29" s="18" t="s">
        <v>56</v>
      </c>
      <c r="L29" s="18" t="s">
        <v>57</v>
      </c>
      <c r="N29" s="18">
        <v>8</v>
      </c>
      <c r="O29" s="18">
        <v>1</v>
      </c>
      <c r="P29" s="18">
        <v>1</v>
      </c>
      <c r="Q29" s="18">
        <v>1</v>
      </c>
      <c r="V29">
        <v>0</v>
      </c>
      <c r="W29" t="s">
        <v>58</v>
      </c>
      <c r="X29">
        <f>MATCH(D29,Отчет!$D:$D,0)</f>
        <v>17</v>
      </c>
    </row>
    <row r="30" spans="1:24">
      <c r="A30" s="18">
        <v>1040073544</v>
      </c>
      <c r="B30" s="18">
        <v>8</v>
      </c>
      <c r="C30" s="26" t="s">
        <v>50</v>
      </c>
      <c r="D30" s="18">
        <v>497192400</v>
      </c>
      <c r="E30" s="7" t="s">
        <v>59</v>
      </c>
      <c r="F30" s="7" t="s">
        <v>60</v>
      </c>
      <c r="G30" s="7" t="s">
        <v>61</v>
      </c>
      <c r="H30" s="18" t="s">
        <v>62</v>
      </c>
      <c r="I30" s="7" t="s">
        <v>105</v>
      </c>
      <c r="J30" s="18">
        <v>1</v>
      </c>
      <c r="K30" s="18" t="s">
        <v>56</v>
      </c>
      <c r="L30" s="18" t="s">
        <v>57</v>
      </c>
      <c r="N30" s="18">
        <v>8</v>
      </c>
      <c r="O30" s="18">
        <v>1</v>
      </c>
      <c r="P30" s="18">
        <v>1</v>
      </c>
      <c r="Q30" s="18">
        <v>1</v>
      </c>
      <c r="V30">
        <v>0</v>
      </c>
      <c r="W30" t="s">
        <v>58</v>
      </c>
      <c r="X30">
        <f>MATCH(D30,Отчет!$D:$D,0)</f>
        <v>16</v>
      </c>
    </row>
    <row r="31" spans="1:24">
      <c r="A31" s="18">
        <v>1042922626</v>
      </c>
      <c r="B31" s="18">
        <v>6</v>
      </c>
      <c r="C31" s="26" t="s">
        <v>50</v>
      </c>
      <c r="D31" s="18">
        <v>497192389</v>
      </c>
      <c r="E31" s="7" t="s">
        <v>101</v>
      </c>
      <c r="F31" s="7" t="s">
        <v>102</v>
      </c>
      <c r="G31" s="7" t="s">
        <v>61</v>
      </c>
      <c r="H31" s="18" t="s">
        <v>103</v>
      </c>
      <c r="I31" s="7" t="s">
        <v>106</v>
      </c>
      <c r="J31" s="18">
        <v>4</v>
      </c>
      <c r="K31" s="18" t="s">
        <v>56</v>
      </c>
      <c r="L31" s="18" t="s">
        <v>57</v>
      </c>
      <c r="N31" s="18">
        <v>24</v>
      </c>
      <c r="O31" s="18">
        <v>4</v>
      </c>
      <c r="P31" s="18">
        <v>1</v>
      </c>
      <c r="Q31" s="18">
        <v>1</v>
      </c>
      <c r="V31">
        <v>0</v>
      </c>
      <c r="W31" t="s">
        <v>58</v>
      </c>
      <c r="X31">
        <f>MATCH(D31,Отчет!$D:$D,0)</f>
        <v>18</v>
      </c>
    </row>
    <row r="32" spans="1:24">
      <c r="A32" s="18">
        <v>531359185</v>
      </c>
      <c r="B32" s="18">
        <v>9</v>
      </c>
      <c r="C32" s="26" t="s">
        <v>50</v>
      </c>
      <c r="D32" s="18">
        <v>497192466</v>
      </c>
      <c r="E32" s="7" t="s">
        <v>82</v>
      </c>
      <c r="F32" s="7" t="s">
        <v>83</v>
      </c>
      <c r="G32" s="7" t="s">
        <v>84</v>
      </c>
      <c r="H32" s="18" t="s">
        <v>85</v>
      </c>
      <c r="I32" s="7" t="s">
        <v>107</v>
      </c>
      <c r="J32" s="18">
        <v>2</v>
      </c>
      <c r="K32" s="18" t="s">
        <v>56</v>
      </c>
      <c r="L32" s="18" t="s">
        <v>57</v>
      </c>
      <c r="N32" s="18">
        <v>18</v>
      </c>
      <c r="O32" s="18">
        <v>2</v>
      </c>
      <c r="P32" s="18">
        <v>1</v>
      </c>
      <c r="Q32" s="18">
        <v>1</v>
      </c>
      <c r="R32" s="18">
        <v>515558379</v>
      </c>
      <c r="S32" s="18">
        <v>2098</v>
      </c>
      <c r="U32" t="s">
        <v>108</v>
      </c>
      <c r="V32">
        <v>0</v>
      </c>
      <c r="W32" t="s">
        <v>58</v>
      </c>
      <c r="X32">
        <f>MATCH(D32,Отчет!$D:$D,0)</f>
        <v>12</v>
      </c>
    </row>
    <row r="33" spans="1:24">
      <c r="A33" s="18">
        <v>587502164</v>
      </c>
      <c r="B33" s="18">
        <v>4</v>
      </c>
      <c r="C33" s="26" t="s">
        <v>50</v>
      </c>
      <c r="D33" s="18">
        <v>548124231</v>
      </c>
      <c r="E33" s="7" t="s">
        <v>68</v>
      </c>
      <c r="F33" s="7" t="s">
        <v>69</v>
      </c>
      <c r="G33" s="7" t="s">
        <v>66</v>
      </c>
      <c r="H33" s="18" t="s">
        <v>70</v>
      </c>
      <c r="I33" s="7" t="s">
        <v>107</v>
      </c>
      <c r="J33" s="18">
        <v>2</v>
      </c>
      <c r="K33" s="18" t="s">
        <v>56</v>
      </c>
      <c r="L33" s="18" t="s">
        <v>57</v>
      </c>
      <c r="N33" s="18">
        <v>8</v>
      </c>
      <c r="O33" s="18">
        <v>2</v>
      </c>
      <c r="P33" s="18">
        <v>1</v>
      </c>
      <c r="Q33" s="18">
        <v>1</v>
      </c>
      <c r="R33" s="18">
        <v>515558379</v>
      </c>
      <c r="S33" s="18">
        <v>2098</v>
      </c>
      <c r="U33" t="s">
        <v>108</v>
      </c>
      <c r="V33">
        <v>0</v>
      </c>
      <c r="W33" t="s">
        <v>58</v>
      </c>
      <c r="X33">
        <f>MATCH(D33,Отчет!$D:$D,0)</f>
        <v>23</v>
      </c>
    </row>
    <row r="34" spans="1:24">
      <c r="A34" s="18">
        <v>531358939</v>
      </c>
      <c r="B34" s="18">
        <v>9</v>
      </c>
      <c r="C34" s="26" t="s">
        <v>50</v>
      </c>
      <c r="D34" s="18">
        <v>497192326</v>
      </c>
      <c r="E34" s="7" t="s">
        <v>71</v>
      </c>
      <c r="F34" s="7" t="s">
        <v>69</v>
      </c>
      <c r="G34" s="7" t="s">
        <v>72</v>
      </c>
      <c r="H34" s="18" t="s">
        <v>73</v>
      </c>
      <c r="I34" s="7" t="s">
        <v>107</v>
      </c>
      <c r="J34" s="18">
        <v>2</v>
      </c>
      <c r="K34" s="18" t="s">
        <v>56</v>
      </c>
      <c r="L34" s="18" t="s">
        <v>57</v>
      </c>
      <c r="N34" s="18">
        <v>18</v>
      </c>
      <c r="O34" s="18">
        <v>2</v>
      </c>
      <c r="P34" s="18">
        <v>1</v>
      </c>
      <c r="Q34" s="18">
        <v>1</v>
      </c>
      <c r="R34" s="18">
        <v>515558379</v>
      </c>
      <c r="S34" s="18">
        <v>2098</v>
      </c>
      <c r="U34" t="s">
        <v>108</v>
      </c>
      <c r="V34">
        <v>0</v>
      </c>
      <c r="W34" t="s">
        <v>58</v>
      </c>
      <c r="X34">
        <f>MATCH(D34,Отчет!$D:$D,0)</f>
        <v>15</v>
      </c>
    </row>
    <row r="35" spans="1:24">
      <c r="A35" s="18">
        <v>636332835</v>
      </c>
      <c r="B35" s="18">
        <v>8</v>
      </c>
      <c r="C35" s="26" t="s">
        <v>50</v>
      </c>
      <c r="D35" s="18">
        <v>634241186</v>
      </c>
      <c r="E35" s="7" t="s">
        <v>78</v>
      </c>
      <c r="F35" s="7" t="s">
        <v>79</v>
      </c>
      <c r="G35" s="7" t="s">
        <v>80</v>
      </c>
      <c r="H35" s="18" t="s">
        <v>81</v>
      </c>
      <c r="I35" s="7" t="s">
        <v>107</v>
      </c>
      <c r="J35" s="18">
        <v>2</v>
      </c>
      <c r="K35" s="18" t="s">
        <v>56</v>
      </c>
      <c r="L35" s="18" t="s">
        <v>57</v>
      </c>
      <c r="N35" s="18">
        <v>16</v>
      </c>
      <c r="O35" s="18">
        <v>2</v>
      </c>
      <c r="P35" s="18">
        <v>1</v>
      </c>
      <c r="Q35" s="18">
        <v>1</v>
      </c>
      <c r="R35" s="18">
        <v>515558379</v>
      </c>
      <c r="S35" s="18">
        <v>2098</v>
      </c>
      <c r="U35" t="s">
        <v>108</v>
      </c>
      <c r="V35">
        <v>0</v>
      </c>
      <c r="W35" t="s">
        <v>58</v>
      </c>
      <c r="X35">
        <f>MATCH(D35,Отчет!$D:$D,0)</f>
        <v>19</v>
      </c>
    </row>
    <row r="36" spans="1:24">
      <c r="A36" s="18">
        <v>1206375272</v>
      </c>
      <c r="B36" s="18">
        <v>8</v>
      </c>
      <c r="C36" s="26" t="s">
        <v>50</v>
      </c>
      <c r="D36" s="18">
        <v>1206375156</v>
      </c>
      <c r="E36" s="7" t="s">
        <v>64</v>
      </c>
      <c r="F36" s="7" t="s">
        <v>65</v>
      </c>
      <c r="G36" s="7" t="s">
        <v>66</v>
      </c>
      <c r="H36" s="18" t="s">
        <v>67</v>
      </c>
      <c r="I36" s="7" t="s">
        <v>107</v>
      </c>
      <c r="J36" s="18">
        <v>2</v>
      </c>
      <c r="K36" s="18" t="s">
        <v>56</v>
      </c>
      <c r="L36" s="18" t="s">
        <v>57</v>
      </c>
      <c r="N36" s="18">
        <v>16</v>
      </c>
      <c r="O36" s="18">
        <v>2</v>
      </c>
      <c r="P36" s="18">
        <v>1</v>
      </c>
      <c r="Q36" s="18">
        <v>1</v>
      </c>
      <c r="R36" s="18">
        <v>515558379</v>
      </c>
      <c r="S36" s="18">
        <v>2098</v>
      </c>
      <c r="T36" s="18" t="s">
        <v>109</v>
      </c>
      <c r="U36" t="s">
        <v>108</v>
      </c>
      <c r="V36">
        <v>0</v>
      </c>
      <c r="W36" t="s">
        <v>58</v>
      </c>
      <c r="X36">
        <f>MATCH(D36,Отчет!$D:$D,0)</f>
        <v>14</v>
      </c>
    </row>
    <row r="37" spans="1:24">
      <c r="A37" s="18">
        <v>531358967</v>
      </c>
      <c r="B37" s="18">
        <v>10</v>
      </c>
      <c r="C37" s="26" t="s">
        <v>50</v>
      </c>
      <c r="D37" s="18">
        <v>497192315</v>
      </c>
      <c r="E37" s="7" t="s">
        <v>51</v>
      </c>
      <c r="F37" s="7" t="s">
        <v>52</v>
      </c>
      <c r="G37" s="7" t="s">
        <v>53</v>
      </c>
      <c r="H37" s="18" t="s">
        <v>54</v>
      </c>
      <c r="I37" s="7" t="s">
        <v>107</v>
      </c>
      <c r="J37" s="18">
        <v>2</v>
      </c>
      <c r="K37" s="18" t="s">
        <v>56</v>
      </c>
      <c r="L37" s="18" t="s">
        <v>57</v>
      </c>
      <c r="N37" s="18">
        <v>20</v>
      </c>
      <c r="O37" s="18">
        <v>2</v>
      </c>
      <c r="P37" s="18">
        <v>1</v>
      </c>
      <c r="Q37" s="18">
        <v>1</v>
      </c>
      <c r="R37" s="18">
        <v>515558379</v>
      </c>
      <c r="S37" s="18">
        <v>2098</v>
      </c>
      <c r="U37" t="s">
        <v>108</v>
      </c>
      <c r="V37">
        <v>0</v>
      </c>
      <c r="W37" t="s">
        <v>58</v>
      </c>
      <c r="X37">
        <f>MATCH(D37,Отчет!$D:$D,0)</f>
        <v>17</v>
      </c>
    </row>
    <row r="38" spans="1:24">
      <c r="A38" s="18">
        <v>531359473</v>
      </c>
      <c r="B38" s="18">
        <v>7</v>
      </c>
      <c r="C38" s="26" t="s">
        <v>50</v>
      </c>
      <c r="D38" s="18">
        <v>497192444</v>
      </c>
      <c r="E38" s="7" t="s">
        <v>89</v>
      </c>
      <c r="F38" s="7" t="s">
        <v>90</v>
      </c>
      <c r="G38" s="7" t="s">
        <v>91</v>
      </c>
      <c r="H38" s="18" t="s">
        <v>92</v>
      </c>
      <c r="I38" s="7" t="s">
        <v>107</v>
      </c>
      <c r="J38" s="18">
        <v>2</v>
      </c>
      <c r="K38" s="18" t="s">
        <v>56</v>
      </c>
      <c r="L38" s="18" t="s">
        <v>57</v>
      </c>
      <c r="N38" s="18">
        <v>14</v>
      </c>
      <c r="O38" s="18">
        <v>2</v>
      </c>
      <c r="P38" s="18">
        <v>1</v>
      </c>
      <c r="Q38" s="18">
        <v>1</v>
      </c>
      <c r="R38" s="18">
        <v>515558379</v>
      </c>
      <c r="S38" s="18">
        <v>2098</v>
      </c>
      <c r="U38" t="s">
        <v>108</v>
      </c>
      <c r="V38">
        <v>0</v>
      </c>
      <c r="W38" t="s">
        <v>58</v>
      </c>
      <c r="X38">
        <f>MATCH(D38,Отчет!$D:$D,0)</f>
        <v>24</v>
      </c>
    </row>
    <row r="39" spans="1:24">
      <c r="A39" s="18">
        <v>531359417</v>
      </c>
      <c r="B39" s="18">
        <v>6</v>
      </c>
      <c r="C39" s="26" t="s">
        <v>50</v>
      </c>
      <c r="D39" s="18">
        <v>497192337</v>
      </c>
      <c r="E39" s="7" t="s">
        <v>86</v>
      </c>
      <c r="F39" s="7" t="s">
        <v>87</v>
      </c>
      <c r="G39" s="7" t="s">
        <v>53</v>
      </c>
      <c r="H39" s="18" t="s">
        <v>88</v>
      </c>
      <c r="I39" s="7" t="s">
        <v>107</v>
      </c>
      <c r="J39" s="18">
        <v>2</v>
      </c>
      <c r="K39" s="18" t="s">
        <v>56</v>
      </c>
      <c r="L39" s="18" t="s">
        <v>57</v>
      </c>
      <c r="N39" s="18">
        <v>12</v>
      </c>
      <c r="O39" s="18">
        <v>2</v>
      </c>
      <c r="P39" s="18">
        <v>1</v>
      </c>
      <c r="Q39" s="18">
        <v>1</v>
      </c>
      <c r="R39" s="18">
        <v>515558379</v>
      </c>
      <c r="S39" s="18">
        <v>2098</v>
      </c>
      <c r="U39" t="s">
        <v>108</v>
      </c>
      <c r="V39">
        <v>0</v>
      </c>
      <c r="W39" t="s">
        <v>58</v>
      </c>
      <c r="X39">
        <f>MATCH(D39,Отчет!$D:$D,0)</f>
        <v>13</v>
      </c>
    </row>
    <row r="40" spans="1:24">
      <c r="A40" s="18">
        <v>531359060</v>
      </c>
      <c r="B40" s="18">
        <v>6</v>
      </c>
      <c r="C40" s="26" t="s">
        <v>50</v>
      </c>
      <c r="D40" s="18">
        <v>497192348</v>
      </c>
      <c r="E40" s="7" t="s">
        <v>110</v>
      </c>
      <c r="F40" s="7" t="s">
        <v>111</v>
      </c>
      <c r="G40" s="7" t="s">
        <v>66</v>
      </c>
      <c r="H40" s="18" t="s">
        <v>112</v>
      </c>
      <c r="I40" s="7" t="s">
        <v>107</v>
      </c>
      <c r="J40" s="18">
        <v>2</v>
      </c>
      <c r="K40" s="18" t="s">
        <v>56</v>
      </c>
      <c r="L40" s="18" t="s">
        <v>57</v>
      </c>
      <c r="N40" s="18">
        <v>12</v>
      </c>
      <c r="O40" s="18">
        <v>2</v>
      </c>
      <c r="P40" s="18">
        <v>1</v>
      </c>
      <c r="Q40" s="18">
        <v>1</v>
      </c>
      <c r="R40" s="18">
        <v>515558379</v>
      </c>
      <c r="S40" s="18">
        <v>2098</v>
      </c>
      <c r="U40" t="s">
        <v>108</v>
      </c>
      <c r="V40">
        <v>0</v>
      </c>
      <c r="W40" t="s">
        <v>58</v>
      </c>
      <c r="X40">
        <f>MATCH(D40,Отчет!$D:$D,0)</f>
        <v>22</v>
      </c>
    </row>
    <row r="41" spans="1:24">
      <c r="A41" s="18">
        <v>531359529</v>
      </c>
      <c r="B41" s="18">
        <v>9</v>
      </c>
      <c r="C41" s="26" t="s">
        <v>50</v>
      </c>
      <c r="D41" s="18">
        <v>497192389</v>
      </c>
      <c r="E41" s="7" t="s">
        <v>101</v>
      </c>
      <c r="F41" s="7" t="s">
        <v>102</v>
      </c>
      <c r="G41" s="7" t="s">
        <v>61</v>
      </c>
      <c r="H41" s="18" t="s">
        <v>103</v>
      </c>
      <c r="I41" s="7" t="s">
        <v>107</v>
      </c>
      <c r="J41" s="18">
        <v>2</v>
      </c>
      <c r="K41" s="18" t="s">
        <v>56</v>
      </c>
      <c r="L41" s="18" t="s">
        <v>57</v>
      </c>
      <c r="N41" s="18">
        <v>18</v>
      </c>
      <c r="O41" s="18">
        <v>2</v>
      </c>
      <c r="P41" s="18">
        <v>1</v>
      </c>
      <c r="Q41" s="18">
        <v>1</v>
      </c>
      <c r="R41" s="18">
        <v>515558379</v>
      </c>
      <c r="S41" s="18">
        <v>2098</v>
      </c>
      <c r="U41" t="s">
        <v>108</v>
      </c>
      <c r="V41">
        <v>0</v>
      </c>
      <c r="W41" t="s">
        <v>58</v>
      </c>
      <c r="X41">
        <f>MATCH(D41,Отчет!$D:$D,0)</f>
        <v>18</v>
      </c>
    </row>
    <row r="42" spans="1:24">
      <c r="A42" s="18">
        <v>531359304</v>
      </c>
      <c r="B42" s="18">
        <v>8</v>
      </c>
      <c r="C42" s="26" t="s">
        <v>50</v>
      </c>
      <c r="D42" s="18">
        <v>497192400</v>
      </c>
      <c r="E42" s="7" t="s">
        <v>59</v>
      </c>
      <c r="F42" s="7" t="s">
        <v>60</v>
      </c>
      <c r="G42" s="7" t="s">
        <v>61</v>
      </c>
      <c r="H42" s="18" t="s">
        <v>62</v>
      </c>
      <c r="I42" s="7" t="s">
        <v>107</v>
      </c>
      <c r="J42" s="18">
        <v>2</v>
      </c>
      <c r="K42" s="18" t="s">
        <v>56</v>
      </c>
      <c r="L42" s="18" t="s">
        <v>57</v>
      </c>
      <c r="N42" s="18">
        <v>16</v>
      </c>
      <c r="O42" s="18">
        <v>2</v>
      </c>
      <c r="P42" s="18">
        <v>1</v>
      </c>
      <c r="Q42" s="18">
        <v>1</v>
      </c>
      <c r="R42" s="18">
        <v>515558379</v>
      </c>
      <c r="S42" s="18">
        <v>2098</v>
      </c>
      <c r="U42" t="s">
        <v>108</v>
      </c>
      <c r="V42">
        <v>0</v>
      </c>
      <c r="W42" t="s">
        <v>58</v>
      </c>
      <c r="X42">
        <f>MATCH(D42,Отчет!$D:$D,0)</f>
        <v>16</v>
      </c>
    </row>
    <row r="43" spans="1:24">
      <c r="A43" s="18">
        <v>531359333</v>
      </c>
      <c r="B43" s="18">
        <v>6</v>
      </c>
      <c r="C43" s="26" t="s">
        <v>50</v>
      </c>
      <c r="D43" s="18">
        <v>497192411</v>
      </c>
      <c r="E43" s="7" t="s">
        <v>97</v>
      </c>
      <c r="F43" s="7" t="s">
        <v>98</v>
      </c>
      <c r="G43" s="7" t="s">
        <v>99</v>
      </c>
      <c r="H43" s="18" t="s">
        <v>100</v>
      </c>
      <c r="I43" s="7" t="s">
        <v>107</v>
      </c>
      <c r="J43" s="18">
        <v>2</v>
      </c>
      <c r="K43" s="18" t="s">
        <v>56</v>
      </c>
      <c r="L43" s="18" t="s">
        <v>57</v>
      </c>
      <c r="N43" s="18">
        <v>12</v>
      </c>
      <c r="O43" s="18">
        <v>2</v>
      </c>
      <c r="P43" s="18">
        <v>1</v>
      </c>
      <c r="Q43" s="18">
        <v>1</v>
      </c>
      <c r="R43" s="18">
        <v>515558379</v>
      </c>
      <c r="S43" s="18">
        <v>2098</v>
      </c>
      <c r="U43" t="s">
        <v>108</v>
      </c>
      <c r="V43">
        <v>0</v>
      </c>
      <c r="W43" t="s">
        <v>58</v>
      </c>
      <c r="X43">
        <f>MATCH(D43,Отчет!$D:$D,0)</f>
        <v>21</v>
      </c>
    </row>
    <row r="44" spans="1:24">
      <c r="A44" s="18">
        <v>531359389</v>
      </c>
      <c r="B44" s="18">
        <v>8</v>
      </c>
      <c r="C44" s="26" t="s">
        <v>50</v>
      </c>
      <c r="D44" s="18">
        <v>497192422</v>
      </c>
      <c r="E44" s="7" t="s">
        <v>93</v>
      </c>
      <c r="F44" s="7" t="s">
        <v>94</v>
      </c>
      <c r="G44" s="7" t="s">
        <v>95</v>
      </c>
      <c r="H44" s="18" t="s">
        <v>96</v>
      </c>
      <c r="I44" s="7" t="s">
        <v>107</v>
      </c>
      <c r="J44" s="18">
        <v>2</v>
      </c>
      <c r="K44" s="18" t="s">
        <v>56</v>
      </c>
      <c r="L44" s="18" t="s">
        <v>57</v>
      </c>
      <c r="N44" s="18">
        <v>16</v>
      </c>
      <c r="O44" s="18">
        <v>2</v>
      </c>
      <c r="P44" s="18">
        <v>1</v>
      </c>
      <c r="Q44" s="18">
        <v>1</v>
      </c>
      <c r="R44" s="18">
        <v>515558379</v>
      </c>
      <c r="S44" s="18">
        <v>2098</v>
      </c>
      <c r="U44" t="s">
        <v>108</v>
      </c>
      <c r="V44">
        <v>0</v>
      </c>
      <c r="W44" t="s">
        <v>58</v>
      </c>
      <c r="X44">
        <f>MATCH(D44,Отчет!$D:$D,0)</f>
        <v>20</v>
      </c>
    </row>
    <row r="45" spans="1:24">
      <c r="A45" s="18">
        <v>971877771</v>
      </c>
      <c r="B45" s="18">
        <v>10</v>
      </c>
      <c r="C45" s="26" t="s">
        <v>50</v>
      </c>
      <c r="D45" s="18">
        <v>548124231</v>
      </c>
      <c r="E45" s="7" t="s">
        <v>68</v>
      </c>
      <c r="F45" s="7" t="s">
        <v>69</v>
      </c>
      <c r="G45" s="7" t="s">
        <v>66</v>
      </c>
      <c r="H45" s="18" t="s">
        <v>70</v>
      </c>
      <c r="I45" s="7" t="s">
        <v>113</v>
      </c>
      <c r="J45" s="18">
        <v>6</v>
      </c>
      <c r="K45" s="18" t="s">
        <v>56</v>
      </c>
      <c r="L45" s="18" t="s">
        <v>57</v>
      </c>
      <c r="N45" s="18">
        <v>60</v>
      </c>
      <c r="O45" s="18">
        <v>6</v>
      </c>
      <c r="P45" s="18">
        <v>1</v>
      </c>
      <c r="Q45" s="18">
        <v>1</v>
      </c>
      <c r="S45" s="18">
        <v>5028</v>
      </c>
      <c r="U45" t="s">
        <v>114</v>
      </c>
      <c r="V45">
        <v>0</v>
      </c>
      <c r="W45" t="s">
        <v>58</v>
      </c>
      <c r="X45">
        <f>MATCH(D45,Отчет!$D:$D,0)</f>
        <v>23</v>
      </c>
    </row>
    <row r="46" spans="1:24">
      <c r="A46" s="18">
        <v>1040051816</v>
      </c>
      <c r="B46" s="18">
        <v>9</v>
      </c>
      <c r="C46" s="26" t="s">
        <v>50</v>
      </c>
      <c r="D46" s="18">
        <v>497192466</v>
      </c>
      <c r="E46" s="7" t="s">
        <v>82</v>
      </c>
      <c r="F46" s="7" t="s">
        <v>83</v>
      </c>
      <c r="G46" s="7" t="s">
        <v>84</v>
      </c>
      <c r="H46" s="18" t="s">
        <v>85</v>
      </c>
      <c r="I46" s="7" t="s">
        <v>115</v>
      </c>
      <c r="J46" s="18">
        <v>2</v>
      </c>
      <c r="K46" s="18" t="s">
        <v>56</v>
      </c>
      <c r="L46" s="18" t="s">
        <v>57</v>
      </c>
      <c r="N46" s="18">
        <v>18</v>
      </c>
      <c r="O46" s="18">
        <v>2</v>
      </c>
      <c r="P46" s="18">
        <v>1</v>
      </c>
      <c r="Q46" s="18">
        <v>1</v>
      </c>
      <c r="V46">
        <v>0</v>
      </c>
      <c r="W46" t="s">
        <v>58</v>
      </c>
      <c r="X46">
        <f>MATCH(D46,Отчет!$D:$D,0)</f>
        <v>12</v>
      </c>
    </row>
    <row r="47" spans="1:24">
      <c r="A47" s="18">
        <v>1040086086</v>
      </c>
      <c r="B47" s="18">
        <v>7</v>
      </c>
      <c r="C47" s="26" t="s">
        <v>50</v>
      </c>
      <c r="D47" s="18">
        <v>497192411</v>
      </c>
      <c r="E47" s="7" t="s">
        <v>97</v>
      </c>
      <c r="F47" s="7" t="s">
        <v>98</v>
      </c>
      <c r="G47" s="7" t="s">
        <v>99</v>
      </c>
      <c r="H47" s="18" t="s">
        <v>100</v>
      </c>
      <c r="I47" s="7" t="s">
        <v>115</v>
      </c>
      <c r="J47" s="18">
        <v>2</v>
      </c>
      <c r="K47" s="18" t="s">
        <v>56</v>
      </c>
      <c r="L47" s="18" t="s">
        <v>57</v>
      </c>
      <c r="N47" s="18">
        <v>14</v>
      </c>
      <c r="O47" s="18">
        <v>2</v>
      </c>
      <c r="P47" s="18">
        <v>1</v>
      </c>
      <c r="Q47" s="18">
        <v>1</v>
      </c>
      <c r="V47">
        <v>0</v>
      </c>
      <c r="W47" t="s">
        <v>58</v>
      </c>
      <c r="X47">
        <f>MATCH(D47,Отчет!$D:$D,0)</f>
        <v>21</v>
      </c>
    </row>
    <row r="48" spans="1:24">
      <c r="A48" s="18">
        <v>1040118912</v>
      </c>
      <c r="B48" s="18">
        <v>8</v>
      </c>
      <c r="C48" s="26" t="s">
        <v>50</v>
      </c>
      <c r="D48" s="18">
        <v>497192337</v>
      </c>
      <c r="E48" s="7" t="s">
        <v>86</v>
      </c>
      <c r="F48" s="7" t="s">
        <v>87</v>
      </c>
      <c r="G48" s="7" t="s">
        <v>53</v>
      </c>
      <c r="H48" s="18" t="s">
        <v>88</v>
      </c>
      <c r="I48" s="7" t="s">
        <v>115</v>
      </c>
      <c r="J48" s="18">
        <v>2</v>
      </c>
      <c r="K48" s="18" t="s">
        <v>56</v>
      </c>
      <c r="L48" s="18" t="s">
        <v>57</v>
      </c>
      <c r="N48" s="18">
        <v>16</v>
      </c>
      <c r="O48" s="18">
        <v>2</v>
      </c>
      <c r="P48" s="18">
        <v>1</v>
      </c>
      <c r="Q48" s="18">
        <v>1</v>
      </c>
      <c r="V48">
        <v>0</v>
      </c>
      <c r="W48" t="s">
        <v>58</v>
      </c>
      <c r="X48">
        <f>MATCH(D48,Отчет!$D:$D,0)</f>
        <v>13</v>
      </c>
    </row>
    <row r="49" spans="1:24">
      <c r="A49" s="18">
        <v>1040122406</v>
      </c>
      <c r="B49" s="18">
        <v>9</v>
      </c>
      <c r="C49" s="26" t="s">
        <v>50</v>
      </c>
      <c r="D49" s="18">
        <v>497192337</v>
      </c>
      <c r="E49" s="7" t="s">
        <v>86</v>
      </c>
      <c r="F49" s="7" t="s">
        <v>87</v>
      </c>
      <c r="G49" s="7" t="s">
        <v>53</v>
      </c>
      <c r="H49" s="18" t="s">
        <v>88</v>
      </c>
      <c r="I49" s="7" t="s">
        <v>116</v>
      </c>
      <c r="J49" s="18">
        <v>2</v>
      </c>
      <c r="K49" s="18" t="s">
        <v>56</v>
      </c>
      <c r="L49" s="18" t="s">
        <v>57</v>
      </c>
      <c r="N49" s="18">
        <v>18</v>
      </c>
      <c r="O49" s="18">
        <v>2</v>
      </c>
      <c r="P49" s="18">
        <v>1</v>
      </c>
      <c r="Q49" s="18">
        <v>1</v>
      </c>
      <c r="V49">
        <v>0</v>
      </c>
      <c r="W49" t="s">
        <v>58</v>
      </c>
      <c r="X49">
        <f>MATCH(D49,Отчет!$D:$D,0)</f>
        <v>13</v>
      </c>
    </row>
    <row r="50" spans="1:24">
      <c r="A50" s="18">
        <v>1040098633</v>
      </c>
      <c r="B50" s="18">
        <v>8</v>
      </c>
      <c r="C50" s="26" t="s">
        <v>50</v>
      </c>
      <c r="D50" s="18">
        <v>497192422</v>
      </c>
      <c r="E50" s="7" t="s">
        <v>93</v>
      </c>
      <c r="F50" s="7" t="s">
        <v>94</v>
      </c>
      <c r="G50" s="7" t="s">
        <v>95</v>
      </c>
      <c r="H50" s="18" t="s">
        <v>96</v>
      </c>
      <c r="I50" s="7" t="s">
        <v>116</v>
      </c>
      <c r="J50" s="18">
        <v>2</v>
      </c>
      <c r="K50" s="18" t="s">
        <v>56</v>
      </c>
      <c r="L50" s="18" t="s">
        <v>57</v>
      </c>
      <c r="N50" s="18">
        <v>16</v>
      </c>
      <c r="O50" s="18">
        <v>2</v>
      </c>
      <c r="P50" s="18">
        <v>1</v>
      </c>
      <c r="Q50" s="18">
        <v>1</v>
      </c>
      <c r="V50">
        <v>0</v>
      </c>
      <c r="W50" t="s">
        <v>58</v>
      </c>
      <c r="X50">
        <f>MATCH(D50,Отчет!$D:$D,0)</f>
        <v>20</v>
      </c>
    </row>
    <row r="51" spans="1:24">
      <c r="A51" s="18">
        <v>1040087817</v>
      </c>
      <c r="B51" s="18">
        <v>8</v>
      </c>
      <c r="C51" s="26" t="s">
        <v>50</v>
      </c>
      <c r="D51" s="18">
        <v>497192411</v>
      </c>
      <c r="E51" s="7" t="s">
        <v>97</v>
      </c>
      <c r="F51" s="7" t="s">
        <v>98</v>
      </c>
      <c r="G51" s="7" t="s">
        <v>99</v>
      </c>
      <c r="H51" s="18" t="s">
        <v>100</v>
      </c>
      <c r="I51" s="7" t="s">
        <v>117</v>
      </c>
      <c r="J51" s="18">
        <v>2</v>
      </c>
      <c r="K51" s="18" t="s">
        <v>56</v>
      </c>
      <c r="L51" s="18" t="s">
        <v>57</v>
      </c>
      <c r="N51" s="18">
        <v>16</v>
      </c>
      <c r="O51" s="18">
        <v>2</v>
      </c>
      <c r="P51" s="18">
        <v>1</v>
      </c>
      <c r="Q51" s="18">
        <v>1</v>
      </c>
      <c r="V51">
        <v>0</v>
      </c>
      <c r="W51" t="s">
        <v>58</v>
      </c>
      <c r="X51">
        <f>MATCH(D51,Отчет!$D:$D,0)</f>
        <v>21</v>
      </c>
    </row>
    <row r="52" spans="1:24">
      <c r="A52" s="18">
        <v>1045508162</v>
      </c>
      <c r="B52" s="18">
        <v>8</v>
      </c>
      <c r="C52" s="26" t="s">
        <v>50</v>
      </c>
      <c r="D52" s="18">
        <v>497192337</v>
      </c>
      <c r="E52" s="7" t="s">
        <v>86</v>
      </c>
      <c r="F52" s="7" t="s">
        <v>87</v>
      </c>
      <c r="G52" s="7" t="s">
        <v>53</v>
      </c>
      <c r="H52" s="18" t="s">
        <v>88</v>
      </c>
      <c r="I52" s="7" t="s">
        <v>118</v>
      </c>
      <c r="J52" s="18">
        <v>1</v>
      </c>
      <c r="K52" s="18" t="s">
        <v>56</v>
      </c>
      <c r="L52" s="18" t="s">
        <v>57</v>
      </c>
      <c r="N52" s="18">
        <v>8</v>
      </c>
      <c r="O52" s="18">
        <v>1</v>
      </c>
      <c r="P52" s="18">
        <v>1</v>
      </c>
      <c r="Q52" s="18">
        <v>1</v>
      </c>
      <c r="V52">
        <v>0</v>
      </c>
      <c r="W52" t="s">
        <v>58</v>
      </c>
      <c r="X52">
        <f>MATCH(D52,Отчет!$D:$D,0)</f>
        <v>13</v>
      </c>
    </row>
    <row r="53" spans="1:24">
      <c r="A53" s="18">
        <v>1045516430</v>
      </c>
      <c r="B53" s="18">
        <v>8</v>
      </c>
      <c r="C53" s="26" t="s">
        <v>50</v>
      </c>
      <c r="D53" s="18">
        <v>497192466</v>
      </c>
      <c r="E53" s="7" t="s">
        <v>82</v>
      </c>
      <c r="F53" s="7" t="s">
        <v>83</v>
      </c>
      <c r="G53" s="7" t="s">
        <v>84</v>
      </c>
      <c r="H53" s="18" t="s">
        <v>85</v>
      </c>
      <c r="I53" s="7" t="s">
        <v>118</v>
      </c>
      <c r="J53" s="18">
        <v>1</v>
      </c>
      <c r="K53" s="18" t="s">
        <v>56</v>
      </c>
      <c r="L53" s="18" t="s">
        <v>57</v>
      </c>
      <c r="N53" s="18">
        <v>8</v>
      </c>
      <c r="O53" s="18">
        <v>1</v>
      </c>
      <c r="P53" s="18">
        <v>1</v>
      </c>
      <c r="Q53" s="18">
        <v>1</v>
      </c>
      <c r="V53">
        <v>0</v>
      </c>
      <c r="W53" t="s">
        <v>58</v>
      </c>
      <c r="X53">
        <f>MATCH(D53,Отчет!$D:$D,0)</f>
        <v>12</v>
      </c>
    </row>
    <row r="54" spans="1:24">
      <c r="A54" s="18">
        <v>1045512851</v>
      </c>
      <c r="B54" s="18">
        <v>9</v>
      </c>
      <c r="C54" s="26" t="s">
        <v>50</v>
      </c>
      <c r="D54" s="18">
        <v>548124231</v>
      </c>
      <c r="E54" s="7" t="s">
        <v>68</v>
      </c>
      <c r="F54" s="7" t="s">
        <v>69</v>
      </c>
      <c r="G54" s="7" t="s">
        <v>66</v>
      </c>
      <c r="H54" s="18" t="s">
        <v>70</v>
      </c>
      <c r="I54" s="7" t="s">
        <v>118</v>
      </c>
      <c r="J54" s="18">
        <v>1</v>
      </c>
      <c r="K54" s="18" t="s">
        <v>56</v>
      </c>
      <c r="L54" s="18" t="s">
        <v>57</v>
      </c>
      <c r="N54" s="18">
        <v>9</v>
      </c>
      <c r="O54" s="18">
        <v>1</v>
      </c>
      <c r="P54" s="18">
        <v>1</v>
      </c>
      <c r="Q54" s="18">
        <v>1</v>
      </c>
      <c r="V54">
        <v>0</v>
      </c>
      <c r="W54" t="s">
        <v>58</v>
      </c>
      <c r="X54">
        <f>MATCH(D54,Отчет!$D:$D,0)</f>
        <v>23</v>
      </c>
    </row>
    <row r="55" spans="1:24">
      <c r="A55" s="18">
        <v>1327363301</v>
      </c>
      <c r="B55" s="18">
        <v>8</v>
      </c>
      <c r="C55" s="26" t="s">
        <v>50</v>
      </c>
      <c r="D55" s="18">
        <v>1206375156</v>
      </c>
      <c r="E55" s="7" t="s">
        <v>64</v>
      </c>
      <c r="F55" s="7" t="s">
        <v>65</v>
      </c>
      <c r="G55" s="7" t="s">
        <v>66</v>
      </c>
      <c r="H55" s="18" t="s">
        <v>67</v>
      </c>
      <c r="I55" s="7" t="s">
        <v>119</v>
      </c>
      <c r="J55" s="18">
        <v>4</v>
      </c>
      <c r="K55" s="18" t="s">
        <v>56</v>
      </c>
      <c r="L55" s="18" t="s">
        <v>57</v>
      </c>
      <c r="N55" s="18">
        <v>32</v>
      </c>
      <c r="O55" s="18">
        <v>4</v>
      </c>
      <c r="P55" s="18">
        <v>1</v>
      </c>
      <c r="Q55" s="18">
        <v>1</v>
      </c>
      <c r="V55">
        <v>0</v>
      </c>
      <c r="W55" t="s">
        <v>58</v>
      </c>
      <c r="X55">
        <f>MATCH(D55,Отчет!$D:$D,0)</f>
        <v>14</v>
      </c>
    </row>
    <row r="56" spans="1:24">
      <c r="A56" s="18">
        <v>1039998651</v>
      </c>
      <c r="B56" s="18">
        <v>6</v>
      </c>
      <c r="C56" s="26" t="s">
        <v>50</v>
      </c>
      <c r="D56" s="18">
        <v>497192348</v>
      </c>
      <c r="E56" s="7" t="s">
        <v>110</v>
      </c>
      <c r="F56" s="7" t="s">
        <v>111</v>
      </c>
      <c r="G56" s="7" t="s">
        <v>66</v>
      </c>
      <c r="H56" s="18" t="s">
        <v>112</v>
      </c>
      <c r="I56" s="7" t="s">
        <v>120</v>
      </c>
      <c r="J56" s="18">
        <v>3</v>
      </c>
      <c r="K56" s="18" t="s">
        <v>56</v>
      </c>
      <c r="L56" s="18" t="s">
        <v>57</v>
      </c>
      <c r="N56" s="18">
        <v>18</v>
      </c>
      <c r="O56" s="18">
        <v>3</v>
      </c>
      <c r="P56" s="18">
        <v>1</v>
      </c>
      <c r="Q56" s="18">
        <v>1</v>
      </c>
      <c r="V56">
        <v>0</v>
      </c>
      <c r="W56" t="s">
        <v>58</v>
      </c>
      <c r="X56">
        <f>MATCH(D56,Отчет!$D:$D,0)</f>
        <v>22</v>
      </c>
    </row>
    <row r="57" spans="1:24">
      <c r="A57" s="18">
        <v>1040110620</v>
      </c>
      <c r="B57" s="18">
        <v>10</v>
      </c>
      <c r="C57" s="26" t="s">
        <v>50</v>
      </c>
      <c r="D57" s="18">
        <v>497192444</v>
      </c>
      <c r="E57" s="7" t="s">
        <v>89</v>
      </c>
      <c r="F57" s="7" t="s">
        <v>90</v>
      </c>
      <c r="G57" s="7" t="s">
        <v>91</v>
      </c>
      <c r="H57" s="18" t="s">
        <v>92</v>
      </c>
      <c r="I57" s="7" t="s">
        <v>121</v>
      </c>
      <c r="J57" s="18">
        <v>2</v>
      </c>
      <c r="K57" s="18" t="s">
        <v>56</v>
      </c>
      <c r="L57" s="18" t="s">
        <v>57</v>
      </c>
      <c r="N57" s="18">
        <v>20</v>
      </c>
      <c r="O57" s="18">
        <v>2</v>
      </c>
      <c r="P57" s="18">
        <v>1</v>
      </c>
      <c r="Q57" s="18">
        <v>1</v>
      </c>
      <c r="V57">
        <v>0</v>
      </c>
      <c r="W57" t="s">
        <v>58</v>
      </c>
      <c r="X57">
        <f>MATCH(D57,Отчет!$D:$D,0)</f>
        <v>24</v>
      </c>
    </row>
    <row r="58" spans="1:24">
      <c r="A58" s="18">
        <v>1040020599</v>
      </c>
      <c r="B58" s="18">
        <v>9</v>
      </c>
      <c r="C58" s="26" t="s">
        <v>50</v>
      </c>
      <c r="D58" s="18">
        <v>634241186</v>
      </c>
      <c r="E58" s="7" t="s">
        <v>78</v>
      </c>
      <c r="F58" s="7" t="s">
        <v>79</v>
      </c>
      <c r="G58" s="7" t="s">
        <v>80</v>
      </c>
      <c r="H58" s="18" t="s">
        <v>81</v>
      </c>
      <c r="I58" s="7" t="s">
        <v>121</v>
      </c>
      <c r="J58" s="18">
        <v>2</v>
      </c>
      <c r="K58" s="18" t="s">
        <v>56</v>
      </c>
      <c r="L58" s="18" t="s">
        <v>57</v>
      </c>
      <c r="N58" s="18">
        <v>18</v>
      </c>
      <c r="O58" s="18">
        <v>2</v>
      </c>
      <c r="P58" s="18">
        <v>1</v>
      </c>
      <c r="Q58" s="18">
        <v>1</v>
      </c>
      <c r="V58">
        <v>0</v>
      </c>
      <c r="W58" t="s">
        <v>58</v>
      </c>
      <c r="X58">
        <f>MATCH(D58,Отчет!$D:$D,0)</f>
        <v>19</v>
      </c>
    </row>
    <row r="59" spans="1:24">
      <c r="A59" s="18">
        <v>1039924067</v>
      </c>
      <c r="B59" s="18">
        <v>9</v>
      </c>
      <c r="C59" s="26" t="s">
        <v>50</v>
      </c>
      <c r="D59" s="18">
        <v>497192315</v>
      </c>
      <c r="E59" s="7" t="s">
        <v>51</v>
      </c>
      <c r="F59" s="7" t="s">
        <v>52</v>
      </c>
      <c r="G59" s="7" t="s">
        <v>53</v>
      </c>
      <c r="H59" s="18" t="s">
        <v>54</v>
      </c>
      <c r="I59" s="7" t="s">
        <v>121</v>
      </c>
      <c r="J59" s="18">
        <v>2</v>
      </c>
      <c r="K59" s="18" t="s">
        <v>56</v>
      </c>
      <c r="L59" s="18" t="s">
        <v>57</v>
      </c>
      <c r="N59" s="18">
        <v>18</v>
      </c>
      <c r="O59" s="18">
        <v>2</v>
      </c>
      <c r="P59" s="18">
        <v>1</v>
      </c>
      <c r="Q59" s="18">
        <v>1</v>
      </c>
      <c r="V59">
        <v>0</v>
      </c>
      <c r="W59" t="s">
        <v>58</v>
      </c>
      <c r="X59">
        <f>MATCH(D59,Отчет!$D:$D,0)</f>
        <v>17</v>
      </c>
    </row>
    <row r="60" spans="1:24">
      <c r="A60" s="18">
        <v>1039845810</v>
      </c>
      <c r="B60" s="18">
        <v>8</v>
      </c>
      <c r="C60" s="26" t="s">
        <v>50</v>
      </c>
      <c r="D60" s="18">
        <v>497192326</v>
      </c>
      <c r="E60" s="7" t="s">
        <v>71</v>
      </c>
      <c r="F60" s="7" t="s">
        <v>69</v>
      </c>
      <c r="G60" s="7" t="s">
        <v>72</v>
      </c>
      <c r="H60" s="18" t="s">
        <v>73</v>
      </c>
      <c r="I60" s="7" t="s">
        <v>121</v>
      </c>
      <c r="J60" s="18">
        <v>2</v>
      </c>
      <c r="K60" s="18" t="s">
        <v>56</v>
      </c>
      <c r="L60" s="18" t="s">
        <v>57</v>
      </c>
      <c r="N60" s="18">
        <v>16</v>
      </c>
      <c r="O60" s="18">
        <v>2</v>
      </c>
      <c r="P60" s="18">
        <v>1</v>
      </c>
      <c r="Q60" s="18">
        <v>1</v>
      </c>
      <c r="V60">
        <v>0</v>
      </c>
      <c r="W60" t="s">
        <v>58</v>
      </c>
      <c r="X60">
        <f>MATCH(D60,Отчет!$D:$D,0)</f>
        <v>15</v>
      </c>
    </row>
    <row r="61" spans="1:24">
      <c r="A61" s="18">
        <v>1040110233</v>
      </c>
      <c r="B61" s="18">
        <v>7</v>
      </c>
      <c r="C61" s="26" t="s">
        <v>50</v>
      </c>
      <c r="D61" s="18">
        <v>497192337</v>
      </c>
      <c r="E61" s="7" t="s">
        <v>86</v>
      </c>
      <c r="F61" s="7" t="s">
        <v>87</v>
      </c>
      <c r="G61" s="7" t="s">
        <v>53</v>
      </c>
      <c r="H61" s="18" t="s">
        <v>88</v>
      </c>
      <c r="I61" s="7" t="s">
        <v>121</v>
      </c>
      <c r="J61" s="18">
        <v>2</v>
      </c>
      <c r="K61" s="18" t="s">
        <v>56</v>
      </c>
      <c r="L61" s="18" t="s">
        <v>57</v>
      </c>
      <c r="N61" s="18">
        <v>14</v>
      </c>
      <c r="O61" s="18">
        <v>2</v>
      </c>
      <c r="P61" s="18">
        <v>1</v>
      </c>
      <c r="Q61" s="18">
        <v>1</v>
      </c>
      <c r="V61">
        <v>0</v>
      </c>
      <c r="W61" t="s">
        <v>58</v>
      </c>
      <c r="X61">
        <f>MATCH(D61,Отчет!$D:$D,0)</f>
        <v>13</v>
      </c>
    </row>
    <row r="62" spans="1:24">
      <c r="A62" s="18">
        <v>1040050083</v>
      </c>
      <c r="B62" s="18">
        <v>9</v>
      </c>
      <c r="C62" s="26" t="s">
        <v>50</v>
      </c>
      <c r="D62" s="18">
        <v>497192466</v>
      </c>
      <c r="E62" s="7" t="s">
        <v>82</v>
      </c>
      <c r="F62" s="7" t="s">
        <v>83</v>
      </c>
      <c r="G62" s="7" t="s">
        <v>84</v>
      </c>
      <c r="H62" s="18" t="s">
        <v>85</v>
      </c>
      <c r="I62" s="7" t="s">
        <v>121</v>
      </c>
      <c r="J62" s="18">
        <v>2</v>
      </c>
      <c r="K62" s="18" t="s">
        <v>56</v>
      </c>
      <c r="L62" s="18" t="s">
        <v>57</v>
      </c>
      <c r="N62" s="18">
        <v>18</v>
      </c>
      <c r="O62" s="18">
        <v>2</v>
      </c>
      <c r="P62" s="18">
        <v>1</v>
      </c>
      <c r="Q62" s="18">
        <v>1</v>
      </c>
      <c r="V62">
        <v>0</v>
      </c>
      <c r="W62" t="s">
        <v>58</v>
      </c>
      <c r="X62">
        <f>MATCH(D62,Отчет!$D:$D,0)</f>
        <v>12</v>
      </c>
    </row>
    <row r="63" spans="1:24">
      <c r="A63" s="18">
        <v>1040111238</v>
      </c>
      <c r="B63" s="18">
        <v>7</v>
      </c>
      <c r="C63" s="26" t="s">
        <v>50</v>
      </c>
      <c r="D63" s="18">
        <v>548124231</v>
      </c>
      <c r="E63" s="7" t="s">
        <v>68</v>
      </c>
      <c r="F63" s="7" t="s">
        <v>69</v>
      </c>
      <c r="G63" s="7" t="s">
        <v>66</v>
      </c>
      <c r="H63" s="18" t="s">
        <v>70</v>
      </c>
      <c r="I63" s="7" t="s">
        <v>121</v>
      </c>
      <c r="J63" s="18">
        <v>2</v>
      </c>
      <c r="K63" s="18" t="s">
        <v>56</v>
      </c>
      <c r="L63" s="18" t="s">
        <v>57</v>
      </c>
      <c r="N63" s="18">
        <v>14</v>
      </c>
      <c r="O63" s="18">
        <v>2</v>
      </c>
      <c r="P63" s="18">
        <v>1</v>
      </c>
      <c r="Q63" s="18">
        <v>1</v>
      </c>
      <c r="V63">
        <v>0</v>
      </c>
      <c r="W63" t="s">
        <v>58</v>
      </c>
      <c r="X63">
        <f>MATCH(D63,Отчет!$D:$D,0)</f>
        <v>23</v>
      </c>
    </row>
    <row r="64" spans="1:24">
      <c r="A64" s="18">
        <v>1040096721</v>
      </c>
      <c r="B64" s="18">
        <v>7</v>
      </c>
      <c r="C64" s="26" t="s">
        <v>50</v>
      </c>
      <c r="D64" s="18">
        <v>497192422</v>
      </c>
      <c r="E64" s="7" t="s">
        <v>93</v>
      </c>
      <c r="F64" s="7" t="s">
        <v>94</v>
      </c>
      <c r="G64" s="7" t="s">
        <v>95</v>
      </c>
      <c r="H64" s="18" t="s">
        <v>96</v>
      </c>
      <c r="I64" s="7" t="s">
        <v>121</v>
      </c>
      <c r="J64" s="18">
        <v>2</v>
      </c>
      <c r="K64" s="18" t="s">
        <v>56</v>
      </c>
      <c r="L64" s="18" t="s">
        <v>57</v>
      </c>
      <c r="N64" s="18">
        <v>14</v>
      </c>
      <c r="O64" s="18">
        <v>2</v>
      </c>
      <c r="P64" s="18">
        <v>1</v>
      </c>
      <c r="Q64" s="18">
        <v>1</v>
      </c>
      <c r="V64">
        <v>0</v>
      </c>
      <c r="W64" t="s">
        <v>58</v>
      </c>
      <c r="X64">
        <f>MATCH(D64,Отчет!$D:$D,0)</f>
        <v>20</v>
      </c>
    </row>
    <row r="65" spans="1:24">
      <c r="A65" s="18">
        <v>1040083095</v>
      </c>
      <c r="B65" s="18">
        <v>7</v>
      </c>
      <c r="C65" s="26" t="s">
        <v>50</v>
      </c>
      <c r="D65" s="18">
        <v>497192411</v>
      </c>
      <c r="E65" s="7" t="s">
        <v>97</v>
      </c>
      <c r="F65" s="7" t="s">
        <v>98</v>
      </c>
      <c r="G65" s="7" t="s">
        <v>99</v>
      </c>
      <c r="H65" s="18" t="s">
        <v>100</v>
      </c>
      <c r="I65" s="7" t="s">
        <v>121</v>
      </c>
      <c r="J65" s="18">
        <v>2</v>
      </c>
      <c r="K65" s="18" t="s">
        <v>56</v>
      </c>
      <c r="L65" s="18" t="s">
        <v>57</v>
      </c>
      <c r="N65" s="18">
        <v>14</v>
      </c>
      <c r="O65" s="18">
        <v>2</v>
      </c>
      <c r="P65" s="18">
        <v>1</v>
      </c>
      <c r="Q65" s="18">
        <v>1</v>
      </c>
      <c r="V65">
        <v>0</v>
      </c>
      <c r="W65" t="s">
        <v>58</v>
      </c>
      <c r="X65">
        <f>MATCH(D65,Отчет!$D:$D,0)</f>
        <v>21</v>
      </c>
    </row>
    <row r="66" spans="1:24">
      <c r="A66" s="18">
        <v>1040071728</v>
      </c>
      <c r="B66" s="18">
        <v>8</v>
      </c>
      <c r="C66" s="26" t="s">
        <v>50</v>
      </c>
      <c r="D66" s="18">
        <v>497192400</v>
      </c>
      <c r="E66" s="7" t="s">
        <v>59</v>
      </c>
      <c r="F66" s="7" t="s">
        <v>60</v>
      </c>
      <c r="G66" s="7" t="s">
        <v>61</v>
      </c>
      <c r="H66" s="18" t="s">
        <v>62</v>
      </c>
      <c r="I66" s="7" t="s">
        <v>121</v>
      </c>
      <c r="J66" s="18">
        <v>2</v>
      </c>
      <c r="K66" s="18" t="s">
        <v>56</v>
      </c>
      <c r="L66" s="18" t="s">
        <v>57</v>
      </c>
      <c r="N66" s="18">
        <v>16</v>
      </c>
      <c r="O66" s="18">
        <v>2</v>
      </c>
      <c r="P66" s="18">
        <v>1</v>
      </c>
      <c r="Q66" s="18">
        <v>1</v>
      </c>
      <c r="V66">
        <v>0</v>
      </c>
      <c r="W66" t="s">
        <v>58</v>
      </c>
      <c r="X66">
        <f>MATCH(D66,Отчет!$D:$D,0)</f>
        <v>16</v>
      </c>
    </row>
    <row r="67" spans="1:24">
      <c r="A67" s="18">
        <v>1040001274</v>
      </c>
      <c r="B67" s="18">
        <v>8</v>
      </c>
      <c r="C67" s="26" t="s">
        <v>50</v>
      </c>
      <c r="D67" s="18">
        <v>497192348</v>
      </c>
      <c r="E67" s="7" t="s">
        <v>110</v>
      </c>
      <c r="F67" s="7" t="s">
        <v>111</v>
      </c>
      <c r="G67" s="7" t="s">
        <v>66</v>
      </c>
      <c r="H67" s="18" t="s">
        <v>112</v>
      </c>
      <c r="I67" s="7" t="s">
        <v>121</v>
      </c>
      <c r="J67" s="18">
        <v>2</v>
      </c>
      <c r="K67" s="18" t="s">
        <v>56</v>
      </c>
      <c r="L67" s="18" t="s">
        <v>57</v>
      </c>
      <c r="N67" s="18">
        <v>16</v>
      </c>
      <c r="O67" s="18">
        <v>2</v>
      </c>
      <c r="P67" s="18">
        <v>1</v>
      </c>
      <c r="Q67" s="18">
        <v>1</v>
      </c>
      <c r="V67">
        <v>0</v>
      </c>
      <c r="W67" t="s">
        <v>58</v>
      </c>
      <c r="X67">
        <f>MATCH(D67,Отчет!$D:$D,0)</f>
        <v>22</v>
      </c>
    </row>
    <row r="68" spans="1:24">
      <c r="A68" s="18">
        <v>1040111561</v>
      </c>
      <c r="B68" s="18">
        <v>8</v>
      </c>
      <c r="C68" s="26" t="s">
        <v>50</v>
      </c>
      <c r="D68" s="18">
        <v>497192389</v>
      </c>
      <c r="E68" s="7" t="s">
        <v>101</v>
      </c>
      <c r="F68" s="7" t="s">
        <v>102</v>
      </c>
      <c r="G68" s="7" t="s">
        <v>61</v>
      </c>
      <c r="H68" s="18" t="s">
        <v>103</v>
      </c>
      <c r="I68" s="7" t="s">
        <v>121</v>
      </c>
      <c r="J68" s="18">
        <v>2</v>
      </c>
      <c r="K68" s="18" t="s">
        <v>56</v>
      </c>
      <c r="L68" s="18" t="s">
        <v>57</v>
      </c>
      <c r="N68" s="18">
        <v>16</v>
      </c>
      <c r="O68" s="18">
        <v>2</v>
      </c>
      <c r="P68" s="18">
        <v>1</v>
      </c>
      <c r="Q68" s="18">
        <v>1</v>
      </c>
      <c r="V68">
        <v>0</v>
      </c>
      <c r="W68" t="s">
        <v>58</v>
      </c>
      <c r="X68">
        <f>MATCH(D68,Отчет!$D:$D,0)</f>
        <v>18</v>
      </c>
    </row>
    <row r="69" spans="1:24">
      <c r="A69" s="18">
        <v>1040101194</v>
      </c>
      <c r="B69" s="18">
        <v>7</v>
      </c>
      <c r="C69" s="26" t="s">
        <v>50</v>
      </c>
      <c r="D69" s="18">
        <v>497192422</v>
      </c>
      <c r="E69" s="7" t="s">
        <v>93</v>
      </c>
      <c r="F69" s="7" t="s">
        <v>94</v>
      </c>
      <c r="G69" s="7" t="s">
        <v>95</v>
      </c>
      <c r="H69" s="18" t="s">
        <v>96</v>
      </c>
      <c r="I69" s="7" t="s">
        <v>122</v>
      </c>
      <c r="J69" s="18">
        <v>2</v>
      </c>
      <c r="K69" s="18" t="s">
        <v>56</v>
      </c>
      <c r="L69" s="18" t="s">
        <v>57</v>
      </c>
      <c r="N69" s="18">
        <v>14</v>
      </c>
      <c r="O69" s="18">
        <v>2</v>
      </c>
      <c r="P69" s="18">
        <v>1</v>
      </c>
      <c r="Q69" s="18">
        <v>1</v>
      </c>
      <c r="V69">
        <v>0</v>
      </c>
      <c r="W69" t="s">
        <v>58</v>
      </c>
      <c r="X69">
        <f>MATCH(D69,Отчет!$D:$D,0)</f>
        <v>20</v>
      </c>
    </row>
    <row r="70" spans="1:24">
      <c r="A70" s="18">
        <v>1042913037</v>
      </c>
      <c r="B70" s="18">
        <v>8</v>
      </c>
      <c r="C70" s="26" t="s">
        <v>50</v>
      </c>
      <c r="D70" s="18">
        <v>497192389</v>
      </c>
      <c r="E70" s="7" t="s">
        <v>101</v>
      </c>
      <c r="F70" s="7" t="s">
        <v>102</v>
      </c>
      <c r="G70" s="7" t="s">
        <v>61</v>
      </c>
      <c r="H70" s="18" t="s">
        <v>103</v>
      </c>
      <c r="I70" s="7" t="s">
        <v>123</v>
      </c>
      <c r="J70" s="18">
        <v>1</v>
      </c>
      <c r="K70" s="18" t="s">
        <v>56</v>
      </c>
      <c r="L70" s="18" t="s">
        <v>57</v>
      </c>
      <c r="N70" s="18">
        <v>8</v>
      </c>
      <c r="O70" s="18">
        <v>1</v>
      </c>
      <c r="P70" s="18">
        <v>1</v>
      </c>
      <c r="Q70" s="18">
        <v>1</v>
      </c>
      <c r="V70">
        <v>0</v>
      </c>
      <c r="W70" t="s">
        <v>58</v>
      </c>
      <c r="X70">
        <f>MATCH(D70,Отчет!$D:$D,0)</f>
        <v>18</v>
      </c>
    </row>
    <row r="71" spans="1:24">
      <c r="A71" s="18">
        <v>1040005247</v>
      </c>
      <c r="B71" s="18">
        <v>10</v>
      </c>
      <c r="C71" s="26" t="s">
        <v>50</v>
      </c>
      <c r="D71" s="18">
        <v>497192348</v>
      </c>
      <c r="E71" s="7" t="s">
        <v>110</v>
      </c>
      <c r="F71" s="7" t="s">
        <v>111</v>
      </c>
      <c r="G71" s="7" t="s">
        <v>66</v>
      </c>
      <c r="H71" s="18" t="s">
        <v>112</v>
      </c>
      <c r="I71" s="7" t="s">
        <v>124</v>
      </c>
      <c r="J71" s="18">
        <v>1</v>
      </c>
      <c r="K71" s="18" t="s">
        <v>56</v>
      </c>
      <c r="L71" s="18" t="s">
        <v>57</v>
      </c>
      <c r="N71" s="18">
        <v>10</v>
      </c>
      <c r="O71" s="18">
        <v>1</v>
      </c>
      <c r="P71" s="18">
        <v>1</v>
      </c>
      <c r="Q71" s="18">
        <v>1</v>
      </c>
      <c r="V71">
        <v>0</v>
      </c>
      <c r="W71" t="s">
        <v>58</v>
      </c>
      <c r="X71">
        <f>MATCH(D71,Отчет!$D:$D,0)</f>
        <v>22</v>
      </c>
    </row>
    <row r="72" spans="1:24">
      <c r="A72" s="18">
        <v>1040132906</v>
      </c>
      <c r="B72" s="18">
        <v>9</v>
      </c>
      <c r="C72" s="26" t="s">
        <v>50</v>
      </c>
      <c r="D72" s="18">
        <v>497192326</v>
      </c>
      <c r="E72" s="7" t="s">
        <v>71</v>
      </c>
      <c r="F72" s="7" t="s">
        <v>69</v>
      </c>
      <c r="G72" s="7" t="s">
        <v>72</v>
      </c>
      <c r="H72" s="18" t="s">
        <v>73</v>
      </c>
      <c r="I72" s="7" t="s">
        <v>124</v>
      </c>
      <c r="J72" s="18">
        <v>1</v>
      </c>
      <c r="K72" s="18" t="s">
        <v>56</v>
      </c>
      <c r="L72" s="18" t="s">
        <v>57</v>
      </c>
      <c r="N72" s="18">
        <v>9</v>
      </c>
      <c r="O72" s="18">
        <v>1</v>
      </c>
      <c r="P72" s="18">
        <v>1</v>
      </c>
      <c r="Q72" s="18">
        <v>1</v>
      </c>
      <c r="V72">
        <v>0</v>
      </c>
      <c r="W72" t="s">
        <v>58</v>
      </c>
      <c r="X72">
        <f>MATCH(D72,Отчет!$D:$D,0)</f>
        <v>15</v>
      </c>
    </row>
    <row r="73" spans="1:24">
      <c r="A73" s="18">
        <v>1039914791</v>
      </c>
      <c r="B73" s="18">
        <v>10</v>
      </c>
      <c r="C73" s="26" t="s">
        <v>50</v>
      </c>
      <c r="D73" s="18">
        <v>497192326</v>
      </c>
      <c r="E73" s="7" t="s">
        <v>71</v>
      </c>
      <c r="F73" s="7" t="s">
        <v>69</v>
      </c>
      <c r="G73" s="7" t="s">
        <v>72</v>
      </c>
      <c r="H73" s="18" t="s">
        <v>73</v>
      </c>
      <c r="I73" s="7" t="s">
        <v>125</v>
      </c>
      <c r="J73" s="18">
        <v>4</v>
      </c>
      <c r="K73" s="18" t="s">
        <v>56</v>
      </c>
      <c r="L73" s="18" t="s">
        <v>57</v>
      </c>
      <c r="N73" s="18">
        <v>40</v>
      </c>
      <c r="O73" s="18">
        <v>4</v>
      </c>
      <c r="P73" s="18">
        <v>1</v>
      </c>
      <c r="Q73" s="18">
        <v>1</v>
      </c>
      <c r="V73">
        <v>0</v>
      </c>
      <c r="W73" t="s">
        <v>58</v>
      </c>
      <c r="X73">
        <f>MATCH(D73,Отчет!$D:$D,0)</f>
        <v>15</v>
      </c>
    </row>
    <row r="74" spans="1:24">
      <c r="A74" s="18">
        <v>1040089520</v>
      </c>
      <c r="B74" s="18">
        <v>8</v>
      </c>
      <c r="C74" s="26" t="s">
        <v>50</v>
      </c>
      <c r="D74" s="18">
        <v>497192411</v>
      </c>
      <c r="E74" s="7" t="s">
        <v>97</v>
      </c>
      <c r="F74" s="7" t="s">
        <v>98</v>
      </c>
      <c r="G74" s="7" t="s">
        <v>99</v>
      </c>
      <c r="H74" s="18" t="s">
        <v>100</v>
      </c>
      <c r="I74" s="7" t="s">
        <v>126</v>
      </c>
      <c r="J74" s="18">
        <v>2</v>
      </c>
      <c r="K74" s="18" t="s">
        <v>56</v>
      </c>
      <c r="L74" s="18" t="s">
        <v>57</v>
      </c>
      <c r="N74" s="18">
        <v>16</v>
      </c>
      <c r="O74" s="18">
        <v>2</v>
      </c>
      <c r="P74" s="18">
        <v>1</v>
      </c>
      <c r="Q74" s="18">
        <v>1</v>
      </c>
      <c r="V74">
        <v>0</v>
      </c>
      <c r="W74" t="s">
        <v>58</v>
      </c>
      <c r="X74">
        <f>MATCH(D74,Отчет!$D:$D,0)</f>
        <v>21</v>
      </c>
    </row>
    <row r="75" spans="1:24">
      <c r="A75" s="18">
        <v>1040126105</v>
      </c>
      <c r="B75" s="18">
        <v>10</v>
      </c>
      <c r="C75" s="26" t="s">
        <v>50</v>
      </c>
      <c r="D75" s="18">
        <v>497192444</v>
      </c>
      <c r="E75" s="7" t="s">
        <v>89</v>
      </c>
      <c r="F75" s="7" t="s">
        <v>90</v>
      </c>
      <c r="G75" s="7" t="s">
        <v>91</v>
      </c>
      <c r="H75" s="18" t="s">
        <v>92</v>
      </c>
      <c r="I75" s="7" t="s">
        <v>127</v>
      </c>
      <c r="J75" s="18">
        <v>2</v>
      </c>
      <c r="K75" s="18" t="s">
        <v>56</v>
      </c>
      <c r="L75" s="18" t="s">
        <v>57</v>
      </c>
      <c r="N75" s="18">
        <v>20</v>
      </c>
      <c r="O75" s="18">
        <v>2</v>
      </c>
      <c r="P75" s="18">
        <v>1</v>
      </c>
      <c r="Q75" s="18">
        <v>1</v>
      </c>
      <c r="V75">
        <v>0</v>
      </c>
      <c r="W75" t="s">
        <v>58</v>
      </c>
      <c r="X75">
        <f>MATCH(D75,Отчет!$D:$D,0)</f>
        <v>24</v>
      </c>
    </row>
    <row r="76" spans="1:24">
      <c r="A76" s="18">
        <v>1040129925</v>
      </c>
      <c r="B76" s="18">
        <v>9</v>
      </c>
      <c r="C76" s="26" t="s">
        <v>50</v>
      </c>
      <c r="D76" s="18">
        <v>548124231</v>
      </c>
      <c r="E76" s="7" t="s">
        <v>68</v>
      </c>
      <c r="F76" s="7" t="s">
        <v>69</v>
      </c>
      <c r="G76" s="7" t="s">
        <v>66</v>
      </c>
      <c r="H76" s="18" t="s">
        <v>70</v>
      </c>
      <c r="I76" s="7" t="s">
        <v>128</v>
      </c>
      <c r="J76" s="18">
        <v>3</v>
      </c>
      <c r="K76" s="18" t="s">
        <v>56</v>
      </c>
      <c r="L76" s="18" t="s">
        <v>57</v>
      </c>
      <c r="N76" s="18">
        <v>27</v>
      </c>
      <c r="O76" s="18">
        <v>3</v>
      </c>
      <c r="P76" s="18">
        <v>1</v>
      </c>
      <c r="Q76" s="18">
        <v>1</v>
      </c>
      <c r="V76">
        <v>0</v>
      </c>
      <c r="W76" t="s">
        <v>58</v>
      </c>
      <c r="X76">
        <f>MATCH(D76,Отчет!$D:$D,0)</f>
        <v>23</v>
      </c>
    </row>
    <row r="77" spans="1:24">
      <c r="A77" s="18">
        <v>1039996351</v>
      </c>
      <c r="B77" s="18">
        <v>8</v>
      </c>
      <c r="C77" s="26" t="s">
        <v>50</v>
      </c>
      <c r="D77" s="18">
        <v>497192348</v>
      </c>
      <c r="E77" s="7" t="s">
        <v>110</v>
      </c>
      <c r="F77" s="7" t="s">
        <v>111</v>
      </c>
      <c r="G77" s="7" t="s">
        <v>66</v>
      </c>
      <c r="H77" s="18" t="s">
        <v>112</v>
      </c>
      <c r="I77" s="7" t="s">
        <v>129</v>
      </c>
      <c r="J77" s="18">
        <v>3</v>
      </c>
      <c r="K77" s="18" t="s">
        <v>56</v>
      </c>
      <c r="L77" s="18" t="s">
        <v>57</v>
      </c>
      <c r="N77" s="18">
        <v>24</v>
      </c>
      <c r="O77" s="18">
        <v>3</v>
      </c>
      <c r="P77" s="18">
        <v>1</v>
      </c>
      <c r="Q77" s="18">
        <v>1</v>
      </c>
      <c r="V77">
        <v>0</v>
      </c>
      <c r="W77" t="s">
        <v>58</v>
      </c>
      <c r="X77">
        <f>MATCH(D77,Отчет!$D:$D,0)</f>
        <v>22</v>
      </c>
    </row>
    <row r="78" spans="1:24">
      <c r="A78" s="18">
        <v>1327365914</v>
      </c>
      <c r="B78" s="18">
        <v>8</v>
      </c>
      <c r="C78" s="26" t="s">
        <v>50</v>
      </c>
      <c r="D78" s="18">
        <v>1206375156</v>
      </c>
      <c r="E78" s="7" t="s">
        <v>64</v>
      </c>
      <c r="F78" s="7" t="s">
        <v>65</v>
      </c>
      <c r="G78" s="7" t="s">
        <v>66</v>
      </c>
      <c r="H78" s="18" t="s">
        <v>67</v>
      </c>
      <c r="I78" s="7" t="s">
        <v>130</v>
      </c>
      <c r="J78" s="18">
        <v>2</v>
      </c>
      <c r="K78" s="18" t="s">
        <v>56</v>
      </c>
      <c r="L78" s="18" t="s">
        <v>57</v>
      </c>
      <c r="N78" s="18">
        <v>16</v>
      </c>
      <c r="O78" s="18">
        <v>2</v>
      </c>
      <c r="P78" s="18">
        <v>1</v>
      </c>
      <c r="Q78" s="18">
        <v>1</v>
      </c>
      <c r="V78">
        <v>0</v>
      </c>
      <c r="W78" t="s">
        <v>58</v>
      </c>
      <c r="X78">
        <f>MATCH(D78,Отчет!$D:$D,0)</f>
        <v>14</v>
      </c>
    </row>
    <row r="79" spans="1:24">
      <c r="A79" s="18">
        <v>531359176</v>
      </c>
      <c r="B79" s="18">
        <v>7</v>
      </c>
      <c r="C79" s="26" t="s">
        <v>50</v>
      </c>
      <c r="D79" s="18">
        <v>497192466</v>
      </c>
      <c r="E79" s="7" t="s">
        <v>82</v>
      </c>
      <c r="F79" s="7" t="s">
        <v>83</v>
      </c>
      <c r="G79" s="7" t="s">
        <v>84</v>
      </c>
      <c r="H79" s="18" t="s">
        <v>85</v>
      </c>
      <c r="I79" s="7" t="s">
        <v>131</v>
      </c>
      <c r="J79" s="18">
        <v>3</v>
      </c>
      <c r="K79" s="18" t="s">
        <v>56</v>
      </c>
      <c r="L79" s="18" t="s">
        <v>57</v>
      </c>
      <c r="N79" s="18">
        <v>21</v>
      </c>
      <c r="O79" s="18">
        <v>3</v>
      </c>
      <c r="P79" s="18">
        <v>1</v>
      </c>
      <c r="Q79" s="18">
        <v>1</v>
      </c>
      <c r="R79" s="18">
        <v>515558379</v>
      </c>
      <c r="S79" s="18">
        <v>2098</v>
      </c>
      <c r="U79" t="s">
        <v>108</v>
      </c>
      <c r="V79">
        <v>0</v>
      </c>
      <c r="W79" t="s">
        <v>58</v>
      </c>
      <c r="X79">
        <f>MATCH(D79,Отчет!$D:$D,0)</f>
        <v>12</v>
      </c>
    </row>
    <row r="80" spans="1:24">
      <c r="A80" s="18">
        <v>587502156</v>
      </c>
      <c r="B80" s="18">
        <v>6</v>
      </c>
      <c r="C80" s="26" t="s">
        <v>50</v>
      </c>
      <c r="D80" s="18">
        <v>548124231</v>
      </c>
      <c r="E80" s="7" t="s">
        <v>68</v>
      </c>
      <c r="F80" s="7" t="s">
        <v>69</v>
      </c>
      <c r="G80" s="7" t="s">
        <v>66</v>
      </c>
      <c r="H80" s="18" t="s">
        <v>70</v>
      </c>
      <c r="I80" s="7" t="s">
        <v>131</v>
      </c>
      <c r="J80" s="18">
        <v>3</v>
      </c>
      <c r="K80" s="18" t="s">
        <v>56</v>
      </c>
      <c r="L80" s="18" t="s">
        <v>57</v>
      </c>
      <c r="N80" s="18">
        <v>18</v>
      </c>
      <c r="O80" s="18">
        <v>3</v>
      </c>
      <c r="P80" s="18">
        <v>1</v>
      </c>
      <c r="Q80" s="18">
        <v>1</v>
      </c>
      <c r="R80" s="18">
        <v>515558379</v>
      </c>
      <c r="S80" s="18">
        <v>2098</v>
      </c>
      <c r="U80" t="s">
        <v>108</v>
      </c>
      <c r="V80">
        <v>0</v>
      </c>
      <c r="W80" t="s">
        <v>58</v>
      </c>
      <c r="X80">
        <f>MATCH(D80,Отчет!$D:$D,0)</f>
        <v>23</v>
      </c>
    </row>
    <row r="81" spans="1:24">
      <c r="A81" s="18">
        <v>636332823</v>
      </c>
      <c r="B81" s="18">
        <v>6</v>
      </c>
      <c r="C81" s="26" t="s">
        <v>50</v>
      </c>
      <c r="D81" s="18">
        <v>634241186</v>
      </c>
      <c r="E81" s="7" t="s">
        <v>78</v>
      </c>
      <c r="F81" s="7" t="s">
        <v>79</v>
      </c>
      <c r="G81" s="7" t="s">
        <v>80</v>
      </c>
      <c r="H81" s="18" t="s">
        <v>81</v>
      </c>
      <c r="I81" s="7" t="s">
        <v>131</v>
      </c>
      <c r="J81" s="18">
        <v>3</v>
      </c>
      <c r="K81" s="18" t="s">
        <v>56</v>
      </c>
      <c r="L81" s="18" t="s">
        <v>57</v>
      </c>
      <c r="N81" s="18">
        <v>0</v>
      </c>
      <c r="O81" s="18">
        <v>3</v>
      </c>
      <c r="P81" s="18">
        <v>1</v>
      </c>
      <c r="Q81" s="18">
        <v>1</v>
      </c>
      <c r="R81" s="18">
        <v>515558379</v>
      </c>
      <c r="S81" s="18">
        <v>2098</v>
      </c>
      <c r="U81" t="s">
        <v>108</v>
      </c>
      <c r="V81">
        <v>0</v>
      </c>
      <c r="W81" t="s">
        <v>58</v>
      </c>
      <c r="X81">
        <f>MATCH(D81,Отчет!$D:$D,0)</f>
        <v>19</v>
      </c>
    </row>
    <row r="82" spans="1:24">
      <c r="A82" s="18">
        <v>1206375266</v>
      </c>
      <c r="B82" s="18">
        <v>9</v>
      </c>
      <c r="C82" s="26" t="s">
        <v>50</v>
      </c>
      <c r="D82" s="18">
        <v>1206375156</v>
      </c>
      <c r="E82" s="7" t="s">
        <v>64</v>
      </c>
      <c r="F82" s="7" t="s">
        <v>65</v>
      </c>
      <c r="G82" s="7" t="s">
        <v>66</v>
      </c>
      <c r="H82" s="18" t="s">
        <v>67</v>
      </c>
      <c r="I82" s="7" t="s">
        <v>131</v>
      </c>
      <c r="J82" s="18">
        <v>3</v>
      </c>
      <c r="K82" s="18" t="s">
        <v>56</v>
      </c>
      <c r="L82" s="18" t="s">
        <v>57</v>
      </c>
      <c r="N82" s="18">
        <v>27</v>
      </c>
      <c r="O82" s="18">
        <v>3</v>
      </c>
      <c r="P82" s="18">
        <v>1</v>
      </c>
      <c r="Q82" s="18">
        <v>1</v>
      </c>
      <c r="R82" s="18">
        <v>515558379</v>
      </c>
      <c r="S82" s="18">
        <v>2098</v>
      </c>
      <c r="T82" s="18" t="s">
        <v>109</v>
      </c>
      <c r="U82" t="s">
        <v>108</v>
      </c>
      <c r="V82">
        <v>1</v>
      </c>
      <c r="W82" t="s">
        <v>58</v>
      </c>
      <c r="X82">
        <f>MATCH(D82,Отчет!$D:$D,0)</f>
        <v>14</v>
      </c>
    </row>
    <row r="83" spans="1:24">
      <c r="A83" s="18">
        <v>531358959</v>
      </c>
      <c r="B83" s="18">
        <v>9</v>
      </c>
      <c r="C83" s="26" t="s">
        <v>50</v>
      </c>
      <c r="D83" s="18">
        <v>497192315</v>
      </c>
      <c r="E83" s="7" t="s">
        <v>51</v>
      </c>
      <c r="F83" s="7" t="s">
        <v>52</v>
      </c>
      <c r="G83" s="7" t="s">
        <v>53</v>
      </c>
      <c r="H83" s="18" t="s">
        <v>54</v>
      </c>
      <c r="I83" s="7" t="s">
        <v>131</v>
      </c>
      <c r="J83" s="18">
        <v>3</v>
      </c>
      <c r="K83" s="18" t="s">
        <v>56</v>
      </c>
      <c r="L83" s="18" t="s">
        <v>57</v>
      </c>
      <c r="N83" s="18">
        <v>27</v>
      </c>
      <c r="O83" s="18">
        <v>3</v>
      </c>
      <c r="P83" s="18">
        <v>1</v>
      </c>
      <c r="Q83" s="18">
        <v>1</v>
      </c>
      <c r="R83" s="18">
        <v>515558379</v>
      </c>
      <c r="S83" s="18">
        <v>2098</v>
      </c>
      <c r="U83" t="s">
        <v>108</v>
      </c>
      <c r="V83">
        <v>0</v>
      </c>
      <c r="W83" t="s">
        <v>58</v>
      </c>
      <c r="X83">
        <f>MATCH(D83,Отчет!$D:$D,0)</f>
        <v>17</v>
      </c>
    </row>
    <row r="84" spans="1:24">
      <c r="A84" s="18">
        <v>531358931</v>
      </c>
      <c r="B84" s="18">
        <v>9</v>
      </c>
      <c r="C84" s="26" t="s">
        <v>50</v>
      </c>
      <c r="D84" s="18">
        <v>497192326</v>
      </c>
      <c r="E84" s="7" t="s">
        <v>71</v>
      </c>
      <c r="F84" s="7" t="s">
        <v>69</v>
      </c>
      <c r="G84" s="7" t="s">
        <v>72</v>
      </c>
      <c r="H84" s="18" t="s">
        <v>73</v>
      </c>
      <c r="I84" s="7" t="s">
        <v>131</v>
      </c>
      <c r="J84" s="18">
        <v>3</v>
      </c>
      <c r="K84" s="18" t="s">
        <v>56</v>
      </c>
      <c r="L84" s="18" t="s">
        <v>57</v>
      </c>
      <c r="N84" s="18">
        <v>27</v>
      </c>
      <c r="O84" s="18">
        <v>3</v>
      </c>
      <c r="P84" s="18">
        <v>1</v>
      </c>
      <c r="Q84" s="18">
        <v>1</v>
      </c>
      <c r="R84" s="18">
        <v>515558379</v>
      </c>
      <c r="S84" s="18">
        <v>2098</v>
      </c>
      <c r="U84" t="s">
        <v>108</v>
      </c>
      <c r="V84">
        <v>0</v>
      </c>
      <c r="W84" t="s">
        <v>58</v>
      </c>
      <c r="X84">
        <f>MATCH(D84,Отчет!$D:$D,0)</f>
        <v>15</v>
      </c>
    </row>
    <row r="85" spans="1:24">
      <c r="A85" s="18">
        <v>531359465</v>
      </c>
      <c r="B85" s="18">
        <v>6</v>
      </c>
      <c r="C85" s="26" t="s">
        <v>50</v>
      </c>
      <c r="D85" s="18">
        <v>497192444</v>
      </c>
      <c r="E85" s="7" t="s">
        <v>89</v>
      </c>
      <c r="F85" s="7" t="s">
        <v>90</v>
      </c>
      <c r="G85" s="7" t="s">
        <v>91</v>
      </c>
      <c r="H85" s="18" t="s">
        <v>92</v>
      </c>
      <c r="I85" s="7" t="s">
        <v>131</v>
      </c>
      <c r="J85" s="18">
        <v>3</v>
      </c>
      <c r="K85" s="18" t="s">
        <v>56</v>
      </c>
      <c r="L85" s="18" t="s">
        <v>57</v>
      </c>
      <c r="N85" s="18">
        <v>18</v>
      </c>
      <c r="O85" s="18">
        <v>3</v>
      </c>
      <c r="P85" s="18">
        <v>1</v>
      </c>
      <c r="Q85" s="18">
        <v>1</v>
      </c>
      <c r="R85" s="18">
        <v>515558379</v>
      </c>
      <c r="S85" s="18">
        <v>2098</v>
      </c>
      <c r="U85" t="s">
        <v>108</v>
      </c>
      <c r="V85">
        <v>0</v>
      </c>
      <c r="W85" t="s">
        <v>58</v>
      </c>
      <c r="X85">
        <f>MATCH(D85,Отчет!$D:$D,0)</f>
        <v>24</v>
      </c>
    </row>
    <row r="86" spans="1:24">
      <c r="A86" s="18">
        <v>531359052</v>
      </c>
      <c r="B86" s="18">
        <v>7</v>
      </c>
      <c r="C86" s="26" t="s">
        <v>50</v>
      </c>
      <c r="D86" s="18">
        <v>497192348</v>
      </c>
      <c r="E86" s="7" t="s">
        <v>110</v>
      </c>
      <c r="F86" s="7" t="s">
        <v>111</v>
      </c>
      <c r="G86" s="7" t="s">
        <v>66</v>
      </c>
      <c r="H86" s="18" t="s">
        <v>112</v>
      </c>
      <c r="I86" s="7" t="s">
        <v>131</v>
      </c>
      <c r="J86" s="18">
        <v>3</v>
      </c>
      <c r="K86" s="18" t="s">
        <v>56</v>
      </c>
      <c r="L86" s="18" t="s">
        <v>57</v>
      </c>
      <c r="N86" s="18">
        <v>21</v>
      </c>
      <c r="O86" s="18">
        <v>3</v>
      </c>
      <c r="P86" s="18">
        <v>1</v>
      </c>
      <c r="Q86" s="18">
        <v>1</v>
      </c>
      <c r="R86" s="18">
        <v>515558379</v>
      </c>
      <c r="S86" s="18">
        <v>2098</v>
      </c>
      <c r="U86" t="s">
        <v>108</v>
      </c>
      <c r="V86">
        <v>0</v>
      </c>
      <c r="W86" t="s">
        <v>58</v>
      </c>
      <c r="X86">
        <f>MATCH(D86,Отчет!$D:$D,0)</f>
        <v>22</v>
      </c>
    </row>
    <row r="87" spans="1:24">
      <c r="A87" s="18">
        <v>531359521</v>
      </c>
      <c r="B87" s="18">
        <v>7</v>
      </c>
      <c r="C87" s="26" t="s">
        <v>50</v>
      </c>
      <c r="D87" s="18">
        <v>497192389</v>
      </c>
      <c r="E87" s="7" t="s">
        <v>101</v>
      </c>
      <c r="F87" s="7" t="s">
        <v>102</v>
      </c>
      <c r="G87" s="7" t="s">
        <v>61</v>
      </c>
      <c r="H87" s="18" t="s">
        <v>103</v>
      </c>
      <c r="I87" s="7" t="s">
        <v>131</v>
      </c>
      <c r="J87" s="18">
        <v>3</v>
      </c>
      <c r="K87" s="18" t="s">
        <v>56</v>
      </c>
      <c r="L87" s="18" t="s">
        <v>57</v>
      </c>
      <c r="N87" s="18">
        <v>21</v>
      </c>
      <c r="O87" s="18">
        <v>3</v>
      </c>
      <c r="P87" s="18">
        <v>1</v>
      </c>
      <c r="Q87" s="18">
        <v>1</v>
      </c>
      <c r="R87" s="18">
        <v>515558379</v>
      </c>
      <c r="S87" s="18">
        <v>2098</v>
      </c>
      <c r="U87" t="s">
        <v>108</v>
      </c>
      <c r="V87">
        <v>0</v>
      </c>
      <c r="W87" t="s">
        <v>58</v>
      </c>
      <c r="X87">
        <f>MATCH(D87,Отчет!$D:$D,0)</f>
        <v>18</v>
      </c>
    </row>
    <row r="88" spans="1:24">
      <c r="A88" s="18">
        <v>531359292</v>
      </c>
      <c r="B88" s="18">
        <v>7</v>
      </c>
      <c r="C88" s="26" t="s">
        <v>50</v>
      </c>
      <c r="D88" s="18">
        <v>497192400</v>
      </c>
      <c r="E88" s="7" t="s">
        <v>59</v>
      </c>
      <c r="F88" s="7" t="s">
        <v>60</v>
      </c>
      <c r="G88" s="7" t="s">
        <v>61</v>
      </c>
      <c r="H88" s="18" t="s">
        <v>62</v>
      </c>
      <c r="I88" s="7" t="s">
        <v>131</v>
      </c>
      <c r="J88" s="18">
        <v>3</v>
      </c>
      <c r="K88" s="18" t="s">
        <v>56</v>
      </c>
      <c r="L88" s="18" t="s">
        <v>57</v>
      </c>
      <c r="N88" s="18">
        <v>21</v>
      </c>
      <c r="O88" s="18">
        <v>3</v>
      </c>
      <c r="P88" s="18">
        <v>1</v>
      </c>
      <c r="Q88" s="18">
        <v>1</v>
      </c>
      <c r="R88" s="18">
        <v>515558379</v>
      </c>
      <c r="S88" s="18">
        <v>2098</v>
      </c>
      <c r="U88" t="s">
        <v>108</v>
      </c>
      <c r="V88">
        <v>0</v>
      </c>
      <c r="W88" t="s">
        <v>58</v>
      </c>
      <c r="X88">
        <f>MATCH(D88,Отчет!$D:$D,0)</f>
        <v>16</v>
      </c>
    </row>
    <row r="89" spans="1:24">
      <c r="A89" s="18">
        <v>531359325</v>
      </c>
      <c r="B89" s="18">
        <v>4</v>
      </c>
      <c r="C89" s="26" t="s">
        <v>50</v>
      </c>
      <c r="D89" s="18">
        <v>497192411</v>
      </c>
      <c r="E89" s="7" t="s">
        <v>97</v>
      </c>
      <c r="F89" s="7" t="s">
        <v>98</v>
      </c>
      <c r="G89" s="7" t="s">
        <v>99</v>
      </c>
      <c r="H89" s="18" t="s">
        <v>100</v>
      </c>
      <c r="I89" s="7" t="s">
        <v>131</v>
      </c>
      <c r="J89" s="18">
        <v>3</v>
      </c>
      <c r="K89" s="18" t="s">
        <v>56</v>
      </c>
      <c r="L89" s="18" t="s">
        <v>57</v>
      </c>
      <c r="N89" s="18">
        <v>12</v>
      </c>
      <c r="O89" s="18">
        <v>3</v>
      </c>
      <c r="P89" s="18">
        <v>1</v>
      </c>
      <c r="Q89" s="18">
        <v>1</v>
      </c>
      <c r="R89" s="18">
        <v>515558379</v>
      </c>
      <c r="S89" s="18">
        <v>2098</v>
      </c>
      <c r="U89" t="s">
        <v>108</v>
      </c>
      <c r="V89">
        <v>0</v>
      </c>
      <c r="W89" t="s">
        <v>58</v>
      </c>
      <c r="X89">
        <f>MATCH(D89,Отчет!$D:$D,0)</f>
        <v>21</v>
      </c>
    </row>
    <row r="90" spans="1:24">
      <c r="A90" s="18">
        <v>531359381</v>
      </c>
      <c r="B90" s="18">
        <v>6</v>
      </c>
      <c r="C90" s="26" t="s">
        <v>50</v>
      </c>
      <c r="D90" s="18">
        <v>497192422</v>
      </c>
      <c r="E90" s="7" t="s">
        <v>93</v>
      </c>
      <c r="F90" s="7" t="s">
        <v>94</v>
      </c>
      <c r="G90" s="7" t="s">
        <v>95</v>
      </c>
      <c r="H90" s="18" t="s">
        <v>96</v>
      </c>
      <c r="I90" s="7" t="s">
        <v>131</v>
      </c>
      <c r="J90" s="18">
        <v>3</v>
      </c>
      <c r="K90" s="18" t="s">
        <v>56</v>
      </c>
      <c r="L90" s="18" t="s">
        <v>57</v>
      </c>
      <c r="N90" s="18">
        <v>18</v>
      </c>
      <c r="O90" s="18">
        <v>3</v>
      </c>
      <c r="P90" s="18">
        <v>1</v>
      </c>
      <c r="Q90" s="18">
        <v>1</v>
      </c>
      <c r="R90" s="18">
        <v>515558379</v>
      </c>
      <c r="S90" s="18">
        <v>2098</v>
      </c>
      <c r="U90" t="s">
        <v>108</v>
      </c>
      <c r="V90">
        <v>0</v>
      </c>
      <c r="W90" t="s">
        <v>58</v>
      </c>
      <c r="X90">
        <f>MATCH(D90,Отчет!$D:$D,0)</f>
        <v>20</v>
      </c>
    </row>
    <row r="91" spans="1:24">
      <c r="A91" s="18">
        <v>531359409</v>
      </c>
      <c r="B91" s="18">
        <v>8</v>
      </c>
      <c r="C91" s="26" t="s">
        <v>50</v>
      </c>
      <c r="D91" s="18">
        <v>497192337</v>
      </c>
      <c r="E91" s="7" t="s">
        <v>86</v>
      </c>
      <c r="F91" s="7" t="s">
        <v>87</v>
      </c>
      <c r="G91" s="7" t="s">
        <v>53</v>
      </c>
      <c r="H91" s="18" t="s">
        <v>88</v>
      </c>
      <c r="I91" s="7" t="s">
        <v>131</v>
      </c>
      <c r="J91" s="18">
        <v>3</v>
      </c>
      <c r="K91" s="18" t="s">
        <v>56</v>
      </c>
      <c r="L91" s="18" t="s">
        <v>57</v>
      </c>
      <c r="N91" s="18">
        <v>24</v>
      </c>
      <c r="O91" s="18">
        <v>3</v>
      </c>
      <c r="P91" s="18">
        <v>1</v>
      </c>
      <c r="Q91" s="18">
        <v>1</v>
      </c>
      <c r="R91" s="18">
        <v>515558379</v>
      </c>
      <c r="S91" s="18">
        <v>2098</v>
      </c>
      <c r="U91" t="s">
        <v>108</v>
      </c>
      <c r="V91">
        <v>0</v>
      </c>
      <c r="W91" t="s">
        <v>58</v>
      </c>
      <c r="X91">
        <f>MATCH(D91,Отчет!$D:$D,0)</f>
        <v>13</v>
      </c>
    </row>
    <row r="92" spans="1:24">
      <c r="A92" s="18">
        <v>1040057777</v>
      </c>
      <c r="B92" s="18">
        <v>9</v>
      </c>
      <c r="C92" s="26" t="s">
        <v>50</v>
      </c>
      <c r="D92" s="18">
        <v>497192466</v>
      </c>
      <c r="E92" s="7" t="s">
        <v>82</v>
      </c>
      <c r="F92" s="7" t="s">
        <v>83</v>
      </c>
      <c r="G92" s="7" t="s">
        <v>84</v>
      </c>
      <c r="H92" s="18" t="s">
        <v>85</v>
      </c>
      <c r="I92" s="7" t="s">
        <v>132</v>
      </c>
      <c r="J92" s="18">
        <v>1</v>
      </c>
      <c r="K92" s="18" t="s">
        <v>56</v>
      </c>
      <c r="L92" s="18" t="s">
        <v>57</v>
      </c>
      <c r="N92" s="18">
        <v>9</v>
      </c>
      <c r="O92" s="18">
        <v>1</v>
      </c>
      <c r="P92" s="18">
        <v>1</v>
      </c>
      <c r="Q92" s="18">
        <v>1</v>
      </c>
      <c r="V92">
        <v>0</v>
      </c>
      <c r="W92" t="s">
        <v>58</v>
      </c>
      <c r="X92">
        <f>MATCH(D92,Отчет!$D:$D,0)</f>
        <v>12</v>
      </c>
    </row>
    <row r="93" spans="1:24">
      <c r="A93" s="18">
        <v>1040095439</v>
      </c>
      <c r="B93" s="18">
        <v>9</v>
      </c>
      <c r="C93" s="26" t="s">
        <v>50</v>
      </c>
      <c r="D93" s="18">
        <v>497192422</v>
      </c>
      <c r="E93" s="7" t="s">
        <v>93</v>
      </c>
      <c r="F93" s="7" t="s">
        <v>94</v>
      </c>
      <c r="G93" s="7" t="s">
        <v>95</v>
      </c>
      <c r="H93" s="18" t="s">
        <v>96</v>
      </c>
      <c r="I93" s="7" t="s">
        <v>132</v>
      </c>
      <c r="J93" s="18">
        <v>1</v>
      </c>
      <c r="K93" s="18" t="s">
        <v>56</v>
      </c>
      <c r="L93" s="18" t="s">
        <v>57</v>
      </c>
      <c r="N93" s="18">
        <v>9</v>
      </c>
      <c r="O93" s="18">
        <v>1</v>
      </c>
      <c r="P93" s="18">
        <v>1</v>
      </c>
      <c r="Q93" s="18">
        <v>1</v>
      </c>
      <c r="V93">
        <v>0</v>
      </c>
      <c r="W93" t="s">
        <v>58</v>
      </c>
      <c r="X93">
        <f>MATCH(D93,Отчет!$D:$D,0)</f>
        <v>20</v>
      </c>
    </row>
    <row r="94" spans="1:24">
      <c r="A94" s="18">
        <v>1040070369</v>
      </c>
      <c r="B94" s="18">
        <v>7</v>
      </c>
      <c r="C94" s="26" t="s">
        <v>50</v>
      </c>
      <c r="D94" s="18">
        <v>497192400</v>
      </c>
      <c r="E94" s="7" t="s">
        <v>59</v>
      </c>
      <c r="F94" s="7" t="s">
        <v>60</v>
      </c>
      <c r="G94" s="7" t="s">
        <v>61</v>
      </c>
      <c r="H94" s="18" t="s">
        <v>62</v>
      </c>
      <c r="I94" s="7" t="s">
        <v>132</v>
      </c>
      <c r="J94" s="18">
        <v>1</v>
      </c>
      <c r="K94" s="18" t="s">
        <v>56</v>
      </c>
      <c r="L94" s="18" t="s">
        <v>57</v>
      </c>
      <c r="N94" s="18">
        <v>7</v>
      </c>
      <c r="O94" s="18">
        <v>1</v>
      </c>
      <c r="P94" s="18">
        <v>1</v>
      </c>
      <c r="Q94" s="18">
        <v>1</v>
      </c>
      <c r="V94">
        <v>0</v>
      </c>
      <c r="W94" t="s">
        <v>58</v>
      </c>
      <c r="X94">
        <f>MATCH(D94,Отчет!$D:$D,0)</f>
        <v>16</v>
      </c>
    </row>
    <row r="95" spans="1:24">
      <c r="A95" s="18">
        <v>1039908429</v>
      </c>
      <c r="B95" s="18">
        <v>9</v>
      </c>
      <c r="C95" s="26" t="s">
        <v>50</v>
      </c>
      <c r="D95" s="18">
        <v>497192326</v>
      </c>
      <c r="E95" s="7" t="s">
        <v>71</v>
      </c>
      <c r="F95" s="7" t="s">
        <v>69</v>
      </c>
      <c r="G95" s="7" t="s">
        <v>72</v>
      </c>
      <c r="H95" s="18" t="s">
        <v>73</v>
      </c>
      <c r="I95" s="7" t="s">
        <v>132</v>
      </c>
      <c r="J95" s="18">
        <v>1</v>
      </c>
      <c r="K95" s="18" t="s">
        <v>56</v>
      </c>
      <c r="L95" s="18" t="s">
        <v>57</v>
      </c>
      <c r="N95" s="18">
        <v>9</v>
      </c>
      <c r="O95" s="18">
        <v>1</v>
      </c>
      <c r="P95" s="18">
        <v>1</v>
      </c>
      <c r="Q95" s="18">
        <v>1</v>
      </c>
      <c r="V95">
        <v>0</v>
      </c>
      <c r="W95" t="s">
        <v>58</v>
      </c>
      <c r="X95">
        <f>MATCH(D95,Отчет!$D:$D,0)</f>
        <v>15</v>
      </c>
    </row>
    <row r="96" spans="1:24">
      <c r="A96" s="18">
        <v>543543194</v>
      </c>
      <c r="B96" s="18">
        <v>5</v>
      </c>
      <c r="C96" s="26" t="s">
        <v>50</v>
      </c>
      <c r="D96" s="18">
        <v>497192348</v>
      </c>
      <c r="E96" s="7" t="s">
        <v>110</v>
      </c>
      <c r="F96" s="7" t="s">
        <v>111</v>
      </c>
      <c r="G96" s="7" t="s">
        <v>66</v>
      </c>
      <c r="H96" s="18" t="s">
        <v>112</v>
      </c>
      <c r="I96" s="7" t="s">
        <v>133</v>
      </c>
      <c r="J96" s="18">
        <v>3</v>
      </c>
      <c r="K96" s="18" t="s">
        <v>56</v>
      </c>
      <c r="L96" s="18" t="s">
        <v>134</v>
      </c>
      <c r="N96" s="18">
        <v>15</v>
      </c>
      <c r="O96" s="18">
        <v>3</v>
      </c>
      <c r="P96" s="18">
        <v>1</v>
      </c>
      <c r="Q96" s="18">
        <v>1</v>
      </c>
      <c r="S96" s="18">
        <v>5028</v>
      </c>
      <c r="U96" t="s">
        <v>135</v>
      </c>
      <c r="V96">
        <v>0</v>
      </c>
      <c r="W96" t="s">
        <v>58</v>
      </c>
      <c r="X96">
        <f>MATCH(D96,Отчет!$D:$D,0)</f>
        <v>22</v>
      </c>
    </row>
    <row r="97" spans="1:24">
      <c r="A97" s="18">
        <v>543546029</v>
      </c>
      <c r="B97" s="18">
        <v>8</v>
      </c>
      <c r="C97" s="26" t="s">
        <v>50</v>
      </c>
      <c r="D97" s="18">
        <v>497192337</v>
      </c>
      <c r="E97" s="7" t="s">
        <v>86</v>
      </c>
      <c r="F97" s="7" t="s">
        <v>87</v>
      </c>
      <c r="G97" s="7" t="s">
        <v>53</v>
      </c>
      <c r="H97" s="18" t="s">
        <v>88</v>
      </c>
      <c r="I97" s="7" t="s">
        <v>136</v>
      </c>
      <c r="J97" s="18">
        <v>3</v>
      </c>
      <c r="K97" s="18" t="s">
        <v>56</v>
      </c>
      <c r="L97" s="18" t="s">
        <v>134</v>
      </c>
      <c r="N97" s="18">
        <v>24</v>
      </c>
      <c r="O97" s="18">
        <v>3</v>
      </c>
      <c r="P97" s="18">
        <v>1</v>
      </c>
      <c r="Q97" s="18">
        <v>1</v>
      </c>
      <c r="S97" s="18">
        <v>5028</v>
      </c>
      <c r="U97" t="s">
        <v>135</v>
      </c>
      <c r="V97">
        <v>0</v>
      </c>
      <c r="W97" t="s">
        <v>58</v>
      </c>
      <c r="X97">
        <f>MATCH(D97,Отчет!$D:$D,0)</f>
        <v>13</v>
      </c>
    </row>
    <row r="98" spans="1:24">
      <c r="A98" s="18">
        <v>543569605</v>
      </c>
      <c r="B98" s="18">
        <v>8</v>
      </c>
      <c r="C98" s="26" t="s">
        <v>50</v>
      </c>
      <c r="D98" s="18">
        <v>497192466</v>
      </c>
      <c r="E98" s="7" t="s">
        <v>82</v>
      </c>
      <c r="F98" s="7" t="s">
        <v>83</v>
      </c>
      <c r="G98" s="7" t="s">
        <v>84</v>
      </c>
      <c r="H98" s="18" t="s">
        <v>85</v>
      </c>
      <c r="I98" s="7" t="s">
        <v>136</v>
      </c>
      <c r="J98" s="18">
        <v>3</v>
      </c>
      <c r="K98" s="18" t="s">
        <v>56</v>
      </c>
      <c r="L98" s="18" t="s">
        <v>134</v>
      </c>
      <c r="N98" s="18">
        <v>24</v>
      </c>
      <c r="O98" s="18">
        <v>3</v>
      </c>
      <c r="P98" s="18">
        <v>1</v>
      </c>
      <c r="Q98" s="18">
        <v>1</v>
      </c>
      <c r="S98" s="18">
        <v>5028</v>
      </c>
      <c r="U98" t="s">
        <v>135</v>
      </c>
      <c r="V98">
        <v>0</v>
      </c>
      <c r="W98" t="s">
        <v>58</v>
      </c>
      <c r="X98">
        <f>MATCH(D98,Отчет!$D:$D,0)</f>
        <v>12</v>
      </c>
    </row>
    <row r="99" spans="1:24">
      <c r="A99" s="18">
        <v>543545524</v>
      </c>
      <c r="B99" s="18">
        <v>9</v>
      </c>
      <c r="C99" s="26" t="s">
        <v>50</v>
      </c>
      <c r="D99" s="18">
        <v>497192326</v>
      </c>
      <c r="E99" s="7" t="s">
        <v>71</v>
      </c>
      <c r="F99" s="7" t="s">
        <v>69</v>
      </c>
      <c r="G99" s="7" t="s">
        <v>72</v>
      </c>
      <c r="H99" s="18" t="s">
        <v>73</v>
      </c>
      <c r="I99" s="7" t="s">
        <v>136</v>
      </c>
      <c r="J99" s="18">
        <v>3</v>
      </c>
      <c r="K99" s="18" t="s">
        <v>56</v>
      </c>
      <c r="L99" s="18" t="s">
        <v>134</v>
      </c>
      <c r="N99" s="18">
        <v>27</v>
      </c>
      <c r="O99" s="18">
        <v>3</v>
      </c>
      <c r="P99" s="18">
        <v>1</v>
      </c>
      <c r="Q99" s="18">
        <v>1</v>
      </c>
      <c r="S99" s="18">
        <v>5028</v>
      </c>
      <c r="U99" t="s">
        <v>135</v>
      </c>
      <c r="V99">
        <v>0</v>
      </c>
      <c r="W99" t="s">
        <v>58</v>
      </c>
      <c r="X99">
        <f>MATCH(D99,Отчет!$D:$D,0)</f>
        <v>15</v>
      </c>
    </row>
    <row r="100" spans="1:24">
      <c r="A100" s="18">
        <v>543547789</v>
      </c>
      <c r="B100" s="18">
        <v>7</v>
      </c>
      <c r="C100" s="26" t="s">
        <v>50</v>
      </c>
      <c r="D100" s="18">
        <v>497192315</v>
      </c>
      <c r="E100" s="7" t="s">
        <v>51</v>
      </c>
      <c r="F100" s="7" t="s">
        <v>52</v>
      </c>
      <c r="G100" s="7" t="s">
        <v>53</v>
      </c>
      <c r="H100" s="18" t="s">
        <v>54</v>
      </c>
      <c r="I100" s="7" t="s">
        <v>137</v>
      </c>
      <c r="J100" s="18">
        <v>3</v>
      </c>
      <c r="K100" s="18" t="s">
        <v>56</v>
      </c>
      <c r="L100" s="18" t="s">
        <v>134</v>
      </c>
      <c r="N100" s="18">
        <v>21</v>
      </c>
      <c r="O100" s="18">
        <v>3</v>
      </c>
      <c r="P100" s="18">
        <v>1</v>
      </c>
      <c r="Q100" s="18">
        <v>1</v>
      </c>
      <c r="S100" s="18">
        <v>5028</v>
      </c>
      <c r="U100" t="s">
        <v>135</v>
      </c>
      <c r="V100">
        <v>0</v>
      </c>
      <c r="W100" t="s">
        <v>58</v>
      </c>
      <c r="X100">
        <f>MATCH(D100,Отчет!$D:$D,0)</f>
        <v>17</v>
      </c>
    </row>
    <row r="101" spans="1:24">
      <c r="A101" s="18">
        <v>739025178</v>
      </c>
      <c r="B101" s="18">
        <v>8</v>
      </c>
      <c r="C101" s="26" t="s">
        <v>50</v>
      </c>
      <c r="D101" s="18">
        <v>634241186</v>
      </c>
      <c r="E101" s="7" t="s">
        <v>78</v>
      </c>
      <c r="F101" s="7" t="s">
        <v>79</v>
      </c>
      <c r="G101" s="7" t="s">
        <v>80</v>
      </c>
      <c r="H101" s="18" t="s">
        <v>81</v>
      </c>
      <c r="I101" s="7" t="s">
        <v>138</v>
      </c>
      <c r="J101" s="18">
        <v>3</v>
      </c>
      <c r="K101" s="18" t="s">
        <v>56</v>
      </c>
      <c r="L101" s="18" t="s">
        <v>134</v>
      </c>
      <c r="N101" s="18">
        <v>24</v>
      </c>
      <c r="O101" s="18">
        <v>3</v>
      </c>
      <c r="P101" s="18">
        <v>1</v>
      </c>
      <c r="Q101" s="18">
        <v>1</v>
      </c>
      <c r="S101" s="18">
        <v>5028</v>
      </c>
      <c r="U101" t="s">
        <v>135</v>
      </c>
      <c r="V101">
        <v>0</v>
      </c>
      <c r="W101" t="s">
        <v>58</v>
      </c>
      <c r="X101">
        <f>MATCH(D101,Отчет!$D:$D,0)</f>
        <v>19</v>
      </c>
    </row>
    <row r="102" spans="1:24">
      <c r="A102" s="18">
        <v>1017652168</v>
      </c>
      <c r="B102" s="18">
        <v>8</v>
      </c>
      <c r="C102" s="26" t="s">
        <v>50</v>
      </c>
      <c r="D102" s="18">
        <v>497192466</v>
      </c>
      <c r="E102" s="7" t="s">
        <v>82</v>
      </c>
      <c r="F102" s="7" t="s">
        <v>83</v>
      </c>
      <c r="G102" s="7" t="s">
        <v>84</v>
      </c>
      <c r="H102" s="18" t="s">
        <v>85</v>
      </c>
      <c r="I102" s="7" t="s">
        <v>139</v>
      </c>
      <c r="J102" s="18">
        <v>0</v>
      </c>
      <c r="K102" s="18" t="s">
        <v>56</v>
      </c>
      <c r="L102" s="18" t="s">
        <v>134</v>
      </c>
      <c r="N102" s="18">
        <v>0</v>
      </c>
      <c r="O102" s="18">
        <v>0</v>
      </c>
      <c r="P102" s="18">
        <v>1</v>
      </c>
      <c r="Q102" s="18">
        <v>1</v>
      </c>
      <c r="R102" s="18">
        <v>515568401</v>
      </c>
      <c r="S102" s="18">
        <v>2098</v>
      </c>
      <c r="U102" t="s">
        <v>114</v>
      </c>
      <c r="V102">
        <v>0</v>
      </c>
      <c r="W102" t="s">
        <v>58</v>
      </c>
      <c r="X102">
        <f>MATCH(D102,Отчет!$D:$D,0)</f>
        <v>12</v>
      </c>
    </row>
    <row r="103" spans="1:24">
      <c r="A103" s="18">
        <v>853677957</v>
      </c>
      <c r="B103" s="18">
        <v>9</v>
      </c>
      <c r="C103" s="26" t="s">
        <v>50</v>
      </c>
      <c r="D103" s="18">
        <v>497192315</v>
      </c>
      <c r="E103" s="7" t="s">
        <v>51</v>
      </c>
      <c r="F103" s="7" t="s">
        <v>52</v>
      </c>
      <c r="G103" s="7" t="s">
        <v>53</v>
      </c>
      <c r="H103" s="18" t="s">
        <v>54</v>
      </c>
      <c r="I103" s="7" t="s">
        <v>139</v>
      </c>
      <c r="J103" s="18">
        <v>0</v>
      </c>
      <c r="K103" s="18" t="s">
        <v>56</v>
      </c>
      <c r="L103" s="18" t="s">
        <v>134</v>
      </c>
      <c r="N103" s="18">
        <v>0</v>
      </c>
      <c r="O103" s="18">
        <v>0</v>
      </c>
      <c r="P103" s="18">
        <v>1</v>
      </c>
      <c r="Q103" s="18">
        <v>1</v>
      </c>
      <c r="R103" s="18">
        <v>515568401</v>
      </c>
      <c r="S103" s="18">
        <v>2098</v>
      </c>
      <c r="U103" t="s">
        <v>114</v>
      </c>
      <c r="V103">
        <v>0</v>
      </c>
      <c r="W103" t="s">
        <v>58</v>
      </c>
      <c r="X103">
        <f>MATCH(D103,Отчет!$D:$D,0)</f>
        <v>17</v>
      </c>
    </row>
    <row r="104" spans="1:24">
      <c r="A104" s="18">
        <v>623076269</v>
      </c>
      <c r="B104" s="18">
        <v>7</v>
      </c>
      <c r="C104" s="26" t="s">
        <v>50</v>
      </c>
      <c r="D104" s="18">
        <v>497192444</v>
      </c>
      <c r="E104" s="7" t="s">
        <v>89</v>
      </c>
      <c r="F104" s="7" t="s">
        <v>90</v>
      </c>
      <c r="G104" s="7" t="s">
        <v>91</v>
      </c>
      <c r="H104" s="18" t="s">
        <v>92</v>
      </c>
      <c r="I104" s="7" t="s">
        <v>140</v>
      </c>
      <c r="J104" s="18">
        <v>4</v>
      </c>
      <c r="K104" s="18" t="s">
        <v>56</v>
      </c>
      <c r="L104" s="18" t="s">
        <v>134</v>
      </c>
      <c r="N104" s="18">
        <v>28</v>
      </c>
      <c r="O104" s="18">
        <v>4</v>
      </c>
      <c r="P104" s="18">
        <v>1</v>
      </c>
      <c r="Q104" s="18">
        <v>1</v>
      </c>
      <c r="R104" s="18">
        <v>515568568</v>
      </c>
      <c r="S104" s="18">
        <v>2098</v>
      </c>
      <c r="U104" t="s">
        <v>135</v>
      </c>
      <c r="V104">
        <v>0</v>
      </c>
      <c r="W104" t="s">
        <v>58</v>
      </c>
      <c r="X104">
        <f>MATCH(D104,Отчет!$D:$D,0)</f>
        <v>24</v>
      </c>
    </row>
    <row r="105" spans="1:24">
      <c r="A105" s="18">
        <v>623066651</v>
      </c>
      <c r="B105" s="18">
        <v>9</v>
      </c>
      <c r="C105" s="26" t="s">
        <v>50</v>
      </c>
      <c r="D105" s="18">
        <v>497192466</v>
      </c>
      <c r="E105" s="7" t="s">
        <v>82</v>
      </c>
      <c r="F105" s="7" t="s">
        <v>83</v>
      </c>
      <c r="G105" s="7" t="s">
        <v>84</v>
      </c>
      <c r="H105" s="18" t="s">
        <v>85</v>
      </c>
      <c r="I105" s="7" t="s">
        <v>141</v>
      </c>
      <c r="J105" s="18">
        <v>2</v>
      </c>
      <c r="K105" s="18" t="s">
        <v>56</v>
      </c>
      <c r="L105" s="18" t="s">
        <v>134</v>
      </c>
      <c r="N105" s="18">
        <v>18</v>
      </c>
      <c r="O105" s="18">
        <v>2</v>
      </c>
      <c r="P105" s="18">
        <v>1</v>
      </c>
      <c r="Q105" s="18">
        <v>1</v>
      </c>
      <c r="S105" s="18">
        <v>5028</v>
      </c>
      <c r="U105" t="s">
        <v>114</v>
      </c>
      <c r="V105">
        <v>0</v>
      </c>
      <c r="W105" t="s">
        <v>58</v>
      </c>
      <c r="X105">
        <f>MATCH(D105,Отчет!$D:$D,0)</f>
        <v>12</v>
      </c>
    </row>
    <row r="106" spans="1:24">
      <c r="A106" s="18">
        <v>623067014</v>
      </c>
      <c r="B106" s="18">
        <v>8</v>
      </c>
      <c r="C106" s="26" t="s">
        <v>50</v>
      </c>
      <c r="D106" s="18">
        <v>497192444</v>
      </c>
      <c r="E106" s="7" t="s">
        <v>89</v>
      </c>
      <c r="F106" s="7" t="s">
        <v>90</v>
      </c>
      <c r="G106" s="7" t="s">
        <v>91</v>
      </c>
      <c r="H106" s="18" t="s">
        <v>92</v>
      </c>
      <c r="I106" s="7" t="s">
        <v>141</v>
      </c>
      <c r="J106" s="18">
        <v>2</v>
      </c>
      <c r="K106" s="18" t="s">
        <v>56</v>
      </c>
      <c r="L106" s="18" t="s">
        <v>134</v>
      </c>
      <c r="N106" s="18">
        <v>16</v>
      </c>
      <c r="O106" s="18">
        <v>2</v>
      </c>
      <c r="P106" s="18">
        <v>1</v>
      </c>
      <c r="Q106" s="18">
        <v>1</v>
      </c>
      <c r="S106" s="18">
        <v>5028</v>
      </c>
      <c r="U106" t="s">
        <v>114</v>
      </c>
      <c r="V106">
        <v>0</v>
      </c>
      <c r="W106" t="s">
        <v>58</v>
      </c>
      <c r="X106">
        <f>MATCH(D106,Отчет!$D:$D,0)</f>
        <v>24</v>
      </c>
    </row>
    <row r="107" spans="1:24">
      <c r="A107" s="18">
        <v>785125183</v>
      </c>
      <c r="B107" s="18">
        <v>6</v>
      </c>
      <c r="C107" s="26" t="s">
        <v>50</v>
      </c>
      <c r="D107" s="18">
        <v>497192411</v>
      </c>
      <c r="E107" s="7" t="s">
        <v>97</v>
      </c>
      <c r="F107" s="7" t="s">
        <v>98</v>
      </c>
      <c r="G107" s="7" t="s">
        <v>99</v>
      </c>
      <c r="H107" s="18" t="s">
        <v>100</v>
      </c>
      <c r="I107" s="7" t="s">
        <v>141</v>
      </c>
      <c r="J107" s="18">
        <v>2</v>
      </c>
      <c r="K107" s="18" t="s">
        <v>56</v>
      </c>
      <c r="L107" s="18" t="s">
        <v>134</v>
      </c>
      <c r="N107" s="18">
        <v>12</v>
      </c>
      <c r="O107" s="18">
        <v>2</v>
      </c>
      <c r="P107" s="18">
        <v>1</v>
      </c>
      <c r="Q107" s="18">
        <v>1</v>
      </c>
      <c r="S107" s="18">
        <v>5028</v>
      </c>
      <c r="U107" t="s">
        <v>114</v>
      </c>
      <c r="V107">
        <v>0</v>
      </c>
      <c r="W107" t="s">
        <v>58</v>
      </c>
      <c r="X107">
        <f>MATCH(D107,Отчет!$D:$D,0)</f>
        <v>21</v>
      </c>
    </row>
    <row r="108" spans="1:24">
      <c r="A108" s="18">
        <v>623071671</v>
      </c>
      <c r="B108" s="18">
        <v>7</v>
      </c>
      <c r="C108" s="26" t="s">
        <v>50</v>
      </c>
      <c r="D108" s="18">
        <v>497192389</v>
      </c>
      <c r="E108" s="7" t="s">
        <v>101</v>
      </c>
      <c r="F108" s="7" t="s">
        <v>102</v>
      </c>
      <c r="G108" s="7" t="s">
        <v>61</v>
      </c>
      <c r="H108" s="18" t="s">
        <v>103</v>
      </c>
      <c r="I108" s="7" t="s">
        <v>141</v>
      </c>
      <c r="J108" s="18">
        <v>2</v>
      </c>
      <c r="K108" s="18" t="s">
        <v>56</v>
      </c>
      <c r="L108" s="18" t="s">
        <v>134</v>
      </c>
      <c r="N108" s="18">
        <v>14</v>
      </c>
      <c r="O108" s="18">
        <v>2</v>
      </c>
      <c r="P108" s="18">
        <v>1</v>
      </c>
      <c r="Q108" s="18">
        <v>1</v>
      </c>
      <c r="S108" s="18">
        <v>5028</v>
      </c>
      <c r="U108" t="s">
        <v>114</v>
      </c>
      <c r="V108">
        <v>0</v>
      </c>
      <c r="W108" t="s">
        <v>58</v>
      </c>
      <c r="X108">
        <f>MATCH(D108,Отчет!$D:$D,0)</f>
        <v>18</v>
      </c>
    </row>
    <row r="109" spans="1:24">
      <c r="A109" s="18">
        <v>623065653</v>
      </c>
      <c r="B109" s="18">
        <v>9</v>
      </c>
      <c r="C109" s="26" t="s">
        <v>50</v>
      </c>
      <c r="D109" s="18">
        <v>497192337</v>
      </c>
      <c r="E109" s="7" t="s">
        <v>86</v>
      </c>
      <c r="F109" s="7" t="s">
        <v>87</v>
      </c>
      <c r="G109" s="7" t="s">
        <v>53</v>
      </c>
      <c r="H109" s="18" t="s">
        <v>88</v>
      </c>
      <c r="I109" s="7" t="s">
        <v>141</v>
      </c>
      <c r="J109" s="18">
        <v>2</v>
      </c>
      <c r="K109" s="18" t="s">
        <v>56</v>
      </c>
      <c r="L109" s="18" t="s">
        <v>134</v>
      </c>
      <c r="N109" s="18">
        <v>18</v>
      </c>
      <c r="O109" s="18">
        <v>2</v>
      </c>
      <c r="P109" s="18">
        <v>1</v>
      </c>
      <c r="Q109" s="18">
        <v>1</v>
      </c>
      <c r="S109" s="18">
        <v>5028</v>
      </c>
      <c r="U109" t="s">
        <v>114</v>
      </c>
      <c r="V109">
        <v>0</v>
      </c>
      <c r="W109" t="s">
        <v>58</v>
      </c>
      <c r="X109">
        <f>MATCH(D109,Отчет!$D:$D,0)</f>
        <v>13</v>
      </c>
    </row>
    <row r="110" spans="1:24">
      <c r="A110" s="18">
        <v>623067107</v>
      </c>
      <c r="B110" s="18">
        <v>8</v>
      </c>
      <c r="C110" s="26" t="s">
        <v>50</v>
      </c>
      <c r="D110" s="18">
        <v>497192326</v>
      </c>
      <c r="E110" s="7" t="s">
        <v>71</v>
      </c>
      <c r="F110" s="7" t="s">
        <v>69</v>
      </c>
      <c r="G110" s="7" t="s">
        <v>72</v>
      </c>
      <c r="H110" s="18" t="s">
        <v>73</v>
      </c>
      <c r="I110" s="7" t="s">
        <v>141</v>
      </c>
      <c r="J110" s="18">
        <v>2</v>
      </c>
      <c r="K110" s="18" t="s">
        <v>56</v>
      </c>
      <c r="L110" s="18" t="s">
        <v>134</v>
      </c>
      <c r="N110" s="18">
        <v>16</v>
      </c>
      <c r="O110" s="18">
        <v>2</v>
      </c>
      <c r="P110" s="18">
        <v>1</v>
      </c>
      <c r="Q110" s="18">
        <v>1</v>
      </c>
      <c r="S110" s="18">
        <v>5028</v>
      </c>
      <c r="U110" t="s">
        <v>114</v>
      </c>
      <c r="V110">
        <v>0</v>
      </c>
      <c r="W110" t="s">
        <v>58</v>
      </c>
      <c r="X110">
        <f>MATCH(D110,Отчет!$D:$D,0)</f>
        <v>15</v>
      </c>
    </row>
    <row r="111" spans="1:24">
      <c r="A111" s="18">
        <v>623066850</v>
      </c>
      <c r="B111" s="18">
        <v>7</v>
      </c>
      <c r="C111" s="26" t="s">
        <v>50</v>
      </c>
      <c r="D111" s="18">
        <v>497192315</v>
      </c>
      <c r="E111" s="7" t="s">
        <v>51</v>
      </c>
      <c r="F111" s="7" t="s">
        <v>52</v>
      </c>
      <c r="G111" s="7" t="s">
        <v>53</v>
      </c>
      <c r="H111" s="18" t="s">
        <v>54</v>
      </c>
      <c r="I111" s="7" t="s">
        <v>141</v>
      </c>
      <c r="J111" s="18">
        <v>2</v>
      </c>
      <c r="K111" s="18" t="s">
        <v>56</v>
      </c>
      <c r="L111" s="18" t="s">
        <v>134</v>
      </c>
      <c r="N111" s="18">
        <v>14</v>
      </c>
      <c r="O111" s="18">
        <v>2</v>
      </c>
      <c r="P111" s="18">
        <v>1</v>
      </c>
      <c r="Q111" s="18">
        <v>1</v>
      </c>
      <c r="S111" s="18">
        <v>5028</v>
      </c>
      <c r="U111" t="s">
        <v>114</v>
      </c>
      <c r="V111">
        <v>0</v>
      </c>
      <c r="W111" t="s">
        <v>58</v>
      </c>
      <c r="X111">
        <f>MATCH(D111,Отчет!$D:$D,0)</f>
        <v>17</v>
      </c>
    </row>
    <row r="112" spans="1:24">
      <c r="A112" s="18">
        <v>623066512</v>
      </c>
      <c r="B112" s="18">
        <v>9</v>
      </c>
      <c r="C112" s="26" t="s">
        <v>50</v>
      </c>
      <c r="D112" s="18">
        <v>497192400</v>
      </c>
      <c r="E112" s="7" t="s">
        <v>59</v>
      </c>
      <c r="F112" s="7" t="s">
        <v>60</v>
      </c>
      <c r="G112" s="7" t="s">
        <v>61</v>
      </c>
      <c r="H112" s="18" t="s">
        <v>62</v>
      </c>
      <c r="I112" s="7" t="s">
        <v>141</v>
      </c>
      <c r="J112" s="18">
        <v>2</v>
      </c>
      <c r="K112" s="18" t="s">
        <v>56</v>
      </c>
      <c r="L112" s="18" t="s">
        <v>134</v>
      </c>
      <c r="N112" s="18">
        <v>18</v>
      </c>
      <c r="O112" s="18">
        <v>2</v>
      </c>
      <c r="P112" s="18">
        <v>1</v>
      </c>
      <c r="Q112" s="18">
        <v>1</v>
      </c>
      <c r="S112" s="18">
        <v>5028</v>
      </c>
      <c r="U112" t="s">
        <v>114</v>
      </c>
      <c r="V112">
        <v>0</v>
      </c>
      <c r="W112" t="s">
        <v>58</v>
      </c>
      <c r="X112">
        <f>MATCH(D112,Отчет!$D:$D,0)</f>
        <v>16</v>
      </c>
    </row>
    <row r="113" spans="1:24">
      <c r="A113" s="18">
        <v>623071274</v>
      </c>
      <c r="B113" s="18">
        <v>6</v>
      </c>
      <c r="C113" s="26" t="s">
        <v>50</v>
      </c>
      <c r="D113" s="18">
        <v>548124231</v>
      </c>
      <c r="E113" s="7" t="s">
        <v>68</v>
      </c>
      <c r="F113" s="7" t="s">
        <v>69</v>
      </c>
      <c r="G113" s="7" t="s">
        <v>66</v>
      </c>
      <c r="H113" s="18" t="s">
        <v>70</v>
      </c>
      <c r="I113" s="7" t="s">
        <v>141</v>
      </c>
      <c r="J113" s="18">
        <v>2</v>
      </c>
      <c r="K113" s="18" t="s">
        <v>56</v>
      </c>
      <c r="L113" s="18" t="s">
        <v>134</v>
      </c>
      <c r="N113" s="18">
        <v>12</v>
      </c>
      <c r="O113" s="18">
        <v>2</v>
      </c>
      <c r="P113" s="18">
        <v>1</v>
      </c>
      <c r="Q113" s="18">
        <v>1</v>
      </c>
      <c r="S113" s="18">
        <v>5028</v>
      </c>
      <c r="U113" t="s">
        <v>114</v>
      </c>
      <c r="V113">
        <v>0</v>
      </c>
      <c r="W113" t="s">
        <v>58</v>
      </c>
      <c r="X113">
        <f>MATCH(D113,Отчет!$D:$D,0)</f>
        <v>23</v>
      </c>
    </row>
    <row r="114" spans="1:24">
      <c r="A114" s="18">
        <v>672834313</v>
      </c>
      <c r="B114" s="18">
        <v>8</v>
      </c>
      <c r="C114" s="26" t="s">
        <v>50</v>
      </c>
      <c r="D114" s="18">
        <v>634241186</v>
      </c>
      <c r="E114" s="7" t="s">
        <v>78</v>
      </c>
      <c r="F114" s="7" t="s">
        <v>79</v>
      </c>
      <c r="G114" s="7" t="s">
        <v>80</v>
      </c>
      <c r="H114" s="18" t="s">
        <v>81</v>
      </c>
      <c r="I114" s="7" t="s">
        <v>141</v>
      </c>
      <c r="J114" s="18">
        <v>2</v>
      </c>
      <c r="K114" s="18" t="s">
        <v>56</v>
      </c>
      <c r="L114" s="18" t="s">
        <v>134</v>
      </c>
      <c r="N114" s="18">
        <v>16</v>
      </c>
      <c r="O114" s="18">
        <v>2</v>
      </c>
      <c r="P114" s="18">
        <v>1</v>
      </c>
      <c r="Q114" s="18">
        <v>1</v>
      </c>
      <c r="S114" s="18">
        <v>5028</v>
      </c>
      <c r="U114" t="s">
        <v>114</v>
      </c>
      <c r="V114">
        <v>0</v>
      </c>
      <c r="W114" t="s">
        <v>58</v>
      </c>
      <c r="X114">
        <f>MATCH(D114,Отчет!$D:$D,0)</f>
        <v>19</v>
      </c>
    </row>
    <row r="115" spans="1:24">
      <c r="A115" s="18">
        <v>543549127</v>
      </c>
      <c r="B115" s="18">
        <v>8</v>
      </c>
      <c r="C115" s="26" t="s">
        <v>50</v>
      </c>
      <c r="D115" s="18">
        <v>497192411</v>
      </c>
      <c r="E115" s="7" t="s">
        <v>97</v>
      </c>
      <c r="F115" s="7" t="s">
        <v>98</v>
      </c>
      <c r="G115" s="7" t="s">
        <v>99</v>
      </c>
      <c r="H115" s="18" t="s">
        <v>100</v>
      </c>
      <c r="I115" s="7" t="s">
        <v>142</v>
      </c>
      <c r="J115" s="18">
        <v>3</v>
      </c>
      <c r="K115" s="18" t="s">
        <v>56</v>
      </c>
      <c r="L115" s="18" t="s">
        <v>134</v>
      </c>
      <c r="N115" s="18">
        <v>24</v>
      </c>
      <c r="O115" s="18">
        <v>3</v>
      </c>
      <c r="P115" s="18">
        <v>1</v>
      </c>
      <c r="Q115" s="18">
        <v>1</v>
      </c>
      <c r="S115" s="18">
        <v>5028</v>
      </c>
      <c r="U115" t="s">
        <v>135</v>
      </c>
      <c r="V115">
        <v>0</v>
      </c>
      <c r="W115" t="s">
        <v>58</v>
      </c>
      <c r="X115">
        <f>MATCH(D115,Отчет!$D:$D,0)</f>
        <v>21</v>
      </c>
    </row>
    <row r="116" spans="1:24">
      <c r="A116" s="18">
        <v>1022586681</v>
      </c>
      <c r="B116" s="18">
        <v>9</v>
      </c>
      <c r="C116" s="26" t="s">
        <v>50</v>
      </c>
      <c r="D116" s="18">
        <v>497192411</v>
      </c>
      <c r="E116" s="7" t="s">
        <v>97</v>
      </c>
      <c r="F116" s="7" t="s">
        <v>98</v>
      </c>
      <c r="G116" s="7" t="s">
        <v>99</v>
      </c>
      <c r="H116" s="18" t="s">
        <v>100</v>
      </c>
      <c r="I116" s="7" t="s">
        <v>143</v>
      </c>
      <c r="J116" s="18">
        <v>8</v>
      </c>
      <c r="K116" s="18" t="s">
        <v>56</v>
      </c>
      <c r="L116" s="18" t="s">
        <v>144</v>
      </c>
      <c r="N116" s="18">
        <v>72</v>
      </c>
      <c r="O116" s="18">
        <v>8</v>
      </c>
      <c r="P116" s="18">
        <v>1</v>
      </c>
      <c r="Q116" s="18">
        <v>1</v>
      </c>
      <c r="S116" s="18">
        <v>5028</v>
      </c>
      <c r="U116" t="s">
        <v>114</v>
      </c>
      <c r="V116">
        <v>0</v>
      </c>
      <c r="W116" t="s">
        <v>58</v>
      </c>
      <c r="X116">
        <f>MATCH(D116,Отчет!$D:$D,0)</f>
        <v>21</v>
      </c>
    </row>
    <row r="117" spans="1:24">
      <c r="A117" s="18">
        <v>1036863589</v>
      </c>
      <c r="B117" s="18">
        <v>9</v>
      </c>
      <c r="C117" s="26" t="s">
        <v>50</v>
      </c>
      <c r="D117" s="18">
        <v>634241186</v>
      </c>
      <c r="E117" s="7" t="s">
        <v>78</v>
      </c>
      <c r="F117" s="7" t="s">
        <v>79</v>
      </c>
      <c r="G117" s="7" t="s">
        <v>80</v>
      </c>
      <c r="H117" s="18" t="s">
        <v>81</v>
      </c>
      <c r="I117" s="7" t="s">
        <v>143</v>
      </c>
      <c r="J117" s="18">
        <v>8</v>
      </c>
      <c r="K117" s="18" t="s">
        <v>56</v>
      </c>
      <c r="L117" s="18" t="s">
        <v>144</v>
      </c>
      <c r="N117" s="18">
        <v>72</v>
      </c>
      <c r="O117" s="18">
        <v>8</v>
      </c>
      <c r="P117" s="18">
        <v>1</v>
      </c>
      <c r="Q117" s="18">
        <v>1</v>
      </c>
      <c r="S117" s="18">
        <v>5028</v>
      </c>
      <c r="U117" t="s">
        <v>114</v>
      </c>
      <c r="V117">
        <v>0</v>
      </c>
      <c r="W117" t="s">
        <v>58</v>
      </c>
      <c r="X117">
        <f>MATCH(D117,Отчет!$D:$D,0)</f>
        <v>19</v>
      </c>
    </row>
    <row r="118" spans="1:24">
      <c r="A118" s="18">
        <v>1327550729</v>
      </c>
      <c r="B118" s="18">
        <v>10</v>
      </c>
      <c r="C118" s="26" t="s">
        <v>50</v>
      </c>
      <c r="D118" s="18">
        <v>1206375156</v>
      </c>
      <c r="E118" s="7" t="s">
        <v>64</v>
      </c>
      <c r="F118" s="7" t="s">
        <v>65</v>
      </c>
      <c r="G118" s="7" t="s">
        <v>66</v>
      </c>
      <c r="H118" s="18" t="s">
        <v>67</v>
      </c>
      <c r="I118" s="7" t="s">
        <v>145</v>
      </c>
      <c r="J118" s="18">
        <v>6</v>
      </c>
      <c r="K118" s="18" t="s">
        <v>56</v>
      </c>
      <c r="L118" s="18" t="s">
        <v>144</v>
      </c>
      <c r="N118" s="18">
        <v>60</v>
      </c>
      <c r="O118" s="18">
        <v>6</v>
      </c>
      <c r="P118" s="18">
        <v>1</v>
      </c>
      <c r="Q118" s="18">
        <v>1</v>
      </c>
      <c r="T118" s="18" t="s">
        <v>146</v>
      </c>
      <c r="V118">
        <v>0</v>
      </c>
      <c r="W118" t="s">
        <v>58</v>
      </c>
      <c r="X118">
        <f>MATCH(D118,Отчет!$D:$D,0)</f>
        <v>14</v>
      </c>
    </row>
    <row r="119" spans="1:24">
      <c r="A119" s="18">
        <v>717287130</v>
      </c>
      <c r="B119" s="18">
        <v>8</v>
      </c>
      <c r="C119" s="26" t="s">
        <v>50</v>
      </c>
      <c r="D119" s="18">
        <v>497192444</v>
      </c>
      <c r="E119" s="7" t="s">
        <v>89</v>
      </c>
      <c r="F119" s="7" t="s">
        <v>90</v>
      </c>
      <c r="G119" s="7" t="s">
        <v>91</v>
      </c>
      <c r="H119" s="18" t="s">
        <v>92</v>
      </c>
      <c r="I119" s="7" t="s">
        <v>147</v>
      </c>
      <c r="J119" s="18">
        <v>3</v>
      </c>
      <c r="K119" s="18" t="s">
        <v>56</v>
      </c>
      <c r="L119" s="18" t="s">
        <v>144</v>
      </c>
      <c r="N119" s="18">
        <v>24</v>
      </c>
      <c r="O119" s="18">
        <v>3</v>
      </c>
      <c r="P119" s="18">
        <v>1</v>
      </c>
      <c r="Q119" s="18">
        <v>1</v>
      </c>
      <c r="S119" s="18">
        <v>5028</v>
      </c>
      <c r="U119" t="s">
        <v>135</v>
      </c>
      <c r="V119">
        <v>0</v>
      </c>
      <c r="W119" t="s">
        <v>58</v>
      </c>
      <c r="X119">
        <f>MATCH(D119,Отчет!$D:$D,0)</f>
        <v>24</v>
      </c>
    </row>
    <row r="120" spans="1:24">
      <c r="A120" s="18">
        <v>853676996</v>
      </c>
      <c r="B120" s="18">
        <v>8</v>
      </c>
      <c r="C120" s="26" t="s">
        <v>50</v>
      </c>
      <c r="D120" s="18">
        <v>497192315</v>
      </c>
      <c r="E120" s="7" t="s">
        <v>51</v>
      </c>
      <c r="F120" s="7" t="s">
        <v>52</v>
      </c>
      <c r="G120" s="7" t="s">
        <v>53</v>
      </c>
      <c r="H120" s="18" t="s">
        <v>54</v>
      </c>
      <c r="I120" s="7" t="s">
        <v>148</v>
      </c>
      <c r="J120" s="18">
        <v>3</v>
      </c>
      <c r="K120" s="18" t="s">
        <v>56</v>
      </c>
      <c r="L120" s="18" t="s">
        <v>144</v>
      </c>
      <c r="N120" s="18">
        <v>24</v>
      </c>
      <c r="O120" s="18">
        <v>3</v>
      </c>
      <c r="P120" s="18">
        <v>1</v>
      </c>
      <c r="Q120" s="18">
        <v>1</v>
      </c>
      <c r="R120" s="18">
        <v>515559294</v>
      </c>
      <c r="S120" s="18">
        <v>2098</v>
      </c>
      <c r="U120" t="s">
        <v>114</v>
      </c>
      <c r="V120">
        <v>0</v>
      </c>
      <c r="W120" t="s">
        <v>58</v>
      </c>
      <c r="X120">
        <f>MATCH(D120,Отчет!$D:$D,0)</f>
        <v>17</v>
      </c>
    </row>
    <row r="121" spans="1:24">
      <c r="A121" s="18">
        <v>1327550735</v>
      </c>
      <c r="B121" s="18">
        <v>8</v>
      </c>
      <c r="C121" s="26" t="s">
        <v>50</v>
      </c>
      <c r="D121" s="18">
        <v>1206375156</v>
      </c>
      <c r="E121" s="7" t="s">
        <v>64</v>
      </c>
      <c r="F121" s="7" t="s">
        <v>65</v>
      </c>
      <c r="G121" s="7" t="s">
        <v>66</v>
      </c>
      <c r="H121" s="18" t="s">
        <v>67</v>
      </c>
      <c r="I121" s="7" t="s">
        <v>113</v>
      </c>
      <c r="J121" s="18">
        <v>6</v>
      </c>
      <c r="K121" s="18" t="s">
        <v>56</v>
      </c>
      <c r="L121" s="18" t="s">
        <v>144</v>
      </c>
      <c r="N121" s="18">
        <v>48</v>
      </c>
      <c r="O121" s="18">
        <v>6</v>
      </c>
      <c r="P121" s="18">
        <v>1</v>
      </c>
      <c r="Q121" s="18">
        <v>1</v>
      </c>
      <c r="T121" s="18" t="s">
        <v>146</v>
      </c>
      <c r="V121">
        <v>0</v>
      </c>
      <c r="W121" t="s">
        <v>58</v>
      </c>
      <c r="X121">
        <f>MATCH(D121,Отчет!$D:$D,0)</f>
        <v>14</v>
      </c>
    </row>
    <row r="122" spans="1:24">
      <c r="A122" s="18">
        <v>1042857372</v>
      </c>
      <c r="B122" s="18">
        <v>10</v>
      </c>
      <c r="C122" s="26" t="s">
        <v>50</v>
      </c>
      <c r="D122" s="18">
        <v>497192389</v>
      </c>
      <c r="E122" s="7" t="s">
        <v>101</v>
      </c>
      <c r="F122" s="7" t="s">
        <v>102</v>
      </c>
      <c r="G122" s="7" t="s">
        <v>61</v>
      </c>
      <c r="H122" s="18" t="s">
        <v>103</v>
      </c>
      <c r="I122" s="7" t="s">
        <v>115</v>
      </c>
      <c r="J122" s="18">
        <v>2</v>
      </c>
      <c r="K122" s="18" t="s">
        <v>56</v>
      </c>
      <c r="L122" s="18" t="s">
        <v>144</v>
      </c>
      <c r="N122" s="18">
        <v>20</v>
      </c>
      <c r="O122" s="18">
        <v>2</v>
      </c>
      <c r="P122" s="18">
        <v>1</v>
      </c>
      <c r="Q122" s="18">
        <v>1</v>
      </c>
      <c r="V122">
        <v>0</v>
      </c>
      <c r="W122" t="s">
        <v>58</v>
      </c>
      <c r="X122">
        <f>MATCH(D122,Отчет!$D:$D,0)</f>
        <v>18</v>
      </c>
    </row>
    <row r="123" spans="1:24">
      <c r="A123" s="18">
        <v>1042866055</v>
      </c>
      <c r="B123" s="18">
        <v>8</v>
      </c>
      <c r="C123" s="26" t="s">
        <v>50</v>
      </c>
      <c r="D123" s="18">
        <v>634241186</v>
      </c>
      <c r="E123" s="7" t="s">
        <v>78</v>
      </c>
      <c r="F123" s="7" t="s">
        <v>79</v>
      </c>
      <c r="G123" s="7" t="s">
        <v>80</v>
      </c>
      <c r="H123" s="18" t="s">
        <v>81</v>
      </c>
      <c r="I123" s="7" t="s">
        <v>149</v>
      </c>
      <c r="J123" s="18">
        <v>2</v>
      </c>
      <c r="K123" s="18" t="s">
        <v>56</v>
      </c>
      <c r="L123" s="18" t="s">
        <v>144</v>
      </c>
      <c r="N123" s="18">
        <v>16</v>
      </c>
      <c r="O123" s="18">
        <v>2</v>
      </c>
      <c r="P123" s="18">
        <v>1</v>
      </c>
      <c r="Q123" s="18">
        <v>1</v>
      </c>
      <c r="V123">
        <v>0</v>
      </c>
      <c r="W123" t="s">
        <v>58</v>
      </c>
      <c r="X123">
        <f>MATCH(D123,Отчет!$D:$D,0)</f>
        <v>19</v>
      </c>
    </row>
    <row r="124" spans="1:24">
      <c r="A124" s="18">
        <v>1042794196</v>
      </c>
      <c r="B124" s="18">
        <v>8</v>
      </c>
      <c r="C124" s="26" t="s">
        <v>50</v>
      </c>
      <c r="D124" s="18">
        <v>497192348</v>
      </c>
      <c r="E124" s="7" t="s">
        <v>110</v>
      </c>
      <c r="F124" s="7" t="s">
        <v>111</v>
      </c>
      <c r="G124" s="7" t="s">
        <v>66</v>
      </c>
      <c r="H124" s="18" t="s">
        <v>112</v>
      </c>
      <c r="I124" s="7" t="s">
        <v>122</v>
      </c>
      <c r="J124" s="18">
        <v>2</v>
      </c>
      <c r="K124" s="18" t="s">
        <v>56</v>
      </c>
      <c r="L124" s="18" t="s">
        <v>144</v>
      </c>
      <c r="N124" s="18">
        <v>16</v>
      </c>
      <c r="O124" s="18">
        <v>2</v>
      </c>
      <c r="P124" s="18">
        <v>1</v>
      </c>
      <c r="Q124" s="18">
        <v>1</v>
      </c>
      <c r="V124">
        <v>0</v>
      </c>
      <c r="W124" t="s">
        <v>58</v>
      </c>
      <c r="X124">
        <f>MATCH(D124,Отчет!$D:$D,0)</f>
        <v>22</v>
      </c>
    </row>
    <row r="125" spans="1:24">
      <c r="A125" s="18">
        <v>1042867894</v>
      </c>
      <c r="B125" s="18">
        <v>7</v>
      </c>
      <c r="C125" s="26" t="s">
        <v>50</v>
      </c>
      <c r="D125" s="18">
        <v>634241186</v>
      </c>
      <c r="E125" s="7" t="s">
        <v>78</v>
      </c>
      <c r="F125" s="7" t="s">
        <v>79</v>
      </c>
      <c r="G125" s="7" t="s">
        <v>80</v>
      </c>
      <c r="H125" s="18" t="s">
        <v>81</v>
      </c>
      <c r="I125" s="7" t="s">
        <v>150</v>
      </c>
      <c r="J125" s="18">
        <v>2</v>
      </c>
      <c r="K125" s="18" t="s">
        <v>56</v>
      </c>
      <c r="L125" s="18" t="s">
        <v>144</v>
      </c>
      <c r="N125" s="18">
        <v>14</v>
      </c>
      <c r="O125" s="18">
        <v>2</v>
      </c>
      <c r="P125" s="18">
        <v>1</v>
      </c>
      <c r="Q125" s="18">
        <v>1</v>
      </c>
      <c r="V125">
        <v>0</v>
      </c>
      <c r="W125" t="s">
        <v>58</v>
      </c>
      <c r="X125">
        <f>MATCH(D125,Отчет!$D:$D,0)</f>
        <v>19</v>
      </c>
    </row>
    <row r="126" spans="1:24">
      <c r="A126" s="18">
        <v>1042594344</v>
      </c>
      <c r="B126" s="18">
        <v>10</v>
      </c>
      <c r="C126" s="26" t="s">
        <v>50</v>
      </c>
      <c r="D126" s="18">
        <v>497192326</v>
      </c>
      <c r="E126" s="7" t="s">
        <v>71</v>
      </c>
      <c r="F126" s="7" t="s">
        <v>69</v>
      </c>
      <c r="G126" s="7" t="s">
        <v>72</v>
      </c>
      <c r="H126" s="18" t="s">
        <v>73</v>
      </c>
      <c r="I126" s="7" t="s">
        <v>150</v>
      </c>
      <c r="J126" s="18">
        <v>2</v>
      </c>
      <c r="K126" s="18" t="s">
        <v>56</v>
      </c>
      <c r="L126" s="18" t="s">
        <v>144</v>
      </c>
      <c r="N126" s="18">
        <v>20</v>
      </c>
      <c r="O126" s="18">
        <v>2</v>
      </c>
      <c r="P126" s="18">
        <v>1</v>
      </c>
      <c r="Q126" s="18">
        <v>1</v>
      </c>
      <c r="V126">
        <v>0</v>
      </c>
      <c r="W126" t="s">
        <v>58</v>
      </c>
      <c r="X126">
        <f>MATCH(D126,Отчет!$D:$D,0)</f>
        <v>15</v>
      </c>
    </row>
    <row r="127" spans="1:24">
      <c r="A127" s="18">
        <v>1042885482</v>
      </c>
      <c r="B127" s="18">
        <v>7</v>
      </c>
      <c r="C127" s="26" t="s">
        <v>50</v>
      </c>
      <c r="D127" s="18">
        <v>497192422</v>
      </c>
      <c r="E127" s="7" t="s">
        <v>93</v>
      </c>
      <c r="F127" s="7" t="s">
        <v>94</v>
      </c>
      <c r="G127" s="7" t="s">
        <v>95</v>
      </c>
      <c r="H127" s="18" t="s">
        <v>96</v>
      </c>
      <c r="I127" s="7" t="s">
        <v>150</v>
      </c>
      <c r="J127" s="18">
        <v>2</v>
      </c>
      <c r="K127" s="18" t="s">
        <v>56</v>
      </c>
      <c r="L127" s="18" t="s">
        <v>144</v>
      </c>
      <c r="N127" s="18">
        <v>14</v>
      </c>
      <c r="O127" s="18">
        <v>2</v>
      </c>
      <c r="P127" s="18">
        <v>1</v>
      </c>
      <c r="Q127" s="18">
        <v>1</v>
      </c>
      <c r="V127">
        <v>0</v>
      </c>
      <c r="W127" t="s">
        <v>58</v>
      </c>
      <c r="X127">
        <f>MATCH(D127,Отчет!$D:$D,0)</f>
        <v>20</v>
      </c>
    </row>
    <row r="128" spans="1:24">
      <c r="A128" s="18">
        <v>983838748</v>
      </c>
      <c r="B128" s="18">
        <v>7</v>
      </c>
      <c r="C128" s="26" t="s">
        <v>50</v>
      </c>
      <c r="D128" s="18">
        <v>497192444</v>
      </c>
      <c r="E128" s="7" t="s">
        <v>89</v>
      </c>
      <c r="F128" s="7" t="s">
        <v>90</v>
      </c>
      <c r="G128" s="7" t="s">
        <v>91</v>
      </c>
      <c r="H128" s="18" t="s">
        <v>92</v>
      </c>
      <c r="I128" s="7" t="s">
        <v>151</v>
      </c>
      <c r="J128" s="18">
        <v>2</v>
      </c>
      <c r="K128" s="18" t="s">
        <v>56</v>
      </c>
      <c r="L128" s="18" t="s">
        <v>144</v>
      </c>
      <c r="N128" s="18">
        <v>14</v>
      </c>
      <c r="O128" s="18">
        <v>2</v>
      </c>
      <c r="P128" s="18">
        <v>1</v>
      </c>
      <c r="Q128" s="18">
        <v>1</v>
      </c>
      <c r="S128" s="18">
        <v>5028</v>
      </c>
      <c r="U128" t="s">
        <v>114</v>
      </c>
      <c r="V128">
        <v>0</v>
      </c>
      <c r="W128" t="s">
        <v>58</v>
      </c>
      <c r="X128">
        <f>MATCH(D128,Отчет!$D:$D,0)</f>
        <v>24</v>
      </c>
    </row>
    <row r="129" spans="1:24">
      <c r="A129" s="18">
        <v>531358985</v>
      </c>
      <c r="B129" s="18">
        <v>7</v>
      </c>
      <c r="C129" s="26" t="s">
        <v>50</v>
      </c>
      <c r="D129" s="18">
        <v>497192315</v>
      </c>
      <c r="E129" s="7" t="s">
        <v>51</v>
      </c>
      <c r="F129" s="7" t="s">
        <v>52</v>
      </c>
      <c r="G129" s="7" t="s">
        <v>53</v>
      </c>
      <c r="H129" s="18" t="s">
        <v>54</v>
      </c>
      <c r="I129" s="7" t="s">
        <v>152</v>
      </c>
      <c r="J129" s="18">
        <v>6</v>
      </c>
      <c r="K129" s="18" t="s">
        <v>56</v>
      </c>
      <c r="L129" s="18" t="s">
        <v>144</v>
      </c>
      <c r="N129" s="18">
        <v>42</v>
      </c>
      <c r="O129" s="18">
        <v>6</v>
      </c>
      <c r="P129" s="18">
        <v>1</v>
      </c>
      <c r="Q129" s="18">
        <v>1</v>
      </c>
      <c r="R129" s="18">
        <v>515558379</v>
      </c>
      <c r="S129" s="18">
        <v>4308</v>
      </c>
      <c r="V129">
        <v>0</v>
      </c>
      <c r="W129" t="s">
        <v>58</v>
      </c>
      <c r="X129">
        <f>MATCH(D129,Отчет!$D:$D,0)</f>
        <v>17</v>
      </c>
    </row>
    <row r="130" spans="1:24">
      <c r="A130" s="18">
        <v>531358955</v>
      </c>
      <c r="B130" s="18">
        <v>6</v>
      </c>
      <c r="C130" s="26" t="s">
        <v>50</v>
      </c>
      <c r="D130" s="18">
        <v>497192326</v>
      </c>
      <c r="E130" s="7" t="s">
        <v>71</v>
      </c>
      <c r="F130" s="7" t="s">
        <v>69</v>
      </c>
      <c r="G130" s="7" t="s">
        <v>72</v>
      </c>
      <c r="H130" s="18" t="s">
        <v>73</v>
      </c>
      <c r="I130" s="7" t="s">
        <v>152</v>
      </c>
      <c r="J130" s="18">
        <v>6</v>
      </c>
      <c r="K130" s="18" t="s">
        <v>56</v>
      </c>
      <c r="L130" s="18" t="s">
        <v>144</v>
      </c>
      <c r="N130" s="18">
        <v>36</v>
      </c>
      <c r="O130" s="18">
        <v>6</v>
      </c>
      <c r="P130" s="18">
        <v>1</v>
      </c>
      <c r="Q130" s="18">
        <v>1</v>
      </c>
      <c r="R130" s="18">
        <v>515558379</v>
      </c>
      <c r="S130" s="18">
        <v>4308</v>
      </c>
      <c r="V130">
        <v>0</v>
      </c>
      <c r="W130" t="s">
        <v>58</v>
      </c>
      <c r="X130">
        <f>MATCH(D130,Отчет!$D:$D,0)</f>
        <v>15</v>
      </c>
    </row>
    <row r="131" spans="1:24">
      <c r="A131" s="18">
        <v>531359433</v>
      </c>
      <c r="B131" s="18">
        <v>8</v>
      </c>
      <c r="C131" s="26" t="s">
        <v>50</v>
      </c>
      <c r="D131" s="18">
        <v>497192337</v>
      </c>
      <c r="E131" s="7" t="s">
        <v>86</v>
      </c>
      <c r="F131" s="7" t="s">
        <v>87</v>
      </c>
      <c r="G131" s="7" t="s">
        <v>53</v>
      </c>
      <c r="H131" s="18" t="s">
        <v>88</v>
      </c>
      <c r="I131" s="7" t="s">
        <v>152</v>
      </c>
      <c r="J131" s="18">
        <v>6</v>
      </c>
      <c r="K131" s="18" t="s">
        <v>56</v>
      </c>
      <c r="L131" s="18" t="s">
        <v>144</v>
      </c>
      <c r="N131" s="18">
        <v>48</v>
      </c>
      <c r="O131" s="18">
        <v>6</v>
      </c>
      <c r="P131" s="18">
        <v>1</v>
      </c>
      <c r="Q131" s="18">
        <v>1</v>
      </c>
      <c r="R131" s="18">
        <v>515558379</v>
      </c>
      <c r="S131" s="18">
        <v>4308</v>
      </c>
      <c r="V131">
        <v>0</v>
      </c>
      <c r="W131" t="s">
        <v>58</v>
      </c>
      <c r="X131">
        <f>MATCH(D131,Отчет!$D:$D,0)</f>
        <v>13</v>
      </c>
    </row>
    <row r="132" spans="1:24">
      <c r="A132" s="18">
        <v>531359080</v>
      </c>
      <c r="B132" s="18">
        <v>6</v>
      </c>
      <c r="C132" s="26" t="s">
        <v>50</v>
      </c>
      <c r="D132" s="18">
        <v>497192348</v>
      </c>
      <c r="E132" s="7" t="s">
        <v>110</v>
      </c>
      <c r="F132" s="7" t="s">
        <v>111</v>
      </c>
      <c r="G132" s="7" t="s">
        <v>66</v>
      </c>
      <c r="H132" s="18" t="s">
        <v>112</v>
      </c>
      <c r="I132" s="7" t="s">
        <v>152</v>
      </c>
      <c r="J132" s="18">
        <v>6</v>
      </c>
      <c r="K132" s="18" t="s">
        <v>56</v>
      </c>
      <c r="L132" s="18" t="s">
        <v>144</v>
      </c>
      <c r="N132" s="18">
        <v>36</v>
      </c>
      <c r="O132" s="18">
        <v>6</v>
      </c>
      <c r="P132" s="18">
        <v>1</v>
      </c>
      <c r="Q132" s="18">
        <v>1</v>
      </c>
      <c r="R132" s="18">
        <v>515558379</v>
      </c>
      <c r="S132" s="18">
        <v>4308</v>
      </c>
      <c r="V132">
        <v>0</v>
      </c>
      <c r="W132" t="s">
        <v>58</v>
      </c>
      <c r="X132">
        <f>MATCH(D132,Отчет!$D:$D,0)</f>
        <v>22</v>
      </c>
    </row>
    <row r="133" spans="1:24">
      <c r="A133" s="18">
        <v>531359545</v>
      </c>
      <c r="B133" s="18">
        <v>6</v>
      </c>
      <c r="C133" s="26" t="s">
        <v>50</v>
      </c>
      <c r="D133" s="18">
        <v>497192389</v>
      </c>
      <c r="E133" s="7" t="s">
        <v>101</v>
      </c>
      <c r="F133" s="7" t="s">
        <v>102</v>
      </c>
      <c r="G133" s="7" t="s">
        <v>61</v>
      </c>
      <c r="H133" s="18" t="s">
        <v>103</v>
      </c>
      <c r="I133" s="7" t="s">
        <v>152</v>
      </c>
      <c r="J133" s="18">
        <v>6</v>
      </c>
      <c r="K133" s="18" t="s">
        <v>56</v>
      </c>
      <c r="L133" s="18" t="s">
        <v>144</v>
      </c>
      <c r="N133" s="18">
        <v>36</v>
      </c>
      <c r="O133" s="18">
        <v>6</v>
      </c>
      <c r="P133" s="18">
        <v>1</v>
      </c>
      <c r="Q133" s="18">
        <v>1</v>
      </c>
      <c r="R133" s="18">
        <v>515558379</v>
      </c>
      <c r="S133" s="18">
        <v>4308</v>
      </c>
      <c r="V133">
        <v>0</v>
      </c>
      <c r="W133" t="s">
        <v>58</v>
      </c>
      <c r="X133">
        <f>MATCH(D133,Отчет!$D:$D,0)</f>
        <v>18</v>
      </c>
    </row>
    <row r="134" spans="1:24">
      <c r="A134" s="18">
        <v>531359321</v>
      </c>
      <c r="B134" s="18">
        <v>6</v>
      </c>
      <c r="C134" s="26" t="s">
        <v>50</v>
      </c>
      <c r="D134" s="18">
        <v>497192400</v>
      </c>
      <c r="E134" s="7" t="s">
        <v>59</v>
      </c>
      <c r="F134" s="7" t="s">
        <v>60</v>
      </c>
      <c r="G134" s="7" t="s">
        <v>61</v>
      </c>
      <c r="H134" s="18" t="s">
        <v>62</v>
      </c>
      <c r="I134" s="7" t="s">
        <v>152</v>
      </c>
      <c r="J134" s="18">
        <v>6</v>
      </c>
      <c r="K134" s="18" t="s">
        <v>56</v>
      </c>
      <c r="L134" s="18" t="s">
        <v>144</v>
      </c>
      <c r="N134" s="18">
        <v>36</v>
      </c>
      <c r="O134" s="18">
        <v>6</v>
      </c>
      <c r="P134" s="18">
        <v>1</v>
      </c>
      <c r="Q134" s="18">
        <v>1</v>
      </c>
      <c r="R134" s="18">
        <v>515558379</v>
      </c>
      <c r="S134" s="18">
        <v>4308</v>
      </c>
      <c r="V134">
        <v>0</v>
      </c>
      <c r="W134" t="s">
        <v>58</v>
      </c>
      <c r="X134">
        <f>MATCH(D134,Отчет!$D:$D,0)</f>
        <v>16</v>
      </c>
    </row>
    <row r="135" spans="1:24">
      <c r="A135" s="18">
        <v>531359349</v>
      </c>
      <c r="B135" s="18">
        <v>6</v>
      </c>
      <c r="C135" s="26" t="s">
        <v>50</v>
      </c>
      <c r="D135" s="18">
        <v>497192411</v>
      </c>
      <c r="E135" s="7" t="s">
        <v>97</v>
      </c>
      <c r="F135" s="7" t="s">
        <v>98</v>
      </c>
      <c r="G135" s="7" t="s">
        <v>99</v>
      </c>
      <c r="H135" s="18" t="s">
        <v>100</v>
      </c>
      <c r="I135" s="7" t="s">
        <v>152</v>
      </c>
      <c r="J135" s="18">
        <v>6</v>
      </c>
      <c r="K135" s="18" t="s">
        <v>56</v>
      </c>
      <c r="L135" s="18" t="s">
        <v>144</v>
      </c>
      <c r="N135" s="18">
        <v>36</v>
      </c>
      <c r="O135" s="18">
        <v>6</v>
      </c>
      <c r="P135" s="18">
        <v>1</v>
      </c>
      <c r="Q135" s="18">
        <v>1</v>
      </c>
      <c r="R135" s="18">
        <v>515558379</v>
      </c>
      <c r="S135" s="18">
        <v>4308</v>
      </c>
      <c r="V135">
        <v>0</v>
      </c>
      <c r="W135" t="s">
        <v>58</v>
      </c>
      <c r="X135">
        <f>MATCH(D135,Отчет!$D:$D,0)</f>
        <v>21</v>
      </c>
    </row>
    <row r="136" spans="1:24">
      <c r="A136" s="18">
        <v>531359405</v>
      </c>
      <c r="B136" s="18">
        <v>6</v>
      </c>
      <c r="C136" s="26" t="s">
        <v>50</v>
      </c>
      <c r="D136" s="18">
        <v>497192422</v>
      </c>
      <c r="E136" s="7" t="s">
        <v>93</v>
      </c>
      <c r="F136" s="7" t="s">
        <v>94</v>
      </c>
      <c r="G136" s="7" t="s">
        <v>95</v>
      </c>
      <c r="H136" s="18" t="s">
        <v>96</v>
      </c>
      <c r="I136" s="7" t="s">
        <v>152</v>
      </c>
      <c r="J136" s="18">
        <v>6</v>
      </c>
      <c r="K136" s="18" t="s">
        <v>56</v>
      </c>
      <c r="L136" s="18" t="s">
        <v>144</v>
      </c>
      <c r="N136" s="18">
        <v>36</v>
      </c>
      <c r="O136" s="18">
        <v>6</v>
      </c>
      <c r="P136" s="18">
        <v>1</v>
      </c>
      <c r="Q136" s="18">
        <v>1</v>
      </c>
      <c r="R136" s="18">
        <v>515558379</v>
      </c>
      <c r="S136" s="18">
        <v>4308</v>
      </c>
      <c r="V136">
        <v>0</v>
      </c>
      <c r="W136" t="s">
        <v>58</v>
      </c>
      <c r="X136">
        <f>MATCH(D136,Отчет!$D:$D,0)</f>
        <v>20</v>
      </c>
    </row>
    <row r="137" spans="1:24">
      <c r="A137" s="18">
        <v>531359489</v>
      </c>
      <c r="B137" s="18">
        <v>4</v>
      </c>
      <c r="C137" s="26" t="s">
        <v>50</v>
      </c>
      <c r="D137" s="18">
        <v>497192444</v>
      </c>
      <c r="E137" s="7" t="s">
        <v>89</v>
      </c>
      <c r="F137" s="7" t="s">
        <v>90</v>
      </c>
      <c r="G137" s="7" t="s">
        <v>91</v>
      </c>
      <c r="H137" s="18" t="s">
        <v>92</v>
      </c>
      <c r="I137" s="7" t="s">
        <v>152</v>
      </c>
      <c r="J137" s="18">
        <v>6</v>
      </c>
      <c r="K137" s="18" t="s">
        <v>56</v>
      </c>
      <c r="L137" s="18" t="s">
        <v>144</v>
      </c>
      <c r="N137" s="18">
        <v>0</v>
      </c>
      <c r="O137" s="18">
        <v>6</v>
      </c>
      <c r="P137" s="18">
        <v>1</v>
      </c>
      <c r="Q137" s="18">
        <v>1</v>
      </c>
      <c r="R137" s="18">
        <v>515558379</v>
      </c>
      <c r="S137" s="18">
        <v>4308</v>
      </c>
      <c r="V137">
        <v>0</v>
      </c>
      <c r="W137" t="s">
        <v>58</v>
      </c>
      <c r="X137">
        <f>MATCH(D137,Отчет!$D:$D,0)</f>
        <v>24</v>
      </c>
    </row>
    <row r="138" spans="1:24">
      <c r="A138" s="18">
        <v>531359205</v>
      </c>
      <c r="B138" s="18">
        <v>8</v>
      </c>
      <c r="C138" s="26" t="s">
        <v>50</v>
      </c>
      <c r="D138" s="18">
        <v>497192466</v>
      </c>
      <c r="E138" s="7" t="s">
        <v>82</v>
      </c>
      <c r="F138" s="7" t="s">
        <v>83</v>
      </c>
      <c r="G138" s="7" t="s">
        <v>84</v>
      </c>
      <c r="H138" s="18" t="s">
        <v>85</v>
      </c>
      <c r="I138" s="7" t="s">
        <v>152</v>
      </c>
      <c r="J138" s="18">
        <v>6</v>
      </c>
      <c r="K138" s="18" t="s">
        <v>56</v>
      </c>
      <c r="L138" s="18" t="s">
        <v>144</v>
      </c>
      <c r="N138" s="18">
        <v>48</v>
      </c>
      <c r="O138" s="18">
        <v>6</v>
      </c>
      <c r="P138" s="18">
        <v>1</v>
      </c>
      <c r="Q138" s="18">
        <v>1</v>
      </c>
      <c r="R138" s="18">
        <v>515558379</v>
      </c>
      <c r="S138" s="18">
        <v>4308</v>
      </c>
      <c r="V138">
        <v>0</v>
      </c>
      <c r="W138" t="s">
        <v>58</v>
      </c>
      <c r="X138">
        <f>MATCH(D138,Отчет!$D:$D,0)</f>
        <v>12</v>
      </c>
    </row>
    <row r="139" spans="1:24">
      <c r="A139" s="18">
        <v>587502180</v>
      </c>
      <c r="B139" s="18">
        <v>4</v>
      </c>
      <c r="C139" s="26" t="s">
        <v>50</v>
      </c>
      <c r="D139" s="18">
        <v>548124231</v>
      </c>
      <c r="E139" s="7" t="s">
        <v>68</v>
      </c>
      <c r="F139" s="7" t="s">
        <v>69</v>
      </c>
      <c r="G139" s="7" t="s">
        <v>66</v>
      </c>
      <c r="H139" s="18" t="s">
        <v>70</v>
      </c>
      <c r="I139" s="7" t="s">
        <v>152</v>
      </c>
      <c r="J139" s="18">
        <v>6</v>
      </c>
      <c r="K139" s="18" t="s">
        <v>56</v>
      </c>
      <c r="L139" s="18" t="s">
        <v>144</v>
      </c>
      <c r="N139" s="18">
        <v>24</v>
      </c>
      <c r="O139" s="18">
        <v>6</v>
      </c>
      <c r="P139" s="18">
        <v>1</v>
      </c>
      <c r="Q139" s="18">
        <v>1</v>
      </c>
      <c r="R139" s="18">
        <v>515558379</v>
      </c>
      <c r="S139" s="18">
        <v>4308</v>
      </c>
      <c r="V139">
        <v>0</v>
      </c>
      <c r="W139" t="s">
        <v>58</v>
      </c>
      <c r="X139">
        <f>MATCH(D139,Отчет!$D:$D,0)</f>
        <v>23</v>
      </c>
    </row>
    <row r="140" spans="1:24">
      <c r="A140" s="18">
        <v>636332868</v>
      </c>
      <c r="B140" s="18">
        <v>7</v>
      </c>
      <c r="C140" s="26" t="s">
        <v>50</v>
      </c>
      <c r="D140" s="18">
        <v>634241186</v>
      </c>
      <c r="E140" s="7" t="s">
        <v>78</v>
      </c>
      <c r="F140" s="7" t="s">
        <v>79</v>
      </c>
      <c r="G140" s="7" t="s">
        <v>80</v>
      </c>
      <c r="H140" s="18" t="s">
        <v>81</v>
      </c>
      <c r="I140" s="7" t="s">
        <v>152</v>
      </c>
      <c r="J140" s="18">
        <v>6</v>
      </c>
      <c r="K140" s="18" t="s">
        <v>56</v>
      </c>
      <c r="L140" s="18" t="s">
        <v>144</v>
      </c>
      <c r="N140" s="18">
        <v>0</v>
      </c>
      <c r="O140" s="18">
        <v>6</v>
      </c>
      <c r="P140" s="18">
        <v>1</v>
      </c>
      <c r="Q140" s="18">
        <v>1</v>
      </c>
      <c r="R140" s="18">
        <v>515558379</v>
      </c>
      <c r="S140" s="18">
        <v>4308</v>
      </c>
      <c r="V140">
        <v>0</v>
      </c>
      <c r="W140" t="s">
        <v>58</v>
      </c>
      <c r="X140">
        <f>MATCH(D140,Отчет!$D:$D,0)</f>
        <v>19</v>
      </c>
    </row>
    <row r="141" spans="1:24">
      <c r="A141" s="18">
        <v>1206375300</v>
      </c>
      <c r="B141" s="18">
        <v>8</v>
      </c>
      <c r="C141" s="26" t="s">
        <v>50</v>
      </c>
      <c r="D141" s="18">
        <v>1206375156</v>
      </c>
      <c r="E141" s="7" t="s">
        <v>64</v>
      </c>
      <c r="F141" s="7" t="s">
        <v>65</v>
      </c>
      <c r="G141" s="7" t="s">
        <v>66</v>
      </c>
      <c r="H141" s="18" t="s">
        <v>67</v>
      </c>
      <c r="I141" s="7" t="s">
        <v>152</v>
      </c>
      <c r="J141" s="18">
        <v>6</v>
      </c>
      <c r="K141" s="18" t="s">
        <v>56</v>
      </c>
      <c r="L141" s="18" t="s">
        <v>144</v>
      </c>
      <c r="N141" s="18">
        <v>48</v>
      </c>
      <c r="O141" s="18">
        <v>6</v>
      </c>
      <c r="P141" s="18">
        <v>1</v>
      </c>
      <c r="Q141" s="18">
        <v>1</v>
      </c>
      <c r="R141" s="18">
        <v>515558379</v>
      </c>
      <c r="S141" s="18">
        <v>4308</v>
      </c>
      <c r="T141" s="18" t="s">
        <v>109</v>
      </c>
      <c r="V141">
        <v>0</v>
      </c>
      <c r="W141" t="s">
        <v>58</v>
      </c>
      <c r="X141">
        <f>MATCH(D141,Отчет!$D:$D,0)</f>
        <v>14</v>
      </c>
    </row>
    <row r="142" spans="1:24">
      <c r="A142" s="18">
        <v>623094373</v>
      </c>
      <c r="B142" s="18">
        <v>9</v>
      </c>
      <c r="C142" s="26" t="s">
        <v>50</v>
      </c>
      <c r="D142" s="18">
        <v>548124231</v>
      </c>
      <c r="E142" s="7" t="s">
        <v>68</v>
      </c>
      <c r="F142" s="7" t="s">
        <v>69</v>
      </c>
      <c r="G142" s="7" t="s">
        <v>66</v>
      </c>
      <c r="H142" s="18" t="s">
        <v>70</v>
      </c>
      <c r="I142" s="7" t="s">
        <v>153</v>
      </c>
      <c r="J142" s="18">
        <v>0</v>
      </c>
      <c r="K142" s="18" t="s">
        <v>56</v>
      </c>
      <c r="L142" s="18" t="s">
        <v>144</v>
      </c>
      <c r="N142" s="18">
        <v>0</v>
      </c>
      <c r="O142" s="18">
        <v>0</v>
      </c>
      <c r="P142" s="18">
        <v>1</v>
      </c>
      <c r="Q142" s="18">
        <v>1</v>
      </c>
      <c r="S142" s="18">
        <v>5028</v>
      </c>
      <c r="U142" t="s">
        <v>114</v>
      </c>
      <c r="V142">
        <v>0</v>
      </c>
      <c r="W142" t="s">
        <v>58</v>
      </c>
      <c r="X142">
        <f>MATCH(D142,Отчет!$D:$D,0)</f>
        <v>23</v>
      </c>
    </row>
    <row r="143" spans="1:24">
      <c r="A143" s="18">
        <v>1042813877</v>
      </c>
      <c r="B143" s="18">
        <v>9</v>
      </c>
      <c r="C143" s="26" t="s">
        <v>50</v>
      </c>
      <c r="D143" s="18">
        <v>497192315</v>
      </c>
      <c r="E143" s="7" t="s">
        <v>51</v>
      </c>
      <c r="F143" s="7" t="s">
        <v>52</v>
      </c>
      <c r="G143" s="7" t="s">
        <v>53</v>
      </c>
      <c r="H143" s="18" t="s">
        <v>54</v>
      </c>
      <c r="I143" s="7" t="s">
        <v>154</v>
      </c>
      <c r="J143" s="18">
        <v>3</v>
      </c>
      <c r="K143" s="18" t="s">
        <v>56</v>
      </c>
      <c r="L143" s="18" t="s">
        <v>144</v>
      </c>
      <c r="N143" s="18">
        <v>27</v>
      </c>
      <c r="O143" s="18">
        <v>3</v>
      </c>
      <c r="P143" s="18">
        <v>1</v>
      </c>
      <c r="Q143" s="18">
        <v>1</v>
      </c>
      <c r="V143">
        <v>0</v>
      </c>
      <c r="W143" t="s">
        <v>58</v>
      </c>
      <c r="X143">
        <f>MATCH(D143,Отчет!$D:$D,0)</f>
        <v>17</v>
      </c>
    </row>
    <row r="144" spans="1:24">
      <c r="A144" s="18">
        <v>1042851733</v>
      </c>
      <c r="B144" s="18">
        <v>9</v>
      </c>
      <c r="C144" s="26" t="s">
        <v>50</v>
      </c>
      <c r="D144" s="18">
        <v>497192337</v>
      </c>
      <c r="E144" s="7" t="s">
        <v>86</v>
      </c>
      <c r="F144" s="7" t="s">
        <v>87</v>
      </c>
      <c r="G144" s="7" t="s">
        <v>53</v>
      </c>
      <c r="H144" s="18" t="s">
        <v>88</v>
      </c>
      <c r="I144" s="7" t="s">
        <v>154</v>
      </c>
      <c r="J144" s="18">
        <v>3</v>
      </c>
      <c r="K144" s="18" t="s">
        <v>56</v>
      </c>
      <c r="L144" s="18" t="s">
        <v>144</v>
      </c>
      <c r="N144" s="18">
        <v>27</v>
      </c>
      <c r="O144" s="18">
        <v>3</v>
      </c>
      <c r="P144" s="18">
        <v>1</v>
      </c>
      <c r="Q144" s="18">
        <v>1</v>
      </c>
      <c r="V144">
        <v>0</v>
      </c>
      <c r="W144" t="s">
        <v>58</v>
      </c>
      <c r="X144">
        <f>MATCH(D144,Отчет!$D:$D,0)</f>
        <v>13</v>
      </c>
    </row>
    <row r="145" spans="1:24">
      <c r="A145" s="18">
        <v>1042848562</v>
      </c>
      <c r="B145" s="18">
        <v>8</v>
      </c>
      <c r="C145" s="26" t="s">
        <v>50</v>
      </c>
      <c r="D145" s="18">
        <v>497192389</v>
      </c>
      <c r="E145" s="7" t="s">
        <v>101</v>
      </c>
      <c r="F145" s="7" t="s">
        <v>102</v>
      </c>
      <c r="G145" s="7" t="s">
        <v>61</v>
      </c>
      <c r="H145" s="18" t="s">
        <v>103</v>
      </c>
      <c r="I145" s="7" t="s">
        <v>154</v>
      </c>
      <c r="J145" s="18">
        <v>3</v>
      </c>
      <c r="K145" s="18" t="s">
        <v>56</v>
      </c>
      <c r="L145" s="18" t="s">
        <v>144</v>
      </c>
      <c r="N145" s="18">
        <v>24</v>
      </c>
      <c r="O145" s="18">
        <v>3</v>
      </c>
      <c r="P145" s="18">
        <v>1</v>
      </c>
      <c r="Q145" s="18">
        <v>1</v>
      </c>
      <c r="V145">
        <v>0</v>
      </c>
      <c r="W145" t="s">
        <v>58</v>
      </c>
      <c r="X145">
        <f>MATCH(D145,Отчет!$D:$D,0)</f>
        <v>18</v>
      </c>
    </row>
    <row r="146" spans="1:24">
      <c r="A146" s="18">
        <v>1042842756</v>
      </c>
      <c r="B146" s="18">
        <v>9</v>
      </c>
      <c r="C146" s="26" t="s">
        <v>50</v>
      </c>
      <c r="D146" s="18">
        <v>497192466</v>
      </c>
      <c r="E146" s="7" t="s">
        <v>82</v>
      </c>
      <c r="F146" s="7" t="s">
        <v>83</v>
      </c>
      <c r="G146" s="7" t="s">
        <v>84</v>
      </c>
      <c r="H146" s="18" t="s">
        <v>85</v>
      </c>
      <c r="I146" s="7" t="s">
        <v>154</v>
      </c>
      <c r="J146" s="18">
        <v>3</v>
      </c>
      <c r="K146" s="18" t="s">
        <v>56</v>
      </c>
      <c r="L146" s="18" t="s">
        <v>144</v>
      </c>
      <c r="N146" s="18">
        <v>27</v>
      </c>
      <c r="O146" s="18">
        <v>3</v>
      </c>
      <c r="P146" s="18">
        <v>1</v>
      </c>
      <c r="Q146" s="18">
        <v>1</v>
      </c>
      <c r="V146">
        <v>0</v>
      </c>
      <c r="W146" t="s">
        <v>58</v>
      </c>
      <c r="X146">
        <f>MATCH(D146,Отчет!$D:$D,0)</f>
        <v>12</v>
      </c>
    </row>
    <row r="147" spans="1:24">
      <c r="A147" s="18">
        <v>1042849799</v>
      </c>
      <c r="B147" s="18">
        <v>8</v>
      </c>
      <c r="C147" s="26" t="s">
        <v>50</v>
      </c>
      <c r="D147" s="18">
        <v>497192422</v>
      </c>
      <c r="E147" s="7" t="s">
        <v>93</v>
      </c>
      <c r="F147" s="7" t="s">
        <v>94</v>
      </c>
      <c r="G147" s="7" t="s">
        <v>95</v>
      </c>
      <c r="H147" s="18" t="s">
        <v>96</v>
      </c>
      <c r="I147" s="7" t="s">
        <v>154</v>
      </c>
      <c r="J147" s="18">
        <v>3</v>
      </c>
      <c r="K147" s="18" t="s">
        <v>56</v>
      </c>
      <c r="L147" s="18" t="s">
        <v>144</v>
      </c>
      <c r="N147" s="18">
        <v>24</v>
      </c>
      <c r="O147" s="18">
        <v>3</v>
      </c>
      <c r="P147" s="18">
        <v>1</v>
      </c>
      <c r="Q147" s="18">
        <v>1</v>
      </c>
      <c r="V147">
        <v>0</v>
      </c>
      <c r="W147" t="s">
        <v>58</v>
      </c>
      <c r="X147">
        <f>MATCH(D147,Отчет!$D:$D,0)</f>
        <v>20</v>
      </c>
    </row>
    <row r="148" spans="1:24">
      <c r="A148" s="18">
        <v>1042844903</v>
      </c>
      <c r="B148" s="18">
        <v>8</v>
      </c>
      <c r="C148" s="26" t="s">
        <v>50</v>
      </c>
      <c r="D148" s="18">
        <v>497192444</v>
      </c>
      <c r="E148" s="7" t="s">
        <v>89</v>
      </c>
      <c r="F148" s="7" t="s">
        <v>90</v>
      </c>
      <c r="G148" s="7" t="s">
        <v>91</v>
      </c>
      <c r="H148" s="18" t="s">
        <v>92</v>
      </c>
      <c r="I148" s="7" t="s">
        <v>154</v>
      </c>
      <c r="J148" s="18">
        <v>3</v>
      </c>
      <c r="K148" s="18" t="s">
        <v>56</v>
      </c>
      <c r="L148" s="18" t="s">
        <v>144</v>
      </c>
      <c r="N148" s="18">
        <v>24</v>
      </c>
      <c r="O148" s="18">
        <v>3</v>
      </c>
      <c r="P148" s="18">
        <v>1</v>
      </c>
      <c r="Q148" s="18">
        <v>1</v>
      </c>
      <c r="V148">
        <v>0</v>
      </c>
      <c r="W148" t="s">
        <v>58</v>
      </c>
      <c r="X148">
        <f>MATCH(D148,Отчет!$D:$D,0)</f>
        <v>24</v>
      </c>
    </row>
    <row r="149" spans="1:24">
      <c r="A149" s="18">
        <v>1042840316</v>
      </c>
      <c r="B149" s="18">
        <v>8</v>
      </c>
      <c r="C149" s="26" t="s">
        <v>50</v>
      </c>
      <c r="D149" s="18">
        <v>497192400</v>
      </c>
      <c r="E149" s="7" t="s">
        <v>59</v>
      </c>
      <c r="F149" s="7" t="s">
        <v>60</v>
      </c>
      <c r="G149" s="7" t="s">
        <v>61</v>
      </c>
      <c r="H149" s="18" t="s">
        <v>62</v>
      </c>
      <c r="I149" s="7" t="s">
        <v>154</v>
      </c>
      <c r="J149" s="18">
        <v>3</v>
      </c>
      <c r="K149" s="18" t="s">
        <v>56</v>
      </c>
      <c r="L149" s="18" t="s">
        <v>144</v>
      </c>
      <c r="N149" s="18">
        <v>24</v>
      </c>
      <c r="O149" s="18">
        <v>3</v>
      </c>
      <c r="P149" s="18">
        <v>1</v>
      </c>
      <c r="Q149" s="18">
        <v>1</v>
      </c>
      <c r="V149">
        <v>0</v>
      </c>
      <c r="W149" t="s">
        <v>58</v>
      </c>
      <c r="X149">
        <f>MATCH(D149,Отчет!$D:$D,0)</f>
        <v>16</v>
      </c>
    </row>
    <row r="150" spans="1:24">
      <c r="A150" s="18">
        <v>587502176</v>
      </c>
      <c r="B150" s="18">
        <v>10</v>
      </c>
      <c r="C150" s="26" t="s">
        <v>50</v>
      </c>
      <c r="D150" s="18">
        <v>548124231</v>
      </c>
      <c r="E150" s="7" t="s">
        <v>68</v>
      </c>
      <c r="F150" s="7" t="s">
        <v>69</v>
      </c>
      <c r="G150" s="7" t="s">
        <v>66</v>
      </c>
      <c r="H150" s="18" t="s">
        <v>70</v>
      </c>
      <c r="I150" s="7" t="s">
        <v>155</v>
      </c>
      <c r="J150" s="18">
        <v>12</v>
      </c>
      <c r="K150" s="18" t="s">
        <v>56</v>
      </c>
      <c r="L150" s="18" t="s">
        <v>144</v>
      </c>
      <c r="N150" s="18">
        <v>120</v>
      </c>
      <c r="O150" s="18">
        <v>12</v>
      </c>
      <c r="P150" s="18">
        <v>1</v>
      </c>
      <c r="Q150" s="18">
        <v>1</v>
      </c>
      <c r="R150" s="18">
        <v>515558379</v>
      </c>
      <c r="S150" s="18">
        <v>4347</v>
      </c>
      <c r="V150">
        <v>0</v>
      </c>
      <c r="W150" t="s">
        <v>58</v>
      </c>
      <c r="X150">
        <f>MATCH(D150,Отчет!$D:$D,0)</f>
        <v>23</v>
      </c>
    </row>
    <row r="151" spans="1:24">
      <c r="A151" s="18">
        <v>531359345</v>
      </c>
      <c r="B151" s="18">
        <v>10</v>
      </c>
      <c r="C151" s="26" t="s">
        <v>50</v>
      </c>
      <c r="D151" s="18">
        <v>497192411</v>
      </c>
      <c r="E151" s="7" t="s">
        <v>97</v>
      </c>
      <c r="F151" s="7" t="s">
        <v>98</v>
      </c>
      <c r="G151" s="7" t="s">
        <v>99</v>
      </c>
      <c r="H151" s="18" t="s">
        <v>100</v>
      </c>
      <c r="I151" s="7" t="s">
        <v>155</v>
      </c>
      <c r="J151" s="18">
        <v>12</v>
      </c>
      <c r="K151" s="18" t="s">
        <v>56</v>
      </c>
      <c r="L151" s="18" t="s">
        <v>144</v>
      </c>
      <c r="N151" s="18">
        <v>120</v>
      </c>
      <c r="O151" s="18">
        <v>12</v>
      </c>
      <c r="P151" s="18">
        <v>1</v>
      </c>
      <c r="Q151" s="18">
        <v>1</v>
      </c>
      <c r="R151" s="18">
        <v>515558379</v>
      </c>
      <c r="S151" s="18">
        <v>4347</v>
      </c>
      <c r="V151">
        <v>0</v>
      </c>
      <c r="W151" t="s">
        <v>58</v>
      </c>
      <c r="X151">
        <f>MATCH(D151,Отчет!$D:$D,0)</f>
        <v>21</v>
      </c>
    </row>
    <row r="152" spans="1:24">
      <c r="A152" s="18">
        <v>531359317</v>
      </c>
      <c r="B152" s="18">
        <v>10</v>
      </c>
      <c r="C152" s="26" t="s">
        <v>50</v>
      </c>
      <c r="D152" s="18">
        <v>497192400</v>
      </c>
      <c r="E152" s="7" t="s">
        <v>59</v>
      </c>
      <c r="F152" s="7" t="s">
        <v>60</v>
      </c>
      <c r="G152" s="7" t="s">
        <v>61</v>
      </c>
      <c r="H152" s="18" t="s">
        <v>62</v>
      </c>
      <c r="I152" s="7" t="s">
        <v>155</v>
      </c>
      <c r="J152" s="18">
        <v>12</v>
      </c>
      <c r="K152" s="18" t="s">
        <v>56</v>
      </c>
      <c r="L152" s="18" t="s">
        <v>144</v>
      </c>
      <c r="N152" s="18">
        <v>120</v>
      </c>
      <c r="O152" s="18">
        <v>12</v>
      </c>
      <c r="P152" s="18">
        <v>1</v>
      </c>
      <c r="Q152" s="18">
        <v>1</v>
      </c>
      <c r="R152" s="18">
        <v>515558379</v>
      </c>
      <c r="S152" s="18">
        <v>4347</v>
      </c>
      <c r="V152">
        <v>0</v>
      </c>
      <c r="W152" t="s">
        <v>58</v>
      </c>
      <c r="X152">
        <f>MATCH(D152,Отчет!$D:$D,0)</f>
        <v>16</v>
      </c>
    </row>
    <row r="153" spans="1:24">
      <c r="A153" s="18">
        <v>531358951</v>
      </c>
      <c r="B153" s="18">
        <v>10</v>
      </c>
      <c r="C153" s="26" t="s">
        <v>50</v>
      </c>
      <c r="D153" s="18">
        <v>497192326</v>
      </c>
      <c r="E153" s="7" t="s">
        <v>71</v>
      </c>
      <c r="F153" s="7" t="s">
        <v>69</v>
      </c>
      <c r="G153" s="7" t="s">
        <v>72</v>
      </c>
      <c r="H153" s="18" t="s">
        <v>73</v>
      </c>
      <c r="I153" s="7" t="s">
        <v>155</v>
      </c>
      <c r="J153" s="18">
        <v>12</v>
      </c>
      <c r="K153" s="18" t="s">
        <v>56</v>
      </c>
      <c r="L153" s="18" t="s">
        <v>144</v>
      </c>
      <c r="N153" s="18">
        <v>120</v>
      </c>
      <c r="O153" s="18">
        <v>12</v>
      </c>
      <c r="P153" s="18">
        <v>1</v>
      </c>
      <c r="Q153" s="18">
        <v>1</v>
      </c>
      <c r="R153" s="18">
        <v>515558379</v>
      </c>
      <c r="S153" s="18">
        <v>4347</v>
      </c>
      <c r="V153">
        <v>0</v>
      </c>
      <c r="W153" t="s">
        <v>58</v>
      </c>
      <c r="X153">
        <f>MATCH(D153,Отчет!$D:$D,0)</f>
        <v>15</v>
      </c>
    </row>
    <row r="154" spans="1:24">
      <c r="A154" s="18">
        <v>531359401</v>
      </c>
      <c r="B154" s="18">
        <v>10</v>
      </c>
      <c r="C154" s="26" t="s">
        <v>50</v>
      </c>
      <c r="D154" s="18">
        <v>497192422</v>
      </c>
      <c r="E154" s="7" t="s">
        <v>93</v>
      </c>
      <c r="F154" s="7" t="s">
        <v>94</v>
      </c>
      <c r="G154" s="7" t="s">
        <v>95</v>
      </c>
      <c r="H154" s="18" t="s">
        <v>96</v>
      </c>
      <c r="I154" s="7" t="s">
        <v>155</v>
      </c>
      <c r="J154" s="18">
        <v>12</v>
      </c>
      <c r="K154" s="18" t="s">
        <v>56</v>
      </c>
      <c r="L154" s="18" t="s">
        <v>144</v>
      </c>
      <c r="N154" s="18">
        <v>120</v>
      </c>
      <c r="O154" s="18">
        <v>12</v>
      </c>
      <c r="P154" s="18">
        <v>1</v>
      </c>
      <c r="Q154" s="18">
        <v>1</v>
      </c>
      <c r="R154" s="18">
        <v>515558379</v>
      </c>
      <c r="S154" s="18">
        <v>4347</v>
      </c>
      <c r="V154">
        <v>0</v>
      </c>
      <c r="W154" t="s">
        <v>58</v>
      </c>
      <c r="X154">
        <f>MATCH(D154,Отчет!$D:$D,0)</f>
        <v>20</v>
      </c>
    </row>
    <row r="155" spans="1:24">
      <c r="A155" s="18">
        <v>531359541</v>
      </c>
      <c r="B155" s="18">
        <v>10</v>
      </c>
      <c r="C155" s="26" t="s">
        <v>50</v>
      </c>
      <c r="D155" s="18">
        <v>497192389</v>
      </c>
      <c r="E155" s="7" t="s">
        <v>101</v>
      </c>
      <c r="F155" s="7" t="s">
        <v>102</v>
      </c>
      <c r="G155" s="7" t="s">
        <v>61</v>
      </c>
      <c r="H155" s="18" t="s">
        <v>103</v>
      </c>
      <c r="I155" s="7" t="s">
        <v>155</v>
      </c>
      <c r="J155" s="18">
        <v>12</v>
      </c>
      <c r="K155" s="18" t="s">
        <v>56</v>
      </c>
      <c r="L155" s="18" t="s">
        <v>144</v>
      </c>
      <c r="N155" s="18">
        <v>120</v>
      </c>
      <c r="O155" s="18">
        <v>12</v>
      </c>
      <c r="P155" s="18">
        <v>1</v>
      </c>
      <c r="Q155" s="18">
        <v>1</v>
      </c>
      <c r="R155" s="18">
        <v>515558379</v>
      </c>
      <c r="S155" s="18">
        <v>4347</v>
      </c>
      <c r="V155">
        <v>0</v>
      </c>
      <c r="W155" t="s">
        <v>58</v>
      </c>
      <c r="X155">
        <f>MATCH(D155,Отчет!$D:$D,0)</f>
        <v>18</v>
      </c>
    </row>
    <row r="156" spans="1:24">
      <c r="A156" s="18">
        <v>531359485</v>
      </c>
      <c r="B156" s="18">
        <v>10</v>
      </c>
      <c r="C156" s="26" t="s">
        <v>50</v>
      </c>
      <c r="D156" s="18">
        <v>497192444</v>
      </c>
      <c r="E156" s="7" t="s">
        <v>89</v>
      </c>
      <c r="F156" s="7" t="s">
        <v>90</v>
      </c>
      <c r="G156" s="7" t="s">
        <v>91</v>
      </c>
      <c r="H156" s="18" t="s">
        <v>92</v>
      </c>
      <c r="I156" s="7" t="s">
        <v>155</v>
      </c>
      <c r="J156" s="18">
        <v>12</v>
      </c>
      <c r="K156" s="18" t="s">
        <v>56</v>
      </c>
      <c r="L156" s="18" t="s">
        <v>144</v>
      </c>
      <c r="N156" s="18">
        <v>120</v>
      </c>
      <c r="O156" s="18">
        <v>12</v>
      </c>
      <c r="P156" s="18">
        <v>1</v>
      </c>
      <c r="Q156" s="18">
        <v>1</v>
      </c>
      <c r="R156" s="18">
        <v>515558379</v>
      </c>
      <c r="S156" s="18">
        <v>4347</v>
      </c>
      <c r="V156">
        <v>0</v>
      </c>
      <c r="W156" t="s">
        <v>58</v>
      </c>
      <c r="X156">
        <f>MATCH(D156,Отчет!$D:$D,0)</f>
        <v>24</v>
      </c>
    </row>
    <row r="157" spans="1:24">
      <c r="A157" s="18">
        <v>531358981</v>
      </c>
      <c r="B157" s="18">
        <v>10</v>
      </c>
      <c r="C157" s="26" t="s">
        <v>50</v>
      </c>
      <c r="D157" s="18">
        <v>497192315</v>
      </c>
      <c r="E157" s="7" t="s">
        <v>51</v>
      </c>
      <c r="F157" s="7" t="s">
        <v>52</v>
      </c>
      <c r="G157" s="7" t="s">
        <v>53</v>
      </c>
      <c r="H157" s="18" t="s">
        <v>54</v>
      </c>
      <c r="I157" s="7" t="s">
        <v>155</v>
      </c>
      <c r="J157" s="18">
        <v>12</v>
      </c>
      <c r="K157" s="18" t="s">
        <v>56</v>
      </c>
      <c r="L157" s="18" t="s">
        <v>144</v>
      </c>
      <c r="N157" s="18">
        <v>120</v>
      </c>
      <c r="O157" s="18">
        <v>12</v>
      </c>
      <c r="P157" s="18">
        <v>1</v>
      </c>
      <c r="Q157" s="18">
        <v>1</v>
      </c>
      <c r="R157" s="18">
        <v>515558379</v>
      </c>
      <c r="S157" s="18">
        <v>4347</v>
      </c>
      <c r="V157">
        <v>0</v>
      </c>
      <c r="W157" t="s">
        <v>58</v>
      </c>
      <c r="X157">
        <f>MATCH(D157,Отчет!$D:$D,0)</f>
        <v>17</v>
      </c>
    </row>
    <row r="158" spans="1:24">
      <c r="A158" s="18">
        <v>531359429</v>
      </c>
      <c r="B158" s="18">
        <v>10</v>
      </c>
      <c r="C158" s="26" t="s">
        <v>50</v>
      </c>
      <c r="D158" s="18">
        <v>497192337</v>
      </c>
      <c r="E158" s="7" t="s">
        <v>86</v>
      </c>
      <c r="F158" s="7" t="s">
        <v>87</v>
      </c>
      <c r="G158" s="7" t="s">
        <v>53</v>
      </c>
      <c r="H158" s="18" t="s">
        <v>88</v>
      </c>
      <c r="I158" s="7" t="s">
        <v>155</v>
      </c>
      <c r="J158" s="18">
        <v>12</v>
      </c>
      <c r="K158" s="18" t="s">
        <v>56</v>
      </c>
      <c r="L158" s="18" t="s">
        <v>144</v>
      </c>
      <c r="N158" s="18">
        <v>120</v>
      </c>
      <c r="O158" s="18">
        <v>12</v>
      </c>
      <c r="P158" s="18">
        <v>1</v>
      </c>
      <c r="Q158" s="18">
        <v>1</v>
      </c>
      <c r="R158" s="18">
        <v>515558379</v>
      </c>
      <c r="S158" s="18">
        <v>4347</v>
      </c>
      <c r="V158">
        <v>0</v>
      </c>
      <c r="W158" t="s">
        <v>58</v>
      </c>
      <c r="X158">
        <f>MATCH(D158,Отчет!$D:$D,0)</f>
        <v>13</v>
      </c>
    </row>
    <row r="159" spans="1:24">
      <c r="A159" s="18">
        <v>531359199</v>
      </c>
      <c r="B159" s="18">
        <v>10</v>
      </c>
      <c r="C159" s="26" t="s">
        <v>50</v>
      </c>
      <c r="D159" s="18">
        <v>497192466</v>
      </c>
      <c r="E159" s="7" t="s">
        <v>82</v>
      </c>
      <c r="F159" s="7" t="s">
        <v>83</v>
      </c>
      <c r="G159" s="7" t="s">
        <v>84</v>
      </c>
      <c r="H159" s="18" t="s">
        <v>85</v>
      </c>
      <c r="I159" s="7" t="s">
        <v>155</v>
      </c>
      <c r="J159" s="18">
        <v>12</v>
      </c>
      <c r="K159" s="18" t="s">
        <v>56</v>
      </c>
      <c r="L159" s="18" t="s">
        <v>144</v>
      </c>
      <c r="N159" s="18">
        <v>120</v>
      </c>
      <c r="O159" s="18">
        <v>12</v>
      </c>
      <c r="P159" s="18">
        <v>1</v>
      </c>
      <c r="Q159" s="18">
        <v>1</v>
      </c>
      <c r="R159" s="18">
        <v>515558379</v>
      </c>
      <c r="S159" s="18">
        <v>4347</v>
      </c>
      <c r="V159">
        <v>0</v>
      </c>
      <c r="W159" t="s">
        <v>58</v>
      </c>
      <c r="X159">
        <f>MATCH(D159,Отчет!$D:$D,0)</f>
        <v>12</v>
      </c>
    </row>
    <row r="160" spans="1:24">
      <c r="A160" s="18">
        <v>636332860</v>
      </c>
      <c r="B160" s="18">
        <v>10</v>
      </c>
      <c r="C160" s="26" t="s">
        <v>50</v>
      </c>
      <c r="D160" s="18">
        <v>634241186</v>
      </c>
      <c r="E160" s="7" t="s">
        <v>78</v>
      </c>
      <c r="F160" s="7" t="s">
        <v>79</v>
      </c>
      <c r="G160" s="7" t="s">
        <v>80</v>
      </c>
      <c r="H160" s="18" t="s">
        <v>81</v>
      </c>
      <c r="I160" s="7" t="s">
        <v>155</v>
      </c>
      <c r="J160" s="18">
        <v>12</v>
      </c>
      <c r="K160" s="18" t="s">
        <v>56</v>
      </c>
      <c r="L160" s="18" t="s">
        <v>144</v>
      </c>
      <c r="N160" s="18">
        <v>120</v>
      </c>
      <c r="O160" s="18">
        <v>12</v>
      </c>
      <c r="P160" s="18">
        <v>1</v>
      </c>
      <c r="Q160" s="18">
        <v>1</v>
      </c>
      <c r="R160" s="18">
        <v>515558379</v>
      </c>
      <c r="S160" s="18">
        <v>4347</v>
      </c>
      <c r="V160">
        <v>0</v>
      </c>
      <c r="W160" t="s">
        <v>58</v>
      </c>
      <c r="X160">
        <f>MATCH(D160,Отчет!$D:$D,0)</f>
        <v>19</v>
      </c>
    </row>
    <row r="161" spans="1:24">
      <c r="A161" s="18">
        <v>531359072</v>
      </c>
      <c r="B161" s="18">
        <v>10</v>
      </c>
      <c r="C161" s="26" t="s">
        <v>50</v>
      </c>
      <c r="D161" s="18">
        <v>497192348</v>
      </c>
      <c r="E161" s="7" t="s">
        <v>110</v>
      </c>
      <c r="F161" s="7" t="s">
        <v>111</v>
      </c>
      <c r="G161" s="7" t="s">
        <v>66</v>
      </c>
      <c r="H161" s="18" t="s">
        <v>112</v>
      </c>
      <c r="I161" s="7" t="s">
        <v>155</v>
      </c>
      <c r="J161" s="18">
        <v>12</v>
      </c>
      <c r="K161" s="18" t="s">
        <v>56</v>
      </c>
      <c r="L161" s="18" t="s">
        <v>144</v>
      </c>
      <c r="N161" s="18">
        <v>120</v>
      </c>
      <c r="O161" s="18">
        <v>12</v>
      </c>
      <c r="P161" s="18">
        <v>1</v>
      </c>
      <c r="Q161" s="18">
        <v>1</v>
      </c>
      <c r="R161" s="18">
        <v>515558379</v>
      </c>
      <c r="S161" s="18">
        <v>4347</v>
      </c>
      <c r="V161">
        <v>0</v>
      </c>
      <c r="W161" t="s">
        <v>58</v>
      </c>
      <c r="X161">
        <f>MATCH(D161,Отчет!$D:$D,0)</f>
        <v>22</v>
      </c>
    </row>
    <row r="162" spans="1:24">
      <c r="A162" s="18">
        <v>1206375278</v>
      </c>
      <c r="B162" s="18">
        <v>10</v>
      </c>
      <c r="C162" s="26" t="s">
        <v>50</v>
      </c>
      <c r="D162" s="18">
        <v>1206375156</v>
      </c>
      <c r="E162" s="7" t="s">
        <v>64</v>
      </c>
      <c r="F162" s="7" t="s">
        <v>65</v>
      </c>
      <c r="G162" s="7" t="s">
        <v>66</v>
      </c>
      <c r="H162" s="18" t="s">
        <v>67</v>
      </c>
      <c r="I162" s="7" t="s">
        <v>155</v>
      </c>
      <c r="J162" s="18">
        <v>12</v>
      </c>
      <c r="K162" s="18" t="s">
        <v>56</v>
      </c>
      <c r="L162" s="18" t="s">
        <v>144</v>
      </c>
      <c r="N162" s="18">
        <v>120</v>
      </c>
      <c r="O162" s="18">
        <v>12</v>
      </c>
      <c r="P162" s="18">
        <v>1</v>
      </c>
      <c r="Q162" s="18">
        <v>1</v>
      </c>
      <c r="R162" s="18">
        <v>515558379</v>
      </c>
      <c r="S162" s="18">
        <v>4347</v>
      </c>
      <c r="T162" s="18" t="s">
        <v>109</v>
      </c>
      <c r="V162">
        <v>0</v>
      </c>
      <c r="W162" t="s">
        <v>58</v>
      </c>
      <c r="X162">
        <f>MATCH(D162,Отчет!$D:$D,0)</f>
        <v>14</v>
      </c>
    </row>
    <row r="163" spans="1:24">
      <c r="A163" s="18">
        <v>531359341</v>
      </c>
      <c r="B163" s="18">
        <v>8</v>
      </c>
      <c r="C163" s="26" t="s">
        <v>50</v>
      </c>
      <c r="D163" s="18">
        <v>497192411</v>
      </c>
      <c r="E163" s="7" t="s">
        <v>97</v>
      </c>
      <c r="F163" s="7" t="s">
        <v>98</v>
      </c>
      <c r="G163" s="7" t="s">
        <v>99</v>
      </c>
      <c r="H163" s="18" t="s">
        <v>100</v>
      </c>
      <c r="I163" s="7" t="s">
        <v>156</v>
      </c>
      <c r="J163" s="18">
        <v>10</v>
      </c>
      <c r="K163" s="18" t="s">
        <v>56</v>
      </c>
      <c r="L163" s="18" t="s">
        <v>144</v>
      </c>
      <c r="N163" s="18">
        <v>80</v>
      </c>
      <c r="O163" s="18">
        <v>10</v>
      </c>
      <c r="P163" s="18">
        <v>1</v>
      </c>
      <c r="Q163" s="18">
        <v>1</v>
      </c>
      <c r="R163" s="18">
        <v>515558379</v>
      </c>
      <c r="S163" s="18">
        <v>2098</v>
      </c>
      <c r="U163" t="s">
        <v>108</v>
      </c>
      <c r="V163">
        <v>0</v>
      </c>
      <c r="W163" t="s">
        <v>58</v>
      </c>
      <c r="X163">
        <f>MATCH(D163,Отчет!$D:$D,0)</f>
        <v>21</v>
      </c>
    </row>
    <row r="164" spans="1:24">
      <c r="A164" s="18">
        <v>531359313</v>
      </c>
      <c r="B164" s="18">
        <v>8</v>
      </c>
      <c r="C164" s="26" t="s">
        <v>50</v>
      </c>
      <c r="D164" s="18">
        <v>497192400</v>
      </c>
      <c r="E164" s="7" t="s">
        <v>59</v>
      </c>
      <c r="F164" s="7" t="s">
        <v>60</v>
      </c>
      <c r="G164" s="7" t="s">
        <v>61</v>
      </c>
      <c r="H164" s="18" t="s">
        <v>62</v>
      </c>
      <c r="I164" s="7" t="s">
        <v>156</v>
      </c>
      <c r="J164" s="18">
        <v>10</v>
      </c>
      <c r="K164" s="18" t="s">
        <v>56</v>
      </c>
      <c r="L164" s="18" t="s">
        <v>144</v>
      </c>
      <c r="N164" s="18">
        <v>80</v>
      </c>
      <c r="O164" s="18">
        <v>10</v>
      </c>
      <c r="P164" s="18">
        <v>1</v>
      </c>
      <c r="Q164" s="18">
        <v>1</v>
      </c>
      <c r="R164" s="18">
        <v>515558379</v>
      </c>
      <c r="S164" s="18">
        <v>2098</v>
      </c>
      <c r="U164" t="s">
        <v>108</v>
      </c>
      <c r="V164">
        <v>0</v>
      </c>
      <c r="W164" t="s">
        <v>58</v>
      </c>
      <c r="X164">
        <f>MATCH(D164,Отчет!$D:$D,0)</f>
        <v>16</v>
      </c>
    </row>
    <row r="165" spans="1:24">
      <c r="A165" s="18">
        <v>531359537</v>
      </c>
      <c r="B165" s="18">
        <v>7</v>
      </c>
      <c r="C165" s="26" t="s">
        <v>50</v>
      </c>
      <c r="D165" s="18">
        <v>497192389</v>
      </c>
      <c r="E165" s="7" t="s">
        <v>101</v>
      </c>
      <c r="F165" s="7" t="s">
        <v>102</v>
      </c>
      <c r="G165" s="7" t="s">
        <v>61</v>
      </c>
      <c r="H165" s="18" t="s">
        <v>103</v>
      </c>
      <c r="I165" s="7" t="s">
        <v>156</v>
      </c>
      <c r="J165" s="18">
        <v>10</v>
      </c>
      <c r="K165" s="18" t="s">
        <v>56</v>
      </c>
      <c r="L165" s="18" t="s">
        <v>144</v>
      </c>
      <c r="N165" s="18">
        <v>70</v>
      </c>
      <c r="O165" s="18">
        <v>10</v>
      </c>
      <c r="P165" s="18">
        <v>1</v>
      </c>
      <c r="Q165" s="18">
        <v>1</v>
      </c>
      <c r="R165" s="18">
        <v>515558379</v>
      </c>
      <c r="S165" s="18">
        <v>2098</v>
      </c>
      <c r="U165" t="s">
        <v>108</v>
      </c>
      <c r="V165">
        <v>0</v>
      </c>
      <c r="W165" t="s">
        <v>58</v>
      </c>
      <c r="X165">
        <f>MATCH(D165,Отчет!$D:$D,0)</f>
        <v>18</v>
      </c>
    </row>
    <row r="166" spans="1:24">
      <c r="A166" s="18">
        <v>531359068</v>
      </c>
      <c r="B166" s="18">
        <v>8</v>
      </c>
      <c r="C166" s="26" t="s">
        <v>50</v>
      </c>
      <c r="D166" s="18">
        <v>497192348</v>
      </c>
      <c r="E166" s="7" t="s">
        <v>110</v>
      </c>
      <c r="F166" s="7" t="s">
        <v>111</v>
      </c>
      <c r="G166" s="7" t="s">
        <v>66</v>
      </c>
      <c r="H166" s="18" t="s">
        <v>112</v>
      </c>
      <c r="I166" s="7" t="s">
        <v>156</v>
      </c>
      <c r="J166" s="18">
        <v>10</v>
      </c>
      <c r="K166" s="18" t="s">
        <v>56</v>
      </c>
      <c r="L166" s="18" t="s">
        <v>144</v>
      </c>
      <c r="N166" s="18">
        <v>80</v>
      </c>
      <c r="O166" s="18">
        <v>10</v>
      </c>
      <c r="P166" s="18">
        <v>1</v>
      </c>
      <c r="Q166" s="18">
        <v>1</v>
      </c>
      <c r="R166" s="18">
        <v>515558379</v>
      </c>
      <c r="S166" s="18">
        <v>2098</v>
      </c>
      <c r="U166" t="s">
        <v>108</v>
      </c>
      <c r="V166">
        <v>0</v>
      </c>
      <c r="W166" t="s">
        <v>58</v>
      </c>
      <c r="X166">
        <f>MATCH(D166,Отчет!$D:$D,0)</f>
        <v>22</v>
      </c>
    </row>
    <row r="167" spans="1:24">
      <c r="A167" s="18">
        <v>531359425</v>
      </c>
      <c r="B167" s="18">
        <v>9</v>
      </c>
      <c r="C167" s="26" t="s">
        <v>50</v>
      </c>
      <c r="D167" s="18">
        <v>497192337</v>
      </c>
      <c r="E167" s="7" t="s">
        <v>86</v>
      </c>
      <c r="F167" s="7" t="s">
        <v>87</v>
      </c>
      <c r="G167" s="7" t="s">
        <v>53</v>
      </c>
      <c r="H167" s="18" t="s">
        <v>88</v>
      </c>
      <c r="I167" s="7" t="s">
        <v>156</v>
      </c>
      <c r="J167" s="18">
        <v>10</v>
      </c>
      <c r="K167" s="18" t="s">
        <v>56</v>
      </c>
      <c r="L167" s="18" t="s">
        <v>144</v>
      </c>
      <c r="N167" s="18">
        <v>90</v>
      </c>
      <c r="O167" s="18">
        <v>10</v>
      </c>
      <c r="P167" s="18">
        <v>1</v>
      </c>
      <c r="Q167" s="18">
        <v>1</v>
      </c>
      <c r="R167" s="18">
        <v>515558379</v>
      </c>
      <c r="S167" s="18">
        <v>2098</v>
      </c>
      <c r="U167" t="s">
        <v>108</v>
      </c>
      <c r="V167">
        <v>0</v>
      </c>
      <c r="W167" t="s">
        <v>58</v>
      </c>
      <c r="X167">
        <f>MATCH(D167,Отчет!$D:$D,0)</f>
        <v>13</v>
      </c>
    </row>
    <row r="168" spans="1:24">
      <c r="A168" s="18">
        <v>531358947</v>
      </c>
      <c r="B168" s="18">
        <v>8</v>
      </c>
      <c r="C168" s="26" t="s">
        <v>50</v>
      </c>
      <c r="D168" s="18">
        <v>497192326</v>
      </c>
      <c r="E168" s="7" t="s">
        <v>71</v>
      </c>
      <c r="F168" s="7" t="s">
        <v>69</v>
      </c>
      <c r="G168" s="7" t="s">
        <v>72</v>
      </c>
      <c r="H168" s="18" t="s">
        <v>73</v>
      </c>
      <c r="I168" s="7" t="s">
        <v>156</v>
      </c>
      <c r="J168" s="18">
        <v>10</v>
      </c>
      <c r="K168" s="18" t="s">
        <v>56</v>
      </c>
      <c r="L168" s="18" t="s">
        <v>144</v>
      </c>
      <c r="N168" s="18">
        <v>80</v>
      </c>
      <c r="O168" s="18">
        <v>10</v>
      </c>
      <c r="P168" s="18">
        <v>1</v>
      </c>
      <c r="Q168" s="18">
        <v>1</v>
      </c>
      <c r="R168" s="18">
        <v>515558379</v>
      </c>
      <c r="S168" s="18">
        <v>2098</v>
      </c>
      <c r="U168" t="s">
        <v>108</v>
      </c>
      <c r="V168">
        <v>0</v>
      </c>
      <c r="W168" t="s">
        <v>58</v>
      </c>
      <c r="X168">
        <f>MATCH(D168,Отчет!$D:$D,0)</f>
        <v>15</v>
      </c>
    </row>
    <row r="169" spans="1:24">
      <c r="A169" s="18">
        <v>1206375294</v>
      </c>
      <c r="B169" s="18">
        <v>9</v>
      </c>
      <c r="C169" s="26" t="s">
        <v>50</v>
      </c>
      <c r="D169" s="18">
        <v>1206375156</v>
      </c>
      <c r="E169" s="7" t="s">
        <v>64</v>
      </c>
      <c r="F169" s="7" t="s">
        <v>65</v>
      </c>
      <c r="G169" s="7" t="s">
        <v>66</v>
      </c>
      <c r="H169" s="18" t="s">
        <v>67</v>
      </c>
      <c r="I169" s="7" t="s">
        <v>156</v>
      </c>
      <c r="J169" s="18">
        <v>10</v>
      </c>
      <c r="K169" s="18" t="s">
        <v>56</v>
      </c>
      <c r="L169" s="18" t="s">
        <v>144</v>
      </c>
      <c r="N169" s="18">
        <v>90</v>
      </c>
      <c r="O169" s="18">
        <v>10</v>
      </c>
      <c r="P169" s="18">
        <v>1</v>
      </c>
      <c r="Q169" s="18">
        <v>1</v>
      </c>
      <c r="R169" s="18">
        <v>515558379</v>
      </c>
      <c r="S169" s="18">
        <v>2098</v>
      </c>
      <c r="T169" s="18" t="s">
        <v>109</v>
      </c>
      <c r="U169" t="s">
        <v>108</v>
      </c>
      <c r="V169">
        <v>0</v>
      </c>
      <c r="W169" t="s">
        <v>58</v>
      </c>
      <c r="X169">
        <f>MATCH(D169,Отчет!$D:$D,0)</f>
        <v>14</v>
      </c>
    </row>
    <row r="170" spans="1:24">
      <c r="A170" s="18">
        <v>531358976</v>
      </c>
      <c r="B170" s="18">
        <v>7</v>
      </c>
      <c r="C170" s="26" t="s">
        <v>50</v>
      </c>
      <c r="D170" s="18">
        <v>497192315</v>
      </c>
      <c r="E170" s="7" t="s">
        <v>51</v>
      </c>
      <c r="F170" s="7" t="s">
        <v>52</v>
      </c>
      <c r="G170" s="7" t="s">
        <v>53</v>
      </c>
      <c r="H170" s="18" t="s">
        <v>54</v>
      </c>
      <c r="I170" s="7" t="s">
        <v>156</v>
      </c>
      <c r="J170" s="18">
        <v>10</v>
      </c>
      <c r="K170" s="18" t="s">
        <v>56</v>
      </c>
      <c r="L170" s="18" t="s">
        <v>144</v>
      </c>
      <c r="N170" s="18">
        <v>70</v>
      </c>
      <c r="O170" s="18">
        <v>10</v>
      </c>
      <c r="P170" s="18">
        <v>1</v>
      </c>
      <c r="Q170" s="18">
        <v>1</v>
      </c>
      <c r="R170" s="18">
        <v>515558379</v>
      </c>
      <c r="S170" s="18">
        <v>2098</v>
      </c>
      <c r="U170" t="s">
        <v>108</v>
      </c>
      <c r="V170">
        <v>0</v>
      </c>
      <c r="W170" t="s">
        <v>58</v>
      </c>
      <c r="X170">
        <f>MATCH(D170,Отчет!$D:$D,0)</f>
        <v>17</v>
      </c>
    </row>
    <row r="171" spans="1:24">
      <c r="A171" s="18">
        <v>636332847</v>
      </c>
      <c r="B171" s="18">
        <v>7</v>
      </c>
      <c r="C171" s="26" t="s">
        <v>50</v>
      </c>
      <c r="D171" s="18">
        <v>634241186</v>
      </c>
      <c r="E171" s="7" t="s">
        <v>78</v>
      </c>
      <c r="F171" s="7" t="s">
        <v>79</v>
      </c>
      <c r="G171" s="7" t="s">
        <v>80</v>
      </c>
      <c r="H171" s="18" t="s">
        <v>81</v>
      </c>
      <c r="I171" s="7" t="s">
        <v>156</v>
      </c>
      <c r="J171" s="18">
        <v>10</v>
      </c>
      <c r="K171" s="18" t="s">
        <v>56</v>
      </c>
      <c r="L171" s="18" t="s">
        <v>144</v>
      </c>
      <c r="N171" s="18">
        <v>70</v>
      </c>
      <c r="O171" s="18">
        <v>10</v>
      </c>
      <c r="P171" s="18">
        <v>1</v>
      </c>
      <c r="Q171" s="18">
        <v>1</v>
      </c>
      <c r="R171" s="18">
        <v>515558379</v>
      </c>
      <c r="S171" s="18">
        <v>2098</v>
      </c>
      <c r="U171" t="s">
        <v>108</v>
      </c>
      <c r="V171">
        <v>0</v>
      </c>
      <c r="W171" t="s">
        <v>58</v>
      </c>
      <c r="X171">
        <f>MATCH(D171,Отчет!$D:$D,0)</f>
        <v>19</v>
      </c>
    </row>
    <row r="172" spans="1:24">
      <c r="A172" s="18">
        <v>587502172</v>
      </c>
      <c r="B172" s="18">
        <v>6</v>
      </c>
      <c r="C172" s="26" t="s">
        <v>50</v>
      </c>
      <c r="D172" s="18">
        <v>548124231</v>
      </c>
      <c r="E172" s="7" t="s">
        <v>68</v>
      </c>
      <c r="F172" s="7" t="s">
        <v>69</v>
      </c>
      <c r="G172" s="7" t="s">
        <v>66</v>
      </c>
      <c r="H172" s="18" t="s">
        <v>70</v>
      </c>
      <c r="I172" s="7" t="s">
        <v>156</v>
      </c>
      <c r="J172" s="18">
        <v>10</v>
      </c>
      <c r="K172" s="18" t="s">
        <v>56</v>
      </c>
      <c r="L172" s="18" t="s">
        <v>144</v>
      </c>
      <c r="N172" s="18">
        <v>60</v>
      </c>
      <c r="O172" s="18">
        <v>10</v>
      </c>
      <c r="P172" s="18">
        <v>1</v>
      </c>
      <c r="Q172" s="18">
        <v>1</v>
      </c>
      <c r="R172" s="18">
        <v>515558379</v>
      </c>
      <c r="S172" s="18">
        <v>2098</v>
      </c>
      <c r="U172" t="s">
        <v>108</v>
      </c>
      <c r="V172">
        <v>0</v>
      </c>
      <c r="W172" t="s">
        <v>58</v>
      </c>
      <c r="X172">
        <f>MATCH(D172,Отчет!$D:$D,0)</f>
        <v>23</v>
      </c>
    </row>
    <row r="173" spans="1:24">
      <c r="A173" s="18">
        <v>531359194</v>
      </c>
      <c r="B173" s="18">
        <v>9</v>
      </c>
      <c r="C173" s="26" t="s">
        <v>50</v>
      </c>
      <c r="D173" s="18">
        <v>497192466</v>
      </c>
      <c r="E173" s="7" t="s">
        <v>82</v>
      </c>
      <c r="F173" s="7" t="s">
        <v>83</v>
      </c>
      <c r="G173" s="7" t="s">
        <v>84</v>
      </c>
      <c r="H173" s="18" t="s">
        <v>85</v>
      </c>
      <c r="I173" s="7" t="s">
        <v>156</v>
      </c>
      <c r="J173" s="18">
        <v>10</v>
      </c>
      <c r="K173" s="18" t="s">
        <v>56</v>
      </c>
      <c r="L173" s="18" t="s">
        <v>144</v>
      </c>
      <c r="N173" s="18">
        <v>90</v>
      </c>
      <c r="O173" s="18">
        <v>10</v>
      </c>
      <c r="P173" s="18">
        <v>1</v>
      </c>
      <c r="Q173" s="18">
        <v>1</v>
      </c>
      <c r="R173" s="18">
        <v>515558379</v>
      </c>
      <c r="S173" s="18">
        <v>2098</v>
      </c>
      <c r="U173" t="s">
        <v>108</v>
      </c>
      <c r="V173">
        <v>0</v>
      </c>
      <c r="W173" t="s">
        <v>58</v>
      </c>
      <c r="X173">
        <f>MATCH(D173,Отчет!$D:$D,0)</f>
        <v>12</v>
      </c>
    </row>
    <row r="174" spans="1:24">
      <c r="A174" s="18">
        <v>531359481</v>
      </c>
      <c r="B174" s="18">
        <v>5</v>
      </c>
      <c r="C174" s="26" t="s">
        <v>50</v>
      </c>
      <c r="D174" s="18">
        <v>497192444</v>
      </c>
      <c r="E174" s="7" t="s">
        <v>89</v>
      </c>
      <c r="F174" s="7" t="s">
        <v>90</v>
      </c>
      <c r="G174" s="7" t="s">
        <v>91</v>
      </c>
      <c r="H174" s="18" t="s">
        <v>92</v>
      </c>
      <c r="I174" s="7" t="s">
        <v>156</v>
      </c>
      <c r="J174" s="18">
        <v>10</v>
      </c>
      <c r="K174" s="18" t="s">
        <v>56</v>
      </c>
      <c r="L174" s="18" t="s">
        <v>144</v>
      </c>
      <c r="N174" s="18">
        <v>50</v>
      </c>
      <c r="O174" s="18">
        <v>10</v>
      </c>
      <c r="P174" s="18">
        <v>1</v>
      </c>
      <c r="Q174" s="18">
        <v>1</v>
      </c>
      <c r="R174" s="18">
        <v>515558379</v>
      </c>
      <c r="S174" s="18">
        <v>2098</v>
      </c>
      <c r="U174" t="s">
        <v>108</v>
      </c>
      <c r="V174">
        <v>0</v>
      </c>
      <c r="W174" t="s">
        <v>58</v>
      </c>
      <c r="X174">
        <f>MATCH(D174,Отчет!$D:$D,0)</f>
        <v>24</v>
      </c>
    </row>
    <row r="175" spans="1:24">
      <c r="A175" s="18">
        <v>531359397</v>
      </c>
      <c r="B175" s="18">
        <v>7</v>
      </c>
      <c r="C175" s="26" t="s">
        <v>50</v>
      </c>
      <c r="D175" s="18">
        <v>497192422</v>
      </c>
      <c r="E175" s="7" t="s">
        <v>93</v>
      </c>
      <c r="F175" s="7" t="s">
        <v>94</v>
      </c>
      <c r="G175" s="7" t="s">
        <v>95</v>
      </c>
      <c r="H175" s="18" t="s">
        <v>96</v>
      </c>
      <c r="I175" s="7" t="s">
        <v>156</v>
      </c>
      <c r="J175" s="18">
        <v>10</v>
      </c>
      <c r="K175" s="18" t="s">
        <v>56</v>
      </c>
      <c r="L175" s="18" t="s">
        <v>144</v>
      </c>
      <c r="N175" s="18">
        <v>70</v>
      </c>
      <c r="O175" s="18">
        <v>10</v>
      </c>
      <c r="P175" s="18">
        <v>1</v>
      </c>
      <c r="Q175" s="18">
        <v>1</v>
      </c>
      <c r="R175" s="18">
        <v>515558379</v>
      </c>
      <c r="S175" s="18">
        <v>2098</v>
      </c>
      <c r="U175" t="s">
        <v>108</v>
      </c>
      <c r="V175">
        <v>0</v>
      </c>
      <c r="W175" t="s">
        <v>58</v>
      </c>
      <c r="X175">
        <f>MATCH(D175,Отчет!$D:$D,0)</f>
        <v>20</v>
      </c>
    </row>
    <row r="176" spans="1:24">
      <c r="A176" s="18">
        <v>531359533</v>
      </c>
      <c r="B176" s="18">
        <v>10</v>
      </c>
      <c r="C176" s="26" t="s">
        <v>50</v>
      </c>
      <c r="D176" s="18">
        <v>497192389</v>
      </c>
      <c r="E176" s="7" t="s">
        <v>101</v>
      </c>
      <c r="F176" s="7" t="s">
        <v>102</v>
      </c>
      <c r="G176" s="7" t="s">
        <v>61</v>
      </c>
      <c r="H176" s="18" t="s">
        <v>103</v>
      </c>
      <c r="I176" s="7" t="s">
        <v>157</v>
      </c>
      <c r="J176" s="18">
        <v>3</v>
      </c>
      <c r="K176" s="18" t="s">
        <v>56</v>
      </c>
      <c r="L176" s="18" t="s">
        <v>144</v>
      </c>
      <c r="N176" s="18">
        <v>30</v>
      </c>
      <c r="O176" s="18">
        <v>3</v>
      </c>
      <c r="P176" s="18">
        <v>1</v>
      </c>
      <c r="Q176" s="18">
        <v>1</v>
      </c>
      <c r="R176" s="18">
        <v>515558379</v>
      </c>
      <c r="S176" s="18">
        <v>2098</v>
      </c>
      <c r="U176" t="s">
        <v>108</v>
      </c>
      <c r="V176">
        <v>0</v>
      </c>
      <c r="W176" t="s">
        <v>58</v>
      </c>
      <c r="X176">
        <f>MATCH(D176,Отчет!$D:$D,0)</f>
        <v>18</v>
      </c>
    </row>
    <row r="177" spans="1:24">
      <c r="A177" s="18">
        <v>531359190</v>
      </c>
      <c r="B177" s="18">
        <v>8</v>
      </c>
      <c r="C177" s="26" t="s">
        <v>50</v>
      </c>
      <c r="D177" s="18">
        <v>497192466</v>
      </c>
      <c r="E177" s="7" t="s">
        <v>82</v>
      </c>
      <c r="F177" s="7" t="s">
        <v>83</v>
      </c>
      <c r="G177" s="7" t="s">
        <v>84</v>
      </c>
      <c r="H177" s="18" t="s">
        <v>85</v>
      </c>
      <c r="I177" s="7" t="s">
        <v>157</v>
      </c>
      <c r="J177" s="18">
        <v>3</v>
      </c>
      <c r="K177" s="18" t="s">
        <v>56</v>
      </c>
      <c r="L177" s="18" t="s">
        <v>144</v>
      </c>
      <c r="N177" s="18">
        <v>24</v>
      </c>
      <c r="O177" s="18">
        <v>3</v>
      </c>
      <c r="P177" s="18">
        <v>1</v>
      </c>
      <c r="Q177" s="18">
        <v>1</v>
      </c>
      <c r="R177" s="18">
        <v>515558379</v>
      </c>
      <c r="S177" s="18">
        <v>2098</v>
      </c>
      <c r="U177" t="s">
        <v>108</v>
      </c>
      <c r="V177">
        <v>0</v>
      </c>
      <c r="W177" t="s">
        <v>58</v>
      </c>
      <c r="X177">
        <f>MATCH(D177,Отчет!$D:$D,0)</f>
        <v>12</v>
      </c>
    </row>
    <row r="178" spans="1:24">
      <c r="A178" s="18">
        <v>531358943</v>
      </c>
      <c r="B178" s="18">
        <v>6</v>
      </c>
      <c r="C178" s="26" t="s">
        <v>50</v>
      </c>
      <c r="D178" s="18">
        <v>497192326</v>
      </c>
      <c r="E178" s="7" t="s">
        <v>71</v>
      </c>
      <c r="F178" s="7" t="s">
        <v>69</v>
      </c>
      <c r="G178" s="7" t="s">
        <v>72</v>
      </c>
      <c r="H178" s="18" t="s">
        <v>73</v>
      </c>
      <c r="I178" s="7" t="s">
        <v>157</v>
      </c>
      <c r="J178" s="18">
        <v>3</v>
      </c>
      <c r="K178" s="18" t="s">
        <v>56</v>
      </c>
      <c r="L178" s="18" t="s">
        <v>144</v>
      </c>
      <c r="N178" s="18">
        <v>0</v>
      </c>
      <c r="O178" s="18">
        <v>3</v>
      </c>
      <c r="P178" s="18">
        <v>1</v>
      </c>
      <c r="Q178" s="18">
        <v>1</v>
      </c>
      <c r="R178" s="18">
        <v>515558379</v>
      </c>
      <c r="S178" s="18">
        <v>2098</v>
      </c>
      <c r="U178" t="s">
        <v>108</v>
      </c>
      <c r="V178">
        <v>0</v>
      </c>
      <c r="W178" t="s">
        <v>58</v>
      </c>
      <c r="X178">
        <f>MATCH(D178,Отчет!$D:$D,0)</f>
        <v>15</v>
      </c>
    </row>
    <row r="179" spans="1:24">
      <c r="A179" s="18">
        <v>531359064</v>
      </c>
      <c r="B179" s="18">
        <v>5</v>
      </c>
      <c r="C179" s="26" t="s">
        <v>50</v>
      </c>
      <c r="D179" s="18">
        <v>497192348</v>
      </c>
      <c r="E179" s="7" t="s">
        <v>110</v>
      </c>
      <c r="F179" s="7" t="s">
        <v>111</v>
      </c>
      <c r="G179" s="7" t="s">
        <v>66</v>
      </c>
      <c r="H179" s="18" t="s">
        <v>112</v>
      </c>
      <c r="I179" s="7" t="s">
        <v>157</v>
      </c>
      <c r="J179" s="18">
        <v>3</v>
      </c>
      <c r="K179" s="18" t="s">
        <v>56</v>
      </c>
      <c r="L179" s="18" t="s">
        <v>144</v>
      </c>
      <c r="N179" s="18">
        <v>0</v>
      </c>
      <c r="O179" s="18">
        <v>3</v>
      </c>
      <c r="P179" s="18">
        <v>1</v>
      </c>
      <c r="Q179" s="18">
        <v>1</v>
      </c>
      <c r="R179" s="18">
        <v>515558379</v>
      </c>
      <c r="S179" s="18">
        <v>2098</v>
      </c>
      <c r="U179" t="s">
        <v>108</v>
      </c>
      <c r="V179">
        <v>0</v>
      </c>
      <c r="W179" t="s">
        <v>58</v>
      </c>
      <c r="X179">
        <f>MATCH(D179,Отчет!$D:$D,0)</f>
        <v>22</v>
      </c>
    </row>
    <row r="180" spans="1:24">
      <c r="A180" s="18">
        <v>587502168</v>
      </c>
      <c r="B180" s="18">
        <v>5</v>
      </c>
      <c r="C180" s="26" t="s">
        <v>50</v>
      </c>
      <c r="D180" s="18">
        <v>548124231</v>
      </c>
      <c r="E180" s="7" t="s">
        <v>68</v>
      </c>
      <c r="F180" s="7" t="s">
        <v>69</v>
      </c>
      <c r="G180" s="7" t="s">
        <v>66</v>
      </c>
      <c r="H180" s="18" t="s">
        <v>70</v>
      </c>
      <c r="I180" s="7" t="s">
        <v>157</v>
      </c>
      <c r="J180" s="18">
        <v>3</v>
      </c>
      <c r="K180" s="18" t="s">
        <v>56</v>
      </c>
      <c r="L180" s="18" t="s">
        <v>144</v>
      </c>
      <c r="N180" s="18">
        <v>0</v>
      </c>
      <c r="O180" s="18">
        <v>3</v>
      </c>
      <c r="P180" s="18">
        <v>1</v>
      </c>
      <c r="Q180" s="18">
        <v>1</v>
      </c>
      <c r="R180" s="18">
        <v>515558379</v>
      </c>
      <c r="S180" s="18">
        <v>2098</v>
      </c>
      <c r="U180" t="s">
        <v>108</v>
      </c>
      <c r="V180">
        <v>0</v>
      </c>
      <c r="W180" t="s">
        <v>58</v>
      </c>
      <c r="X180">
        <f>MATCH(D180,Отчет!$D:$D,0)</f>
        <v>23</v>
      </c>
    </row>
    <row r="181" spans="1:24">
      <c r="A181" s="18">
        <v>531358972</v>
      </c>
      <c r="B181" s="18">
        <v>10</v>
      </c>
      <c r="C181" s="26" t="s">
        <v>50</v>
      </c>
      <c r="D181" s="18">
        <v>497192315</v>
      </c>
      <c r="E181" s="7" t="s">
        <v>51</v>
      </c>
      <c r="F181" s="7" t="s">
        <v>52</v>
      </c>
      <c r="G181" s="7" t="s">
        <v>53</v>
      </c>
      <c r="H181" s="18" t="s">
        <v>54</v>
      </c>
      <c r="I181" s="7" t="s">
        <v>157</v>
      </c>
      <c r="J181" s="18">
        <v>3</v>
      </c>
      <c r="K181" s="18" t="s">
        <v>56</v>
      </c>
      <c r="L181" s="18" t="s">
        <v>144</v>
      </c>
      <c r="N181" s="18">
        <v>30</v>
      </c>
      <c r="O181" s="18">
        <v>3</v>
      </c>
      <c r="P181" s="18">
        <v>1</v>
      </c>
      <c r="Q181" s="18">
        <v>1</v>
      </c>
      <c r="R181" s="18">
        <v>515558379</v>
      </c>
      <c r="S181" s="18">
        <v>2098</v>
      </c>
      <c r="U181" t="s">
        <v>108</v>
      </c>
      <c r="V181">
        <v>0</v>
      </c>
      <c r="W181" t="s">
        <v>58</v>
      </c>
      <c r="X181">
        <f>MATCH(D181,Отчет!$D:$D,0)</f>
        <v>17</v>
      </c>
    </row>
    <row r="182" spans="1:24">
      <c r="A182" s="18">
        <v>531359337</v>
      </c>
      <c r="B182" s="18">
        <v>7</v>
      </c>
      <c r="C182" s="26" t="s">
        <v>50</v>
      </c>
      <c r="D182" s="18">
        <v>497192411</v>
      </c>
      <c r="E182" s="7" t="s">
        <v>97</v>
      </c>
      <c r="F182" s="7" t="s">
        <v>98</v>
      </c>
      <c r="G182" s="7" t="s">
        <v>99</v>
      </c>
      <c r="H182" s="18" t="s">
        <v>100</v>
      </c>
      <c r="I182" s="7" t="s">
        <v>157</v>
      </c>
      <c r="J182" s="18">
        <v>3</v>
      </c>
      <c r="K182" s="18" t="s">
        <v>56</v>
      </c>
      <c r="L182" s="18" t="s">
        <v>144</v>
      </c>
      <c r="N182" s="18">
        <v>21</v>
      </c>
      <c r="O182" s="18">
        <v>3</v>
      </c>
      <c r="P182" s="18">
        <v>1</v>
      </c>
      <c r="Q182" s="18">
        <v>1</v>
      </c>
      <c r="R182" s="18">
        <v>515558379</v>
      </c>
      <c r="S182" s="18">
        <v>2098</v>
      </c>
      <c r="U182" t="s">
        <v>108</v>
      </c>
      <c r="V182">
        <v>0</v>
      </c>
      <c r="W182" t="s">
        <v>58</v>
      </c>
      <c r="X182">
        <f>MATCH(D182,Отчет!$D:$D,0)</f>
        <v>21</v>
      </c>
    </row>
    <row r="183" spans="1:24">
      <c r="A183" s="18">
        <v>1206375284</v>
      </c>
      <c r="B183" s="18">
        <v>8</v>
      </c>
      <c r="C183" s="26" t="s">
        <v>50</v>
      </c>
      <c r="D183" s="18">
        <v>1206375156</v>
      </c>
      <c r="E183" s="7" t="s">
        <v>64</v>
      </c>
      <c r="F183" s="7" t="s">
        <v>65</v>
      </c>
      <c r="G183" s="7" t="s">
        <v>66</v>
      </c>
      <c r="H183" s="18" t="s">
        <v>67</v>
      </c>
      <c r="I183" s="7" t="s">
        <v>157</v>
      </c>
      <c r="J183" s="18">
        <v>3</v>
      </c>
      <c r="K183" s="18" t="s">
        <v>56</v>
      </c>
      <c r="L183" s="18" t="s">
        <v>144</v>
      </c>
      <c r="N183" s="18">
        <v>0</v>
      </c>
      <c r="O183" s="18">
        <v>3</v>
      </c>
      <c r="P183" s="18">
        <v>1</v>
      </c>
      <c r="Q183" s="18">
        <v>1</v>
      </c>
      <c r="R183" s="18">
        <v>515558379</v>
      </c>
      <c r="S183" s="18">
        <v>2098</v>
      </c>
      <c r="T183" s="18" t="s">
        <v>158</v>
      </c>
      <c r="U183" t="s">
        <v>108</v>
      </c>
      <c r="V183">
        <v>1</v>
      </c>
      <c r="W183" t="s">
        <v>58</v>
      </c>
      <c r="X183">
        <f>MATCH(D183,Отчет!$D:$D,0)</f>
        <v>14</v>
      </c>
    </row>
    <row r="184" spans="1:24">
      <c r="A184" s="18">
        <v>531359477</v>
      </c>
      <c r="B184" s="18">
        <v>6</v>
      </c>
      <c r="C184" s="26" t="s">
        <v>50</v>
      </c>
      <c r="D184" s="18">
        <v>497192444</v>
      </c>
      <c r="E184" s="7" t="s">
        <v>89</v>
      </c>
      <c r="F184" s="7" t="s">
        <v>90</v>
      </c>
      <c r="G184" s="7" t="s">
        <v>91</v>
      </c>
      <c r="H184" s="18" t="s">
        <v>92</v>
      </c>
      <c r="I184" s="7" t="s">
        <v>157</v>
      </c>
      <c r="J184" s="18">
        <v>3</v>
      </c>
      <c r="K184" s="18" t="s">
        <v>56</v>
      </c>
      <c r="L184" s="18" t="s">
        <v>144</v>
      </c>
      <c r="N184" s="18">
        <v>0</v>
      </c>
      <c r="O184" s="18">
        <v>3</v>
      </c>
      <c r="P184" s="18">
        <v>1</v>
      </c>
      <c r="Q184" s="18">
        <v>1</v>
      </c>
      <c r="R184" s="18">
        <v>515558379</v>
      </c>
      <c r="S184" s="18">
        <v>2098</v>
      </c>
      <c r="U184" t="s">
        <v>108</v>
      </c>
      <c r="V184">
        <v>0</v>
      </c>
      <c r="W184" t="s">
        <v>58</v>
      </c>
      <c r="X184">
        <f>MATCH(D184,Отчет!$D:$D,0)</f>
        <v>24</v>
      </c>
    </row>
    <row r="185" spans="1:24">
      <c r="A185" s="18">
        <v>531359309</v>
      </c>
      <c r="B185" s="18">
        <v>9</v>
      </c>
      <c r="C185" s="26" t="s">
        <v>50</v>
      </c>
      <c r="D185" s="18">
        <v>497192400</v>
      </c>
      <c r="E185" s="7" t="s">
        <v>59</v>
      </c>
      <c r="F185" s="7" t="s">
        <v>60</v>
      </c>
      <c r="G185" s="7" t="s">
        <v>61</v>
      </c>
      <c r="H185" s="18" t="s">
        <v>62</v>
      </c>
      <c r="I185" s="7" t="s">
        <v>157</v>
      </c>
      <c r="J185" s="18">
        <v>3</v>
      </c>
      <c r="K185" s="18" t="s">
        <v>56</v>
      </c>
      <c r="L185" s="18" t="s">
        <v>144</v>
      </c>
      <c r="N185" s="18">
        <v>27</v>
      </c>
      <c r="O185" s="18">
        <v>3</v>
      </c>
      <c r="P185" s="18">
        <v>1</v>
      </c>
      <c r="Q185" s="18">
        <v>1</v>
      </c>
      <c r="R185" s="18">
        <v>515558379</v>
      </c>
      <c r="S185" s="18">
        <v>2098</v>
      </c>
      <c r="U185" t="s">
        <v>108</v>
      </c>
      <c r="V185">
        <v>0</v>
      </c>
      <c r="W185" t="s">
        <v>58</v>
      </c>
      <c r="X185">
        <f>MATCH(D185,Отчет!$D:$D,0)</f>
        <v>16</v>
      </c>
    </row>
    <row r="186" spans="1:24">
      <c r="A186" s="18">
        <v>636332839</v>
      </c>
      <c r="B186" s="18">
        <v>6</v>
      </c>
      <c r="C186" s="26" t="s">
        <v>50</v>
      </c>
      <c r="D186" s="18">
        <v>634241186</v>
      </c>
      <c r="E186" s="7" t="s">
        <v>78</v>
      </c>
      <c r="F186" s="7" t="s">
        <v>79</v>
      </c>
      <c r="G186" s="7" t="s">
        <v>80</v>
      </c>
      <c r="H186" s="18" t="s">
        <v>81</v>
      </c>
      <c r="I186" s="7" t="s">
        <v>157</v>
      </c>
      <c r="J186" s="18">
        <v>3</v>
      </c>
      <c r="K186" s="18" t="s">
        <v>56</v>
      </c>
      <c r="L186" s="18" t="s">
        <v>144</v>
      </c>
      <c r="N186" s="18">
        <v>0</v>
      </c>
      <c r="O186" s="18">
        <v>3</v>
      </c>
      <c r="P186" s="18">
        <v>1</v>
      </c>
      <c r="Q186" s="18">
        <v>1</v>
      </c>
      <c r="R186" s="18">
        <v>515558379</v>
      </c>
      <c r="S186" s="18">
        <v>2098</v>
      </c>
      <c r="U186" t="s">
        <v>108</v>
      </c>
      <c r="V186">
        <v>0</v>
      </c>
      <c r="W186" t="s">
        <v>58</v>
      </c>
      <c r="X186">
        <f>MATCH(D186,Отчет!$D:$D,0)</f>
        <v>19</v>
      </c>
    </row>
    <row r="187" spans="1:24">
      <c r="A187" s="18">
        <v>531359393</v>
      </c>
      <c r="B187" s="18">
        <v>9</v>
      </c>
      <c r="C187" s="26" t="s">
        <v>50</v>
      </c>
      <c r="D187" s="18">
        <v>497192422</v>
      </c>
      <c r="E187" s="7" t="s">
        <v>93</v>
      </c>
      <c r="F187" s="7" t="s">
        <v>94</v>
      </c>
      <c r="G187" s="7" t="s">
        <v>95</v>
      </c>
      <c r="H187" s="18" t="s">
        <v>96</v>
      </c>
      <c r="I187" s="7" t="s">
        <v>157</v>
      </c>
      <c r="J187" s="18">
        <v>3</v>
      </c>
      <c r="K187" s="18" t="s">
        <v>56</v>
      </c>
      <c r="L187" s="18" t="s">
        <v>144</v>
      </c>
      <c r="N187" s="18">
        <v>27</v>
      </c>
      <c r="O187" s="18">
        <v>3</v>
      </c>
      <c r="P187" s="18">
        <v>1</v>
      </c>
      <c r="Q187" s="18">
        <v>1</v>
      </c>
      <c r="R187" s="18">
        <v>515558379</v>
      </c>
      <c r="S187" s="18">
        <v>2098</v>
      </c>
      <c r="U187" t="s">
        <v>108</v>
      </c>
      <c r="V187">
        <v>0</v>
      </c>
      <c r="W187" t="s">
        <v>58</v>
      </c>
      <c r="X187">
        <f>MATCH(D187,Отчет!$D:$D,0)</f>
        <v>20</v>
      </c>
    </row>
    <row r="188" spans="1:24">
      <c r="A188" s="18">
        <v>531359421</v>
      </c>
      <c r="B188" s="18">
        <v>10</v>
      </c>
      <c r="C188" s="26" t="s">
        <v>50</v>
      </c>
      <c r="D188" s="18">
        <v>497192337</v>
      </c>
      <c r="E188" s="7" t="s">
        <v>86</v>
      </c>
      <c r="F188" s="7" t="s">
        <v>87</v>
      </c>
      <c r="G188" s="7" t="s">
        <v>53</v>
      </c>
      <c r="H188" s="18" t="s">
        <v>88</v>
      </c>
      <c r="I188" s="7" t="s">
        <v>157</v>
      </c>
      <c r="J188" s="18">
        <v>3</v>
      </c>
      <c r="K188" s="18" t="s">
        <v>56</v>
      </c>
      <c r="L188" s="18" t="s">
        <v>144</v>
      </c>
      <c r="N188" s="18">
        <v>30</v>
      </c>
      <c r="O188" s="18">
        <v>3</v>
      </c>
      <c r="P188" s="18">
        <v>1</v>
      </c>
      <c r="Q188" s="18">
        <v>1</v>
      </c>
      <c r="R188" s="18">
        <v>515558379</v>
      </c>
      <c r="S188" s="18">
        <v>2098</v>
      </c>
      <c r="U188" t="s">
        <v>108</v>
      </c>
      <c r="V188">
        <v>0</v>
      </c>
      <c r="W188" t="s">
        <v>58</v>
      </c>
      <c r="X188">
        <f>MATCH(D188,Отчет!$D:$D,0)</f>
        <v>13</v>
      </c>
    </row>
    <row r="189" spans="1:24">
      <c r="A189" s="18">
        <v>1042652824</v>
      </c>
      <c r="B189" s="18">
        <v>7</v>
      </c>
      <c r="C189" s="26" t="s">
        <v>50</v>
      </c>
      <c r="D189" s="18">
        <v>497192315</v>
      </c>
      <c r="E189" s="7" t="s">
        <v>51</v>
      </c>
      <c r="F189" s="7" t="s">
        <v>52</v>
      </c>
      <c r="G189" s="7" t="s">
        <v>53</v>
      </c>
      <c r="H189" s="18" t="s">
        <v>54</v>
      </c>
      <c r="I189" s="7" t="s">
        <v>159</v>
      </c>
      <c r="J189" s="18">
        <v>2</v>
      </c>
      <c r="K189" s="18" t="s">
        <v>56</v>
      </c>
      <c r="L189" s="18" t="s">
        <v>144</v>
      </c>
      <c r="N189" s="18">
        <v>14</v>
      </c>
      <c r="O189" s="18">
        <v>2</v>
      </c>
      <c r="P189" s="18">
        <v>1</v>
      </c>
      <c r="Q189" s="18">
        <v>1</v>
      </c>
      <c r="V189">
        <v>0</v>
      </c>
      <c r="W189" t="s">
        <v>58</v>
      </c>
      <c r="X189">
        <f>MATCH(D189,Отчет!$D:$D,0)</f>
        <v>17</v>
      </c>
    </row>
    <row r="190" spans="1:24">
      <c r="A190" s="18">
        <v>1042590156</v>
      </c>
      <c r="B190" s="18">
        <v>8</v>
      </c>
      <c r="C190" s="26" t="s">
        <v>50</v>
      </c>
      <c r="D190" s="18">
        <v>497192326</v>
      </c>
      <c r="E190" s="7" t="s">
        <v>71</v>
      </c>
      <c r="F190" s="7" t="s">
        <v>69</v>
      </c>
      <c r="G190" s="7" t="s">
        <v>72</v>
      </c>
      <c r="H190" s="18" t="s">
        <v>73</v>
      </c>
      <c r="I190" s="7" t="s">
        <v>159</v>
      </c>
      <c r="J190" s="18">
        <v>2</v>
      </c>
      <c r="K190" s="18" t="s">
        <v>56</v>
      </c>
      <c r="L190" s="18" t="s">
        <v>144</v>
      </c>
      <c r="N190" s="18">
        <v>16</v>
      </c>
      <c r="O190" s="18">
        <v>2</v>
      </c>
      <c r="P190" s="18">
        <v>1</v>
      </c>
      <c r="Q190" s="18">
        <v>1</v>
      </c>
      <c r="V190">
        <v>0</v>
      </c>
      <c r="W190" t="s">
        <v>58</v>
      </c>
      <c r="X190">
        <f>MATCH(D190,Отчет!$D:$D,0)</f>
        <v>15</v>
      </c>
    </row>
    <row r="191" spans="1:24">
      <c r="A191" s="18">
        <v>1042836264</v>
      </c>
      <c r="B191" s="18">
        <v>9</v>
      </c>
      <c r="C191" s="26" t="s">
        <v>50</v>
      </c>
      <c r="D191" s="18">
        <v>497192337</v>
      </c>
      <c r="E191" s="7" t="s">
        <v>86</v>
      </c>
      <c r="F191" s="7" t="s">
        <v>87</v>
      </c>
      <c r="G191" s="7" t="s">
        <v>53</v>
      </c>
      <c r="H191" s="18" t="s">
        <v>88</v>
      </c>
      <c r="I191" s="7" t="s">
        <v>159</v>
      </c>
      <c r="J191" s="18">
        <v>2</v>
      </c>
      <c r="K191" s="18" t="s">
        <v>56</v>
      </c>
      <c r="L191" s="18" t="s">
        <v>144</v>
      </c>
      <c r="N191" s="18">
        <v>18</v>
      </c>
      <c r="O191" s="18">
        <v>2</v>
      </c>
      <c r="P191" s="18">
        <v>1</v>
      </c>
      <c r="Q191" s="18">
        <v>1</v>
      </c>
      <c r="V191">
        <v>0</v>
      </c>
      <c r="W191" t="s">
        <v>58</v>
      </c>
      <c r="X191">
        <f>MATCH(D191,Отчет!$D:$D,0)</f>
        <v>13</v>
      </c>
    </row>
    <row r="192" spans="1:24">
      <c r="A192" s="18">
        <v>1042820526</v>
      </c>
      <c r="B192" s="18">
        <v>8</v>
      </c>
      <c r="C192" s="26" t="s">
        <v>50</v>
      </c>
      <c r="D192" s="18">
        <v>497192348</v>
      </c>
      <c r="E192" s="7" t="s">
        <v>110</v>
      </c>
      <c r="F192" s="7" t="s">
        <v>111</v>
      </c>
      <c r="G192" s="7" t="s">
        <v>66</v>
      </c>
      <c r="H192" s="18" t="s">
        <v>112</v>
      </c>
      <c r="I192" s="7" t="s">
        <v>159</v>
      </c>
      <c r="J192" s="18">
        <v>2</v>
      </c>
      <c r="K192" s="18" t="s">
        <v>56</v>
      </c>
      <c r="L192" s="18" t="s">
        <v>144</v>
      </c>
      <c r="N192" s="18">
        <v>16</v>
      </c>
      <c r="O192" s="18">
        <v>2</v>
      </c>
      <c r="P192" s="18">
        <v>1</v>
      </c>
      <c r="Q192" s="18">
        <v>1</v>
      </c>
      <c r="V192">
        <v>0</v>
      </c>
      <c r="W192" t="s">
        <v>58</v>
      </c>
      <c r="X192">
        <f>MATCH(D192,Отчет!$D:$D,0)</f>
        <v>22</v>
      </c>
    </row>
    <row r="193" spans="1:24">
      <c r="A193" s="18">
        <v>1042862118</v>
      </c>
      <c r="B193" s="18">
        <v>8</v>
      </c>
      <c r="C193" s="26" t="s">
        <v>50</v>
      </c>
      <c r="D193" s="18">
        <v>634241186</v>
      </c>
      <c r="E193" s="7" t="s">
        <v>78</v>
      </c>
      <c r="F193" s="7" t="s">
        <v>79</v>
      </c>
      <c r="G193" s="7" t="s">
        <v>80</v>
      </c>
      <c r="H193" s="18" t="s">
        <v>81</v>
      </c>
      <c r="I193" s="7" t="s">
        <v>159</v>
      </c>
      <c r="J193" s="18">
        <v>2</v>
      </c>
      <c r="K193" s="18" t="s">
        <v>56</v>
      </c>
      <c r="L193" s="18" t="s">
        <v>144</v>
      </c>
      <c r="N193" s="18">
        <v>16</v>
      </c>
      <c r="O193" s="18">
        <v>2</v>
      </c>
      <c r="P193" s="18">
        <v>1</v>
      </c>
      <c r="Q193" s="18">
        <v>1</v>
      </c>
      <c r="V193">
        <v>0</v>
      </c>
      <c r="W193" t="s">
        <v>58</v>
      </c>
      <c r="X193">
        <f>MATCH(D193,Отчет!$D:$D,0)</f>
        <v>19</v>
      </c>
    </row>
    <row r="194" spans="1:24">
      <c r="A194" s="18">
        <v>1042827658</v>
      </c>
      <c r="B194" s="18">
        <v>9</v>
      </c>
      <c r="C194" s="26" t="s">
        <v>50</v>
      </c>
      <c r="D194" s="18">
        <v>497192400</v>
      </c>
      <c r="E194" s="7" t="s">
        <v>59</v>
      </c>
      <c r="F194" s="7" t="s">
        <v>60</v>
      </c>
      <c r="G194" s="7" t="s">
        <v>61</v>
      </c>
      <c r="H194" s="18" t="s">
        <v>62</v>
      </c>
      <c r="I194" s="7" t="s">
        <v>159</v>
      </c>
      <c r="J194" s="18">
        <v>2</v>
      </c>
      <c r="K194" s="18" t="s">
        <v>56</v>
      </c>
      <c r="L194" s="18" t="s">
        <v>144</v>
      </c>
      <c r="N194" s="18">
        <v>18</v>
      </c>
      <c r="O194" s="18">
        <v>2</v>
      </c>
      <c r="P194" s="18">
        <v>1</v>
      </c>
      <c r="Q194" s="18">
        <v>1</v>
      </c>
      <c r="V194">
        <v>0</v>
      </c>
      <c r="W194" t="s">
        <v>58</v>
      </c>
      <c r="X194">
        <f>MATCH(D194,Отчет!$D:$D,0)</f>
        <v>16</v>
      </c>
    </row>
    <row r="195" spans="1:24">
      <c r="A195" s="18">
        <v>1042831384</v>
      </c>
      <c r="B195" s="18">
        <v>8</v>
      </c>
      <c r="C195" s="26" t="s">
        <v>50</v>
      </c>
      <c r="D195" s="18">
        <v>497192444</v>
      </c>
      <c r="E195" s="7" t="s">
        <v>89</v>
      </c>
      <c r="F195" s="7" t="s">
        <v>90</v>
      </c>
      <c r="G195" s="7" t="s">
        <v>91</v>
      </c>
      <c r="H195" s="18" t="s">
        <v>92</v>
      </c>
      <c r="I195" s="7" t="s">
        <v>159</v>
      </c>
      <c r="J195" s="18">
        <v>2</v>
      </c>
      <c r="K195" s="18" t="s">
        <v>56</v>
      </c>
      <c r="L195" s="18" t="s">
        <v>144</v>
      </c>
      <c r="N195" s="18">
        <v>16</v>
      </c>
      <c r="O195" s="18">
        <v>2</v>
      </c>
      <c r="P195" s="18">
        <v>1</v>
      </c>
      <c r="Q195" s="18">
        <v>1</v>
      </c>
      <c r="V195">
        <v>0</v>
      </c>
      <c r="W195" t="s">
        <v>58</v>
      </c>
      <c r="X195">
        <f>MATCH(D195,Отчет!$D:$D,0)</f>
        <v>24</v>
      </c>
    </row>
    <row r="196" spans="1:24">
      <c r="A196" s="18">
        <v>1042829426</v>
      </c>
      <c r="B196" s="18">
        <v>9</v>
      </c>
      <c r="C196" s="26" t="s">
        <v>50</v>
      </c>
      <c r="D196" s="18">
        <v>497192466</v>
      </c>
      <c r="E196" s="7" t="s">
        <v>82</v>
      </c>
      <c r="F196" s="7" t="s">
        <v>83</v>
      </c>
      <c r="G196" s="7" t="s">
        <v>84</v>
      </c>
      <c r="H196" s="18" t="s">
        <v>85</v>
      </c>
      <c r="I196" s="7" t="s">
        <v>159</v>
      </c>
      <c r="J196" s="18">
        <v>2</v>
      </c>
      <c r="K196" s="18" t="s">
        <v>56</v>
      </c>
      <c r="L196" s="18" t="s">
        <v>144</v>
      </c>
      <c r="N196" s="18">
        <v>18</v>
      </c>
      <c r="O196" s="18">
        <v>2</v>
      </c>
      <c r="P196" s="18">
        <v>1</v>
      </c>
      <c r="Q196" s="18">
        <v>1</v>
      </c>
      <c r="V196">
        <v>0</v>
      </c>
      <c r="W196" t="s">
        <v>58</v>
      </c>
      <c r="X196">
        <f>MATCH(D196,Отчет!$D:$D,0)</f>
        <v>12</v>
      </c>
    </row>
    <row r="197" spans="1:24">
      <c r="A197" s="18">
        <v>1042833060</v>
      </c>
      <c r="B197" s="18">
        <v>6</v>
      </c>
      <c r="C197" s="26" t="s">
        <v>50</v>
      </c>
      <c r="D197" s="18">
        <v>548124231</v>
      </c>
      <c r="E197" s="7" t="s">
        <v>68</v>
      </c>
      <c r="F197" s="7" t="s">
        <v>69</v>
      </c>
      <c r="G197" s="7" t="s">
        <v>66</v>
      </c>
      <c r="H197" s="18" t="s">
        <v>70</v>
      </c>
      <c r="I197" s="7" t="s">
        <v>159</v>
      </c>
      <c r="J197" s="18">
        <v>2</v>
      </c>
      <c r="K197" s="18" t="s">
        <v>56</v>
      </c>
      <c r="L197" s="18" t="s">
        <v>144</v>
      </c>
      <c r="N197" s="18">
        <v>12</v>
      </c>
      <c r="O197" s="18">
        <v>2</v>
      </c>
      <c r="P197" s="18">
        <v>1</v>
      </c>
      <c r="Q197" s="18">
        <v>1</v>
      </c>
      <c r="V197">
        <v>0</v>
      </c>
      <c r="W197" t="s">
        <v>58</v>
      </c>
      <c r="X197">
        <f>MATCH(D197,Отчет!$D:$D,0)</f>
        <v>23</v>
      </c>
    </row>
    <row r="198" spans="1:24">
      <c r="A198" s="18">
        <v>1042834165</v>
      </c>
      <c r="B198" s="18">
        <v>7</v>
      </c>
      <c r="C198" s="26" t="s">
        <v>50</v>
      </c>
      <c r="D198" s="18">
        <v>497192389</v>
      </c>
      <c r="E198" s="7" t="s">
        <v>101</v>
      </c>
      <c r="F198" s="7" t="s">
        <v>102</v>
      </c>
      <c r="G198" s="7" t="s">
        <v>61</v>
      </c>
      <c r="H198" s="18" t="s">
        <v>103</v>
      </c>
      <c r="I198" s="7" t="s">
        <v>159</v>
      </c>
      <c r="J198" s="18">
        <v>2</v>
      </c>
      <c r="K198" s="18" t="s">
        <v>56</v>
      </c>
      <c r="L198" s="18" t="s">
        <v>144</v>
      </c>
      <c r="N198" s="18">
        <v>14</v>
      </c>
      <c r="O198" s="18">
        <v>2</v>
      </c>
      <c r="P198" s="18">
        <v>1</v>
      </c>
      <c r="Q198" s="18">
        <v>1</v>
      </c>
      <c r="V198">
        <v>0</v>
      </c>
      <c r="W198" t="s">
        <v>58</v>
      </c>
      <c r="X198">
        <f>MATCH(D198,Отчет!$D:$D,0)</f>
        <v>18</v>
      </c>
    </row>
    <row r="199" spans="1:24">
      <c r="A199" s="18">
        <v>1042822892</v>
      </c>
      <c r="B199" s="18">
        <v>8</v>
      </c>
      <c r="C199" s="26" t="s">
        <v>50</v>
      </c>
      <c r="D199" s="18">
        <v>497192348</v>
      </c>
      <c r="E199" s="7" t="s">
        <v>110</v>
      </c>
      <c r="F199" s="7" t="s">
        <v>111</v>
      </c>
      <c r="G199" s="7" t="s">
        <v>66</v>
      </c>
      <c r="H199" s="18" t="s">
        <v>112</v>
      </c>
      <c r="I199" s="7" t="s">
        <v>160</v>
      </c>
      <c r="J199" s="18">
        <v>2</v>
      </c>
      <c r="K199" s="18" t="s">
        <v>56</v>
      </c>
      <c r="L199" s="18" t="s">
        <v>144</v>
      </c>
      <c r="N199" s="18">
        <v>16</v>
      </c>
      <c r="O199" s="18">
        <v>2</v>
      </c>
      <c r="P199" s="18">
        <v>1</v>
      </c>
      <c r="Q199" s="18">
        <v>1</v>
      </c>
      <c r="V199">
        <v>0</v>
      </c>
      <c r="W199" t="s">
        <v>58</v>
      </c>
      <c r="X199">
        <f>MATCH(D199,Отчет!$D:$D,0)</f>
        <v>22</v>
      </c>
    </row>
    <row r="200" spans="1:24">
      <c r="A200" s="18">
        <v>828830661</v>
      </c>
      <c r="B200" s="18">
        <v>9</v>
      </c>
      <c r="C200" s="26" t="s">
        <v>50</v>
      </c>
      <c r="D200" s="18">
        <v>497192400</v>
      </c>
      <c r="E200" s="7" t="s">
        <v>59</v>
      </c>
      <c r="F200" s="7" t="s">
        <v>60</v>
      </c>
      <c r="G200" s="7" t="s">
        <v>61</v>
      </c>
      <c r="H200" s="18" t="s">
        <v>62</v>
      </c>
      <c r="I200" s="7" t="s">
        <v>161</v>
      </c>
      <c r="J200" s="18">
        <v>3</v>
      </c>
      <c r="K200" s="18" t="s">
        <v>56</v>
      </c>
      <c r="L200" s="18" t="s">
        <v>144</v>
      </c>
      <c r="N200" s="18">
        <v>27</v>
      </c>
      <c r="O200" s="18">
        <v>3</v>
      </c>
      <c r="P200" s="18">
        <v>1</v>
      </c>
      <c r="Q200" s="18">
        <v>1</v>
      </c>
      <c r="S200" s="18">
        <v>5028</v>
      </c>
      <c r="U200" t="s">
        <v>135</v>
      </c>
      <c r="V200">
        <v>0</v>
      </c>
      <c r="W200" t="s">
        <v>58</v>
      </c>
      <c r="X200">
        <f>MATCH(D200,Отчет!$D:$D,0)</f>
        <v>16</v>
      </c>
    </row>
    <row r="201" spans="1:24">
      <c r="A201" s="18">
        <v>718995591</v>
      </c>
      <c r="B201" s="18">
        <v>9</v>
      </c>
      <c r="C201" s="26" t="s">
        <v>50</v>
      </c>
      <c r="D201" s="18">
        <v>497192422</v>
      </c>
      <c r="E201" s="7" t="s">
        <v>93</v>
      </c>
      <c r="F201" s="7" t="s">
        <v>94</v>
      </c>
      <c r="G201" s="7" t="s">
        <v>95</v>
      </c>
      <c r="H201" s="18" t="s">
        <v>96</v>
      </c>
      <c r="I201" s="7" t="s">
        <v>161</v>
      </c>
      <c r="J201" s="18">
        <v>3</v>
      </c>
      <c r="K201" s="18" t="s">
        <v>56</v>
      </c>
      <c r="L201" s="18" t="s">
        <v>144</v>
      </c>
      <c r="N201" s="18">
        <v>27</v>
      </c>
      <c r="O201" s="18">
        <v>3</v>
      </c>
      <c r="P201" s="18">
        <v>1</v>
      </c>
      <c r="Q201" s="18">
        <v>1</v>
      </c>
      <c r="S201" s="18">
        <v>5028</v>
      </c>
      <c r="U201" t="s">
        <v>135</v>
      </c>
      <c r="V201">
        <v>0</v>
      </c>
      <c r="W201" t="s">
        <v>58</v>
      </c>
      <c r="X201">
        <f>MATCH(D201,Отчет!$D:$D,0)</f>
        <v>20</v>
      </c>
    </row>
    <row r="202" spans="1:24">
      <c r="A202" s="18">
        <v>587543407</v>
      </c>
      <c r="B202" s="18">
        <v>8</v>
      </c>
      <c r="C202" s="26" t="s">
        <v>50</v>
      </c>
      <c r="D202" s="18">
        <v>548124231</v>
      </c>
      <c r="E202" s="7" t="s">
        <v>68</v>
      </c>
      <c r="F202" s="7" t="s">
        <v>69</v>
      </c>
      <c r="G202" s="7" t="s">
        <v>66</v>
      </c>
      <c r="H202" s="18" t="s">
        <v>70</v>
      </c>
      <c r="I202" s="7" t="s">
        <v>161</v>
      </c>
      <c r="J202" s="18">
        <v>3</v>
      </c>
      <c r="K202" s="18" t="s">
        <v>56</v>
      </c>
      <c r="L202" s="18" t="s">
        <v>144</v>
      </c>
      <c r="N202" s="18">
        <v>24</v>
      </c>
      <c r="O202" s="18">
        <v>3</v>
      </c>
      <c r="P202" s="18">
        <v>1</v>
      </c>
      <c r="Q202" s="18">
        <v>1</v>
      </c>
      <c r="S202" s="18">
        <v>5028</v>
      </c>
      <c r="U202" t="s">
        <v>135</v>
      </c>
      <c r="V202">
        <v>0</v>
      </c>
      <c r="W202" t="s">
        <v>58</v>
      </c>
      <c r="X202">
        <f>MATCH(D202,Отчет!$D:$D,0)</f>
        <v>23</v>
      </c>
    </row>
    <row r="203" spans="1:24">
      <c r="A203" s="18">
        <v>1062515184</v>
      </c>
      <c r="B203" s="18">
        <v>9</v>
      </c>
      <c r="C203" s="26" t="s">
        <v>50</v>
      </c>
      <c r="D203" s="18">
        <v>497192348</v>
      </c>
      <c r="E203" s="7" t="s">
        <v>110</v>
      </c>
      <c r="F203" s="7" t="s">
        <v>111</v>
      </c>
      <c r="G203" s="7" t="s">
        <v>66</v>
      </c>
      <c r="H203" s="18" t="s">
        <v>112</v>
      </c>
      <c r="I203" s="7" t="s">
        <v>162</v>
      </c>
      <c r="J203" s="18">
        <v>2</v>
      </c>
      <c r="K203" s="18" t="s">
        <v>56</v>
      </c>
      <c r="L203" s="18" t="s">
        <v>144</v>
      </c>
      <c r="N203" s="18">
        <v>0</v>
      </c>
      <c r="O203" s="18">
        <v>0</v>
      </c>
      <c r="P203" s="18">
        <v>1</v>
      </c>
      <c r="Q203" s="18">
        <v>1</v>
      </c>
      <c r="V203">
        <v>0</v>
      </c>
      <c r="W203" t="s">
        <v>58</v>
      </c>
      <c r="X203">
        <f>MATCH(D203,Отчет!$D:$D,0)</f>
        <v>22</v>
      </c>
    </row>
    <row r="204" spans="1:24">
      <c r="A204" s="18">
        <v>1042928962</v>
      </c>
      <c r="B204" s="18">
        <v>9</v>
      </c>
      <c r="C204" s="26" t="s">
        <v>50</v>
      </c>
      <c r="D204" s="18">
        <v>497192422</v>
      </c>
      <c r="E204" s="7" t="s">
        <v>93</v>
      </c>
      <c r="F204" s="7" t="s">
        <v>94</v>
      </c>
      <c r="G204" s="7" t="s">
        <v>95</v>
      </c>
      <c r="H204" s="18" t="s">
        <v>96</v>
      </c>
      <c r="I204" s="7" t="s">
        <v>163</v>
      </c>
      <c r="J204" s="18">
        <v>1</v>
      </c>
      <c r="K204" s="18" t="s">
        <v>56</v>
      </c>
      <c r="L204" s="18" t="s">
        <v>144</v>
      </c>
      <c r="N204" s="18">
        <v>9</v>
      </c>
      <c r="O204" s="18">
        <v>1</v>
      </c>
      <c r="P204" s="18">
        <v>1</v>
      </c>
      <c r="Q204" s="18">
        <v>1</v>
      </c>
      <c r="V204">
        <v>0</v>
      </c>
      <c r="W204" t="s">
        <v>58</v>
      </c>
      <c r="X204">
        <f>MATCH(D204,Отчет!$D:$D,0)</f>
        <v>20</v>
      </c>
    </row>
    <row r="205" spans="1:24">
      <c r="A205" s="18">
        <v>1042838606</v>
      </c>
      <c r="B205" s="18">
        <v>9</v>
      </c>
      <c r="C205" s="26" t="s">
        <v>50</v>
      </c>
      <c r="D205" s="18">
        <v>497192422</v>
      </c>
      <c r="E205" s="7" t="s">
        <v>93</v>
      </c>
      <c r="F205" s="7" t="s">
        <v>94</v>
      </c>
      <c r="G205" s="7" t="s">
        <v>95</v>
      </c>
      <c r="H205" s="18" t="s">
        <v>96</v>
      </c>
      <c r="I205" s="7" t="s">
        <v>164</v>
      </c>
      <c r="J205" s="18">
        <v>3</v>
      </c>
      <c r="K205" s="18" t="s">
        <v>56</v>
      </c>
      <c r="L205" s="18" t="s">
        <v>144</v>
      </c>
      <c r="N205" s="18">
        <v>27</v>
      </c>
      <c r="O205" s="18">
        <v>3</v>
      </c>
      <c r="P205" s="18">
        <v>1</v>
      </c>
      <c r="Q205" s="18">
        <v>1</v>
      </c>
      <c r="V205">
        <v>0</v>
      </c>
      <c r="W205" t="s">
        <v>58</v>
      </c>
      <c r="X205">
        <f>MATCH(D205,Отчет!$D:$D,0)</f>
        <v>20</v>
      </c>
    </row>
    <row r="206" spans="1:24">
      <c r="A206" s="18">
        <v>1042839676</v>
      </c>
      <c r="B206" s="18">
        <v>9</v>
      </c>
      <c r="C206" s="26" t="s">
        <v>50</v>
      </c>
      <c r="D206" s="18">
        <v>497192400</v>
      </c>
      <c r="E206" s="7" t="s">
        <v>59</v>
      </c>
      <c r="F206" s="7" t="s">
        <v>60</v>
      </c>
      <c r="G206" s="7" t="s">
        <v>61</v>
      </c>
      <c r="H206" s="18" t="s">
        <v>62</v>
      </c>
      <c r="I206" s="7" t="s">
        <v>164</v>
      </c>
      <c r="J206" s="18">
        <v>3</v>
      </c>
      <c r="K206" s="18" t="s">
        <v>56</v>
      </c>
      <c r="L206" s="18" t="s">
        <v>144</v>
      </c>
      <c r="N206" s="18">
        <v>27</v>
      </c>
      <c r="O206" s="18">
        <v>3</v>
      </c>
      <c r="P206" s="18">
        <v>1</v>
      </c>
      <c r="Q206" s="18">
        <v>1</v>
      </c>
      <c r="V206">
        <v>0</v>
      </c>
      <c r="W206" t="s">
        <v>58</v>
      </c>
      <c r="X206">
        <f>MATCH(D206,Отчет!$D:$D,0)</f>
        <v>16</v>
      </c>
    </row>
    <row r="207" spans="1:24">
      <c r="A207" s="18">
        <v>1042836978</v>
      </c>
      <c r="B207" s="18">
        <v>10</v>
      </c>
      <c r="C207" s="26" t="s">
        <v>50</v>
      </c>
      <c r="D207" s="18">
        <v>497192337</v>
      </c>
      <c r="E207" s="7" t="s">
        <v>86</v>
      </c>
      <c r="F207" s="7" t="s">
        <v>87</v>
      </c>
      <c r="G207" s="7" t="s">
        <v>53</v>
      </c>
      <c r="H207" s="18" t="s">
        <v>88</v>
      </c>
      <c r="I207" s="7" t="s">
        <v>164</v>
      </c>
      <c r="J207" s="18">
        <v>3</v>
      </c>
      <c r="K207" s="18" t="s">
        <v>56</v>
      </c>
      <c r="L207" s="18" t="s">
        <v>144</v>
      </c>
      <c r="N207" s="18">
        <v>30</v>
      </c>
      <c r="O207" s="18">
        <v>3</v>
      </c>
      <c r="P207" s="18">
        <v>1</v>
      </c>
      <c r="Q207" s="18">
        <v>1</v>
      </c>
      <c r="V207">
        <v>0</v>
      </c>
      <c r="W207" t="s">
        <v>58</v>
      </c>
      <c r="X207">
        <f>MATCH(D207,Отчет!$D:$D,0)</f>
        <v>13</v>
      </c>
    </row>
    <row r="208" spans="1:24">
      <c r="A208" s="18">
        <v>1042575880</v>
      </c>
      <c r="B208" s="18">
        <v>9</v>
      </c>
      <c r="C208" s="26" t="s">
        <v>50</v>
      </c>
      <c r="D208" s="18">
        <v>497192326</v>
      </c>
      <c r="E208" s="7" t="s">
        <v>71</v>
      </c>
      <c r="F208" s="7" t="s">
        <v>69</v>
      </c>
      <c r="G208" s="7" t="s">
        <v>72</v>
      </c>
      <c r="H208" s="18" t="s">
        <v>73</v>
      </c>
      <c r="I208" s="7" t="s">
        <v>164</v>
      </c>
      <c r="J208" s="18">
        <v>3</v>
      </c>
      <c r="K208" s="18" t="s">
        <v>56</v>
      </c>
      <c r="L208" s="18" t="s">
        <v>144</v>
      </c>
      <c r="N208" s="18">
        <v>27</v>
      </c>
      <c r="O208" s="18">
        <v>3</v>
      </c>
      <c r="P208" s="18">
        <v>1</v>
      </c>
      <c r="Q208" s="18">
        <v>1</v>
      </c>
      <c r="V208">
        <v>0</v>
      </c>
      <c r="W208" t="s">
        <v>58</v>
      </c>
      <c r="X208">
        <f>MATCH(D208,Отчет!$D:$D,0)</f>
        <v>15</v>
      </c>
    </row>
    <row r="209" spans="1:24">
      <c r="A209" s="18">
        <v>1042648524</v>
      </c>
      <c r="B209" s="18">
        <v>7</v>
      </c>
      <c r="C209" s="26" t="s">
        <v>50</v>
      </c>
      <c r="D209" s="18">
        <v>497192315</v>
      </c>
      <c r="E209" s="7" t="s">
        <v>51</v>
      </c>
      <c r="F209" s="7" t="s">
        <v>52</v>
      </c>
      <c r="G209" s="7" t="s">
        <v>53</v>
      </c>
      <c r="H209" s="18" t="s">
        <v>54</v>
      </c>
      <c r="I209" s="7" t="s">
        <v>164</v>
      </c>
      <c r="J209" s="18">
        <v>3</v>
      </c>
      <c r="K209" s="18" t="s">
        <v>56</v>
      </c>
      <c r="L209" s="18" t="s">
        <v>144</v>
      </c>
      <c r="N209" s="18">
        <v>21</v>
      </c>
      <c r="O209" s="18">
        <v>3</v>
      </c>
      <c r="P209" s="18">
        <v>1</v>
      </c>
      <c r="Q209" s="18">
        <v>1</v>
      </c>
      <c r="V209">
        <v>0</v>
      </c>
      <c r="W209" t="s">
        <v>58</v>
      </c>
      <c r="X209">
        <f>MATCH(D209,Отчет!$D:$D,0)</f>
        <v>17</v>
      </c>
    </row>
    <row r="210" spans="1:24">
      <c r="A210" s="18">
        <v>721922527</v>
      </c>
      <c r="B210" s="18">
        <v>7</v>
      </c>
      <c r="C210" s="26" t="s">
        <v>50</v>
      </c>
      <c r="D210" s="18">
        <v>497192389</v>
      </c>
      <c r="E210" s="7" t="s">
        <v>101</v>
      </c>
      <c r="F210" s="7" t="s">
        <v>102</v>
      </c>
      <c r="G210" s="7" t="s">
        <v>61</v>
      </c>
      <c r="H210" s="18" t="s">
        <v>103</v>
      </c>
      <c r="I210" s="7" t="s">
        <v>165</v>
      </c>
      <c r="J210" s="18">
        <v>3</v>
      </c>
      <c r="K210" s="18" t="s">
        <v>56</v>
      </c>
      <c r="L210" s="18" t="s">
        <v>144</v>
      </c>
      <c r="N210" s="18">
        <v>21</v>
      </c>
      <c r="O210" s="18">
        <v>3</v>
      </c>
      <c r="P210" s="18">
        <v>1</v>
      </c>
      <c r="Q210" s="18">
        <v>1</v>
      </c>
      <c r="S210" s="18">
        <v>5028</v>
      </c>
      <c r="U210" t="s">
        <v>135</v>
      </c>
      <c r="V210">
        <v>0</v>
      </c>
      <c r="W210" t="s">
        <v>58</v>
      </c>
      <c r="X210">
        <f>MATCH(D210,Отчет!$D:$D,0)</f>
        <v>18</v>
      </c>
    </row>
    <row r="211" spans="1:24">
      <c r="A211" s="18">
        <v>1042853435</v>
      </c>
      <c r="B211" s="18">
        <v>9</v>
      </c>
      <c r="C211" s="26" t="s">
        <v>50</v>
      </c>
      <c r="D211" s="18">
        <v>497192337</v>
      </c>
      <c r="E211" s="7" t="s">
        <v>86</v>
      </c>
      <c r="F211" s="7" t="s">
        <v>87</v>
      </c>
      <c r="G211" s="7" t="s">
        <v>53</v>
      </c>
      <c r="H211" s="18" t="s">
        <v>88</v>
      </c>
      <c r="I211" s="7" t="s">
        <v>132</v>
      </c>
      <c r="J211" s="18">
        <v>3</v>
      </c>
      <c r="K211" s="18" t="s">
        <v>56</v>
      </c>
      <c r="L211" s="18" t="s">
        <v>144</v>
      </c>
      <c r="N211" s="18">
        <v>27</v>
      </c>
      <c r="O211" s="18">
        <v>3</v>
      </c>
      <c r="P211" s="18">
        <v>1</v>
      </c>
      <c r="Q211" s="18">
        <v>1</v>
      </c>
      <c r="V211">
        <v>0</v>
      </c>
      <c r="W211" t="s">
        <v>58</v>
      </c>
      <c r="X211">
        <f>MATCH(D211,Отчет!$D:$D,0)</f>
        <v>13</v>
      </c>
    </row>
    <row r="212" spans="1:24">
      <c r="A212" s="18">
        <v>1327680886</v>
      </c>
      <c r="B212" s="18">
        <v>7</v>
      </c>
      <c r="C212" s="26" t="s">
        <v>50</v>
      </c>
      <c r="D212" s="18">
        <v>1206375156</v>
      </c>
      <c r="E212" s="7" t="s">
        <v>64</v>
      </c>
      <c r="F212" s="7" t="s">
        <v>65</v>
      </c>
      <c r="G212" s="7" t="s">
        <v>66</v>
      </c>
      <c r="H212" s="18" t="s">
        <v>67</v>
      </c>
      <c r="I212" s="7" t="s">
        <v>166</v>
      </c>
      <c r="J212" s="18">
        <v>3</v>
      </c>
      <c r="K212" s="18" t="s">
        <v>56</v>
      </c>
      <c r="L212" s="18" t="s">
        <v>144</v>
      </c>
      <c r="N212" s="18">
        <v>21</v>
      </c>
      <c r="O212" s="18">
        <v>3</v>
      </c>
      <c r="P212" s="18">
        <v>1</v>
      </c>
      <c r="Q212" s="18">
        <v>1</v>
      </c>
      <c r="S212" s="18">
        <v>5028</v>
      </c>
      <c r="U212" t="s">
        <v>135</v>
      </c>
      <c r="V212">
        <v>0</v>
      </c>
      <c r="W212" t="s">
        <v>58</v>
      </c>
      <c r="X212">
        <f>MATCH(D212,Отчет!$D:$D,0)</f>
        <v>14</v>
      </c>
    </row>
    <row r="213" spans="1:24">
      <c r="A213" s="18">
        <v>531358963</v>
      </c>
      <c r="B213" s="18">
        <v>9</v>
      </c>
      <c r="C213" s="26" t="s">
        <v>50</v>
      </c>
      <c r="D213" s="18">
        <v>497192315</v>
      </c>
      <c r="E213" s="7" t="s">
        <v>51</v>
      </c>
      <c r="F213" s="7" t="s">
        <v>52</v>
      </c>
      <c r="G213" s="7" t="s">
        <v>53</v>
      </c>
      <c r="H213" s="18" t="s">
        <v>54</v>
      </c>
      <c r="I213" s="7" t="s">
        <v>167</v>
      </c>
      <c r="J213" s="18">
        <v>3</v>
      </c>
      <c r="K213" s="18" t="s">
        <v>56</v>
      </c>
      <c r="L213" s="18" t="s">
        <v>144</v>
      </c>
      <c r="N213" s="18">
        <v>27</v>
      </c>
      <c r="O213" s="18">
        <v>3</v>
      </c>
      <c r="P213" s="18">
        <v>1</v>
      </c>
      <c r="Q213" s="18">
        <v>1</v>
      </c>
      <c r="R213" s="18">
        <v>515558379</v>
      </c>
      <c r="S213" s="18">
        <v>2098</v>
      </c>
      <c r="U213" t="s">
        <v>108</v>
      </c>
      <c r="V213">
        <v>0</v>
      </c>
      <c r="W213" t="s">
        <v>58</v>
      </c>
      <c r="X213">
        <f>MATCH(D213,Отчет!$D:$D,0)</f>
        <v>17</v>
      </c>
    </row>
    <row r="214" spans="1:24">
      <c r="A214" s="18">
        <v>531358935</v>
      </c>
      <c r="B214" s="18">
        <v>10</v>
      </c>
      <c r="C214" s="26" t="s">
        <v>50</v>
      </c>
      <c r="D214" s="18">
        <v>497192326</v>
      </c>
      <c r="E214" s="7" t="s">
        <v>71</v>
      </c>
      <c r="F214" s="7" t="s">
        <v>69</v>
      </c>
      <c r="G214" s="7" t="s">
        <v>72</v>
      </c>
      <c r="H214" s="18" t="s">
        <v>73</v>
      </c>
      <c r="I214" s="7" t="s">
        <v>167</v>
      </c>
      <c r="J214" s="18">
        <v>3</v>
      </c>
      <c r="K214" s="18" t="s">
        <v>56</v>
      </c>
      <c r="L214" s="18" t="s">
        <v>144</v>
      </c>
      <c r="N214" s="18">
        <v>30</v>
      </c>
      <c r="O214" s="18">
        <v>3</v>
      </c>
      <c r="P214" s="18">
        <v>1</v>
      </c>
      <c r="Q214" s="18">
        <v>1</v>
      </c>
      <c r="R214" s="18">
        <v>515558379</v>
      </c>
      <c r="S214" s="18">
        <v>2098</v>
      </c>
      <c r="U214" t="s">
        <v>108</v>
      </c>
      <c r="V214">
        <v>0</v>
      </c>
      <c r="W214" t="s">
        <v>58</v>
      </c>
      <c r="X214">
        <f>MATCH(D214,Отчет!$D:$D,0)</f>
        <v>15</v>
      </c>
    </row>
    <row r="215" spans="1:24">
      <c r="A215" s="18">
        <v>531359413</v>
      </c>
      <c r="B215" s="18">
        <v>10</v>
      </c>
      <c r="C215" s="26" t="s">
        <v>50</v>
      </c>
      <c r="D215" s="18">
        <v>497192337</v>
      </c>
      <c r="E215" s="7" t="s">
        <v>86</v>
      </c>
      <c r="F215" s="7" t="s">
        <v>87</v>
      </c>
      <c r="G215" s="7" t="s">
        <v>53</v>
      </c>
      <c r="H215" s="18" t="s">
        <v>88</v>
      </c>
      <c r="I215" s="7" t="s">
        <v>167</v>
      </c>
      <c r="J215" s="18">
        <v>3</v>
      </c>
      <c r="K215" s="18" t="s">
        <v>56</v>
      </c>
      <c r="L215" s="18" t="s">
        <v>144</v>
      </c>
      <c r="N215" s="18">
        <v>30</v>
      </c>
      <c r="O215" s="18">
        <v>3</v>
      </c>
      <c r="P215" s="18">
        <v>1</v>
      </c>
      <c r="Q215" s="18">
        <v>1</v>
      </c>
      <c r="R215" s="18">
        <v>515558379</v>
      </c>
      <c r="S215" s="18">
        <v>2098</v>
      </c>
      <c r="U215" t="s">
        <v>108</v>
      </c>
      <c r="V215">
        <v>0</v>
      </c>
      <c r="W215" t="s">
        <v>58</v>
      </c>
      <c r="X215">
        <f>MATCH(D215,Отчет!$D:$D,0)</f>
        <v>13</v>
      </c>
    </row>
    <row r="216" spans="1:24">
      <c r="A216" s="18">
        <v>531359056</v>
      </c>
      <c r="B216" s="18">
        <v>10</v>
      </c>
      <c r="C216" s="26" t="s">
        <v>50</v>
      </c>
      <c r="D216" s="18">
        <v>497192348</v>
      </c>
      <c r="E216" s="7" t="s">
        <v>110</v>
      </c>
      <c r="F216" s="7" t="s">
        <v>111</v>
      </c>
      <c r="G216" s="7" t="s">
        <v>66</v>
      </c>
      <c r="H216" s="18" t="s">
        <v>112</v>
      </c>
      <c r="I216" s="7" t="s">
        <v>167</v>
      </c>
      <c r="J216" s="18">
        <v>3</v>
      </c>
      <c r="K216" s="18" t="s">
        <v>56</v>
      </c>
      <c r="L216" s="18" t="s">
        <v>144</v>
      </c>
      <c r="N216" s="18">
        <v>30</v>
      </c>
      <c r="O216" s="18">
        <v>3</v>
      </c>
      <c r="P216" s="18">
        <v>1</v>
      </c>
      <c r="Q216" s="18">
        <v>1</v>
      </c>
      <c r="R216" s="18">
        <v>515558379</v>
      </c>
      <c r="S216" s="18">
        <v>2098</v>
      </c>
      <c r="U216" t="s">
        <v>108</v>
      </c>
      <c r="V216">
        <v>0</v>
      </c>
      <c r="W216" t="s">
        <v>58</v>
      </c>
      <c r="X216">
        <f>MATCH(D216,Отчет!$D:$D,0)</f>
        <v>22</v>
      </c>
    </row>
    <row r="217" spans="1:24">
      <c r="A217" s="18">
        <v>531359525</v>
      </c>
      <c r="B217" s="18">
        <v>10</v>
      </c>
      <c r="C217" s="26" t="s">
        <v>50</v>
      </c>
      <c r="D217" s="18">
        <v>497192389</v>
      </c>
      <c r="E217" s="7" t="s">
        <v>101</v>
      </c>
      <c r="F217" s="7" t="s">
        <v>102</v>
      </c>
      <c r="G217" s="7" t="s">
        <v>61</v>
      </c>
      <c r="H217" s="18" t="s">
        <v>103</v>
      </c>
      <c r="I217" s="7" t="s">
        <v>167</v>
      </c>
      <c r="J217" s="18">
        <v>3</v>
      </c>
      <c r="K217" s="18" t="s">
        <v>56</v>
      </c>
      <c r="L217" s="18" t="s">
        <v>144</v>
      </c>
      <c r="N217" s="18">
        <v>30</v>
      </c>
      <c r="O217" s="18">
        <v>3</v>
      </c>
      <c r="P217" s="18">
        <v>1</v>
      </c>
      <c r="Q217" s="18">
        <v>1</v>
      </c>
      <c r="R217" s="18">
        <v>515558379</v>
      </c>
      <c r="S217" s="18">
        <v>2098</v>
      </c>
      <c r="U217" t="s">
        <v>108</v>
      </c>
      <c r="V217">
        <v>0</v>
      </c>
      <c r="W217" t="s">
        <v>58</v>
      </c>
      <c r="X217">
        <f>MATCH(D217,Отчет!$D:$D,0)</f>
        <v>18</v>
      </c>
    </row>
    <row r="218" spans="1:24">
      <c r="A218" s="18">
        <v>531359298</v>
      </c>
      <c r="B218" s="18">
        <v>9</v>
      </c>
      <c r="C218" s="26" t="s">
        <v>50</v>
      </c>
      <c r="D218" s="18">
        <v>497192400</v>
      </c>
      <c r="E218" s="7" t="s">
        <v>59</v>
      </c>
      <c r="F218" s="7" t="s">
        <v>60</v>
      </c>
      <c r="G218" s="7" t="s">
        <v>61</v>
      </c>
      <c r="H218" s="18" t="s">
        <v>62</v>
      </c>
      <c r="I218" s="7" t="s">
        <v>167</v>
      </c>
      <c r="J218" s="18">
        <v>3</v>
      </c>
      <c r="K218" s="18" t="s">
        <v>56</v>
      </c>
      <c r="L218" s="18" t="s">
        <v>144</v>
      </c>
      <c r="N218" s="18">
        <v>27</v>
      </c>
      <c r="O218" s="18">
        <v>3</v>
      </c>
      <c r="P218" s="18">
        <v>1</v>
      </c>
      <c r="Q218" s="18">
        <v>1</v>
      </c>
      <c r="R218" s="18">
        <v>515558379</v>
      </c>
      <c r="S218" s="18">
        <v>2098</v>
      </c>
      <c r="U218" t="s">
        <v>108</v>
      </c>
      <c r="V218">
        <v>0</v>
      </c>
      <c r="W218" t="s">
        <v>58</v>
      </c>
      <c r="X218">
        <f>MATCH(D218,Отчет!$D:$D,0)</f>
        <v>16</v>
      </c>
    </row>
    <row r="219" spans="1:24">
      <c r="A219" s="18">
        <v>1206375288</v>
      </c>
      <c r="B219" s="18">
        <v>10</v>
      </c>
      <c r="C219" s="26" t="s">
        <v>50</v>
      </c>
      <c r="D219" s="18">
        <v>1206375156</v>
      </c>
      <c r="E219" s="7" t="s">
        <v>64</v>
      </c>
      <c r="F219" s="7" t="s">
        <v>65</v>
      </c>
      <c r="G219" s="7" t="s">
        <v>66</v>
      </c>
      <c r="H219" s="18" t="s">
        <v>67</v>
      </c>
      <c r="I219" s="7" t="s">
        <v>167</v>
      </c>
      <c r="J219" s="18">
        <v>3</v>
      </c>
      <c r="K219" s="18" t="s">
        <v>56</v>
      </c>
      <c r="L219" s="18" t="s">
        <v>144</v>
      </c>
      <c r="N219" s="18">
        <v>30</v>
      </c>
      <c r="O219" s="18">
        <v>3</v>
      </c>
      <c r="P219" s="18">
        <v>1</v>
      </c>
      <c r="Q219" s="18">
        <v>1</v>
      </c>
      <c r="R219" s="18">
        <v>515558379</v>
      </c>
      <c r="S219" s="18">
        <v>2098</v>
      </c>
      <c r="T219" s="18" t="s">
        <v>109</v>
      </c>
      <c r="U219" t="s">
        <v>108</v>
      </c>
      <c r="V219">
        <v>0</v>
      </c>
      <c r="W219" t="s">
        <v>58</v>
      </c>
      <c r="X219">
        <f>MATCH(D219,Отчет!$D:$D,0)</f>
        <v>14</v>
      </c>
    </row>
    <row r="220" spans="1:24">
      <c r="A220" s="18">
        <v>531359385</v>
      </c>
      <c r="B220" s="18">
        <v>7</v>
      </c>
      <c r="C220" s="26" t="s">
        <v>50</v>
      </c>
      <c r="D220" s="18">
        <v>497192422</v>
      </c>
      <c r="E220" s="7" t="s">
        <v>93</v>
      </c>
      <c r="F220" s="7" t="s">
        <v>94</v>
      </c>
      <c r="G220" s="7" t="s">
        <v>95</v>
      </c>
      <c r="H220" s="18" t="s">
        <v>96</v>
      </c>
      <c r="I220" s="7" t="s">
        <v>167</v>
      </c>
      <c r="J220" s="18">
        <v>3</v>
      </c>
      <c r="K220" s="18" t="s">
        <v>56</v>
      </c>
      <c r="L220" s="18" t="s">
        <v>144</v>
      </c>
      <c r="N220" s="18">
        <v>21</v>
      </c>
      <c r="O220" s="18">
        <v>3</v>
      </c>
      <c r="P220" s="18">
        <v>1</v>
      </c>
      <c r="Q220" s="18">
        <v>1</v>
      </c>
      <c r="R220" s="18">
        <v>515558379</v>
      </c>
      <c r="S220" s="18">
        <v>2098</v>
      </c>
      <c r="U220" t="s">
        <v>108</v>
      </c>
      <c r="V220">
        <v>0</v>
      </c>
      <c r="W220" t="s">
        <v>58</v>
      </c>
      <c r="X220">
        <f>MATCH(D220,Отчет!$D:$D,0)</f>
        <v>20</v>
      </c>
    </row>
    <row r="221" spans="1:24">
      <c r="A221" s="18">
        <v>531359469</v>
      </c>
      <c r="B221" s="18">
        <v>9</v>
      </c>
      <c r="C221" s="26" t="s">
        <v>50</v>
      </c>
      <c r="D221" s="18">
        <v>497192444</v>
      </c>
      <c r="E221" s="7" t="s">
        <v>89</v>
      </c>
      <c r="F221" s="7" t="s">
        <v>90</v>
      </c>
      <c r="G221" s="7" t="s">
        <v>91</v>
      </c>
      <c r="H221" s="18" t="s">
        <v>92</v>
      </c>
      <c r="I221" s="7" t="s">
        <v>167</v>
      </c>
      <c r="J221" s="18">
        <v>3</v>
      </c>
      <c r="K221" s="18" t="s">
        <v>56</v>
      </c>
      <c r="L221" s="18" t="s">
        <v>144</v>
      </c>
      <c r="N221" s="18">
        <v>27</v>
      </c>
      <c r="O221" s="18">
        <v>3</v>
      </c>
      <c r="P221" s="18">
        <v>1</v>
      </c>
      <c r="Q221" s="18">
        <v>1</v>
      </c>
      <c r="R221" s="18">
        <v>515558379</v>
      </c>
      <c r="S221" s="18">
        <v>2098</v>
      </c>
      <c r="U221" t="s">
        <v>108</v>
      </c>
      <c r="V221">
        <v>0</v>
      </c>
      <c r="W221" t="s">
        <v>58</v>
      </c>
      <c r="X221">
        <f>MATCH(D221,Отчет!$D:$D,0)</f>
        <v>24</v>
      </c>
    </row>
    <row r="222" spans="1:24">
      <c r="A222" s="18">
        <v>531359181</v>
      </c>
      <c r="B222" s="18">
        <v>10</v>
      </c>
      <c r="C222" s="26" t="s">
        <v>50</v>
      </c>
      <c r="D222" s="18">
        <v>497192466</v>
      </c>
      <c r="E222" s="7" t="s">
        <v>82</v>
      </c>
      <c r="F222" s="7" t="s">
        <v>83</v>
      </c>
      <c r="G222" s="7" t="s">
        <v>84</v>
      </c>
      <c r="H222" s="18" t="s">
        <v>85</v>
      </c>
      <c r="I222" s="7" t="s">
        <v>167</v>
      </c>
      <c r="J222" s="18">
        <v>3</v>
      </c>
      <c r="K222" s="18" t="s">
        <v>56</v>
      </c>
      <c r="L222" s="18" t="s">
        <v>144</v>
      </c>
      <c r="N222" s="18">
        <v>30</v>
      </c>
      <c r="O222" s="18">
        <v>3</v>
      </c>
      <c r="P222" s="18">
        <v>1</v>
      </c>
      <c r="Q222" s="18">
        <v>1</v>
      </c>
      <c r="R222" s="18">
        <v>515558379</v>
      </c>
      <c r="S222" s="18">
        <v>2098</v>
      </c>
      <c r="U222" t="s">
        <v>108</v>
      </c>
      <c r="V222">
        <v>0</v>
      </c>
      <c r="W222" t="s">
        <v>58</v>
      </c>
      <c r="X222">
        <f>MATCH(D222,Отчет!$D:$D,0)</f>
        <v>12</v>
      </c>
    </row>
    <row r="223" spans="1:24">
      <c r="A223" s="18">
        <v>587502160</v>
      </c>
      <c r="B223" s="18">
        <v>10</v>
      </c>
      <c r="C223" s="26" t="s">
        <v>50</v>
      </c>
      <c r="D223" s="18">
        <v>548124231</v>
      </c>
      <c r="E223" s="7" t="s">
        <v>68</v>
      </c>
      <c r="F223" s="7" t="s">
        <v>69</v>
      </c>
      <c r="G223" s="7" t="s">
        <v>66</v>
      </c>
      <c r="H223" s="18" t="s">
        <v>70</v>
      </c>
      <c r="I223" s="7" t="s">
        <v>167</v>
      </c>
      <c r="J223" s="18">
        <v>3</v>
      </c>
      <c r="K223" s="18" t="s">
        <v>56</v>
      </c>
      <c r="L223" s="18" t="s">
        <v>144</v>
      </c>
      <c r="N223" s="18">
        <v>30</v>
      </c>
      <c r="O223" s="18">
        <v>3</v>
      </c>
      <c r="P223" s="18">
        <v>1</v>
      </c>
      <c r="Q223" s="18">
        <v>1</v>
      </c>
      <c r="R223" s="18">
        <v>515558379</v>
      </c>
      <c r="S223" s="18">
        <v>2098</v>
      </c>
      <c r="U223" t="s">
        <v>108</v>
      </c>
      <c r="V223">
        <v>0</v>
      </c>
      <c r="W223" t="s">
        <v>58</v>
      </c>
      <c r="X223">
        <f>MATCH(D223,Отчет!$D:$D,0)</f>
        <v>23</v>
      </c>
    </row>
    <row r="224" spans="1:24">
      <c r="A224" s="18">
        <v>636332829</v>
      </c>
      <c r="B224" s="18">
        <v>6</v>
      </c>
      <c r="C224" s="26" t="s">
        <v>50</v>
      </c>
      <c r="D224" s="18">
        <v>634241186</v>
      </c>
      <c r="E224" s="7" t="s">
        <v>78</v>
      </c>
      <c r="F224" s="7" t="s">
        <v>79</v>
      </c>
      <c r="G224" s="7" t="s">
        <v>80</v>
      </c>
      <c r="H224" s="18" t="s">
        <v>81</v>
      </c>
      <c r="I224" s="7" t="s">
        <v>167</v>
      </c>
      <c r="J224" s="18">
        <v>3</v>
      </c>
      <c r="K224" s="18" t="s">
        <v>56</v>
      </c>
      <c r="L224" s="18" t="s">
        <v>144</v>
      </c>
      <c r="N224" s="18">
        <v>18</v>
      </c>
      <c r="O224" s="18">
        <v>3</v>
      </c>
      <c r="P224" s="18">
        <v>1</v>
      </c>
      <c r="Q224" s="18">
        <v>1</v>
      </c>
      <c r="R224" s="18">
        <v>515558379</v>
      </c>
      <c r="S224" s="18">
        <v>2098</v>
      </c>
      <c r="U224" t="s">
        <v>108</v>
      </c>
      <c r="V224">
        <v>0</v>
      </c>
      <c r="W224" t="s">
        <v>58</v>
      </c>
      <c r="X224">
        <f>MATCH(D224,Отчет!$D:$D,0)</f>
        <v>19</v>
      </c>
    </row>
    <row r="225" spans="1:24">
      <c r="A225" s="18">
        <v>531359329</v>
      </c>
      <c r="B225" s="18">
        <v>7</v>
      </c>
      <c r="C225" s="26" t="s">
        <v>50</v>
      </c>
      <c r="D225" s="18">
        <v>497192411</v>
      </c>
      <c r="E225" s="7" t="s">
        <v>97</v>
      </c>
      <c r="F225" s="7" t="s">
        <v>98</v>
      </c>
      <c r="G225" s="7" t="s">
        <v>99</v>
      </c>
      <c r="H225" s="18" t="s">
        <v>100</v>
      </c>
      <c r="I225" s="7" t="s">
        <v>167</v>
      </c>
      <c r="J225" s="18">
        <v>3</v>
      </c>
      <c r="K225" s="18" t="s">
        <v>56</v>
      </c>
      <c r="L225" s="18" t="s">
        <v>144</v>
      </c>
      <c r="N225" s="18">
        <v>21</v>
      </c>
      <c r="O225" s="18">
        <v>3</v>
      </c>
      <c r="P225" s="18">
        <v>1</v>
      </c>
      <c r="Q225" s="18">
        <v>1</v>
      </c>
      <c r="R225" s="18">
        <v>515558379</v>
      </c>
      <c r="S225" s="18">
        <v>2098</v>
      </c>
      <c r="U225" t="s">
        <v>108</v>
      </c>
      <c r="V225">
        <v>0</v>
      </c>
      <c r="W225" t="s">
        <v>58</v>
      </c>
      <c r="X225">
        <f>MATCH(D225,Отчет!$D:$D,0)</f>
        <v>21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obalandina</dc:creator>
  <cp:lastModifiedBy>obalandina</cp:lastModifiedBy>
  <dcterms:created xsi:type="dcterms:W3CDTF">2006-05-18T19:55:00Z</dcterms:created>
  <dcterms:modified xsi:type="dcterms:W3CDTF">2015-11-19T11:19:42Z</dcterms:modified>
</cp:coreProperties>
</file>