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2"/>
  <c r="AL127"/>
  <c r="AL81"/>
  <c r="AL111"/>
  <c r="AL82"/>
  <c r="AL19"/>
  <c r="AL35"/>
  <c r="AL45"/>
  <c r="AL83"/>
  <c r="AL20"/>
  <c r="AL112"/>
  <c r="AL63"/>
  <c r="AL84"/>
  <c r="AL64"/>
  <c r="AL101"/>
  <c r="AL21"/>
  <c r="AL119"/>
  <c r="AL46"/>
  <c r="AL65"/>
  <c r="AL126"/>
  <c r="AL47"/>
  <c r="AL36"/>
  <c r="AL22"/>
  <c r="AL37"/>
  <c r="AL23"/>
  <c r="AL38"/>
  <c r="AL102"/>
  <c r="AL90"/>
  <c r="AL15"/>
  <c r="AL96"/>
  <c r="AL48"/>
  <c r="AL97"/>
  <c r="AL103"/>
  <c r="AL130"/>
  <c r="AL104"/>
  <c r="AL66"/>
  <c r="AL39"/>
  <c r="AL91"/>
  <c r="AL40"/>
  <c r="AL49"/>
  <c r="AL67"/>
  <c r="AL85"/>
  <c r="AL132"/>
  <c r="AL24"/>
  <c r="AL86"/>
  <c r="AL50"/>
  <c r="AL25"/>
  <c r="AL124"/>
  <c r="AL133"/>
  <c r="AL92"/>
  <c r="AL68"/>
  <c r="AL120"/>
  <c r="AL16"/>
  <c r="AL129"/>
  <c r="AL93"/>
  <c r="AL26"/>
  <c r="AL105"/>
  <c r="AL134"/>
  <c r="AL17"/>
  <c r="AL27"/>
  <c r="AL135"/>
  <c r="AL51"/>
  <c r="AL69"/>
  <c r="AL52"/>
  <c r="AL28"/>
  <c r="AL41"/>
  <c r="AL70"/>
  <c r="AL106"/>
  <c r="AL71"/>
  <c r="AL42"/>
  <c r="AL29"/>
  <c r="AL30"/>
  <c r="AL72"/>
  <c r="AL73"/>
  <c r="AL107"/>
  <c r="AL53"/>
  <c r="AL128"/>
  <c r="AL136"/>
  <c r="AL137"/>
  <c r="AL122"/>
  <c r="AL31"/>
  <c r="AL54"/>
  <c r="AL74"/>
  <c r="AL55"/>
  <c r="AL138"/>
  <c r="AL125"/>
  <c r="AL139"/>
  <c r="AL12"/>
  <c r="AL13"/>
  <c r="AL32"/>
  <c r="AL94"/>
  <c r="AL113"/>
  <c r="AL140"/>
  <c r="AL56"/>
  <c r="AL75"/>
  <c r="AL131"/>
  <c r="AL57"/>
  <c r="AL98"/>
  <c r="AL114"/>
  <c r="AL141"/>
  <c r="AL108"/>
  <c r="AL115"/>
  <c r="AL116"/>
  <c r="AL142"/>
  <c r="AL143"/>
  <c r="AL87"/>
  <c r="AL109"/>
  <c r="AL76"/>
  <c r="AL77"/>
  <c r="AL78"/>
  <c r="AL33"/>
  <c r="AL79"/>
  <c r="AL58"/>
  <c r="AL99"/>
  <c r="AL18"/>
  <c r="AL59"/>
  <c r="AL144"/>
  <c r="AL14"/>
  <c r="AL80"/>
  <c r="AL100"/>
  <c r="AL123"/>
  <c r="AL145"/>
  <c r="AL60"/>
  <c r="AL121"/>
  <c r="AL117"/>
  <c r="AL110"/>
  <c r="AL88"/>
  <c r="AL61"/>
  <c r="AL118"/>
  <c r="AL43"/>
  <c r="AL44"/>
  <c r="AL95"/>
  <c r="AL146"/>
  <c r="AL34"/>
  <c r="AL89"/>
  <c r="AK127"/>
  <c r="AK81"/>
  <c r="AK111"/>
  <c r="AK82"/>
  <c r="AK19"/>
  <c r="AK35"/>
  <c r="AK45"/>
  <c r="AK83"/>
  <c r="AK20"/>
  <c r="AK112"/>
  <c r="AK63"/>
  <c r="AK84"/>
  <c r="AK64"/>
  <c r="AK101"/>
  <c r="AK21"/>
  <c r="AK119"/>
  <c r="AK46"/>
  <c r="AK65"/>
  <c r="AK126"/>
  <c r="AK47"/>
  <c r="AK36"/>
  <c r="AK22"/>
  <c r="AK37"/>
  <c r="AK23"/>
  <c r="AK38"/>
  <c r="AK102"/>
  <c r="AK90"/>
  <c r="AK15"/>
  <c r="AK96"/>
  <c r="AK48"/>
  <c r="AK97"/>
  <c r="AK103"/>
  <c r="AK130"/>
  <c r="AK104"/>
  <c r="AK66"/>
  <c r="AK39"/>
  <c r="AK91"/>
  <c r="AK40"/>
  <c r="AK49"/>
  <c r="AK67"/>
  <c r="AK85"/>
  <c r="AK132"/>
  <c r="AK24"/>
  <c r="AK86"/>
  <c r="AK50"/>
  <c r="AK25"/>
  <c r="AK124"/>
  <c r="AK133"/>
  <c r="AK92"/>
  <c r="AK68"/>
  <c r="AK120"/>
  <c r="AK16"/>
  <c r="AK129"/>
  <c r="AK93"/>
  <c r="AK26"/>
  <c r="AK105"/>
  <c r="AK134"/>
  <c r="AK17"/>
  <c r="AK27"/>
  <c r="AK135"/>
  <c r="AK51"/>
  <c r="AK69"/>
  <c r="AK52"/>
  <c r="AK28"/>
  <c r="AK41"/>
  <c r="AK70"/>
  <c r="AK106"/>
  <c r="AK71"/>
  <c r="AK42"/>
  <c r="AK29"/>
  <c r="AK30"/>
  <c r="AK72"/>
  <c r="AK73"/>
  <c r="AK107"/>
  <c r="AK53"/>
  <c r="AK128"/>
  <c r="AK136"/>
  <c r="AK137"/>
  <c r="AK122"/>
  <c r="AK31"/>
  <c r="AK54"/>
  <c r="AK74"/>
  <c r="AK55"/>
  <c r="AK138"/>
  <c r="AK125"/>
  <c r="AK139"/>
  <c r="AK12"/>
  <c r="AK13"/>
  <c r="AK32"/>
  <c r="AK94"/>
  <c r="AK113"/>
  <c r="AK140"/>
  <c r="AK56"/>
  <c r="AK75"/>
  <c r="AK131"/>
  <c r="AK57"/>
  <c r="AK98"/>
  <c r="AK114"/>
  <c r="AK141"/>
  <c r="AK108"/>
  <c r="AK115"/>
  <c r="AK116"/>
  <c r="AK142"/>
  <c r="AK143"/>
  <c r="AK87"/>
  <c r="AK109"/>
  <c r="AK76"/>
  <c r="AK77"/>
  <c r="AK78"/>
  <c r="AK33"/>
  <c r="AK79"/>
  <c r="AK58"/>
  <c r="AK99"/>
  <c r="AK18"/>
  <c r="AK59"/>
  <c r="AK144"/>
  <c r="AK14"/>
  <c r="AK80"/>
  <c r="AK100"/>
  <c r="AK123"/>
  <c r="AK145"/>
  <c r="AK60"/>
  <c r="AK121"/>
  <c r="AK117"/>
  <c r="AK110"/>
  <c r="AK88"/>
  <c r="AK61"/>
  <c r="AK118"/>
  <c r="AK43"/>
  <c r="AK44"/>
  <c r="AK95"/>
  <c r="AK146"/>
  <c r="AK34"/>
  <c r="AK89"/>
  <c r="AL62"/>
  <c r="AK62"/>
  <c r="AF127"/>
  <c r="AH127" s="1"/>
  <c r="AF81"/>
  <c r="AH81" s="1"/>
  <c r="AF111"/>
  <c r="AH111" s="1"/>
  <c r="AF82"/>
  <c r="AH82" s="1"/>
  <c r="AF19"/>
  <c r="AH19" s="1"/>
  <c r="AF35"/>
  <c r="AH35" s="1"/>
  <c r="AF45"/>
  <c r="AH45" s="1"/>
  <c r="AF83"/>
  <c r="AH83" s="1"/>
  <c r="AF20"/>
  <c r="AH20" s="1"/>
  <c r="AF112"/>
  <c r="AH112" s="1"/>
  <c r="AF63"/>
  <c r="AH63" s="1"/>
  <c r="AF84"/>
  <c r="AH84" s="1"/>
  <c r="AF64"/>
  <c r="AH64" s="1"/>
  <c r="AF101"/>
  <c r="AH101" s="1"/>
  <c r="AF21"/>
  <c r="AH21" s="1"/>
  <c r="AF119"/>
  <c r="AH119" s="1"/>
  <c r="AF46"/>
  <c r="AH46" s="1"/>
  <c r="AF65"/>
  <c r="AH65" s="1"/>
  <c r="AF126"/>
  <c r="AH126" s="1"/>
  <c r="AF47"/>
  <c r="AH47" s="1"/>
  <c r="AF36"/>
  <c r="AH36" s="1"/>
  <c r="AF22"/>
  <c r="AH22" s="1"/>
  <c r="AF37"/>
  <c r="AH37" s="1"/>
  <c r="AF23"/>
  <c r="AH23" s="1"/>
  <c r="AF38"/>
  <c r="AH38" s="1"/>
  <c r="AF102"/>
  <c r="AH102" s="1"/>
  <c r="AF90"/>
  <c r="AH90" s="1"/>
  <c r="AF15"/>
  <c r="AH15" s="1"/>
  <c r="AF96"/>
  <c r="AH96" s="1"/>
  <c r="AF48"/>
  <c r="AH48" s="1"/>
  <c r="AF97"/>
  <c r="AH97" s="1"/>
  <c r="AF103"/>
  <c r="AH103" s="1"/>
  <c r="AF130"/>
  <c r="AH130" s="1"/>
  <c r="AF104"/>
  <c r="AH104" s="1"/>
  <c r="AF66"/>
  <c r="AH66" s="1"/>
  <c r="AF39"/>
  <c r="AH39" s="1"/>
  <c r="AF91"/>
  <c r="AH91" s="1"/>
  <c r="AF40"/>
  <c r="AH40" s="1"/>
  <c r="AF49"/>
  <c r="AH49" s="1"/>
  <c r="AF67"/>
  <c r="AH67" s="1"/>
  <c r="AF85"/>
  <c r="AH85" s="1"/>
  <c r="AF132"/>
  <c r="AH132" s="1"/>
  <c r="AF24"/>
  <c r="AH24" s="1"/>
  <c r="AF86"/>
  <c r="AH86" s="1"/>
  <c r="AF50"/>
  <c r="AH50" s="1"/>
  <c r="AF25"/>
  <c r="AH25" s="1"/>
  <c r="AF124"/>
  <c r="AH124" s="1"/>
  <c r="AF133"/>
  <c r="AH133" s="1"/>
  <c r="AF92"/>
  <c r="AH92" s="1"/>
  <c r="AF68"/>
  <c r="AH68" s="1"/>
  <c r="AF120"/>
  <c r="AH120" s="1"/>
  <c r="AF16"/>
  <c r="AH16" s="1"/>
  <c r="AF129"/>
  <c r="AH129" s="1"/>
  <c r="AF93"/>
  <c r="AH93" s="1"/>
  <c r="AF26"/>
  <c r="AH26" s="1"/>
  <c r="AF105"/>
  <c r="AH105" s="1"/>
  <c r="AF134"/>
  <c r="AH134" s="1"/>
  <c r="AF17"/>
  <c r="AH17" s="1"/>
  <c r="AF27"/>
  <c r="AH27" s="1"/>
  <c r="AF135"/>
  <c r="AH135" s="1"/>
  <c r="AF51"/>
  <c r="AH51" s="1"/>
  <c r="AF69"/>
  <c r="AH69" s="1"/>
  <c r="AF52"/>
  <c r="AH52" s="1"/>
  <c r="AF28"/>
  <c r="AH28" s="1"/>
  <c r="AF41"/>
  <c r="AH41" s="1"/>
  <c r="AF70"/>
  <c r="AH70" s="1"/>
  <c r="AF106"/>
  <c r="AH106" s="1"/>
  <c r="AF71"/>
  <c r="AH71" s="1"/>
  <c r="AF42"/>
  <c r="AH42" s="1"/>
  <c r="AF29"/>
  <c r="AH29" s="1"/>
  <c r="AF30"/>
  <c r="AH30" s="1"/>
  <c r="AF72"/>
  <c r="AH72" s="1"/>
  <c r="AF73"/>
  <c r="AH73" s="1"/>
  <c r="AF107"/>
  <c r="AH107" s="1"/>
  <c r="AF53"/>
  <c r="AH53" s="1"/>
  <c r="AF128"/>
  <c r="AH128" s="1"/>
  <c r="AF136"/>
  <c r="AH136" s="1"/>
  <c r="AF137"/>
  <c r="AH137" s="1"/>
  <c r="AF122"/>
  <c r="AH122" s="1"/>
  <c r="AF31"/>
  <c r="AH31" s="1"/>
  <c r="AF54"/>
  <c r="AH54" s="1"/>
  <c r="AF74"/>
  <c r="AH74" s="1"/>
  <c r="AF55"/>
  <c r="AH55" s="1"/>
  <c r="AF138"/>
  <c r="AH138" s="1"/>
  <c r="AF125"/>
  <c r="AH125" s="1"/>
  <c r="AF139"/>
  <c r="AH139" s="1"/>
  <c r="AF12"/>
  <c r="AH12" s="1"/>
  <c r="AF13"/>
  <c r="AH13" s="1"/>
  <c r="AF32"/>
  <c r="AH32" s="1"/>
  <c r="AF94"/>
  <c r="AH94" s="1"/>
  <c r="AF113"/>
  <c r="AH113" s="1"/>
  <c r="AF140"/>
  <c r="AH140" s="1"/>
  <c r="AF56"/>
  <c r="AH56" s="1"/>
  <c r="AF75"/>
  <c r="AH75" s="1"/>
  <c r="AF131"/>
  <c r="AH131" s="1"/>
  <c r="AF57"/>
  <c r="AH57" s="1"/>
  <c r="AF98"/>
  <c r="AH98" s="1"/>
  <c r="AF114"/>
  <c r="AH114" s="1"/>
  <c r="AF141"/>
  <c r="AH141" s="1"/>
  <c r="AF108"/>
  <c r="AH108" s="1"/>
  <c r="AF115"/>
  <c r="AH115" s="1"/>
  <c r="AF116"/>
  <c r="AH116" s="1"/>
  <c r="AF142"/>
  <c r="AH142" s="1"/>
  <c r="AF143"/>
  <c r="AH143" s="1"/>
  <c r="AF87"/>
  <c r="AH87" s="1"/>
  <c r="AF109"/>
  <c r="AH109" s="1"/>
  <c r="AF76"/>
  <c r="AH76" s="1"/>
  <c r="AF77"/>
  <c r="AH77" s="1"/>
  <c r="AF78"/>
  <c r="AH78" s="1"/>
  <c r="AF33"/>
  <c r="AH33" s="1"/>
  <c r="AF79"/>
  <c r="AH79" s="1"/>
  <c r="AF58"/>
  <c r="AH58" s="1"/>
  <c r="AF99"/>
  <c r="AH99" s="1"/>
  <c r="AF18"/>
  <c r="AH18" s="1"/>
  <c r="AF59"/>
  <c r="AH59" s="1"/>
  <c r="AF144"/>
  <c r="AH144" s="1"/>
  <c r="AF14"/>
  <c r="AH14" s="1"/>
  <c r="AF80"/>
  <c r="AH80" s="1"/>
  <c r="AF100"/>
  <c r="AH100" s="1"/>
  <c r="AF123"/>
  <c r="AH123" s="1"/>
  <c r="AF145"/>
  <c r="AH145" s="1"/>
  <c r="AF60"/>
  <c r="AH60" s="1"/>
  <c r="AF121"/>
  <c r="AH121" s="1"/>
  <c r="AF117"/>
  <c r="AH117" s="1"/>
  <c r="AF110"/>
  <c r="AH110" s="1"/>
  <c r="AF88"/>
  <c r="AH88" s="1"/>
  <c r="AF61"/>
  <c r="AH61" s="1"/>
  <c r="AF118"/>
  <c r="AH118" s="1"/>
  <c r="AF43"/>
  <c r="AH43" s="1"/>
  <c r="AF44"/>
  <c r="AH44" s="1"/>
  <c r="AF95"/>
  <c r="AH95" s="1"/>
  <c r="AF146"/>
  <c r="AH146" s="1"/>
  <c r="AF34"/>
  <c r="AH34" s="1"/>
  <c r="AF89"/>
  <c r="AH89" s="1"/>
  <c r="AF62"/>
  <c r="AH62" s="1"/>
  <c r="W4" i="2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"/>
</calcChain>
</file>

<file path=xl/sharedStrings.xml><?xml version="1.0" encoding="utf-8"?>
<sst xmlns="http://schemas.openxmlformats.org/spreadsheetml/2006/main" count="4719" uniqueCount="621">
  <si>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</si>
  <si>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</si>
  <si>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</si>
  <si>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</si>
  <si>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</si>
  <si>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</si>
  <si>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</si>
  <si>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</si>
  <si>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</si>
  <si>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</si>
  <si>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</si>
  <si>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</si>
  <si>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</si>
  <si>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</si>
  <si>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</si>
  <si>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</si>
  <si>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</si>
  <si>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</si>
  <si>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</si>
  <si>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</si>
  <si>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</si>
  <si>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</si>
  <si>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</si>
  <si>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</si>
  <si>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</si>
  <si>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</si>
  <si>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</si>
  <si>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</si>
  <si>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</si>
  <si>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</si>
  <si>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</si>
  <si>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</si>
  <si>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</si>
  <si>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</si>
  <si>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</si>
  <si>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</si>
  <si>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</si>
  <si>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</si>
  <si>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</si>
  <si>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</si>
  <si>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Абрамова Екатерина Александровна</t>
  </si>
  <si>
    <t>Авдеев Андрей Игоревич</t>
  </si>
  <si>
    <t>Азаренко Елена Леонидовна</t>
  </si>
  <si>
    <t>Акирейкин Алексей Дмитриевич</t>
  </si>
  <si>
    <t>Алехина Юлия Вадимовна</t>
  </si>
  <si>
    <t>Аринаркина Катерина Владимировна</t>
  </si>
  <si>
    <t>Ахметова Аделя Альфировна</t>
  </si>
  <si>
    <t>Баландин Илья Сергеевич</t>
  </si>
  <si>
    <t>Балюра Елена Николаевна</t>
  </si>
  <si>
    <t>Башков Илья Алексеевич</t>
  </si>
  <si>
    <t>Бейбутов Эльдар Рафикович</t>
  </si>
  <si>
    <t>Богачев Никита Игоревич</t>
  </si>
  <si>
    <t>Борисенко Анна Андреевна</t>
  </si>
  <si>
    <t>Булдин Илья Дмитриевич</t>
  </si>
  <si>
    <t>Вашкевич Игорь Александрович</t>
  </si>
  <si>
    <t>Велиева Нурана Фираван-кызи</t>
  </si>
  <si>
    <t>Вербицкий Тарас Владимирович</t>
  </si>
  <si>
    <t>Власов Юрий Олегович</t>
  </si>
  <si>
    <t>Волков Иван Вячеславович</t>
  </si>
  <si>
    <t>Воронов Максим Александрович</t>
  </si>
  <si>
    <t>Воскрецов Михаил Константинович</t>
  </si>
  <si>
    <t>Вяземская Ирина Владимировна</t>
  </si>
  <si>
    <t>Габов Антон Николаевич</t>
  </si>
  <si>
    <t>Гецевичюс Дмитрий Андреевич</t>
  </si>
  <si>
    <t>Гибер Лариса Борисовна</t>
  </si>
  <si>
    <t>Гомбоева Яна Михайловна</t>
  </si>
  <si>
    <t>Горбунов Александр Андреевич</t>
  </si>
  <si>
    <t>Гришков Степан Алексеевич</t>
  </si>
  <si>
    <t>Гусев Евгений Леонидович</t>
  </si>
  <si>
    <t>Данилкина Инна Михайловна</t>
  </si>
  <si>
    <t>Деева Анастасия Вадимовна</t>
  </si>
  <si>
    <t>Денисов Андрей Сергеевич</t>
  </si>
  <si>
    <t>Долгов Александр Александрович</t>
  </si>
  <si>
    <t>Донин Денис Михайлович</t>
  </si>
  <si>
    <t>Егоров Алексей Михайлович</t>
  </si>
  <si>
    <t>Егорушкина Елена Валерьевна</t>
  </si>
  <si>
    <t>Захлебин Игорь Владимирович</t>
  </si>
  <si>
    <t>Зеленцова Виктория Константиновна</t>
  </si>
  <si>
    <t>Землянская Марина Ивановна</t>
  </si>
  <si>
    <t>Иршенко Екатерина Сергеевна</t>
  </si>
  <si>
    <t>Карманов Евгений Алексеевич</t>
  </si>
  <si>
    <t>Карманова Александра Андреевна</t>
  </si>
  <si>
    <t>Кашпур Ксения Константиновна</t>
  </si>
  <si>
    <t>Киргинцева Полина Олеговна</t>
  </si>
  <si>
    <t>Клебанов Лев Борисович</t>
  </si>
  <si>
    <t>Клюева Дарья Сергеевна</t>
  </si>
  <si>
    <t>Когай Сергей Александрович</t>
  </si>
  <si>
    <t>Козырь Артемий Сергеевич</t>
  </si>
  <si>
    <t>Колльманн Себастиан -</t>
  </si>
  <si>
    <t>Кольцов Михаил Викторович</t>
  </si>
  <si>
    <t>Корнаухова Мария Михайловна</t>
  </si>
  <si>
    <t>Королёва Татьяна Эдуардовна</t>
  </si>
  <si>
    <t>Кортес Ривера Давид Алехандро  </t>
  </si>
  <si>
    <t>Кузнецов Алексей Дмитриевич</t>
  </si>
  <si>
    <t>Кузнецов Артем Олегович</t>
  </si>
  <si>
    <t>Кузнецова Ксения Геннадиевна</t>
  </si>
  <si>
    <t>Куприянова Татьяна Николаевна</t>
  </si>
  <si>
    <t>Кураева Анна Юрьевна</t>
  </si>
  <si>
    <t>Лабазова Ольга Андреевна</t>
  </si>
  <si>
    <t>Лазарева Наталья Николаевна</t>
  </si>
  <si>
    <t>Левиш Томас -</t>
  </si>
  <si>
    <t>Лесовская Екатерина Владимировна</t>
  </si>
  <si>
    <t>Литвишко Наталия Олеговна</t>
  </si>
  <si>
    <t>Логинов Артём Денисович</t>
  </si>
  <si>
    <t>Лоран Катарин Александровна</t>
  </si>
  <si>
    <t>Лукашкина Татьяна Николаевна</t>
  </si>
  <si>
    <t>Лёвкин Алексей Васильевич</t>
  </si>
  <si>
    <t>Манджиев Зунгру Алексеевич</t>
  </si>
  <si>
    <t>Медведев Никита Денисович</t>
  </si>
  <si>
    <t>Мельников Иван Сергеевич</t>
  </si>
  <si>
    <t>Миронова Полина Алексеевна</t>
  </si>
  <si>
    <t>Михайлова Алина Владимировна</t>
  </si>
  <si>
    <t>Мудров Денис Андреевич</t>
  </si>
  <si>
    <t>Мутовкина Дарья Сергеевна</t>
  </si>
  <si>
    <t>Назаров Олег Витальевич</t>
  </si>
  <si>
    <t>Найденов Алексей Сергеевич</t>
  </si>
  <si>
    <t>Наумов Кирилл Михайлович</t>
  </si>
  <si>
    <t>Немет Андреас -</t>
  </si>
  <si>
    <t>Непомнящих Денис Олегович</t>
  </si>
  <si>
    <t>Низамиев Рамиль Ирекович</t>
  </si>
  <si>
    <t>Окрема Мария Вячеславовна</t>
  </si>
  <si>
    <t>Орлова Анна Игорьевна</t>
  </si>
  <si>
    <t>Осенмук Нина Сергеевна</t>
  </si>
  <si>
    <t>Павлов Никита Юрьевич</t>
  </si>
  <si>
    <t>Пайер Кларисса Джин -</t>
  </si>
  <si>
    <t>Паньшин Павел Евгеньевич</t>
  </si>
  <si>
    <t>Пахомов Иван Романович</t>
  </si>
  <si>
    <t>Пожидаев Виталий Анатольевич</t>
  </si>
  <si>
    <t>Прокофьева Елизавета Сергеевна</t>
  </si>
  <si>
    <t>Пронин Даниил Игоревич</t>
  </si>
  <si>
    <t>Прудникова Юлия Викторовна</t>
  </si>
  <si>
    <t>Рамазанова Рената Андреевна</t>
  </si>
  <si>
    <t>Резяпова Саида Гизаровна</t>
  </si>
  <si>
    <t>Розенвальд Даниэль Борисович</t>
  </si>
  <si>
    <t>Рябов Никита Сергеевич</t>
  </si>
  <si>
    <t>Савицкий Артем Андреевич</t>
  </si>
  <si>
    <t>Сагайдак Глеб Романович</t>
  </si>
  <si>
    <t>Самойлов Денис Вадимович</t>
  </si>
  <si>
    <t>Сатюков Андрей Алексеевич</t>
  </si>
  <si>
    <t>Севциг Даниэла  </t>
  </si>
  <si>
    <t>Селиверстова Ксения Александровна</t>
  </si>
  <si>
    <t>Сивакова Анна Николаевна</t>
  </si>
  <si>
    <t>Сивоглазов Максим Александрович</t>
  </si>
  <si>
    <t>Сильчев Виталий Артемович</t>
  </si>
  <si>
    <t>Ситников Александр Игоревич</t>
  </si>
  <si>
    <t>Слугин Илья Александрович</t>
  </si>
  <si>
    <t>Соловьев Дмитрий Олегович</t>
  </si>
  <si>
    <t>Спиридонова Анна Алексеевна</t>
  </si>
  <si>
    <t>Стародубцева Наталья Юрьевна</t>
  </si>
  <si>
    <t>Стерхов Михаил Олегович</t>
  </si>
  <si>
    <t>Суворов Игорь Олегович</t>
  </si>
  <si>
    <t>Сухов Никита Геннадьевич</t>
  </si>
  <si>
    <t>Сухова Марина Владимировна</t>
  </si>
  <si>
    <t>Тарасов Михаил Александрович</t>
  </si>
  <si>
    <t>Тарчокова Аминат Арсеновна</t>
  </si>
  <si>
    <t>Тен Наталья Алексеевна</t>
  </si>
  <si>
    <t>Товескин Дмитрий Евгеньевич</t>
  </si>
  <si>
    <t>Тужикова Инна Ильинична</t>
  </si>
  <si>
    <t>Тюхменев Егор Павлович</t>
  </si>
  <si>
    <t>Филипьев Андрей Владимирович</t>
  </si>
  <si>
    <t>Халевин Всеволод Константинович</t>
  </si>
  <si>
    <t>Хасанович Ахмет -</t>
  </si>
  <si>
    <t>Хохлов Алексей Владимирович</t>
  </si>
  <si>
    <t>Чуйко Марина Игорьевна</t>
  </si>
  <si>
    <t>Чунин Андрей Андреевич</t>
  </si>
  <si>
    <t>Шамаев Александр Игоревич</t>
  </si>
  <si>
    <t>Шаяхметов Тимур Рашидович</t>
  </si>
  <si>
    <t>Шеменков Никита Эдуардович</t>
  </si>
  <si>
    <t>Шишкина Наталья Владимировна</t>
  </si>
  <si>
    <t>Шостко Дмитрий Валентинович</t>
  </si>
  <si>
    <t>Шульман Алёна Сергеевна</t>
  </si>
  <si>
    <t>Щелаков Денис Алексеевич</t>
  </si>
  <si>
    <t>Щербаков Даниил Сергеевич</t>
  </si>
  <si>
    <t>Ямалтдинова Эльза Радиковна</t>
  </si>
  <si>
    <t>Янбердин Тимур Эдуардович</t>
  </si>
  <si>
    <t>МБД141</t>
  </si>
  <si>
    <t>Резяпова</t>
  </si>
  <si>
    <t>Саида</t>
  </si>
  <si>
    <t>Гизаровна</t>
  </si>
  <si>
    <t>М141МСБДН011</t>
  </si>
  <si>
    <t>Анализ рисков на основе больших данных</t>
  </si>
  <si>
    <t>Экзамен</t>
  </si>
  <si>
    <t>2015/2016 учебный год 2 модуль</t>
  </si>
  <si>
    <t>ikExternal</t>
  </si>
  <si>
    <t>stChoosen</t>
  </si>
  <si>
    <t>Системы больших данных</t>
  </si>
  <si>
    <t>Сильчев</t>
  </si>
  <si>
    <t>Виталий</t>
  </si>
  <si>
    <t>Артемович</t>
  </si>
  <si>
    <t>М141МСБДН013</t>
  </si>
  <si>
    <t>Кураева</t>
  </si>
  <si>
    <t>Анна</t>
  </si>
  <si>
    <t>Юрьевна</t>
  </si>
  <si>
    <t>М141МСБДН005</t>
  </si>
  <si>
    <t>Шостко</t>
  </si>
  <si>
    <t>Дмитрий</t>
  </si>
  <si>
    <t>Валентинович</t>
  </si>
  <si>
    <t>М141МСБДН019</t>
  </si>
  <si>
    <t>Шамаев</t>
  </si>
  <si>
    <t>Александр</t>
  </si>
  <si>
    <t>Игоревич</t>
  </si>
  <si>
    <t>М141МСБДН018</t>
  </si>
  <si>
    <t>Филипьев</t>
  </si>
  <si>
    <t>Андрей</t>
  </si>
  <si>
    <t>Владимирович</t>
  </si>
  <si>
    <t>М141МСБДН015</t>
  </si>
  <si>
    <t>Сивоглазов</t>
  </si>
  <si>
    <t>Максим</t>
  </si>
  <si>
    <t>Александрович</t>
  </si>
  <si>
    <t>М141МСБДН021</t>
  </si>
  <si>
    <t>Сагайдак</t>
  </si>
  <si>
    <t>Глеб</t>
  </si>
  <si>
    <t>Романович</t>
  </si>
  <si>
    <t>М141МСБДН012</t>
  </si>
  <si>
    <t>Пронин</t>
  </si>
  <si>
    <t>Даниил</t>
  </si>
  <si>
    <t>М141МСБДН009</t>
  </si>
  <si>
    <t>Прокофьева</t>
  </si>
  <si>
    <t>Елизавета</t>
  </si>
  <si>
    <t>Сергеевна</t>
  </si>
  <si>
    <t>М141МСБДН010</t>
  </si>
  <si>
    <t>Найденов</t>
  </si>
  <si>
    <t>Алексей</t>
  </si>
  <si>
    <t>Сергеевич</t>
  </si>
  <si>
    <t>М141МСБДН006</t>
  </si>
  <si>
    <t>Назаров</t>
  </si>
  <si>
    <t>Олег</t>
  </si>
  <si>
    <t>Витальевич</t>
  </si>
  <si>
    <t>М141МСБДН020</t>
  </si>
  <si>
    <t>Кортес Ривера</t>
  </si>
  <si>
    <t>Давид Алехандро</t>
  </si>
  <si>
    <t> </t>
  </si>
  <si>
    <t>М141МСБДН029</t>
  </si>
  <si>
    <t>Киргинцева</t>
  </si>
  <si>
    <t>Полина</t>
  </si>
  <si>
    <t>Олеговна</t>
  </si>
  <si>
    <t>М141МСБДН004</t>
  </si>
  <si>
    <t>Акирейкин</t>
  </si>
  <si>
    <t>Дмитриевич</t>
  </si>
  <si>
    <t>М141МСБДН001</t>
  </si>
  <si>
    <t>Захлебин</t>
  </si>
  <si>
    <t>Игорь</t>
  </si>
  <si>
    <t>М141МСБДН003</t>
  </si>
  <si>
    <t>Денисов</t>
  </si>
  <si>
    <t>М141МСБДН002</t>
  </si>
  <si>
    <t>Гибер</t>
  </si>
  <si>
    <t>Лариса</t>
  </si>
  <si>
    <t>Борисовна</t>
  </si>
  <si>
    <t>М141МССЦА003</t>
  </si>
  <si>
    <t>МБИ143</t>
  </si>
  <si>
    <t>Авдеев</t>
  </si>
  <si>
    <t>М141МБИИН002</t>
  </si>
  <si>
    <t>Аудит информационных систем (Information Systems Audit)</t>
  </si>
  <si>
    <t>Бизнес-информатика</t>
  </si>
  <si>
    <t>Ахметова</t>
  </si>
  <si>
    <t>Аделя</t>
  </si>
  <si>
    <t>Альфировна</t>
  </si>
  <si>
    <t>М141МБИИН007</t>
  </si>
  <si>
    <t>МБИ142</t>
  </si>
  <si>
    <t>Кашпур</t>
  </si>
  <si>
    <t>Ксения</t>
  </si>
  <si>
    <t>Константиновна</t>
  </si>
  <si>
    <t>М141МБИИН025</t>
  </si>
  <si>
    <t>Шульман</t>
  </si>
  <si>
    <t>Алёна</t>
  </si>
  <si>
    <t>М141МБИИН078</t>
  </si>
  <si>
    <t>Суворов</t>
  </si>
  <si>
    <t>Олегович</t>
  </si>
  <si>
    <t>М141МБИИН068</t>
  </si>
  <si>
    <t>Соловьев</t>
  </si>
  <si>
    <t>М141МБИИН064</t>
  </si>
  <si>
    <t>Ситников</t>
  </si>
  <si>
    <t>М141МБИИН061</t>
  </si>
  <si>
    <t>Карманова</t>
  </si>
  <si>
    <t>Александра</t>
  </si>
  <si>
    <t>Андреевна</t>
  </si>
  <si>
    <t>М141МБИИН060</t>
  </si>
  <si>
    <t>Миронова</t>
  </si>
  <si>
    <t>Алексеевна</t>
  </si>
  <si>
    <t>М141МБИИН040</t>
  </si>
  <si>
    <t>Кузнецов</t>
  </si>
  <si>
    <t>М141МБИИН031</t>
  </si>
  <si>
    <t>Корнаухова</t>
  </si>
  <si>
    <t>Мария</t>
  </si>
  <si>
    <t>Михайловна</t>
  </si>
  <si>
    <t>М141МБИИН030</t>
  </si>
  <si>
    <t>Козырь</t>
  </si>
  <si>
    <t>Артемий</t>
  </si>
  <si>
    <t>М141МБИИН029</t>
  </si>
  <si>
    <t>Когай</t>
  </si>
  <si>
    <t>Сергей</t>
  </si>
  <si>
    <t>М141МБИИН028</t>
  </si>
  <si>
    <t>Карманов</t>
  </si>
  <si>
    <t>Евгений</t>
  </si>
  <si>
    <t>Алексеевич</t>
  </si>
  <si>
    <t>М141МБИИН024</t>
  </si>
  <si>
    <t>Зеленцова</t>
  </si>
  <si>
    <t>Виктория</t>
  </si>
  <si>
    <t>М141МБИИН023</t>
  </si>
  <si>
    <t>Долгов</t>
  </si>
  <si>
    <t>М141МБИИН021</t>
  </si>
  <si>
    <t>Гомбоева</t>
  </si>
  <si>
    <t>Яна</t>
  </si>
  <si>
    <t>М141МБИИН016</t>
  </si>
  <si>
    <t>Власов</t>
  </si>
  <si>
    <t>Юрий</t>
  </si>
  <si>
    <t>М141МБИИН015</t>
  </si>
  <si>
    <t>Воронов</t>
  </si>
  <si>
    <t>М141МБИИН013</t>
  </si>
  <si>
    <t>Вяземская</t>
  </si>
  <si>
    <t>Ирина</t>
  </si>
  <si>
    <t>Владимировна</t>
  </si>
  <si>
    <t>М141МБИИН081</t>
  </si>
  <si>
    <t>Габов</t>
  </si>
  <si>
    <t>Антон</t>
  </si>
  <si>
    <t>Николаевич</t>
  </si>
  <si>
    <t>М141МБИИН014</t>
  </si>
  <si>
    <t>Информационные технологии в анализе инвестиционных проектов</t>
  </si>
  <si>
    <t>МБИ141</t>
  </si>
  <si>
    <t>Артем</t>
  </si>
  <si>
    <t>23042044</t>
  </si>
  <si>
    <t>Абрамова</t>
  </si>
  <si>
    <t>Екатерина</t>
  </si>
  <si>
    <t>Александровна</t>
  </si>
  <si>
    <t>М141МБИИН001</t>
  </si>
  <si>
    <t>Азаренко</t>
  </si>
  <si>
    <t>Елена</t>
  </si>
  <si>
    <t>Леонидовна</t>
  </si>
  <si>
    <t>М141МБИИН004</t>
  </si>
  <si>
    <t>Алехина</t>
  </si>
  <si>
    <t>Юлия</t>
  </si>
  <si>
    <t>Вадимовна</t>
  </si>
  <si>
    <t>М141МБИИН005</t>
  </si>
  <si>
    <t>Богачев</t>
  </si>
  <si>
    <t>Никита</t>
  </si>
  <si>
    <t>М141МБИИН009</t>
  </si>
  <si>
    <t>Борисенко</t>
  </si>
  <si>
    <t>М141МБИИН010</t>
  </si>
  <si>
    <t>Гришков</t>
  </si>
  <si>
    <t>Степан</t>
  </si>
  <si>
    <t>М141МБИИН018</t>
  </si>
  <si>
    <t>Данилкина</t>
  </si>
  <si>
    <t>Инна</t>
  </si>
  <si>
    <t>М141МБИИН019</t>
  </si>
  <si>
    <t>Деева</t>
  </si>
  <si>
    <t>Анастасия</t>
  </si>
  <si>
    <t>М141МБИИН020</t>
  </si>
  <si>
    <t>Куприянова</t>
  </si>
  <si>
    <t>Татьяна</t>
  </si>
  <si>
    <t>Николаевна</t>
  </si>
  <si>
    <t>М141МБИИН032</t>
  </si>
  <si>
    <t>Лазарева</t>
  </si>
  <si>
    <t>Наталья</t>
  </si>
  <si>
    <t>М141МБИИН034</t>
  </si>
  <si>
    <t>Лукашкина</t>
  </si>
  <si>
    <t>М141МБИИН036</t>
  </si>
  <si>
    <t>Лёвкин</t>
  </si>
  <si>
    <t>Васильевич</t>
  </si>
  <si>
    <t>М141МБИИН037</t>
  </si>
  <si>
    <t>Мудров</t>
  </si>
  <si>
    <t>Денис</t>
  </si>
  <si>
    <t>Андреевич</t>
  </si>
  <si>
    <t>М141МБИИН041</t>
  </si>
  <si>
    <t>Мутовкина</t>
  </si>
  <si>
    <t>Дарья</t>
  </si>
  <si>
    <t>М141МБИИН043</t>
  </si>
  <si>
    <t>Орлова</t>
  </si>
  <si>
    <t>Игорьевна</t>
  </si>
  <si>
    <t>М141МБИИН045</t>
  </si>
  <si>
    <t>Павлов</t>
  </si>
  <si>
    <t>Юрьевич</t>
  </si>
  <si>
    <t>М141МБИИН046</t>
  </si>
  <si>
    <t>Паньшин</t>
  </si>
  <si>
    <t>Павел</t>
  </si>
  <si>
    <t>Евгеньевич</t>
  </si>
  <si>
    <t>М141МБИИН047</t>
  </si>
  <si>
    <t>Пожидаев</t>
  </si>
  <si>
    <t>Анатольевич</t>
  </si>
  <si>
    <t>М141МБИИН049</t>
  </si>
  <si>
    <t>Прудникова</t>
  </si>
  <si>
    <t>Викторовна</t>
  </si>
  <si>
    <t>М141МБИИН052</t>
  </si>
  <si>
    <t>Рамазанова</t>
  </si>
  <si>
    <t>Рената</t>
  </si>
  <si>
    <t>М141МБИИН054</t>
  </si>
  <si>
    <t>Рябов</t>
  </si>
  <si>
    <t>М141МБИИН055</t>
  </si>
  <si>
    <t>Селиверстова</t>
  </si>
  <si>
    <t>М141МБИИН058</t>
  </si>
  <si>
    <t>Сивакова</t>
  </si>
  <si>
    <t>М141МБИИН059</t>
  </si>
  <si>
    <t>Стерхов</t>
  </si>
  <si>
    <t>Михаил</t>
  </si>
  <si>
    <t>М141МБИИН067</t>
  </si>
  <si>
    <t>Сухов</t>
  </si>
  <si>
    <t>Геннадьевич</t>
  </si>
  <si>
    <t>М141МБИИН069</t>
  </si>
  <si>
    <t>Тен</t>
  </si>
  <si>
    <t>М141МБИИН070</t>
  </si>
  <si>
    <t>Тужикова</t>
  </si>
  <si>
    <t>Ильинична</t>
  </si>
  <si>
    <t>М141МБИИН072</t>
  </si>
  <si>
    <t>Халевин</t>
  </si>
  <si>
    <t>Всеволод</t>
  </si>
  <si>
    <t>Константинович</t>
  </si>
  <si>
    <t>М141МБИИН074</t>
  </si>
  <si>
    <t>Шаяхметов</t>
  </si>
  <si>
    <t>Тимур</t>
  </si>
  <si>
    <t>Рашидович</t>
  </si>
  <si>
    <t>М141МБИИН076</t>
  </si>
  <si>
    <t>Шишкина</t>
  </si>
  <si>
    <t>М141МБИИН077</t>
  </si>
  <si>
    <t>МЭБ141</t>
  </si>
  <si>
    <t>Щербаков</t>
  </si>
  <si>
    <t>М141МЭЛБЗ028</t>
  </si>
  <si>
    <t>Лидерство и управление командой</t>
  </si>
  <si>
    <t>Электронный бизнес</t>
  </si>
  <si>
    <t>Янбердин</t>
  </si>
  <si>
    <t>Эдуардович</t>
  </si>
  <si>
    <t>М141МЭЛБЗ029</t>
  </si>
  <si>
    <t>Велиева</t>
  </si>
  <si>
    <t>Нурана</t>
  </si>
  <si>
    <t>Фираван-кызи</t>
  </si>
  <si>
    <t>М141МЭЛБЗ031</t>
  </si>
  <si>
    <t>Гецевичюс</t>
  </si>
  <si>
    <t>М141МЭЛБЗ004</t>
  </si>
  <si>
    <t>Донин</t>
  </si>
  <si>
    <t>Михайлович</t>
  </si>
  <si>
    <t>М141МЭЛБЗ005</t>
  </si>
  <si>
    <t>Егорушкина</t>
  </si>
  <si>
    <t>Валерьевна</t>
  </si>
  <si>
    <t>М141МЭЛБЗ006</t>
  </si>
  <si>
    <t>Землянская</t>
  </si>
  <si>
    <t>Марина</t>
  </si>
  <si>
    <t>Ивановна</t>
  </si>
  <si>
    <t>М141МЭЛБЗ007</t>
  </si>
  <si>
    <t>Иршенко</t>
  </si>
  <si>
    <t>М141МЭЛБЗ009</t>
  </si>
  <si>
    <t>Клебанов</t>
  </si>
  <si>
    <t>Лев</t>
  </si>
  <si>
    <t>Борисович</t>
  </si>
  <si>
    <t>М141МЭЛБЗ010</t>
  </si>
  <si>
    <t>Кольцов</t>
  </si>
  <si>
    <t>Викторович</t>
  </si>
  <si>
    <t>М141МЭЛБЗ011</t>
  </si>
  <si>
    <t>Кузнецова</t>
  </si>
  <si>
    <t>Геннадиевна</t>
  </si>
  <si>
    <t>М141МЭЛБЗ012</t>
  </si>
  <si>
    <t>Лесовская</t>
  </si>
  <si>
    <t>М141МЭЛБЗ013</t>
  </si>
  <si>
    <t>Литвишко</t>
  </si>
  <si>
    <t>Наталия</t>
  </si>
  <si>
    <t>М141МЭЛБЗ014</t>
  </si>
  <si>
    <t>Логинов</t>
  </si>
  <si>
    <t>Артём</t>
  </si>
  <si>
    <t>Денисович</t>
  </si>
  <si>
    <t>М141МЭЛБЗ015</t>
  </si>
  <si>
    <t>Лоран</t>
  </si>
  <si>
    <t>Катарин</t>
  </si>
  <si>
    <t>М141МЭЛБЗ016</t>
  </si>
  <si>
    <t>Баландин</t>
  </si>
  <si>
    <t>Илья</t>
  </si>
  <si>
    <t>М141МЭЛБЗ001</t>
  </si>
  <si>
    <t>Манджиев</t>
  </si>
  <si>
    <t>Зунгру</t>
  </si>
  <si>
    <t>М141МЭЛБЗ017</t>
  </si>
  <si>
    <t>ikPlanned</t>
  </si>
  <si>
    <t>Михайлова</t>
  </si>
  <si>
    <t>Алина</t>
  </si>
  <si>
    <t>М141МЭЛБЗ018</t>
  </si>
  <si>
    <t>Наумов</t>
  </si>
  <si>
    <t>Кирилл</t>
  </si>
  <si>
    <t>М141МЭЛБЗ019</t>
  </si>
  <si>
    <t>Низамиев</t>
  </si>
  <si>
    <t>Рамиль</t>
  </si>
  <si>
    <t>Ирекович</t>
  </si>
  <si>
    <t>М141МЭЛБЗ021</t>
  </si>
  <si>
    <t>Розенвальд</t>
  </si>
  <si>
    <t>Даниэль</t>
  </si>
  <si>
    <t>М141МЭЛБЗ024</t>
  </si>
  <si>
    <t>Окрема</t>
  </si>
  <si>
    <t>Вячеславовна</t>
  </si>
  <si>
    <t>М141МЭЛБЗ025</t>
  </si>
  <si>
    <t>Хохлов</t>
  </si>
  <si>
    <t>М141МЭЛБЗ026</t>
  </si>
  <si>
    <t>Чуйко</t>
  </si>
  <si>
    <t>М141МЭЛБЗ027</t>
  </si>
  <si>
    <t>Башков</t>
  </si>
  <si>
    <t>М141МЭЛБЗ002</t>
  </si>
  <si>
    <t>Булдин</t>
  </si>
  <si>
    <t>М141МЭЛБЗ003</t>
  </si>
  <si>
    <t>Маркетинговая аналитика на основе больших данных</t>
  </si>
  <si>
    <t>Методы и средства совершенствования бизнес-процессов</t>
  </si>
  <si>
    <t>Вашкевич</t>
  </si>
  <si>
    <t>М141МБИИН011</t>
  </si>
  <si>
    <t>Вербицкий</t>
  </si>
  <si>
    <t>Тарас</t>
  </si>
  <si>
    <t>М141МБИИН012</t>
  </si>
  <si>
    <t>Клюева</t>
  </si>
  <si>
    <t>М141МБИИН026</t>
  </si>
  <si>
    <t>Лабазова</t>
  </si>
  <si>
    <t>Ольга</t>
  </si>
  <si>
    <t>М141МБИИН033</t>
  </si>
  <si>
    <t>Мельников</t>
  </si>
  <si>
    <t>Иван</t>
  </si>
  <si>
    <t>М141МБИИН038</t>
  </si>
  <si>
    <t>Самойлов</t>
  </si>
  <si>
    <t>Вадимович</t>
  </si>
  <si>
    <t>М141МБИИН056</t>
  </si>
  <si>
    <t>Сатюков</t>
  </si>
  <si>
    <t>М141МБИИН057</t>
  </si>
  <si>
    <t>Слугин</t>
  </si>
  <si>
    <t>М141МБИИН062</t>
  </si>
  <si>
    <t>Спиридонова</t>
  </si>
  <si>
    <t>М141МБИИН065</t>
  </si>
  <si>
    <t>Тюхменев</t>
  </si>
  <si>
    <t>Егор</t>
  </si>
  <si>
    <t>Павлович</t>
  </si>
  <si>
    <t>М141МБИИН073</t>
  </si>
  <si>
    <t>Чунин</t>
  </si>
  <si>
    <t>М141МБИИН075</t>
  </si>
  <si>
    <t>Ямалтдинова</t>
  </si>
  <si>
    <t>Эльза</t>
  </si>
  <si>
    <t>Радиковна</t>
  </si>
  <si>
    <t>М141МБИИН079</t>
  </si>
  <si>
    <t>Балюра</t>
  </si>
  <si>
    <t>М141МБИИН051</t>
  </si>
  <si>
    <t>Стародубцева</t>
  </si>
  <si>
    <t>М141МБИИН066</t>
  </si>
  <si>
    <t>Егоров</t>
  </si>
  <si>
    <t>М141МБИИН022</t>
  </si>
  <si>
    <t>Горбунов</t>
  </si>
  <si>
    <t>М141МБИИН017</t>
  </si>
  <si>
    <t>Платежные системы в Интернет</t>
  </si>
  <si>
    <t>Предсказательное моделирование</t>
  </si>
  <si>
    <t>Рынок информационных технологий и исследования рынка</t>
  </si>
  <si>
    <t>Система сбалансированных показателей в управлении эффективностью бизнеса</t>
  </si>
  <si>
    <t>Системы имитационного моделирования</t>
  </si>
  <si>
    <t>Товескин</t>
  </si>
  <si>
    <t>М141МБИИН071</t>
  </si>
  <si>
    <t>Создание и управление информационными активами предприятия</t>
  </si>
  <si>
    <t>МИБ141</t>
  </si>
  <si>
    <t>Аринаркина</t>
  </si>
  <si>
    <t>Катерина</t>
  </si>
  <si>
    <t>М141МУБЕЗ001</t>
  </si>
  <si>
    <t>Технология построения защищенных систем обработки информации</t>
  </si>
  <si>
    <t>Управление информационной безопасностью</t>
  </si>
  <si>
    <t>Бейбутов</t>
  </si>
  <si>
    <t>Эльдар</t>
  </si>
  <si>
    <t>Рафикович</t>
  </si>
  <si>
    <t>М141МУБЕЗ002</t>
  </si>
  <si>
    <t>Волков</t>
  </si>
  <si>
    <t>Вячеславович</t>
  </si>
  <si>
    <t>М141МУБЕЗ003</t>
  </si>
  <si>
    <t>Воскрецов</t>
  </si>
  <si>
    <t>М141МУБЕЗ004</t>
  </si>
  <si>
    <t>Гусев</t>
  </si>
  <si>
    <t>Леонидович</t>
  </si>
  <si>
    <t>М141МУБЕЗ005</t>
  </si>
  <si>
    <t>Королёва</t>
  </si>
  <si>
    <t>Эдуардовна</t>
  </si>
  <si>
    <t>М141МУБЕЗ006</t>
  </si>
  <si>
    <t>Щелаков</t>
  </si>
  <si>
    <t>М141МУБЕЗ015</t>
  </si>
  <si>
    <t>Осенмук</t>
  </si>
  <si>
    <t>Нина</t>
  </si>
  <si>
    <t>М141МУБЕЗ009</t>
  </si>
  <si>
    <t>Савицкий</t>
  </si>
  <si>
    <t>М141МУБЕЗ010</t>
  </si>
  <si>
    <t>Сухова</t>
  </si>
  <si>
    <t>М141МУБЕЗ011</t>
  </si>
  <si>
    <t>Тарасов</t>
  </si>
  <si>
    <t>М141МУБЕЗ012</t>
  </si>
  <si>
    <t>Тарчокова</t>
  </si>
  <si>
    <t>Аминат</t>
  </si>
  <si>
    <t>Арсеновна</t>
  </si>
  <si>
    <t>М141МУБЕЗ013</t>
  </si>
  <si>
    <t>Шеменков</t>
  </si>
  <si>
    <t>М141МУБЕЗ014</t>
  </si>
  <si>
    <t>Медведев</t>
  </si>
  <si>
    <t>М141МУБЕЗ008</t>
  </si>
  <si>
    <t>Управление информационной безопасностью в интернет-проектах</t>
  </si>
  <si>
    <t>Управление портфелем проектов как инструмент реализации корпоративной стратегии</t>
  </si>
  <si>
    <t>Управление процессами на основе данных</t>
  </si>
  <si>
    <t>Управление ценностью информационных систем</t>
  </si>
  <si>
    <t>Управление электронным предприятием</t>
  </si>
  <si>
    <t>Непомнящих</t>
  </si>
  <si>
    <t>М141МЭЛБЗ020</t>
  </si>
  <si>
    <t>Пахомов</t>
  </si>
  <si>
    <t>М141МЭЛБЗ022</t>
  </si>
  <si>
    <t>Бюдж</t>
  </si>
  <si>
    <t>нет оценки *</t>
  </si>
  <si>
    <t>Да</t>
  </si>
  <si>
    <t>Комм</t>
  </si>
  <si>
    <t>н/я (ув)</t>
  </si>
  <si>
    <t>н/я</t>
  </si>
  <si>
    <t>1 - 3</t>
  </si>
  <si>
    <t>4 - 7</t>
  </si>
  <si>
    <t>8 - 23</t>
  </si>
  <si>
    <t>24 - 33</t>
  </si>
  <si>
    <t>34 - 50</t>
  </si>
  <si>
    <t>51 - 69</t>
  </si>
  <si>
    <t>70 - 78</t>
  </si>
  <si>
    <t>79 - 84</t>
  </si>
  <si>
    <t>85 - 89</t>
  </si>
  <si>
    <t>90 - 99</t>
  </si>
  <si>
    <t>100 - 107</t>
  </si>
  <si>
    <t>108 - 110</t>
  </si>
  <si>
    <t>111 - 112</t>
  </si>
  <si>
    <t>113 - 114</t>
  </si>
  <si>
    <t>117 - 118</t>
  </si>
  <si>
    <t>119 - 120</t>
  </si>
  <si>
    <t>Дата выгрузки: 12.01.2016</t>
  </si>
  <si>
    <t>Период: c 2015/2016 учебный год I семестр по 2015/2016 учебный год I семестр</t>
  </si>
  <si>
    <t>Факультет/отделение: Факультет бизнеса и менеджмента</t>
  </si>
  <si>
    <t>Направление  подготовки: Направление "Бизнес-информатика"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</si>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</sst>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O146"/>
  <sheetViews>
    <sheetView tabSelected="1" workbookViewId="0"/>
  </sheetViews>
  <sheetFormatPr defaultRowHeight="12.75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30" width="10.7109375" style="28" customWidth="1"/>
    <col min="31" max="34" width="10.7109375" style="13" customWidth="1"/>
    <col min="35" max="36" width="10.7109375" style="27" hidden="1" customWidth="1"/>
    <col min="37" max="37" width="10.7109375" style="27" customWidth="1"/>
    <col min="38" max="38" width="10.7109375" style="28" customWidth="1"/>
    <col min="39" max="39" width="10.7109375" style="27" customWidth="1"/>
    <col min="40" max="40" width="10.7109375" style="28" customWidth="1"/>
    <col min="41" max="41" width="10.7109375" style="28" hidden="1" customWidth="1"/>
    <col min="42" max="84" width="10.7109375" style="1" customWidth="1"/>
    <col min="85" max="16384" width="9.140625" style="1"/>
  </cols>
  <sheetData>
    <row r="1" spans="1:41" s="6" customFormat="1" ht="32.25" customHeight="1">
      <c r="A1" s="29" t="s">
        <v>35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11"/>
      <c r="AF1" s="11"/>
      <c r="AG1" s="11"/>
      <c r="AH1" s="11"/>
      <c r="AI1" s="23"/>
      <c r="AJ1" s="23"/>
      <c r="AK1" s="60" t="s">
        <v>28</v>
      </c>
      <c r="AL1" s="60"/>
      <c r="AM1" s="60"/>
      <c r="AN1" s="60"/>
      <c r="AO1" s="24"/>
    </row>
    <row r="2" spans="1:41" s="5" customFormat="1" ht="15.75" customHeight="1">
      <c r="A2" s="30" t="s">
        <v>612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6"/>
      <c r="AF2" s="6"/>
      <c r="AG2" s="6"/>
      <c r="AH2" s="12"/>
      <c r="AI2" s="25"/>
      <c r="AJ2" s="25"/>
      <c r="AK2" s="59" t="s">
        <v>27</v>
      </c>
      <c r="AL2" s="59"/>
      <c r="AM2" s="59"/>
      <c r="AN2" s="59"/>
      <c r="AO2" s="26"/>
    </row>
    <row r="3" spans="1:41" s="5" customFormat="1" ht="15.75" customHeight="1">
      <c r="A3" s="30" t="s">
        <v>613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6"/>
      <c r="AF3" s="6"/>
      <c r="AG3" s="6"/>
      <c r="AH3" s="12"/>
      <c r="AI3" s="25"/>
      <c r="AJ3" s="25"/>
      <c r="AK3" s="59"/>
      <c r="AL3" s="59"/>
      <c r="AM3" s="59"/>
      <c r="AN3" s="59"/>
      <c r="AO3" s="26"/>
    </row>
    <row r="4" spans="1:41" s="5" customFormat="1" ht="15.75" customHeight="1">
      <c r="A4" s="30" t="s">
        <v>614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6"/>
      <c r="AF4" s="6"/>
      <c r="AG4" s="6"/>
      <c r="AH4" s="12"/>
      <c r="AI4" s="25"/>
      <c r="AJ4" s="25"/>
      <c r="AK4" s="25"/>
      <c r="AL4" s="26"/>
      <c r="AM4" s="25"/>
      <c r="AN4" s="26"/>
      <c r="AO4" s="26"/>
    </row>
    <row r="5" spans="1:41" s="5" customFormat="1" ht="15.75" customHeight="1">
      <c r="A5" s="30" t="s">
        <v>615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6"/>
      <c r="AF5" s="6"/>
      <c r="AG5" s="6"/>
      <c r="AH5" s="12"/>
      <c r="AI5" s="25"/>
      <c r="AJ5" s="25"/>
      <c r="AK5" s="25"/>
      <c r="AL5" s="26"/>
      <c r="AM5" s="25"/>
      <c r="AN5" s="26"/>
      <c r="AO5" s="26"/>
    </row>
    <row r="6" spans="1:41" s="5" customFormat="1" ht="15.75" customHeight="1">
      <c r="A6" s="31" t="s">
        <v>616</v>
      </c>
      <c r="B6" s="8"/>
      <c r="C6" s="4"/>
      <c r="D6" s="4"/>
      <c r="E6" s="4"/>
      <c r="F6" s="4"/>
      <c r="G6" s="18"/>
      <c r="I6" s="51"/>
      <c r="J6" s="26" t="s">
        <v>618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12"/>
      <c r="AF6" s="12"/>
      <c r="AG6" s="12"/>
      <c r="AH6" s="12"/>
      <c r="AI6" s="25"/>
      <c r="AJ6" s="25"/>
      <c r="AK6" s="25"/>
      <c r="AL6" s="26"/>
      <c r="AM6" s="25"/>
      <c r="AN6" s="26"/>
      <c r="AO6" s="26"/>
    </row>
    <row r="7" spans="1:41" s="5" customFormat="1" ht="15.75" customHeight="1">
      <c r="A7" s="18"/>
      <c r="B7" s="8"/>
      <c r="G7" s="21"/>
      <c r="I7" s="52" t="s">
        <v>619</v>
      </c>
      <c r="J7" s="26" t="s">
        <v>620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12"/>
      <c r="AF7" s="12"/>
      <c r="AG7" s="12"/>
      <c r="AH7" s="12"/>
      <c r="AI7" s="25"/>
      <c r="AJ7" s="25"/>
      <c r="AK7" s="25"/>
      <c r="AL7" s="26"/>
      <c r="AM7" s="25"/>
      <c r="AN7" s="26"/>
      <c r="AO7" s="26"/>
    </row>
    <row r="8" spans="1:41" s="2" customFormat="1" ht="20.25" customHeight="1">
      <c r="A8" s="55" t="s">
        <v>2</v>
      </c>
      <c r="B8" s="58" t="s">
        <v>3</v>
      </c>
      <c r="C8" s="55" t="s">
        <v>0</v>
      </c>
      <c r="D8" s="55" t="s">
        <v>7</v>
      </c>
      <c r="E8" s="55" t="s">
        <v>1</v>
      </c>
      <c r="F8" s="55" t="s">
        <v>39</v>
      </c>
      <c r="G8" s="55" t="s">
        <v>6</v>
      </c>
      <c r="I8" s="56" t="s">
        <v>182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63" t="s">
        <v>22</v>
      </c>
      <c r="AF8" s="63" t="s">
        <v>23</v>
      </c>
      <c r="AG8" s="65" t="s">
        <v>33</v>
      </c>
      <c r="AH8" s="63" t="s">
        <v>24</v>
      </c>
      <c r="AI8" s="57" t="s">
        <v>29</v>
      </c>
      <c r="AJ8" s="57" t="s">
        <v>30</v>
      </c>
      <c r="AK8" s="64" t="s">
        <v>31</v>
      </c>
      <c r="AL8" s="57" t="s">
        <v>5</v>
      </c>
      <c r="AM8" s="57" t="s">
        <v>25</v>
      </c>
      <c r="AN8" s="57" t="s">
        <v>26</v>
      </c>
      <c r="AO8" s="61" t="s">
        <v>34</v>
      </c>
    </row>
    <row r="9" spans="1:41" s="2" customFormat="1" ht="20.25" customHeight="1">
      <c r="A9" s="55"/>
      <c r="B9" s="58"/>
      <c r="C9" s="55"/>
      <c r="D9" s="55"/>
      <c r="E9" s="55"/>
      <c r="F9" s="55"/>
      <c r="G9" s="55"/>
      <c r="I9" s="56" t="s">
        <v>181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63"/>
      <c r="AF9" s="63"/>
      <c r="AG9" s="65"/>
      <c r="AH9" s="63"/>
      <c r="AI9" s="57"/>
      <c r="AJ9" s="57"/>
      <c r="AK9" s="64"/>
      <c r="AL9" s="57"/>
      <c r="AM9" s="57"/>
      <c r="AN9" s="57"/>
      <c r="AO9" s="61"/>
    </row>
    <row r="10" spans="1:41" s="3" customFormat="1" ht="200.1" customHeight="1">
      <c r="A10" s="55"/>
      <c r="B10" s="58"/>
      <c r="C10" s="55"/>
      <c r="D10" s="55"/>
      <c r="E10" s="55"/>
      <c r="F10" s="55"/>
      <c r="G10" s="55"/>
      <c r="H10" s="22" t="s">
        <v>32</v>
      </c>
      <c r="I10" s="34" t="s">
        <v>180</v>
      </c>
      <c r="J10" s="34" t="s">
        <v>180</v>
      </c>
      <c r="K10" s="34" t="s">
        <v>252</v>
      </c>
      <c r="L10" s="34" t="s">
        <v>317</v>
      </c>
      <c r="M10" s="34" t="s">
        <v>415</v>
      </c>
      <c r="N10" s="34" t="s">
        <v>415</v>
      </c>
      <c r="O10" s="34" t="s">
        <v>491</v>
      </c>
      <c r="P10" s="34" t="s">
        <v>492</v>
      </c>
      <c r="Q10" s="34" t="s">
        <v>533</v>
      </c>
      <c r="R10" s="34" t="s">
        <v>533</v>
      </c>
      <c r="S10" s="34" t="s">
        <v>534</v>
      </c>
      <c r="T10" s="34" t="s">
        <v>535</v>
      </c>
      <c r="U10" s="34" t="s">
        <v>536</v>
      </c>
      <c r="V10" s="34" t="s">
        <v>537</v>
      </c>
      <c r="W10" s="34" t="s">
        <v>540</v>
      </c>
      <c r="X10" s="34" t="s">
        <v>540</v>
      </c>
      <c r="Y10" s="34" t="s">
        <v>545</v>
      </c>
      <c r="Z10" s="34" t="s">
        <v>581</v>
      </c>
      <c r="AA10" s="34" t="s">
        <v>582</v>
      </c>
      <c r="AB10" s="34" t="s">
        <v>583</v>
      </c>
      <c r="AC10" s="34" t="s">
        <v>584</v>
      </c>
      <c r="AD10" s="34" t="s">
        <v>585</v>
      </c>
      <c r="AE10" s="63"/>
      <c r="AF10" s="63"/>
      <c r="AG10" s="65"/>
      <c r="AH10" s="63"/>
      <c r="AI10" s="57"/>
      <c r="AJ10" s="57"/>
      <c r="AK10" s="64"/>
      <c r="AL10" s="57"/>
      <c r="AM10" s="57"/>
      <c r="AN10" s="57"/>
      <c r="AO10" s="61"/>
    </row>
    <row r="11" spans="1:41" s="10" customFormat="1" ht="18.75" customHeight="1">
      <c r="A11" s="62" t="s">
        <v>4</v>
      </c>
      <c r="B11" s="62"/>
      <c r="C11" s="62"/>
      <c r="D11" s="62"/>
      <c r="E11" s="62"/>
      <c r="F11" s="62"/>
      <c r="G11" s="62"/>
      <c r="I11" s="35">
        <v>3</v>
      </c>
      <c r="J11" s="35">
        <v>6</v>
      </c>
      <c r="K11" s="35">
        <v>6</v>
      </c>
      <c r="L11" s="35">
        <v>6</v>
      </c>
      <c r="M11" s="35">
        <v>3</v>
      </c>
      <c r="N11" s="35">
        <v>6</v>
      </c>
      <c r="O11" s="35">
        <v>6</v>
      </c>
      <c r="P11" s="35">
        <v>6</v>
      </c>
      <c r="Q11" s="35">
        <v>3</v>
      </c>
      <c r="R11" s="35">
        <v>6</v>
      </c>
      <c r="S11" s="35">
        <v>3</v>
      </c>
      <c r="T11" s="35">
        <v>6</v>
      </c>
      <c r="U11" s="35">
        <v>6</v>
      </c>
      <c r="V11" s="35">
        <v>6</v>
      </c>
      <c r="W11" s="35">
        <v>3</v>
      </c>
      <c r="X11" s="35">
        <v>6</v>
      </c>
      <c r="Y11" s="35">
        <v>6</v>
      </c>
      <c r="Z11" s="35">
        <v>6</v>
      </c>
      <c r="AA11" s="35">
        <v>6</v>
      </c>
      <c r="AB11" s="35">
        <v>3</v>
      </c>
      <c r="AC11" s="35">
        <v>6</v>
      </c>
      <c r="AD11" s="35">
        <v>6</v>
      </c>
      <c r="AE11" s="63"/>
      <c r="AF11" s="63"/>
      <c r="AG11" s="65"/>
      <c r="AH11" s="63"/>
      <c r="AI11" s="57"/>
      <c r="AJ11" s="57"/>
      <c r="AK11" s="64"/>
      <c r="AL11" s="57"/>
      <c r="AM11" s="57"/>
      <c r="AN11" s="57"/>
      <c r="AO11" s="61"/>
    </row>
    <row r="12" spans="1:41">
      <c r="A12" s="53" t="s">
        <v>596</v>
      </c>
      <c r="B12" s="36" t="s">
        <v>378</v>
      </c>
      <c r="C12" s="37" t="s">
        <v>127</v>
      </c>
      <c r="D12" s="37">
        <v>838707909</v>
      </c>
      <c r="E12" s="38" t="s">
        <v>318</v>
      </c>
      <c r="F12" s="37" t="s">
        <v>253</v>
      </c>
      <c r="G12" s="38" t="s">
        <v>590</v>
      </c>
      <c r="H12" s="1">
        <f>MATCH(D12,Данные!$D:$D,0)</f>
        <v>62</v>
      </c>
      <c r="I12" s="45"/>
      <c r="J12" s="45"/>
      <c r="K12" s="45"/>
      <c r="L12" s="45">
        <v>9</v>
      </c>
      <c r="M12" s="45"/>
      <c r="N12" s="45"/>
      <c r="O12" s="45"/>
      <c r="P12" s="45"/>
      <c r="Q12" s="45"/>
      <c r="R12" s="45"/>
      <c r="S12" s="45"/>
      <c r="T12" s="45"/>
      <c r="U12" s="45"/>
      <c r="V12" s="45">
        <v>10</v>
      </c>
      <c r="W12" s="45"/>
      <c r="X12" s="45"/>
      <c r="Y12" s="45"/>
      <c r="Z12" s="45"/>
      <c r="AA12" s="45">
        <v>10</v>
      </c>
      <c r="AB12" s="45"/>
      <c r="AC12" s="45"/>
      <c r="AD12" s="45"/>
      <c r="AE12" s="48">
        <v>174</v>
      </c>
      <c r="AF12" s="48">
        <f t="shared" ref="AF12:AF43" si="0">IF(AG12 &gt; 0, MAX(AG$12:AG$146) / AG12, 0)</f>
        <v>1.3333333333333333</v>
      </c>
      <c r="AG12" s="48">
        <v>18</v>
      </c>
      <c r="AH12" s="48">
        <f t="shared" ref="AH12:AH43" si="1">AE12*AF12</f>
        <v>232</v>
      </c>
      <c r="AI12" s="49">
        <v>29</v>
      </c>
      <c r="AJ12" s="49">
        <v>3</v>
      </c>
      <c r="AK12" s="49">
        <f t="shared" ref="AK12:AK43" si="2">IF(AJ12 &gt; 0,AI12/AJ12,0)</f>
        <v>9.6666666666666661</v>
      </c>
      <c r="AL12" s="45">
        <f>MIN($I12:AD12)</f>
        <v>9</v>
      </c>
      <c r="AM12" s="49"/>
      <c r="AN12" s="45">
        <v>3</v>
      </c>
      <c r="AO12" s="28">
        <v>1</v>
      </c>
    </row>
    <row r="13" spans="1:41">
      <c r="A13" s="54"/>
      <c r="B13" s="36" t="s">
        <v>220</v>
      </c>
      <c r="C13" s="37" t="s">
        <v>128</v>
      </c>
      <c r="D13" s="37">
        <v>838721470</v>
      </c>
      <c r="E13" s="38" t="s">
        <v>175</v>
      </c>
      <c r="F13" s="37" t="s">
        <v>185</v>
      </c>
      <c r="G13" s="38" t="s">
        <v>590</v>
      </c>
      <c r="H13" s="1">
        <f>MATCH(D13,Данные!$D:$D,0)</f>
        <v>12</v>
      </c>
      <c r="I13" s="45"/>
      <c r="J13" s="45">
        <v>10</v>
      </c>
      <c r="K13" s="45"/>
      <c r="L13" s="45"/>
      <c r="M13" s="45"/>
      <c r="N13" s="45"/>
      <c r="O13" s="45">
        <v>9</v>
      </c>
      <c r="P13" s="45"/>
      <c r="Q13" s="45"/>
      <c r="R13" s="45"/>
      <c r="S13" s="45"/>
      <c r="T13" s="45"/>
      <c r="U13" s="45"/>
      <c r="V13" s="45"/>
      <c r="W13" s="45"/>
      <c r="X13" s="45">
        <v>10</v>
      </c>
      <c r="Y13" s="45"/>
      <c r="Z13" s="45"/>
      <c r="AA13" s="45"/>
      <c r="AB13" s="45"/>
      <c r="AC13" s="45"/>
      <c r="AD13" s="45"/>
      <c r="AE13" s="48">
        <v>174</v>
      </c>
      <c r="AF13" s="48">
        <f t="shared" si="0"/>
        <v>1.3333333333333333</v>
      </c>
      <c r="AG13" s="48">
        <v>18</v>
      </c>
      <c r="AH13" s="48">
        <f t="shared" si="1"/>
        <v>232</v>
      </c>
      <c r="AI13" s="49">
        <v>29</v>
      </c>
      <c r="AJ13" s="49">
        <v>3</v>
      </c>
      <c r="AK13" s="49">
        <f t="shared" si="2"/>
        <v>9.6666666666666661</v>
      </c>
      <c r="AL13" s="45">
        <f>MIN($I13:AD13)</f>
        <v>9</v>
      </c>
      <c r="AM13" s="49"/>
      <c r="AN13" s="45">
        <v>3</v>
      </c>
      <c r="AO13" s="28">
        <v>2</v>
      </c>
    </row>
    <row r="14" spans="1:41">
      <c r="A14" s="54"/>
      <c r="B14" s="36" t="s">
        <v>401</v>
      </c>
      <c r="C14" s="37" t="s">
        <v>157</v>
      </c>
      <c r="D14" s="37">
        <v>838708728</v>
      </c>
      <c r="E14" s="38" t="s">
        <v>318</v>
      </c>
      <c r="F14" s="37" t="s">
        <v>253</v>
      </c>
      <c r="G14" s="38" t="s">
        <v>590</v>
      </c>
      <c r="H14" s="1">
        <f>MATCH(D14,Данные!$D:$D,0)</f>
        <v>71</v>
      </c>
      <c r="I14" s="45"/>
      <c r="J14" s="45"/>
      <c r="K14" s="45"/>
      <c r="L14" s="45">
        <v>9</v>
      </c>
      <c r="M14" s="45"/>
      <c r="N14" s="45"/>
      <c r="O14" s="45"/>
      <c r="P14" s="45"/>
      <c r="Q14" s="45"/>
      <c r="R14" s="45"/>
      <c r="S14" s="45"/>
      <c r="T14" s="45"/>
      <c r="U14" s="45"/>
      <c r="V14" s="45">
        <v>10</v>
      </c>
      <c r="W14" s="45"/>
      <c r="X14" s="45"/>
      <c r="Y14" s="45"/>
      <c r="Z14" s="45"/>
      <c r="AA14" s="45">
        <v>10</v>
      </c>
      <c r="AB14" s="45"/>
      <c r="AC14" s="45"/>
      <c r="AD14" s="45"/>
      <c r="AE14" s="48">
        <v>174</v>
      </c>
      <c r="AF14" s="48">
        <f t="shared" si="0"/>
        <v>1.3333333333333333</v>
      </c>
      <c r="AG14" s="48">
        <v>18</v>
      </c>
      <c r="AH14" s="48">
        <f t="shared" si="1"/>
        <v>232</v>
      </c>
      <c r="AI14" s="49">
        <v>29</v>
      </c>
      <c r="AJ14" s="49">
        <v>3</v>
      </c>
      <c r="AK14" s="49">
        <f t="shared" si="2"/>
        <v>9.6666666666666661</v>
      </c>
      <c r="AL14" s="45">
        <f>MIN($I14:AD14)</f>
        <v>9</v>
      </c>
      <c r="AM14" s="49"/>
      <c r="AN14" s="45">
        <v>3</v>
      </c>
      <c r="AO14" s="28">
        <v>3</v>
      </c>
    </row>
    <row r="15" spans="1:41">
      <c r="A15" s="53" t="s">
        <v>597</v>
      </c>
      <c r="B15" s="36" t="s">
        <v>558</v>
      </c>
      <c r="C15" s="37" t="s">
        <v>68</v>
      </c>
      <c r="D15" s="37">
        <v>838715475</v>
      </c>
      <c r="E15" s="38" t="s">
        <v>541</v>
      </c>
      <c r="F15" s="37" t="s">
        <v>546</v>
      </c>
      <c r="G15" s="38" t="s">
        <v>590</v>
      </c>
      <c r="H15" s="1">
        <f>MATCH(D15,Данные!$D:$D,0)</f>
        <v>270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>
        <v>9</v>
      </c>
      <c r="Z15" s="45">
        <v>10</v>
      </c>
      <c r="AA15" s="45"/>
      <c r="AB15" s="45"/>
      <c r="AC15" s="45">
        <v>9</v>
      </c>
      <c r="AD15" s="45"/>
      <c r="AE15" s="48">
        <v>168</v>
      </c>
      <c r="AF15" s="48">
        <f t="shared" si="0"/>
        <v>1.3333333333333333</v>
      </c>
      <c r="AG15" s="48">
        <v>18</v>
      </c>
      <c r="AH15" s="48">
        <f t="shared" si="1"/>
        <v>224</v>
      </c>
      <c r="AI15" s="49">
        <v>28</v>
      </c>
      <c r="AJ15" s="49">
        <v>3</v>
      </c>
      <c r="AK15" s="49">
        <f t="shared" si="2"/>
        <v>9.3333333333333339</v>
      </c>
      <c r="AL15" s="45">
        <f>MIN($I15:AD15)</f>
        <v>9</v>
      </c>
      <c r="AM15" s="49"/>
      <c r="AN15" s="45">
        <v>3</v>
      </c>
      <c r="AO15" s="28">
        <v>4</v>
      </c>
    </row>
    <row r="16" spans="1:41">
      <c r="A16" s="54"/>
      <c r="B16" s="36" t="s">
        <v>232</v>
      </c>
      <c r="C16" s="37" t="s">
        <v>92</v>
      </c>
      <c r="D16" s="37">
        <v>838720146</v>
      </c>
      <c r="E16" s="38" t="s">
        <v>175</v>
      </c>
      <c r="F16" s="37" t="s">
        <v>185</v>
      </c>
      <c r="G16" s="38" t="s">
        <v>590</v>
      </c>
      <c r="H16" s="1">
        <f>MATCH(D16,Данные!$D:$D,0)</f>
        <v>15</v>
      </c>
      <c r="I16" s="45"/>
      <c r="J16" s="45">
        <v>9</v>
      </c>
      <c r="K16" s="45"/>
      <c r="L16" s="45"/>
      <c r="M16" s="45"/>
      <c r="N16" s="45"/>
      <c r="O16" s="45">
        <v>10</v>
      </c>
      <c r="P16" s="45"/>
      <c r="Q16" s="45"/>
      <c r="R16" s="45"/>
      <c r="S16" s="45"/>
      <c r="T16" s="45"/>
      <c r="U16" s="45"/>
      <c r="V16" s="45"/>
      <c r="W16" s="45"/>
      <c r="X16" s="45">
        <v>9</v>
      </c>
      <c r="Y16" s="45"/>
      <c r="Z16" s="45"/>
      <c r="AA16" s="45"/>
      <c r="AB16" s="45"/>
      <c r="AC16" s="45"/>
      <c r="AD16" s="45"/>
      <c r="AE16" s="48">
        <v>168</v>
      </c>
      <c r="AF16" s="48">
        <f t="shared" si="0"/>
        <v>1.3333333333333333</v>
      </c>
      <c r="AG16" s="48">
        <v>18</v>
      </c>
      <c r="AH16" s="48">
        <f t="shared" si="1"/>
        <v>224</v>
      </c>
      <c r="AI16" s="49">
        <v>28</v>
      </c>
      <c r="AJ16" s="49">
        <v>3</v>
      </c>
      <c r="AK16" s="49">
        <f t="shared" si="2"/>
        <v>9.3333333333333339</v>
      </c>
      <c r="AL16" s="45">
        <f>MIN($I16:AD16)</f>
        <v>9</v>
      </c>
      <c r="AM16" s="49"/>
      <c r="AN16" s="45">
        <v>3</v>
      </c>
      <c r="AO16" s="28">
        <v>5</v>
      </c>
    </row>
    <row r="17" spans="1:41">
      <c r="A17" s="54"/>
      <c r="B17" s="36" t="s">
        <v>502</v>
      </c>
      <c r="C17" s="37" t="s">
        <v>98</v>
      </c>
      <c r="D17" s="37">
        <v>838709709</v>
      </c>
      <c r="E17" s="38" t="s">
        <v>258</v>
      </c>
      <c r="F17" s="37" t="s">
        <v>253</v>
      </c>
      <c r="G17" s="38" t="s">
        <v>590</v>
      </c>
      <c r="H17" s="1">
        <f>MATCH(D17,Данные!$D:$D,0)</f>
        <v>128</v>
      </c>
      <c r="I17" s="45"/>
      <c r="J17" s="45"/>
      <c r="K17" s="45"/>
      <c r="L17" s="45"/>
      <c r="M17" s="45"/>
      <c r="N17" s="45"/>
      <c r="O17" s="45"/>
      <c r="P17" s="45">
        <v>9</v>
      </c>
      <c r="Q17" s="45"/>
      <c r="R17" s="45"/>
      <c r="S17" s="45"/>
      <c r="T17" s="45"/>
      <c r="U17" s="45">
        <v>9</v>
      </c>
      <c r="V17" s="45"/>
      <c r="W17" s="45"/>
      <c r="X17" s="45"/>
      <c r="Y17" s="45"/>
      <c r="Z17" s="45"/>
      <c r="AA17" s="45">
        <v>10</v>
      </c>
      <c r="AB17" s="45"/>
      <c r="AC17" s="45"/>
      <c r="AD17" s="45"/>
      <c r="AE17" s="48">
        <v>168</v>
      </c>
      <c r="AF17" s="48">
        <f t="shared" si="0"/>
        <v>1.3333333333333333</v>
      </c>
      <c r="AG17" s="48">
        <v>18</v>
      </c>
      <c r="AH17" s="48">
        <f t="shared" si="1"/>
        <v>224</v>
      </c>
      <c r="AI17" s="49">
        <v>28</v>
      </c>
      <c r="AJ17" s="49">
        <v>3</v>
      </c>
      <c r="AK17" s="49">
        <f t="shared" si="2"/>
        <v>9.3333333333333339</v>
      </c>
      <c r="AL17" s="45">
        <f>MIN($I17:AD17)</f>
        <v>9</v>
      </c>
      <c r="AM17" s="49"/>
      <c r="AN17" s="45">
        <v>3</v>
      </c>
      <c r="AO17" s="28">
        <v>6</v>
      </c>
    </row>
    <row r="18" spans="1:41">
      <c r="A18" s="54"/>
      <c r="B18" s="36" t="s">
        <v>576</v>
      </c>
      <c r="C18" s="37" t="s">
        <v>154</v>
      </c>
      <c r="D18" s="37">
        <v>838718195</v>
      </c>
      <c r="E18" s="38" t="s">
        <v>541</v>
      </c>
      <c r="F18" s="37" t="s">
        <v>546</v>
      </c>
      <c r="G18" s="38" t="s">
        <v>590</v>
      </c>
      <c r="H18" s="1">
        <f>MATCH(D18,Данные!$D:$D,0)</f>
        <v>277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>
        <v>9</v>
      </c>
      <c r="Z18" s="45">
        <v>10</v>
      </c>
      <c r="AA18" s="45"/>
      <c r="AB18" s="45"/>
      <c r="AC18" s="45">
        <v>9</v>
      </c>
      <c r="AD18" s="45"/>
      <c r="AE18" s="48">
        <v>168</v>
      </c>
      <c r="AF18" s="48">
        <f t="shared" si="0"/>
        <v>1.3333333333333333</v>
      </c>
      <c r="AG18" s="48">
        <v>18</v>
      </c>
      <c r="AH18" s="48">
        <f t="shared" si="1"/>
        <v>224</v>
      </c>
      <c r="AI18" s="49">
        <v>28</v>
      </c>
      <c r="AJ18" s="49">
        <v>3</v>
      </c>
      <c r="AK18" s="49">
        <f t="shared" si="2"/>
        <v>9.3333333333333339</v>
      </c>
      <c r="AL18" s="45">
        <f>MIN($I18:AD18)</f>
        <v>9</v>
      </c>
      <c r="AM18" s="49"/>
      <c r="AN18" s="45">
        <v>3</v>
      </c>
      <c r="AO18" s="28">
        <v>7</v>
      </c>
    </row>
    <row r="19" spans="1:41">
      <c r="A19" s="53" t="s">
        <v>598</v>
      </c>
      <c r="B19" s="36" t="s">
        <v>544</v>
      </c>
      <c r="C19" s="37" t="s">
        <v>45</v>
      </c>
      <c r="D19" s="37">
        <v>838714945</v>
      </c>
      <c r="E19" s="38" t="s">
        <v>541</v>
      </c>
      <c r="F19" s="37" t="s">
        <v>546</v>
      </c>
      <c r="G19" s="38" t="s">
        <v>590</v>
      </c>
      <c r="H19" s="1">
        <f>MATCH(D19,Данные!$D:$D,0)</f>
        <v>266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>
        <v>8</v>
      </c>
      <c r="Z19" s="45">
        <v>10</v>
      </c>
      <c r="AA19" s="45"/>
      <c r="AB19" s="45"/>
      <c r="AC19" s="45">
        <v>9</v>
      </c>
      <c r="AD19" s="45"/>
      <c r="AE19" s="48">
        <v>162</v>
      </c>
      <c r="AF19" s="48">
        <f t="shared" si="0"/>
        <v>1.3333333333333333</v>
      </c>
      <c r="AG19" s="48">
        <v>18</v>
      </c>
      <c r="AH19" s="48">
        <f t="shared" si="1"/>
        <v>216</v>
      </c>
      <c r="AI19" s="49">
        <v>27</v>
      </c>
      <c r="AJ19" s="49">
        <v>3</v>
      </c>
      <c r="AK19" s="49">
        <f t="shared" si="2"/>
        <v>9</v>
      </c>
      <c r="AL19" s="45">
        <f>MIN($I19:AD19)</f>
        <v>8</v>
      </c>
      <c r="AM19" s="49"/>
      <c r="AN19" s="45">
        <v>3</v>
      </c>
      <c r="AO19" s="28">
        <v>8</v>
      </c>
    </row>
    <row r="20" spans="1:41">
      <c r="A20" s="54"/>
      <c r="B20" s="36" t="s">
        <v>488</v>
      </c>
      <c r="C20" s="37" t="s">
        <v>49</v>
      </c>
      <c r="D20" s="37">
        <v>838697262</v>
      </c>
      <c r="E20" s="38" t="s">
        <v>412</v>
      </c>
      <c r="F20" s="37" t="s">
        <v>416</v>
      </c>
      <c r="G20" s="38" t="s">
        <v>590</v>
      </c>
      <c r="H20" s="1">
        <f>MATCH(D20,Данные!$D:$D,0)</f>
        <v>100</v>
      </c>
      <c r="I20" s="45"/>
      <c r="J20" s="45"/>
      <c r="K20" s="45"/>
      <c r="L20" s="45"/>
      <c r="M20" s="45"/>
      <c r="N20" s="45">
        <v>10</v>
      </c>
      <c r="O20" s="45"/>
      <c r="P20" s="45"/>
      <c r="Q20" s="45"/>
      <c r="R20" s="45">
        <v>9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>
        <v>8</v>
      </c>
      <c r="AE20" s="48">
        <v>162</v>
      </c>
      <c r="AF20" s="48">
        <f t="shared" si="0"/>
        <v>1.3333333333333333</v>
      </c>
      <c r="AG20" s="48">
        <v>18</v>
      </c>
      <c r="AH20" s="48">
        <f t="shared" si="1"/>
        <v>216</v>
      </c>
      <c r="AI20" s="49">
        <v>27</v>
      </c>
      <c r="AJ20" s="49">
        <v>3</v>
      </c>
      <c r="AK20" s="49">
        <f t="shared" si="2"/>
        <v>9</v>
      </c>
      <c r="AL20" s="45">
        <f>MIN($I20:AD20)</f>
        <v>8</v>
      </c>
      <c r="AM20" s="49"/>
      <c r="AN20" s="45">
        <v>3</v>
      </c>
      <c r="AO20" s="28">
        <v>9</v>
      </c>
    </row>
    <row r="21" spans="1:41">
      <c r="A21" s="54"/>
      <c r="B21" s="36" t="s">
        <v>423</v>
      </c>
      <c r="C21" s="37" t="s">
        <v>55</v>
      </c>
      <c r="D21" s="37">
        <v>838697436</v>
      </c>
      <c r="E21" s="38" t="s">
        <v>412</v>
      </c>
      <c r="F21" s="37" t="s">
        <v>416</v>
      </c>
      <c r="G21" s="38" t="s">
        <v>590</v>
      </c>
      <c r="H21" s="1">
        <f>MATCH(D21,Данные!$D:$D,0)</f>
        <v>78</v>
      </c>
      <c r="I21" s="45"/>
      <c r="J21" s="45"/>
      <c r="K21" s="45"/>
      <c r="L21" s="45"/>
      <c r="M21" s="45"/>
      <c r="N21" s="45">
        <v>10</v>
      </c>
      <c r="O21" s="45"/>
      <c r="P21" s="45"/>
      <c r="Q21" s="45"/>
      <c r="R21" s="45">
        <v>8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>
        <v>9</v>
      </c>
      <c r="AE21" s="48">
        <v>162</v>
      </c>
      <c r="AF21" s="48">
        <f t="shared" si="0"/>
        <v>1.3333333333333333</v>
      </c>
      <c r="AG21" s="48">
        <v>18</v>
      </c>
      <c r="AH21" s="48">
        <f t="shared" si="1"/>
        <v>216</v>
      </c>
      <c r="AI21" s="49">
        <v>27</v>
      </c>
      <c r="AJ21" s="49">
        <v>3</v>
      </c>
      <c r="AK21" s="49">
        <f t="shared" si="2"/>
        <v>9</v>
      </c>
      <c r="AL21" s="45">
        <f>MIN($I21:AD21)</f>
        <v>8</v>
      </c>
      <c r="AM21" s="49"/>
      <c r="AN21" s="45">
        <v>3</v>
      </c>
      <c r="AO21" s="28">
        <v>10</v>
      </c>
    </row>
    <row r="22" spans="1:41">
      <c r="A22" s="54"/>
      <c r="B22" s="36" t="s">
        <v>316</v>
      </c>
      <c r="C22" s="37" t="s">
        <v>62</v>
      </c>
      <c r="D22" s="37">
        <v>838712393</v>
      </c>
      <c r="E22" s="38" t="s">
        <v>249</v>
      </c>
      <c r="F22" s="37" t="s">
        <v>253</v>
      </c>
      <c r="G22" s="38" t="s">
        <v>590</v>
      </c>
      <c r="H22" s="1">
        <f>MATCH(D22,Данные!$D:$D,0)</f>
        <v>41</v>
      </c>
      <c r="I22" s="45"/>
      <c r="J22" s="45"/>
      <c r="K22" s="45">
        <v>9</v>
      </c>
      <c r="L22" s="45"/>
      <c r="M22" s="45"/>
      <c r="N22" s="45"/>
      <c r="O22" s="45"/>
      <c r="P22" s="45">
        <v>9</v>
      </c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>
        <v>9</v>
      </c>
      <c r="AD22" s="45"/>
      <c r="AE22" s="48">
        <v>162</v>
      </c>
      <c r="AF22" s="48">
        <f t="shared" si="0"/>
        <v>1.3333333333333333</v>
      </c>
      <c r="AG22" s="48">
        <v>18</v>
      </c>
      <c r="AH22" s="48">
        <f t="shared" si="1"/>
        <v>216</v>
      </c>
      <c r="AI22" s="49">
        <v>27</v>
      </c>
      <c r="AJ22" s="49">
        <v>3</v>
      </c>
      <c r="AK22" s="49">
        <f t="shared" si="2"/>
        <v>9</v>
      </c>
      <c r="AL22" s="45">
        <f>MIN($I22:AD22)</f>
        <v>9</v>
      </c>
      <c r="AM22" s="49"/>
      <c r="AN22" s="45">
        <v>3</v>
      </c>
      <c r="AO22" s="28">
        <v>11</v>
      </c>
    </row>
    <row r="23" spans="1:41">
      <c r="A23" s="54"/>
      <c r="B23" s="36" t="s">
        <v>248</v>
      </c>
      <c r="C23" s="37" t="s">
        <v>64</v>
      </c>
      <c r="D23" s="37">
        <v>838719552</v>
      </c>
      <c r="E23" s="38" t="s">
        <v>175</v>
      </c>
      <c r="F23" s="37" t="s">
        <v>185</v>
      </c>
      <c r="G23" s="38" t="s">
        <v>590</v>
      </c>
      <c r="H23" s="1">
        <f>MATCH(D23,Данные!$D:$D,0)</f>
        <v>20</v>
      </c>
      <c r="I23" s="45"/>
      <c r="J23" s="45">
        <v>9</v>
      </c>
      <c r="K23" s="45"/>
      <c r="L23" s="45"/>
      <c r="M23" s="45"/>
      <c r="N23" s="45"/>
      <c r="O23" s="45">
        <v>8</v>
      </c>
      <c r="P23" s="45"/>
      <c r="Q23" s="45"/>
      <c r="R23" s="45"/>
      <c r="S23" s="45"/>
      <c r="T23" s="45"/>
      <c r="U23" s="45"/>
      <c r="V23" s="45"/>
      <c r="W23" s="45"/>
      <c r="X23" s="45">
        <v>10</v>
      </c>
      <c r="Y23" s="45"/>
      <c r="Z23" s="45"/>
      <c r="AA23" s="45"/>
      <c r="AB23" s="45"/>
      <c r="AC23" s="45"/>
      <c r="AD23" s="45"/>
      <c r="AE23" s="48">
        <v>162</v>
      </c>
      <c r="AF23" s="48">
        <f t="shared" si="0"/>
        <v>1.3333333333333333</v>
      </c>
      <c r="AG23" s="48">
        <v>18</v>
      </c>
      <c r="AH23" s="48">
        <f t="shared" si="1"/>
        <v>216</v>
      </c>
      <c r="AI23" s="49">
        <v>27</v>
      </c>
      <c r="AJ23" s="49">
        <v>3</v>
      </c>
      <c r="AK23" s="49">
        <f t="shared" si="2"/>
        <v>9</v>
      </c>
      <c r="AL23" s="45">
        <f>MIN($I23:AD23)</f>
        <v>8</v>
      </c>
      <c r="AM23" s="49"/>
      <c r="AN23" s="45">
        <v>3</v>
      </c>
      <c r="AO23" s="28">
        <v>12</v>
      </c>
    </row>
    <row r="24" spans="1:41">
      <c r="A24" s="54"/>
      <c r="B24" s="36" t="s">
        <v>236</v>
      </c>
      <c r="C24" s="37" t="s">
        <v>83</v>
      </c>
      <c r="D24" s="37">
        <v>838719879</v>
      </c>
      <c r="E24" s="38" t="s">
        <v>175</v>
      </c>
      <c r="F24" s="37" t="s">
        <v>185</v>
      </c>
      <c r="G24" s="38" t="s">
        <v>590</v>
      </c>
      <c r="H24" s="1">
        <f>MATCH(D24,Данные!$D:$D,0)</f>
        <v>16</v>
      </c>
      <c r="I24" s="45"/>
      <c r="J24" s="45">
        <v>10</v>
      </c>
      <c r="K24" s="45"/>
      <c r="L24" s="45"/>
      <c r="M24" s="45"/>
      <c r="N24" s="45"/>
      <c r="O24" s="45">
        <v>10</v>
      </c>
      <c r="P24" s="45"/>
      <c r="Q24" s="45"/>
      <c r="R24" s="45"/>
      <c r="S24" s="45"/>
      <c r="T24" s="45"/>
      <c r="U24" s="45"/>
      <c r="V24" s="45"/>
      <c r="W24" s="45"/>
      <c r="X24" s="45">
        <v>7</v>
      </c>
      <c r="Y24" s="45"/>
      <c r="Z24" s="45"/>
      <c r="AA24" s="45"/>
      <c r="AB24" s="45"/>
      <c r="AC24" s="45"/>
      <c r="AD24" s="45"/>
      <c r="AE24" s="48">
        <v>162</v>
      </c>
      <c r="AF24" s="48">
        <f t="shared" si="0"/>
        <v>1.3333333333333333</v>
      </c>
      <c r="AG24" s="48">
        <v>18</v>
      </c>
      <c r="AH24" s="48">
        <f t="shared" si="1"/>
        <v>216</v>
      </c>
      <c r="AI24" s="49">
        <v>27</v>
      </c>
      <c r="AJ24" s="49">
        <v>3</v>
      </c>
      <c r="AK24" s="49">
        <f t="shared" si="2"/>
        <v>9</v>
      </c>
      <c r="AL24" s="45">
        <f>MIN($I24:AD24)</f>
        <v>7</v>
      </c>
      <c r="AM24" s="49"/>
      <c r="AN24" s="45">
        <v>3</v>
      </c>
      <c r="AO24" s="28">
        <v>13</v>
      </c>
    </row>
    <row r="25" spans="1:41">
      <c r="A25" s="54"/>
      <c r="B25" s="36" t="s">
        <v>291</v>
      </c>
      <c r="C25" s="37" t="s">
        <v>86</v>
      </c>
      <c r="D25" s="37">
        <v>838713206</v>
      </c>
      <c r="E25" s="38" t="s">
        <v>249</v>
      </c>
      <c r="F25" s="37" t="s">
        <v>253</v>
      </c>
      <c r="G25" s="38" t="s">
        <v>590</v>
      </c>
      <c r="H25" s="1">
        <f>MATCH(D25,Данные!$D:$D,0)</f>
        <v>33</v>
      </c>
      <c r="I25" s="45"/>
      <c r="J25" s="45"/>
      <c r="K25" s="45">
        <v>8</v>
      </c>
      <c r="L25" s="45"/>
      <c r="M25" s="45"/>
      <c r="N25" s="45"/>
      <c r="O25" s="45"/>
      <c r="P25" s="45">
        <v>9</v>
      </c>
      <c r="Q25" s="45"/>
      <c r="R25" s="45"/>
      <c r="S25" s="45"/>
      <c r="T25" s="45"/>
      <c r="U25" s="45"/>
      <c r="V25" s="45">
        <v>10</v>
      </c>
      <c r="W25" s="45"/>
      <c r="X25" s="45"/>
      <c r="Y25" s="45"/>
      <c r="Z25" s="45"/>
      <c r="AA25" s="45"/>
      <c r="AB25" s="45"/>
      <c r="AC25" s="45"/>
      <c r="AD25" s="45"/>
      <c r="AE25" s="48">
        <v>162</v>
      </c>
      <c r="AF25" s="48">
        <f t="shared" si="0"/>
        <v>1.3333333333333333</v>
      </c>
      <c r="AG25" s="48">
        <v>18</v>
      </c>
      <c r="AH25" s="48">
        <f t="shared" si="1"/>
        <v>216</v>
      </c>
      <c r="AI25" s="49">
        <v>27</v>
      </c>
      <c r="AJ25" s="49">
        <v>3</v>
      </c>
      <c r="AK25" s="49">
        <f t="shared" si="2"/>
        <v>9</v>
      </c>
      <c r="AL25" s="45">
        <f>MIN($I25:AD25)</f>
        <v>8</v>
      </c>
      <c r="AM25" s="49"/>
      <c r="AN25" s="45">
        <v>3</v>
      </c>
      <c r="AO25" s="28">
        <v>14</v>
      </c>
    </row>
    <row r="26" spans="1:41">
      <c r="A26" s="54"/>
      <c r="B26" s="36" t="s">
        <v>447</v>
      </c>
      <c r="C26" s="37" t="s">
        <v>95</v>
      </c>
      <c r="D26" s="37">
        <v>838698265</v>
      </c>
      <c r="E26" s="38" t="s">
        <v>412</v>
      </c>
      <c r="F26" s="37" t="s">
        <v>416</v>
      </c>
      <c r="G26" s="38" t="s">
        <v>590</v>
      </c>
      <c r="H26" s="1">
        <f>MATCH(D26,Данные!$D:$D,0)</f>
        <v>86</v>
      </c>
      <c r="I26" s="45"/>
      <c r="J26" s="45"/>
      <c r="K26" s="45"/>
      <c r="L26" s="45"/>
      <c r="M26" s="45"/>
      <c r="N26" s="45">
        <v>9</v>
      </c>
      <c r="O26" s="45"/>
      <c r="P26" s="45"/>
      <c r="Q26" s="45"/>
      <c r="R26" s="45">
        <v>9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>
        <v>9</v>
      </c>
      <c r="AE26" s="48">
        <v>162</v>
      </c>
      <c r="AF26" s="48">
        <f t="shared" si="0"/>
        <v>1.3333333333333333</v>
      </c>
      <c r="AG26" s="48">
        <v>18</v>
      </c>
      <c r="AH26" s="48">
        <f t="shared" si="1"/>
        <v>216</v>
      </c>
      <c r="AI26" s="49">
        <v>27</v>
      </c>
      <c r="AJ26" s="49">
        <v>3</v>
      </c>
      <c r="AK26" s="49">
        <f t="shared" si="2"/>
        <v>9</v>
      </c>
      <c r="AL26" s="45">
        <f>MIN($I26:AD26)</f>
        <v>9</v>
      </c>
      <c r="AM26" s="49"/>
      <c r="AN26" s="45">
        <v>3</v>
      </c>
      <c r="AO26" s="28">
        <v>15</v>
      </c>
    </row>
    <row r="27" spans="1:41">
      <c r="A27" s="54"/>
      <c r="B27" s="36" t="s">
        <v>353</v>
      </c>
      <c r="C27" s="37" t="s">
        <v>99</v>
      </c>
      <c r="D27" s="37">
        <v>838706889</v>
      </c>
      <c r="E27" s="38" t="s">
        <v>318</v>
      </c>
      <c r="F27" s="37" t="s">
        <v>253</v>
      </c>
      <c r="G27" s="38" t="s">
        <v>590</v>
      </c>
      <c r="H27" s="1">
        <f>MATCH(D27,Данные!$D:$D,0)</f>
        <v>54</v>
      </c>
      <c r="I27" s="45"/>
      <c r="J27" s="45"/>
      <c r="K27" s="45"/>
      <c r="L27" s="45">
        <v>8</v>
      </c>
      <c r="M27" s="45"/>
      <c r="N27" s="45"/>
      <c r="O27" s="45"/>
      <c r="P27" s="45"/>
      <c r="Q27" s="45"/>
      <c r="R27" s="45"/>
      <c r="S27" s="45"/>
      <c r="T27" s="45"/>
      <c r="U27" s="45"/>
      <c r="V27" s="45">
        <v>10</v>
      </c>
      <c r="W27" s="45"/>
      <c r="X27" s="45"/>
      <c r="Y27" s="45"/>
      <c r="Z27" s="45"/>
      <c r="AA27" s="45">
        <v>9</v>
      </c>
      <c r="AB27" s="45"/>
      <c r="AC27" s="45"/>
      <c r="AD27" s="45"/>
      <c r="AE27" s="48">
        <v>162</v>
      </c>
      <c r="AF27" s="48">
        <f t="shared" si="0"/>
        <v>1.3333333333333333</v>
      </c>
      <c r="AG27" s="48">
        <v>18</v>
      </c>
      <c r="AH27" s="48">
        <f t="shared" si="1"/>
        <v>216</v>
      </c>
      <c r="AI27" s="49">
        <v>27</v>
      </c>
      <c r="AJ27" s="49">
        <v>3</v>
      </c>
      <c r="AK27" s="49">
        <f t="shared" si="2"/>
        <v>9</v>
      </c>
      <c r="AL27" s="45">
        <f>MIN($I27:AD27)</f>
        <v>8</v>
      </c>
      <c r="AM27" s="49"/>
      <c r="AN27" s="45">
        <v>3</v>
      </c>
      <c r="AO27" s="28">
        <v>16</v>
      </c>
    </row>
    <row r="28" spans="1:41">
      <c r="A28" s="54"/>
      <c r="B28" s="36" t="s">
        <v>459</v>
      </c>
      <c r="C28" s="37" t="s">
        <v>104</v>
      </c>
      <c r="D28" s="37">
        <v>838698638</v>
      </c>
      <c r="E28" s="38" t="s">
        <v>412</v>
      </c>
      <c r="F28" s="37" t="s">
        <v>416</v>
      </c>
      <c r="G28" s="38" t="s">
        <v>590</v>
      </c>
      <c r="H28" s="1">
        <f>MATCH(D28,Данные!$D:$D,0)</f>
        <v>90</v>
      </c>
      <c r="I28" s="45"/>
      <c r="J28" s="45"/>
      <c r="K28" s="45"/>
      <c r="L28" s="45"/>
      <c r="M28" s="45"/>
      <c r="N28" s="45">
        <v>9</v>
      </c>
      <c r="O28" s="45"/>
      <c r="P28" s="45"/>
      <c r="Q28" s="45"/>
      <c r="R28" s="45">
        <v>8</v>
      </c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>
        <v>10</v>
      </c>
      <c r="AE28" s="48">
        <v>162</v>
      </c>
      <c r="AF28" s="48">
        <f t="shared" si="0"/>
        <v>1.3333333333333333</v>
      </c>
      <c r="AG28" s="48">
        <v>18</v>
      </c>
      <c r="AH28" s="48">
        <f t="shared" si="1"/>
        <v>216</v>
      </c>
      <c r="AI28" s="49">
        <v>27</v>
      </c>
      <c r="AJ28" s="49">
        <v>3</v>
      </c>
      <c r="AK28" s="49">
        <f t="shared" si="2"/>
        <v>9</v>
      </c>
      <c r="AL28" s="45">
        <f>MIN($I28:AD28)</f>
        <v>8</v>
      </c>
      <c r="AM28" s="49"/>
      <c r="AN28" s="45">
        <v>3</v>
      </c>
      <c r="AO28" s="28">
        <v>17</v>
      </c>
    </row>
    <row r="29" spans="1:41">
      <c r="A29" s="54"/>
      <c r="B29" s="36" t="s">
        <v>279</v>
      </c>
      <c r="C29" s="37" t="s">
        <v>110</v>
      </c>
      <c r="D29" s="37">
        <v>838713697</v>
      </c>
      <c r="E29" s="38" t="s">
        <v>249</v>
      </c>
      <c r="F29" s="37" t="s">
        <v>253</v>
      </c>
      <c r="G29" s="38" t="s">
        <v>590</v>
      </c>
      <c r="H29" s="1">
        <f>MATCH(D29,Данные!$D:$D,0)</f>
        <v>29</v>
      </c>
      <c r="I29" s="45"/>
      <c r="J29" s="45"/>
      <c r="K29" s="45">
        <v>9</v>
      </c>
      <c r="L29" s="45">
        <v>8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>
        <v>10</v>
      </c>
      <c r="AB29" s="45"/>
      <c r="AC29" s="45">
        <v>9</v>
      </c>
      <c r="AD29" s="45"/>
      <c r="AE29" s="48">
        <v>216</v>
      </c>
      <c r="AF29" s="48">
        <f t="shared" si="0"/>
        <v>1</v>
      </c>
      <c r="AG29" s="48">
        <v>24</v>
      </c>
      <c r="AH29" s="48">
        <f t="shared" si="1"/>
        <v>216</v>
      </c>
      <c r="AI29" s="49">
        <v>36</v>
      </c>
      <c r="AJ29" s="49">
        <v>4</v>
      </c>
      <c r="AK29" s="49">
        <f t="shared" si="2"/>
        <v>9</v>
      </c>
      <c r="AL29" s="45">
        <f>MIN($I29:AD29)</f>
        <v>8</v>
      </c>
      <c r="AM29" s="49"/>
      <c r="AN29" s="45">
        <v>4</v>
      </c>
      <c r="AO29" s="28">
        <v>18</v>
      </c>
    </row>
    <row r="30" spans="1:41">
      <c r="A30" s="54"/>
      <c r="B30" s="36" t="s">
        <v>469</v>
      </c>
      <c r="C30" s="37" t="s">
        <v>111</v>
      </c>
      <c r="D30" s="37">
        <v>838698810</v>
      </c>
      <c r="E30" s="38" t="s">
        <v>412</v>
      </c>
      <c r="F30" s="37" t="s">
        <v>416</v>
      </c>
      <c r="G30" s="38" t="s">
        <v>590</v>
      </c>
      <c r="H30" s="1">
        <f>MATCH(D30,Данные!$D:$D,0)</f>
        <v>93</v>
      </c>
      <c r="I30" s="45"/>
      <c r="J30" s="45"/>
      <c r="K30" s="45"/>
      <c r="L30" s="45"/>
      <c r="M30" s="45"/>
      <c r="N30" s="45">
        <v>10</v>
      </c>
      <c r="O30" s="45"/>
      <c r="P30" s="45"/>
      <c r="Q30" s="45"/>
      <c r="R30" s="45">
        <v>8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>
        <v>9</v>
      </c>
      <c r="AE30" s="48">
        <v>162</v>
      </c>
      <c r="AF30" s="48">
        <f t="shared" si="0"/>
        <v>1.3333333333333333</v>
      </c>
      <c r="AG30" s="48">
        <v>18</v>
      </c>
      <c r="AH30" s="48">
        <f t="shared" si="1"/>
        <v>216</v>
      </c>
      <c r="AI30" s="49">
        <v>27</v>
      </c>
      <c r="AJ30" s="49">
        <v>3</v>
      </c>
      <c r="AK30" s="49">
        <f t="shared" si="2"/>
        <v>9</v>
      </c>
      <c r="AL30" s="45">
        <f>MIN($I30:AD30)</f>
        <v>8</v>
      </c>
      <c r="AM30" s="49"/>
      <c r="AN30" s="45">
        <v>3</v>
      </c>
      <c r="AO30" s="28">
        <v>19</v>
      </c>
    </row>
    <row r="31" spans="1:41">
      <c r="A31" s="54"/>
      <c r="B31" s="36" t="s">
        <v>482</v>
      </c>
      <c r="C31" s="37" t="s">
        <v>120</v>
      </c>
      <c r="D31" s="37">
        <v>838699436</v>
      </c>
      <c r="E31" s="38" t="s">
        <v>412</v>
      </c>
      <c r="F31" s="37" t="s">
        <v>416</v>
      </c>
      <c r="G31" s="38" t="s">
        <v>590</v>
      </c>
      <c r="H31" s="1">
        <f>MATCH(D31,Данные!$D:$D,0)</f>
        <v>97</v>
      </c>
      <c r="I31" s="45"/>
      <c r="J31" s="45"/>
      <c r="K31" s="45"/>
      <c r="L31" s="45"/>
      <c r="M31" s="45"/>
      <c r="N31" s="45">
        <v>8</v>
      </c>
      <c r="O31" s="45"/>
      <c r="P31" s="45"/>
      <c r="Q31" s="45"/>
      <c r="R31" s="45">
        <v>9</v>
      </c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>
        <v>10</v>
      </c>
      <c r="AE31" s="48">
        <v>162</v>
      </c>
      <c r="AF31" s="48">
        <f t="shared" si="0"/>
        <v>1.3333333333333333</v>
      </c>
      <c r="AG31" s="48">
        <v>18</v>
      </c>
      <c r="AH31" s="48">
        <f t="shared" si="1"/>
        <v>216</v>
      </c>
      <c r="AI31" s="49">
        <v>27</v>
      </c>
      <c r="AJ31" s="49">
        <v>3</v>
      </c>
      <c r="AK31" s="49">
        <f t="shared" si="2"/>
        <v>9</v>
      </c>
      <c r="AL31" s="45">
        <f>MIN($I31:AD31)</f>
        <v>8</v>
      </c>
      <c r="AM31" s="49"/>
      <c r="AN31" s="45">
        <v>3</v>
      </c>
      <c r="AO31" s="28">
        <v>20</v>
      </c>
    </row>
    <row r="32" spans="1:41">
      <c r="A32" s="54"/>
      <c r="B32" s="36" t="s">
        <v>216</v>
      </c>
      <c r="C32" s="37" t="s">
        <v>129</v>
      </c>
      <c r="D32" s="37">
        <v>838721580</v>
      </c>
      <c r="E32" s="38" t="s">
        <v>175</v>
      </c>
      <c r="F32" s="37" t="s">
        <v>185</v>
      </c>
      <c r="G32" s="38" t="s">
        <v>590</v>
      </c>
      <c r="H32" s="1">
        <f>MATCH(D32,Данные!$D:$D,0)</f>
        <v>11</v>
      </c>
      <c r="I32" s="45"/>
      <c r="J32" s="45">
        <v>10</v>
      </c>
      <c r="K32" s="45"/>
      <c r="L32" s="45"/>
      <c r="M32" s="45"/>
      <c r="N32" s="45"/>
      <c r="O32" s="45">
        <v>8</v>
      </c>
      <c r="P32" s="45"/>
      <c r="Q32" s="45"/>
      <c r="R32" s="45"/>
      <c r="S32" s="45"/>
      <c r="T32" s="45"/>
      <c r="U32" s="45"/>
      <c r="V32" s="45"/>
      <c r="W32" s="45"/>
      <c r="X32" s="45">
        <v>9</v>
      </c>
      <c r="Y32" s="45"/>
      <c r="Z32" s="45"/>
      <c r="AA32" s="45"/>
      <c r="AB32" s="45"/>
      <c r="AC32" s="45"/>
      <c r="AD32" s="45"/>
      <c r="AE32" s="48">
        <v>162</v>
      </c>
      <c r="AF32" s="48">
        <f t="shared" si="0"/>
        <v>1.3333333333333333</v>
      </c>
      <c r="AG32" s="48">
        <v>18</v>
      </c>
      <c r="AH32" s="48">
        <f t="shared" si="1"/>
        <v>216</v>
      </c>
      <c r="AI32" s="49">
        <v>27</v>
      </c>
      <c r="AJ32" s="49">
        <v>3</v>
      </c>
      <c r="AK32" s="49">
        <f t="shared" si="2"/>
        <v>9</v>
      </c>
      <c r="AL32" s="45">
        <f>MIN($I32:AD32)</f>
        <v>8</v>
      </c>
      <c r="AM32" s="49"/>
      <c r="AN32" s="45">
        <v>3</v>
      </c>
      <c r="AO32" s="28">
        <v>21</v>
      </c>
    </row>
    <row r="33" spans="1:41">
      <c r="A33" s="54"/>
      <c r="B33" s="36" t="s">
        <v>268</v>
      </c>
      <c r="C33" s="37" t="s">
        <v>150</v>
      </c>
      <c r="D33" s="37">
        <v>838714494</v>
      </c>
      <c r="E33" s="38" t="s">
        <v>249</v>
      </c>
      <c r="F33" s="37" t="s">
        <v>253</v>
      </c>
      <c r="G33" s="38" t="s">
        <v>590</v>
      </c>
      <c r="H33" s="1">
        <f>MATCH(D33,Данные!$D:$D,0)</f>
        <v>25</v>
      </c>
      <c r="I33" s="45"/>
      <c r="J33" s="45"/>
      <c r="K33" s="45">
        <v>8</v>
      </c>
      <c r="L33" s="45"/>
      <c r="M33" s="45"/>
      <c r="N33" s="45"/>
      <c r="O33" s="45"/>
      <c r="P33" s="45">
        <v>9</v>
      </c>
      <c r="Q33" s="45"/>
      <c r="R33" s="45"/>
      <c r="S33" s="45"/>
      <c r="T33" s="45"/>
      <c r="U33" s="45"/>
      <c r="V33" s="45">
        <v>10</v>
      </c>
      <c r="W33" s="45"/>
      <c r="X33" s="45"/>
      <c r="Y33" s="45"/>
      <c r="Z33" s="45"/>
      <c r="AA33" s="45"/>
      <c r="AB33" s="45"/>
      <c r="AC33" s="45"/>
      <c r="AD33" s="45"/>
      <c r="AE33" s="48">
        <v>162</v>
      </c>
      <c r="AF33" s="48">
        <f t="shared" si="0"/>
        <v>1.3333333333333333</v>
      </c>
      <c r="AG33" s="48">
        <v>18</v>
      </c>
      <c r="AH33" s="48">
        <f t="shared" si="1"/>
        <v>216</v>
      </c>
      <c r="AI33" s="49">
        <v>27</v>
      </c>
      <c r="AJ33" s="49">
        <v>3</v>
      </c>
      <c r="AK33" s="49">
        <f t="shared" si="2"/>
        <v>9</v>
      </c>
      <c r="AL33" s="45">
        <f>MIN($I33:AD33)</f>
        <v>8</v>
      </c>
      <c r="AM33" s="49"/>
      <c r="AN33" s="45">
        <v>3</v>
      </c>
      <c r="AO33" s="28">
        <v>22</v>
      </c>
    </row>
    <row r="34" spans="1:41">
      <c r="A34" s="54"/>
      <c r="B34" s="36" t="s">
        <v>524</v>
      </c>
      <c r="C34" s="37" t="s">
        <v>173</v>
      </c>
      <c r="D34" s="37">
        <v>838710680</v>
      </c>
      <c r="E34" s="38" t="s">
        <v>258</v>
      </c>
      <c r="F34" s="37" t="s">
        <v>253</v>
      </c>
      <c r="G34" s="38" t="s">
        <v>590</v>
      </c>
      <c r="H34" s="1">
        <f>MATCH(D34,Данные!$D:$D,0)</f>
        <v>136</v>
      </c>
      <c r="I34" s="45"/>
      <c r="J34" s="45"/>
      <c r="K34" s="45"/>
      <c r="L34" s="45"/>
      <c r="M34" s="45"/>
      <c r="N34" s="45"/>
      <c r="O34" s="45"/>
      <c r="P34" s="45">
        <v>10</v>
      </c>
      <c r="Q34" s="45"/>
      <c r="R34" s="45"/>
      <c r="S34" s="45"/>
      <c r="T34" s="45"/>
      <c r="U34" s="45">
        <v>8</v>
      </c>
      <c r="V34" s="45"/>
      <c r="W34" s="45"/>
      <c r="X34" s="45"/>
      <c r="Y34" s="45"/>
      <c r="Z34" s="45"/>
      <c r="AA34" s="45">
        <v>9</v>
      </c>
      <c r="AB34" s="45"/>
      <c r="AC34" s="45"/>
      <c r="AD34" s="45"/>
      <c r="AE34" s="48">
        <v>162</v>
      </c>
      <c r="AF34" s="48">
        <f t="shared" si="0"/>
        <v>1.3333333333333333</v>
      </c>
      <c r="AG34" s="48">
        <v>18</v>
      </c>
      <c r="AH34" s="48">
        <f t="shared" si="1"/>
        <v>216</v>
      </c>
      <c r="AI34" s="49">
        <v>27</v>
      </c>
      <c r="AJ34" s="49">
        <v>3</v>
      </c>
      <c r="AK34" s="49">
        <f t="shared" si="2"/>
        <v>9</v>
      </c>
      <c r="AL34" s="45">
        <f>MIN($I34:AD34)</f>
        <v>8</v>
      </c>
      <c r="AM34" s="49"/>
      <c r="AN34" s="45">
        <v>3</v>
      </c>
      <c r="AO34" s="28">
        <v>23</v>
      </c>
    </row>
    <row r="35" spans="1:41">
      <c r="A35" s="53" t="s">
        <v>599</v>
      </c>
      <c r="B35" s="36" t="s">
        <v>257</v>
      </c>
      <c r="C35" s="37" t="s">
        <v>46</v>
      </c>
      <c r="D35" s="37">
        <v>838711809</v>
      </c>
      <c r="E35" s="38" t="s">
        <v>249</v>
      </c>
      <c r="F35" s="37" t="s">
        <v>253</v>
      </c>
      <c r="G35" s="38" t="s">
        <v>590</v>
      </c>
      <c r="H35" s="1">
        <f>MATCH(D35,Данные!$D:$D,0)</f>
        <v>22</v>
      </c>
      <c r="I35" s="45"/>
      <c r="J35" s="45"/>
      <c r="K35" s="45">
        <v>8</v>
      </c>
      <c r="L35" s="45"/>
      <c r="M35" s="45"/>
      <c r="N35" s="45"/>
      <c r="O35" s="45"/>
      <c r="P35" s="45">
        <v>9</v>
      </c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>
        <v>9</v>
      </c>
      <c r="AB35" s="45"/>
      <c r="AC35" s="45"/>
      <c r="AD35" s="45"/>
      <c r="AE35" s="48">
        <v>156</v>
      </c>
      <c r="AF35" s="48">
        <f t="shared" si="0"/>
        <v>1.3333333333333333</v>
      </c>
      <c r="AG35" s="48">
        <v>18</v>
      </c>
      <c r="AH35" s="48">
        <f t="shared" si="1"/>
        <v>208</v>
      </c>
      <c r="AI35" s="49">
        <v>26</v>
      </c>
      <c r="AJ35" s="49">
        <v>3</v>
      </c>
      <c r="AK35" s="49">
        <f t="shared" si="2"/>
        <v>8.6666666666666661</v>
      </c>
      <c r="AL35" s="45">
        <f>MIN($I35:AD35)</f>
        <v>8</v>
      </c>
      <c r="AM35" s="49"/>
      <c r="AN35" s="45">
        <v>3</v>
      </c>
      <c r="AO35" s="28">
        <v>24</v>
      </c>
    </row>
    <row r="36" spans="1:41">
      <c r="A36" s="54"/>
      <c r="B36" s="36" t="s">
        <v>312</v>
      </c>
      <c r="C36" s="37" t="s">
        <v>61</v>
      </c>
      <c r="D36" s="37">
        <v>838712289</v>
      </c>
      <c r="E36" s="38" t="s">
        <v>249</v>
      </c>
      <c r="F36" s="37" t="s">
        <v>253</v>
      </c>
      <c r="G36" s="38" t="s">
        <v>590</v>
      </c>
      <c r="H36" s="1">
        <f>MATCH(D36,Данные!$D:$D,0)</f>
        <v>40</v>
      </c>
      <c r="I36" s="45"/>
      <c r="J36" s="45"/>
      <c r="K36" s="45">
        <v>9</v>
      </c>
      <c r="L36" s="45"/>
      <c r="M36" s="45"/>
      <c r="N36" s="45"/>
      <c r="O36" s="45"/>
      <c r="P36" s="45">
        <v>9</v>
      </c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>
        <v>8</v>
      </c>
      <c r="AB36" s="45"/>
      <c r="AC36" s="45"/>
      <c r="AD36" s="45"/>
      <c r="AE36" s="48">
        <v>156</v>
      </c>
      <c r="AF36" s="48">
        <f t="shared" si="0"/>
        <v>1.3333333333333333</v>
      </c>
      <c r="AG36" s="48">
        <v>18</v>
      </c>
      <c r="AH36" s="48">
        <f t="shared" si="1"/>
        <v>208</v>
      </c>
      <c r="AI36" s="49">
        <v>26</v>
      </c>
      <c r="AJ36" s="49">
        <v>3</v>
      </c>
      <c r="AK36" s="49">
        <f t="shared" si="2"/>
        <v>8.6666666666666661</v>
      </c>
      <c r="AL36" s="45">
        <f>MIN($I36:AD36)</f>
        <v>8</v>
      </c>
      <c r="AM36" s="49"/>
      <c r="AN36" s="45">
        <v>3</v>
      </c>
      <c r="AO36" s="28">
        <v>25</v>
      </c>
    </row>
    <row r="37" spans="1:41">
      <c r="A37" s="54"/>
      <c r="B37" s="36" t="s">
        <v>425</v>
      </c>
      <c r="C37" s="37" t="s">
        <v>63</v>
      </c>
      <c r="D37" s="37">
        <v>838697531</v>
      </c>
      <c r="E37" s="38" t="s">
        <v>412</v>
      </c>
      <c r="F37" s="37" t="s">
        <v>416</v>
      </c>
      <c r="G37" s="38" t="s">
        <v>590</v>
      </c>
      <c r="H37" s="1">
        <f>MATCH(D37,Данные!$D:$D,0)</f>
        <v>79</v>
      </c>
      <c r="I37" s="45"/>
      <c r="J37" s="45"/>
      <c r="K37" s="45"/>
      <c r="L37" s="45"/>
      <c r="M37" s="45"/>
      <c r="N37" s="45">
        <v>9</v>
      </c>
      <c r="O37" s="45"/>
      <c r="P37" s="45"/>
      <c r="Q37" s="45"/>
      <c r="R37" s="45">
        <v>8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>
        <v>9</v>
      </c>
      <c r="AE37" s="48">
        <v>156</v>
      </c>
      <c r="AF37" s="48">
        <f t="shared" si="0"/>
        <v>1.3333333333333333</v>
      </c>
      <c r="AG37" s="48">
        <v>18</v>
      </c>
      <c r="AH37" s="48">
        <f t="shared" si="1"/>
        <v>208</v>
      </c>
      <c r="AI37" s="49">
        <v>26</v>
      </c>
      <c r="AJ37" s="49">
        <v>3</v>
      </c>
      <c r="AK37" s="49">
        <f t="shared" si="2"/>
        <v>8.6666666666666661</v>
      </c>
      <c r="AL37" s="45">
        <f>MIN($I37:AD37)</f>
        <v>8</v>
      </c>
      <c r="AM37" s="49"/>
      <c r="AN37" s="45">
        <v>3</v>
      </c>
      <c r="AO37" s="28">
        <v>26</v>
      </c>
    </row>
    <row r="38" spans="1:41">
      <c r="A38" s="54"/>
      <c r="B38" s="36" t="s">
        <v>303</v>
      </c>
      <c r="C38" s="37" t="s">
        <v>65</v>
      </c>
      <c r="D38" s="37">
        <v>838712652</v>
      </c>
      <c r="E38" s="38" t="s">
        <v>249</v>
      </c>
      <c r="F38" s="37" t="s">
        <v>253</v>
      </c>
      <c r="G38" s="38" t="s">
        <v>590</v>
      </c>
      <c r="H38" s="1">
        <f>MATCH(D38,Данные!$D:$D,0)</f>
        <v>37</v>
      </c>
      <c r="I38" s="45"/>
      <c r="J38" s="45"/>
      <c r="K38" s="45">
        <v>9</v>
      </c>
      <c r="L38" s="45">
        <v>8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>
        <v>9</v>
      </c>
      <c r="AB38" s="45"/>
      <c r="AC38" s="45"/>
      <c r="AD38" s="45"/>
      <c r="AE38" s="48">
        <v>156</v>
      </c>
      <c r="AF38" s="48">
        <f t="shared" si="0"/>
        <v>1.3333333333333333</v>
      </c>
      <c r="AG38" s="48">
        <v>18</v>
      </c>
      <c r="AH38" s="48">
        <f t="shared" si="1"/>
        <v>208</v>
      </c>
      <c r="AI38" s="49">
        <v>26</v>
      </c>
      <c r="AJ38" s="49">
        <v>3</v>
      </c>
      <c r="AK38" s="49">
        <f t="shared" si="2"/>
        <v>8.6666666666666661</v>
      </c>
      <c r="AL38" s="45">
        <f>MIN($I38:AD38)</f>
        <v>8</v>
      </c>
      <c r="AM38" s="49"/>
      <c r="AN38" s="45">
        <v>3</v>
      </c>
      <c r="AO38" s="28">
        <v>27</v>
      </c>
    </row>
    <row r="39" spans="1:41">
      <c r="A39" s="54"/>
      <c r="B39" s="36" t="s">
        <v>242</v>
      </c>
      <c r="C39" s="37" t="s">
        <v>76</v>
      </c>
      <c r="D39" s="37">
        <v>838719786</v>
      </c>
      <c r="E39" s="38" t="s">
        <v>175</v>
      </c>
      <c r="F39" s="37" t="s">
        <v>185</v>
      </c>
      <c r="G39" s="38" t="s">
        <v>590</v>
      </c>
      <c r="H39" s="1">
        <f>MATCH(D39,Данные!$D:$D,0)</f>
        <v>18</v>
      </c>
      <c r="I39" s="45"/>
      <c r="J39" s="45">
        <v>9</v>
      </c>
      <c r="K39" s="45"/>
      <c r="L39" s="45"/>
      <c r="M39" s="45"/>
      <c r="N39" s="45"/>
      <c r="O39" s="45">
        <v>9</v>
      </c>
      <c r="P39" s="45"/>
      <c r="Q39" s="45"/>
      <c r="R39" s="45"/>
      <c r="S39" s="45"/>
      <c r="T39" s="45"/>
      <c r="U39" s="45"/>
      <c r="V39" s="45"/>
      <c r="W39" s="45"/>
      <c r="X39" s="45">
        <v>8</v>
      </c>
      <c r="Y39" s="45"/>
      <c r="Z39" s="45"/>
      <c r="AA39" s="45"/>
      <c r="AB39" s="45"/>
      <c r="AC39" s="45"/>
      <c r="AD39" s="45"/>
      <c r="AE39" s="48">
        <v>156</v>
      </c>
      <c r="AF39" s="48">
        <f t="shared" si="0"/>
        <v>1.3333333333333333</v>
      </c>
      <c r="AG39" s="48">
        <v>18</v>
      </c>
      <c r="AH39" s="48">
        <f t="shared" si="1"/>
        <v>208</v>
      </c>
      <c r="AI39" s="49">
        <v>26</v>
      </c>
      <c r="AJ39" s="49">
        <v>3</v>
      </c>
      <c r="AK39" s="49">
        <f t="shared" si="2"/>
        <v>8.6666666666666661</v>
      </c>
      <c r="AL39" s="45">
        <f>MIN($I39:AD39)</f>
        <v>8</v>
      </c>
      <c r="AM39" s="49"/>
      <c r="AN39" s="45">
        <v>3</v>
      </c>
      <c r="AO39" s="28">
        <v>28</v>
      </c>
    </row>
    <row r="40" spans="1:41">
      <c r="A40" s="54"/>
      <c r="B40" s="36" t="s">
        <v>435</v>
      </c>
      <c r="C40" s="37" t="s">
        <v>78</v>
      </c>
      <c r="D40" s="37">
        <v>838697794</v>
      </c>
      <c r="E40" s="38" t="s">
        <v>412</v>
      </c>
      <c r="F40" s="37" t="s">
        <v>416</v>
      </c>
      <c r="G40" s="38" t="s">
        <v>590</v>
      </c>
      <c r="H40" s="1">
        <f>MATCH(D40,Данные!$D:$D,0)</f>
        <v>82</v>
      </c>
      <c r="I40" s="45"/>
      <c r="J40" s="45"/>
      <c r="K40" s="45"/>
      <c r="L40" s="45"/>
      <c r="M40" s="45"/>
      <c r="N40" s="45">
        <v>9</v>
      </c>
      <c r="O40" s="45"/>
      <c r="P40" s="45"/>
      <c r="Q40" s="45"/>
      <c r="R40" s="45">
        <v>9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>
        <v>8</v>
      </c>
      <c r="AE40" s="48">
        <v>156</v>
      </c>
      <c r="AF40" s="48">
        <f t="shared" si="0"/>
        <v>1.3333333333333333</v>
      </c>
      <c r="AG40" s="48">
        <v>18</v>
      </c>
      <c r="AH40" s="48">
        <f t="shared" si="1"/>
        <v>208</v>
      </c>
      <c r="AI40" s="49">
        <v>26</v>
      </c>
      <c r="AJ40" s="49">
        <v>3</v>
      </c>
      <c r="AK40" s="49">
        <f t="shared" si="2"/>
        <v>8.6666666666666661</v>
      </c>
      <c r="AL40" s="45">
        <f>MIN($I40:AD40)</f>
        <v>8</v>
      </c>
      <c r="AM40" s="49"/>
      <c r="AN40" s="45">
        <v>3</v>
      </c>
      <c r="AO40" s="28">
        <v>29</v>
      </c>
    </row>
    <row r="41" spans="1:41">
      <c r="A41" s="54"/>
      <c r="B41" s="36" t="s">
        <v>355</v>
      </c>
      <c r="C41" s="37" t="s">
        <v>105</v>
      </c>
      <c r="D41" s="37">
        <v>838707055</v>
      </c>
      <c r="E41" s="38" t="s">
        <v>318</v>
      </c>
      <c r="F41" s="37" t="s">
        <v>253</v>
      </c>
      <c r="G41" s="38" t="s">
        <v>590</v>
      </c>
      <c r="H41" s="1">
        <f>MATCH(D41,Данные!$D:$D,0)</f>
        <v>55</v>
      </c>
      <c r="I41" s="45"/>
      <c r="J41" s="45"/>
      <c r="K41" s="45"/>
      <c r="L41" s="45">
        <v>7</v>
      </c>
      <c r="M41" s="45"/>
      <c r="N41" s="45"/>
      <c r="O41" s="45"/>
      <c r="P41" s="45"/>
      <c r="Q41" s="45"/>
      <c r="R41" s="45"/>
      <c r="S41" s="45"/>
      <c r="T41" s="45"/>
      <c r="U41" s="45"/>
      <c r="V41" s="45">
        <v>10</v>
      </c>
      <c r="W41" s="45"/>
      <c r="X41" s="45"/>
      <c r="Y41" s="45"/>
      <c r="Z41" s="45"/>
      <c r="AA41" s="45">
        <v>9</v>
      </c>
      <c r="AB41" s="45"/>
      <c r="AC41" s="45"/>
      <c r="AD41" s="45"/>
      <c r="AE41" s="48">
        <v>156</v>
      </c>
      <c r="AF41" s="48">
        <f t="shared" si="0"/>
        <v>1.3333333333333333</v>
      </c>
      <c r="AG41" s="48">
        <v>18</v>
      </c>
      <c r="AH41" s="48">
        <f t="shared" si="1"/>
        <v>208</v>
      </c>
      <c r="AI41" s="49">
        <v>26</v>
      </c>
      <c r="AJ41" s="49">
        <v>3</v>
      </c>
      <c r="AK41" s="49">
        <f t="shared" si="2"/>
        <v>8.6666666666666661</v>
      </c>
      <c r="AL41" s="45">
        <f>MIN($I41:AD41)</f>
        <v>7</v>
      </c>
      <c r="AM41" s="49"/>
      <c r="AN41" s="45">
        <v>3</v>
      </c>
      <c r="AO41" s="28">
        <v>30</v>
      </c>
    </row>
    <row r="42" spans="1:41">
      <c r="A42" s="54"/>
      <c r="B42" s="36" t="s">
        <v>505</v>
      </c>
      <c r="C42" s="37" t="s">
        <v>109</v>
      </c>
      <c r="D42" s="37">
        <v>838709792</v>
      </c>
      <c r="E42" s="38" t="s">
        <v>258</v>
      </c>
      <c r="F42" s="37" t="s">
        <v>253</v>
      </c>
      <c r="G42" s="38" t="s">
        <v>590</v>
      </c>
      <c r="H42" s="1">
        <f>MATCH(D42,Данные!$D:$D,0)</f>
        <v>129</v>
      </c>
      <c r="I42" s="45"/>
      <c r="J42" s="45"/>
      <c r="K42" s="45"/>
      <c r="L42" s="45"/>
      <c r="M42" s="45"/>
      <c r="N42" s="45"/>
      <c r="O42" s="45"/>
      <c r="P42" s="45">
        <v>9</v>
      </c>
      <c r="Q42" s="45"/>
      <c r="R42" s="45"/>
      <c r="S42" s="45"/>
      <c r="T42" s="45"/>
      <c r="U42" s="45">
        <v>9</v>
      </c>
      <c r="V42" s="45">
        <v>8</v>
      </c>
      <c r="W42" s="45"/>
      <c r="X42" s="45"/>
      <c r="Y42" s="45"/>
      <c r="Z42" s="45"/>
      <c r="AA42" s="45"/>
      <c r="AB42" s="45"/>
      <c r="AC42" s="45"/>
      <c r="AD42" s="45"/>
      <c r="AE42" s="48">
        <v>156</v>
      </c>
      <c r="AF42" s="48">
        <f t="shared" si="0"/>
        <v>1.3333333333333333</v>
      </c>
      <c r="AG42" s="48">
        <v>18</v>
      </c>
      <c r="AH42" s="48">
        <f t="shared" si="1"/>
        <v>208</v>
      </c>
      <c r="AI42" s="49">
        <v>26</v>
      </c>
      <c r="AJ42" s="49">
        <v>3</v>
      </c>
      <c r="AK42" s="49">
        <f t="shared" si="2"/>
        <v>8.6666666666666661</v>
      </c>
      <c r="AL42" s="45">
        <f>MIN($I42:AD42)</f>
        <v>8</v>
      </c>
      <c r="AM42" s="49"/>
      <c r="AN42" s="45">
        <v>3</v>
      </c>
      <c r="AO42" s="28">
        <v>31</v>
      </c>
    </row>
    <row r="43" spans="1:41">
      <c r="A43" s="54"/>
      <c r="B43" s="36" t="s">
        <v>197</v>
      </c>
      <c r="C43" s="37" t="s">
        <v>169</v>
      </c>
      <c r="D43" s="37">
        <v>838723062</v>
      </c>
      <c r="E43" s="38" t="s">
        <v>175</v>
      </c>
      <c r="F43" s="37" t="s">
        <v>185</v>
      </c>
      <c r="G43" s="38" t="s">
        <v>590</v>
      </c>
      <c r="H43" s="1">
        <f>MATCH(D43,Данные!$D:$D,0)</f>
        <v>6</v>
      </c>
      <c r="I43" s="45"/>
      <c r="J43" s="45">
        <v>10</v>
      </c>
      <c r="K43" s="45"/>
      <c r="L43" s="45"/>
      <c r="M43" s="45"/>
      <c r="N43" s="45"/>
      <c r="O43" s="45">
        <v>7</v>
      </c>
      <c r="P43" s="45"/>
      <c r="Q43" s="45"/>
      <c r="R43" s="45"/>
      <c r="S43" s="45"/>
      <c r="T43" s="45"/>
      <c r="U43" s="45"/>
      <c r="V43" s="45"/>
      <c r="W43" s="45"/>
      <c r="X43" s="45">
        <v>9</v>
      </c>
      <c r="Y43" s="45"/>
      <c r="Z43" s="45"/>
      <c r="AA43" s="45"/>
      <c r="AB43" s="45"/>
      <c r="AC43" s="45"/>
      <c r="AD43" s="45"/>
      <c r="AE43" s="48">
        <v>156</v>
      </c>
      <c r="AF43" s="48">
        <f t="shared" si="0"/>
        <v>1.3333333333333333</v>
      </c>
      <c r="AG43" s="48">
        <v>18</v>
      </c>
      <c r="AH43" s="48">
        <f t="shared" si="1"/>
        <v>208</v>
      </c>
      <c r="AI43" s="49">
        <v>26</v>
      </c>
      <c r="AJ43" s="49">
        <v>3</v>
      </c>
      <c r="AK43" s="49">
        <f t="shared" si="2"/>
        <v>8.6666666666666661</v>
      </c>
      <c r="AL43" s="45">
        <f>MIN($I43:AD43)</f>
        <v>7</v>
      </c>
      <c r="AM43" s="49"/>
      <c r="AN43" s="45">
        <v>3</v>
      </c>
      <c r="AO43" s="28">
        <v>32</v>
      </c>
    </row>
    <row r="44" spans="1:41">
      <c r="A44" s="54"/>
      <c r="B44" s="36" t="s">
        <v>265</v>
      </c>
      <c r="C44" s="37" t="s">
        <v>170</v>
      </c>
      <c r="D44" s="37">
        <v>838714587</v>
      </c>
      <c r="E44" s="38" t="s">
        <v>249</v>
      </c>
      <c r="F44" s="37" t="s">
        <v>253</v>
      </c>
      <c r="G44" s="38" t="s">
        <v>590</v>
      </c>
      <c r="H44" s="1">
        <f>MATCH(D44,Данные!$D:$D,0)</f>
        <v>24</v>
      </c>
      <c r="I44" s="45"/>
      <c r="J44" s="45"/>
      <c r="K44" s="45">
        <v>9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>
        <v>9</v>
      </c>
      <c r="AB44" s="45"/>
      <c r="AC44" s="45">
        <v>8</v>
      </c>
      <c r="AD44" s="45"/>
      <c r="AE44" s="48">
        <v>156</v>
      </c>
      <c r="AF44" s="48">
        <f t="shared" ref="AF44:AF75" si="3">IF(AG44 &gt; 0, MAX(AG$12:AG$146) / AG44, 0)</f>
        <v>1.3333333333333333</v>
      </c>
      <c r="AG44" s="48">
        <v>18</v>
      </c>
      <c r="AH44" s="48">
        <f t="shared" ref="AH44:AH75" si="4">AE44*AF44</f>
        <v>208</v>
      </c>
      <c r="AI44" s="49">
        <v>26</v>
      </c>
      <c r="AJ44" s="49">
        <v>3</v>
      </c>
      <c r="AK44" s="49">
        <f t="shared" ref="AK44:AK75" si="5">IF(AJ44 &gt; 0,AI44/AJ44,0)</f>
        <v>8.6666666666666661</v>
      </c>
      <c r="AL44" s="45">
        <f>MIN($I44:AD44)</f>
        <v>8</v>
      </c>
      <c r="AM44" s="49"/>
      <c r="AN44" s="45">
        <v>3</v>
      </c>
      <c r="AO44" s="28">
        <v>33</v>
      </c>
    </row>
    <row r="45" spans="1:41">
      <c r="A45" s="53" t="s">
        <v>600</v>
      </c>
      <c r="B45" s="36" t="s">
        <v>462</v>
      </c>
      <c r="C45" s="37" t="s">
        <v>47</v>
      </c>
      <c r="D45" s="37">
        <v>838693525</v>
      </c>
      <c r="E45" s="38" t="s">
        <v>412</v>
      </c>
      <c r="F45" s="37" t="s">
        <v>416</v>
      </c>
      <c r="G45" s="38" t="s">
        <v>590</v>
      </c>
      <c r="H45" s="1">
        <f>MATCH(D45,Данные!$D:$D,0)</f>
        <v>91</v>
      </c>
      <c r="I45" s="45"/>
      <c r="J45" s="45"/>
      <c r="K45" s="45"/>
      <c r="L45" s="45"/>
      <c r="M45" s="45"/>
      <c r="N45" s="45">
        <v>8</v>
      </c>
      <c r="O45" s="45"/>
      <c r="P45" s="45"/>
      <c r="Q45" s="45"/>
      <c r="R45" s="45">
        <v>9</v>
      </c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>
        <v>8</v>
      </c>
      <c r="AE45" s="48">
        <v>150</v>
      </c>
      <c r="AF45" s="48">
        <f t="shared" si="3"/>
        <v>1.3333333333333333</v>
      </c>
      <c r="AG45" s="48">
        <v>18</v>
      </c>
      <c r="AH45" s="48">
        <f t="shared" si="4"/>
        <v>200</v>
      </c>
      <c r="AI45" s="49">
        <v>25</v>
      </c>
      <c r="AJ45" s="49">
        <v>3</v>
      </c>
      <c r="AK45" s="49">
        <f t="shared" si="5"/>
        <v>8.3333333333333339</v>
      </c>
      <c r="AL45" s="45">
        <f>MIN($I45:AD45)</f>
        <v>8</v>
      </c>
      <c r="AM45" s="49"/>
      <c r="AN45" s="45">
        <v>3</v>
      </c>
      <c r="AO45" s="28">
        <v>34</v>
      </c>
    </row>
    <row r="46" spans="1:41">
      <c r="A46" s="54"/>
      <c r="B46" s="36" t="s">
        <v>306</v>
      </c>
      <c r="C46" s="37" t="s">
        <v>57</v>
      </c>
      <c r="D46" s="37">
        <v>838712507</v>
      </c>
      <c r="E46" s="38" t="s">
        <v>249</v>
      </c>
      <c r="F46" s="37" t="s">
        <v>253</v>
      </c>
      <c r="G46" s="38" t="s">
        <v>590</v>
      </c>
      <c r="H46" s="1">
        <f>MATCH(D46,Данные!$D:$D,0)</f>
        <v>38</v>
      </c>
      <c r="I46" s="45"/>
      <c r="J46" s="45"/>
      <c r="K46" s="45">
        <v>7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>
        <v>9</v>
      </c>
      <c r="AB46" s="45"/>
      <c r="AC46" s="45">
        <v>9</v>
      </c>
      <c r="AD46" s="45"/>
      <c r="AE46" s="48">
        <v>150</v>
      </c>
      <c r="AF46" s="48">
        <f t="shared" si="3"/>
        <v>1.3333333333333333</v>
      </c>
      <c r="AG46" s="48">
        <v>18</v>
      </c>
      <c r="AH46" s="48">
        <f t="shared" si="4"/>
        <v>200</v>
      </c>
      <c r="AI46" s="49">
        <v>25</v>
      </c>
      <c r="AJ46" s="49">
        <v>3</v>
      </c>
      <c r="AK46" s="49">
        <f t="shared" si="5"/>
        <v>8.3333333333333339</v>
      </c>
      <c r="AL46" s="45">
        <f>MIN($I46:AD46)</f>
        <v>7</v>
      </c>
      <c r="AM46" s="49"/>
      <c r="AN46" s="45">
        <v>3</v>
      </c>
      <c r="AO46" s="28">
        <v>35</v>
      </c>
    </row>
    <row r="47" spans="1:41">
      <c r="A47" s="54"/>
      <c r="B47" s="36" t="s">
        <v>555</v>
      </c>
      <c r="C47" s="37" t="s">
        <v>60</v>
      </c>
      <c r="D47" s="37">
        <v>838715337</v>
      </c>
      <c r="E47" s="38" t="s">
        <v>541</v>
      </c>
      <c r="F47" s="37" t="s">
        <v>546</v>
      </c>
      <c r="G47" s="38" t="s">
        <v>590</v>
      </c>
      <c r="H47" s="1">
        <f>MATCH(D47,Данные!$D:$D,0)</f>
        <v>269</v>
      </c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>
        <v>6</v>
      </c>
      <c r="Z47" s="45">
        <v>10</v>
      </c>
      <c r="AA47" s="45"/>
      <c r="AB47" s="45"/>
      <c r="AC47" s="45">
        <v>9</v>
      </c>
      <c r="AD47" s="45"/>
      <c r="AE47" s="48">
        <v>150</v>
      </c>
      <c r="AF47" s="48">
        <f t="shared" si="3"/>
        <v>1.3333333333333333</v>
      </c>
      <c r="AG47" s="48">
        <v>18</v>
      </c>
      <c r="AH47" s="48">
        <f t="shared" si="4"/>
        <v>200</v>
      </c>
      <c r="AI47" s="49">
        <v>25</v>
      </c>
      <c r="AJ47" s="49">
        <v>3</v>
      </c>
      <c r="AK47" s="49">
        <f t="shared" si="5"/>
        <v>8.3333333333333339</v>
      </c>
      <c r="AL47" s="45">
        <f>MIN($I47:AD47)</f>
        <v>6</v>
      </c>
      <c r="AM47" s="49"/>
      <c r="AN47" s="45">
        <v>3</v>
      </c>
      <c r="AO47" s="28">
        <v>36</v>
      </c>
    </row>
    <row r="48" spans="1:41">
      <c r="A48" s="54"/>
      <c r="B48" s="36" t="s">
        <v>346</v>
      </c>
      <c r="C48" s="37" t="s">
        <v>70</v>
      </c>
      <c r="D48" s="37">
        <v>838706642</v>
      </c>
      <c r="E48" s="38" t="s">
        <v>318</v>
      </c>
      <c r="F48" s="37" t="s">
        <v>253</v>
      </c>
      <c r="G48" s="38" t="s">
        <v>590</v>
      </c>
      <c r="H48" s="1">
        <f>MATCH(D48,Данные!$D:$D,0)</f>
        <v>52</v>
      </c>
      <c r="I48" s="45"/>
      <c r="J48" s="45"/>
      <c r="K48" s="45"/>
      <c r="L48" s="45">
        <v>7</v>
      </c>
      <c r="M48" s="45"/>
      <c r="N48" s="45"/>
      <c r="O48" s="45"/>
      <c r="P48" s="45"/>
      <c r="Q48" s="45"/>
      <c r="R48" s="45"/>
      <c r="S48" s="45"/>
      <c r="T48" s="45"/>
      <c r="U48" s="45"/>
      <c r="V48" s="45">
        <v>8</v>
      </c>
      <c r="W48" s="45"/>
      <c r="X48" s="45"/>
      <c r="Y48" s="45"/>
      <c r="Z48" s="45"/>
      <c r="AA48" s="45">
        <v>10</v>
      </c>
      <c r="AB48" s="45"/>
      <c r="AC48" s="45"/>
      <c r="AD48" s="45"/>
      <c r="AE48" s="48">
        <v>150</v>
      </c>
      <c r="AF48" s="48">
        <f t="shared" si="3"/>
        <v>1.3333333333333333</v>
      </c>
      <c r="AG48" s="48">
        <v>18</v>
      </c>
      <c r="AH48" s="48">
        <f t="shared" si="4"/>
        <v>200</v>
      </c>
      <c r="AI48" s="49">
        <v>25</v>
      </c>
      <c r="AJ48" s="49">
        <v>3</v>
      </c>
      <c r="AK48" s="49">
        <f t="shared" si="5"/>
        <v>8.3333333333333339</v>
      </c>
      <c r="AL48" s="45">
        <f>MIN($I48:AD48)</f>
        <v>7</v>
      </c>
      <c r="AM48" s="49"/>
      <c r="AN48" s="45">
        <v>3</v>
      </c>
      <c r="AO48" s="28">
        <v>37</v>
      </c>
    </row>
    <row r="49" spans="1:41">
      <c r="A49" s="54"/>
      <c r="B49" s="36" t="s">
        <v>437</v>
      </c>
      <c r="C49" s="37" t="s">
        <v>79</v>
      </c>
      <c r="D49" s="37">
        <v>838697986</v>
      </c>
      <c r="E49" s="38" t="s">
        <v>412</v>
      </c>
      <c r="F49" s="37" t="s">
        <v>416</v>
      </c>
      <c r="G49" s="38" t="s">
        <v>590</v>
      </c>
      <c r="H49" s="1">
        <f>MATCH(D49,Данные!$D:$D,0)</f>
        <v>83</v>
      </c>
      <c r="I49" s="45"/>
      <c r="J49" s="45"/>
      <c r="K49" s="45"/>
      <c r="L49" s="45"/>
      <c r="M49" s="45"/>
      <c r="N49" s="45">
        <v>8</v>
      </c>
      <c r="O49" s="45"/>
      <c r="P49" s="45"/>
      <c r="Q49" s="45"/>
      <c r="R49" s="45">
        <v>9</v>
      </c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>
        <v>8</v>
      </c>
      <c r="AE49" s="48">
        <v>150</v>
      </c>
      <c r="AF49" s="48">
        <f t="shared" si="3"/>
        <v>1.3333333333333333</v>
      </c>
      <c r="AG49" s="48">
        <v>18</v>
      </c>
      <c r="AH49" s="48">
        <f t="shared" si="4"/>
        <v>200</v>
      </c>
      <c r="AI49" s="49">
        <v>25</v>
      </c>
      <c r="AJ49" s="49">
        <v>3</v>
      </c>
      <c r="AK49" s="49">
        <f t="shared" si="5"/>
        <v>8.3333333333333339</v>
      </c>
      <c r="AL49" s="45">
        <f>MIN($I49:AD49)</f>
        <v>8</v>
      </c>
      <c r="AM49" s="49"/>
      <c r="AN49" s="45">
        <v>3</v>
      </c>
      <c r="AO49" s="28">
        <v>38</v>
      </c>
    </row>
    <row r="50" spans="1:41">
      <c r="A50" s="54"/>
      <c r="B50" s="36" t="s">
        <v>499</v>
      </c>
      <c r="C50" s="37" t="s">
        <v>85</v>
      </c>
      <c r="D50" s="37">
        <v>838709580</v>
      </c>
      <c r="E50" s="38" t="s">
        <v>258</v>
      </c>
      <c r="F50" s="37" t="s">
        <v>253</v>
      </c>
      <c r="G50" s="38" t="s">
        <v>590</v>
      </c>
      <c r="H50" s="1">
        <f>MATCH(D50,Данные!$D:$D,0)</f>
        <v>127</v>
      </c>
      <c r="I50" s="45"/>
      <c r="J50" s="45"/>
      <c r="K50" s="45"/>
      <c r="L50" s="45"/>
      <c r="M50" s="45"/>
      <c r="N50" s="45"/>
      <c r="O50" s="45"/>
      <c r="P50" s="45">
        <v>9</v>
      </c>
      <c r="Q50" s="45"/>
      <c r="R50" s="45"/>
      <c r="S50" s="45"/>
      <c r="T50" s="45"/>
      <c r="U50" s="45">
        <v>7</v>
      </c>
      <c r="V50" s="45"/>
      <c r="W50" s="45"/>
      <c r="X50" s="45"/>
      <c r="Y50" s="45"/>
      <c r="Z50" s="45"/>
      <c r="AA50" s="45">
        <v>9</v>
      </c>
      <c r="AB50" s="45"/>
      <c r="AC50" s="45"/>
      <c r="AD50" s="45"/>
      <c r="AE50" s="48">
        <v>150</v>
      </c>
      <c r="AF50" s="48">
        <f t="shared" si="3"/>
        <v>1.3333333333333333</v>
      </c>
      <c r="AG50" s="48">
        <v>18</v>
      </c>
      <c r="AH50" s="48">
        <f t="shared" si="4"/>
        <v>200</v>
      </c>
      <c r="AI50" s="49">
        <v>25</v>
      </c>
      <c r="AJ50" s="49">
        <v>3</v>
      </c>
      <c r="AK50" s="49">
        <f t="shared" si="5"/>
        <v>8.3333333333333339</v>
      </c>
      <c r="AL50" s="45">
        <f>MIN($I50:AD50)</f>
        <v>7</v>
      </c>
      <c r="AM50" s="49"/>
      <c r="AN50" s="45">
        <v>3</v>
      </c>
      <c r="AO50" s="28">
        <v>39</v>
      </c>
    </row>
    <row r="51" spans="1:41">
      <c r="A51" s="54"/>
      <c r="B51" s="36" t="s">
        <v>449</v>
      </c>
      <c r="C51" s="37" t="s">
        <v>101</v>
      </c>
      <c r="D51" s="37">
        <v>838698361</v>
      </c>
      <c r="E51" s="38" t="s">
        <v>412</v>
      </c>
      <c r="F51" s="37" t="s">
        <v>416</v>
      </c>
      <c r="G51" s="38" t="s">
        <v>590</v>
      </c>
      <c r="H51" s="1">
        <f>MATCH(D51,Данные!$D:$D,0)</f>
        <v>87</v>
      </c>
      <c r="I51" s="45"/>
      <c r="J51" s="45"/>
      <c r="K51" s="45"/>
      <c r="L51" s="45"/>
      <c r="M51" s="45"/>
      <c r="N51" s="45">
        <v>8</v>
      </c>
      <c r="O51" s="45"/>
      <c r="P51" s="45"/>
      <c r="Q51" s="45"/>
      <c r="R51" s="45">
        <v>9</v>
      </c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>
        <v>8</v>
      </c>
      <c r="AE51" s="48">
        <v>150</v>
      </c>
      <c r="AF51" s="48">
        <f t="shared" si="3"/>
        <v>1.3333333333333333</v>
      </c>
      <c r="AG51" s="48">
        <v>18</v>
      </c>
      <c r="AH51" s="48">
        <f t="shared" si="4"/>
        <v>200</v>
      </c>
      <c r="AI51" s="49">
        <v>25</v>
      </c>
      <c r="AJ51" s="49">
        <v>3</v>
      </c>
      <c r="AK51" s="49">
        <f t="shared" si="5"/>
        <v>8.3333333333333339</v>
      </c>
      <c r="AL51" s="45">
        <f>MIN($I51:AD51)</f>
        <v>8</v>
      </c>
      <c r="AM51" s="49"/>
      <c r="AN51" s="45">
        <v>3</v>
      </c>
      <c r="AO51" s="28">
        <v>40</v>
      </c>
    </row>
    <row r="52" spans="1:41">
      <c r="A52" s="54"/>
      <c r="B52" s="36" t="s">
        <v>456</v>
      </c>
      <c r="C52" s="37" t="s">
        <v>103</v>
      </c>
      <c r="D52" s="37">
        <v>838698538</v>
      </c>
      <c r="E52" s="38" t="s">
        <v>412</v>
      </c>
      <c r="F52" s="37" t="s">
        <v>416</v>
      </c>
      <c r="G52" s="38" t="s">
        <v>590</v>
      </c>
      <c r="H52" s="1">
        <f>MATCH(D52,Данные!$D:$D,0)</f>
        <v>89</v>
      </c>
      <c r="I52" s="45"/>
      <c r="J52" s="45"/>
      <c r="K52" s="45"/>
      <c r="L52" s="45"/>
      <c r="M52" s="45"/>
      <c r="N52" s="45">
        <v>9</v>
      </c>
      <c r="O52" s="45"/>
      <c r="P52" s="45"/>
      <c r="Q52" s="45"/>
      <c r="R52" s="45">
        <v>8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>
        <v>8</v>
      </c>
      <c r="AE52" s="48">
        <v>150</v>
      </c>
      <c r="AF52" s="48">
        <f t="shared" si="3"/>
        <v>1.3333333333333333</v>
      </c>
      <c r="AG52" s="48">
        <v>18</v>
      </c>
      <c r="AH52" s="48">
        <f t="shared" si="4"/>
        <v>200</v>
      </c>
      <c r="AI52" s="49">
        <v>25</v>
      </c>
      <c r="AJ52" s="49">
        <v>3</v>
      </c>
      <c r="AK52" s="49">
        <f t="shared" si="5"/>
        <v>8.3333333333333339</v>
      </c>
      <c r="AL52" s="45">
        <f>MIN($I52:AD52)</f>
        <v>8</v>
      </c>
      <c r="AM52" s="49"/>
      <c r="AN52" s="45">
        <v>3</v>
      </c>
      <c r="AO52" s="28">
        <v>41</v>
      </c>
    </row>
    <row r="53" spans="1:41">
      <c r="A53" s="54"/>
      <c r="B53" s="36" t="s">
        <v>224</v>
      </c>
      <c r="C53" s="37" t="s">
        <v>115</v>
      </c>
      <c r="D53" s="37">
        <v>838720739</v>
      </c>
      <c r="E53" s="38" t="s">
        <v>175</v>
      </c>
      <c r="F53" s="37" t="s">
        <v>185</v>
      </c>
      <c r="G53" s="38" t="s">
        <v>590</v>
      </c>
      <c r="H53" s="1">
        <f>MATCH(D53,Данные!$D:$D,0)</f>
        <v>13</v>
      </c>
      <c r="I53" s="45"/>
      <c r="J53" s="45">
        <v>10</v>
      </c>
      <c r="K53" s="45"/>
      <c r="L53" s="45"/>
      <c r="M53" s="45"/>
      <c r="N53" s="45"/>
      <c r="O53" s="45">
        <v>6</v>
      </c>
      <c r="P53" s="45"/>
      <c r="Q53" s="45"/>
      <c r="R53" s="45"/>
      <c r="S53" s="45"/>
      <c r="T53" s="45"/>
      <c r="U53" s="45"/>
      <c r="V53" s="45"/>
      <c r="W53" s="45"/>
      <c r="X53" s="45">
        <v>9</v>
      </c>
      <c r="Y53" s="45"/>
      <c r="Z53" s="45"/>
      <c r="AA53" s="45"/>
      <c r="AB53" s="45"/>
      <c r="AC53" s="45"/>
      <c r="AD53" s="45"/>
      <c r="AE53" s="48">
        <v>150</v>
      </c>
      <c r="AF53" s="48">
        <f t="shared" si="3"/>
        <v>1.3333333333333333</v>
      </c>
      <c r="AG53" s="48">
        <v>18</v>
      </c>
      <c r="AH53" s="48">
        <f t="shared" si="4"/>
        <v>200</v>
      </c>
      <c r="AI53" s="49">
        <v>25</v>
      </c>
      <c r="AJ53" s="49">
        <v>3</v>
      </c>
      <c r="AK53" s="49">
        <f t="shared" si="5"/>
        <v>8.3333333333333339</v>
      </c>
      <c r="AL53" s="45">
        <f>MIN($I53:AD53)</f>
        <v>6</v>
      </c>
      <c r="AM53" s="49"/>
      <c r="AN53" s="45">
        <v>3</v>
      </c>
      <c r="AO53" s="28">
        <v>42</v>
      </c>
    </row>
    <row r="54" spans="1:41">
      <c r="A54" s="54"/>
      <c r="B54" s="36" t="s">
        <v>368</v>
      </c>
      <c r="C54" s="37" t="s">
        <v>121</v>
      </c>
      <c r="D54" s="37">
        <v>838707545</v>
      </c>
      <c r="E54" s="38" t="s">
        <v>318</v>
      </c>
      <c r="F54" s="37" t="s">
        <v>253</v>
      </c>
      <c r="G54" s="38" t="s">
        <v>590</v>
      </c>
      <c r="H54" s="1">
        <f>MATCH(D54,Данные!$D:$D,0)</f>
        <v>59</v>
      </c>
      <c r="I54" s="45"/>
      <c r="J54" s="45"/>
      <c r="K54" s="45"/>
      <c r="L54" s="45">
        <v>8</v>
      </c>
      <c r="M54" s="45"/>
      <c r="N54" s="45"/>
      <c r="O54" s="45"/>
      <c r="P54" s="45"/>
      <c r="Q54" s="45"/>
      <c r="R54" s="45"/>
      <c r="S54" s="45"/>
      <c r="T54" s="45"/>
      <c r="U54" s="45"/>
      <c r="V54" s="45">
        <v>8</v>
      </c>
      <c r="W54" s="45"/>
      <c r="X54" s="45"/>
      <c r="Y54" s="45"/>
      <c r="Z54" s="45"/>
      <c r="AA54" s="45">
        <v>9</v>
      </c>
      <c r="AB54" s="45"/>
      <c r="AC54" s="45"/>
      <c r="AD54" s="45"/>
      <c r="AE54" s="48">
        <v>150</v>
      </c>
      <c r="AF54" s="48">
        <f t="shared" si="3"/>
        <v>1.3333333333333333</v>
      </c>
      <c r="AG54" s="48">
        <v>18</v>
      </c>
      <c r="AH54" s="48">
        <f t="shared" si="4"/>
        <v>200</v>
      </c>
      <c r="AI54" s="49">
        <v>25</v>
      </c>
      <c r="AJ54" s="49">
        <v>3</v>
      </c>
      <c r="AK54" s="49">
        <f t="shared" si="5"/>
        <v>8.3333333333333339</v>
      </c>
      <c r="AL54" s="45">
        <f>MIN($I54:AD54)</f>
        <v>8</v>
      </c>
      <c r="AM54" s="49"/>
      <c r="AN54" s="45">
        <v>3</v>
      </c>
      <c r="AO54" s="28">
        <v>43</v>
      </c>
    </row>
    <row r="55" spans="1:41">
      <c r="A55" s="54"/>
      <c r="B55" s="36" t="s">
        <v>371</v>
      </c>
      <c r="C55" s="37" t="s">
        <v>123</v>
      </c>
      <c r="D55" s="37">
        <v>838707661</v>
      </c>
      <c r="E55" s="38" t="s">
        <v>318</v>
      </c>
      <c r="F55" s="37" t="s">
        <v>253</v>
      </c>
      <c r="G55" s="38" t="s">
        <v>590</v>
      </c>
      <c r="H55" s="1">
        <f>MATCH(D55,Данные!$D:$D,0)</f>
        <v>60</v>
      </c>
      <c r="I55" s="45"/>
      <c r="J55" s="45"/>
      <c r="K55" s="45"/>
      <c r="L55" s="45">
        <v>7</v>
      </c>
      <c r="M55" s="45"/>
      <c r="N55" s="45"/>
      <c r="O55" s="45"/>
      <c r="P55" s="45"/>
      <c r="Q55" s="45"/>
      <c r="R55" s="45"/>
      <c r="S55" s="45"/>
      <c r="T55" s="45"/>
      <c r="U55" s="45"/>
      <c r="V55" s="45">
        <v>9</v>
      </c>
      <c r="W55" s="45"/>
      <c r="X55" s="45"/>
      <c r="Y55" s="45"/>
      <c r="Z55" s="45"/>
      <c r="AA55" s="45">
        <v>9</v>
      </c>
      <c r="AB55" s="45"/>
      <c r="AC55" s="45"/>
      <c r="AD55" s="45"/>
      <c r="AE55" s="48">
        <v>150</v>
      </c>
      <c r="AF55" s="48">
        <f t="shared" si="3"/>
        <v>1.3333333333333333</v>
      </c>
      <c r="AG55" s="48">
        <v>18</v>
      </c>
      <c r="AH55" s="48">
        <f t="shared" si="4"/>
        <v>200</v>
      </c>
      <c r="AI55" s="49">
        <v>25</v>
      </c>
      <c r="AJ55" s="49">
        <v>3</v>
      </c>
      <c r="AK55" s="49">
        <f t="shared" si="5"/>
        <v>8.3333333333333339</v>
      </c>
      <c r="AL55" s="45">
        <f>MIN($I55:AD55)</f>
        <v>7</v>
      </c>
      <c r="AM55" s="49"/>
      <c r="AN55" s="45">
        <v>3</v>
      </c>
      <c r="AO55" s="28">
        <v>44</v>
      </c>
    </row>
    <row r="56" spans="1:41">
      <c r="A56" s="54"/>
      <c r="B56" s="36" t="s">
        <v>479</v>
      </c>
      <c r="C56" s="37" t="s">
        <v>133</v>
      </c>
      <c r="D56" s="37">
        <v>838699331</v>
      </c>
      <c r="E56" s="38" t="s">
        <v>412</v>
      </c>
      <c r="F56" s="37" t="s">
        <v>416</v>
      </c>
      <c r="G56" s="38" t="s">
        <v>590</v>
      </c>
      <c r="H56" s="1">
        <f>MATCH(D56,Данные!$D:$D,0)</f>
        <v>96</v>
      </c>
      <c r="I56" s="45"/>
      <c r="J56" s="45"/>
      <c r="K56" s="45"/>
      <c r="L56" s="45"/>
      <c r="M56" s="45"/>
      <c r="N56" s="45">
        <v>8</v>
      </c>
      <c r="O56" s="45"/>
      <c r="P56" s="45"/>
      <c r="Q56" s="45"/>
      <c r="R56" s="45">
        <v>8</v>
      </c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>
        <v>9</v>
      </c>
      <c r="AE56" s="48">
        <v>150</v>
      </c>
      <c r="AF56" s="48">
        <f t="shared" si="3"/>
        <v>1.3333333333333333</v>
      </c>
      <c r="AG56" s="48">
        <v>18</v>
      </c>
      <c r="AH56" s="48">
        <f t="shared" si="4"/>
        <v>200</v>
      </c>
      <c r="AI56" s="49">
        <v>25</v>
      </c>
      <c r="AJ56" s="49">
        <v>3</v>
      </c>
      <c r="AK56" s="49">
        <f t="shared" si="5"/>
        <v>8.3333333333333339</v>
      </c>
      <c r="AL56" s="45">
        <f>MIN($I56:AD56)</f>
        <v>8</v>
      </c>
      <c r="AM56" s="49"/>
      <c r="AN56" s="45">
        <v>3</v>
      </c>
      <c r="AO56" s="28">
        <v>45</v>
      </c>
    </row>
    <row r="57" spans="1:41">
      <c r="A57" s="54"/>
      <c r="B57" s="36" t="s">
        <v>213</v>
      </c>
      <c r="C57" s="37" t="s">
        <v>136</v>
      </c>
      <c r="D57" s="37">
        <v>838721796</v>
      </c>
      <c r="E57" s="38" t="s">
        <v>175</v>
      </c>
      <c r="F57" s="37" t="s">
        <v>185</v>
      </c>
      <c r="G57" s="38" t="s">
        <v>590</v>
      </c>
      <c r="H57" s="1">
        <f>MATCH(D57,Данные!$D:$D,0)</f>
        <v>10</v>
      </c>
      <c r="I57" s="45"/>
      <c r="J57" s="45">
        <v>9</v>
      </c>
      <c r="K57" s="45"/>
      <c r="L57" s="45"/>
      <c r="M57" s="45"/>
      <c r="N57" s="45"/>
      <c r="O57" s="45">
        <v>8</v>
      </c>
      <c r="P57" s="45"/>
      <c r="Q57" s="45"/>
      <c r="R57" s="45"/>
      <c r="S57" s="45"/>
      <c r="T57" s="45"/>
      <c r="U57" s="45"/>
      <c r="V57" s="45"/>
      <c r="W57" s="45"/>
      <c r="X57" s="45">
        <v>8</v>
      </c>
      <c r="Y57" s="45"/>
      <c r="Z57" s="45"/>
      <c r="AA57" s="45"/>
      <c r="AB57" s="45"/>
      <c r="AC57" s="45"/>
      <c r="AD57" s="45"/>
      <c r="AE57" s="48">
        <v>150</v>
      </c>
      <c r="AF57" s="48">
        <f t="shared" si="3"/>
        <v>1.3333333333333333</v>
      </c>
      <c r="AG57" s="48">
        <v>18</v>
      </c>
      <c r="AH57" s="48">
        <f t="shared" si="4"/>
        <v>200</v>
      </c>
      <c r="AI57" s="49">
        <v>25</v>
      </c>
      <c r="AJ57" s="49">
        <v>3</v>
      </c>
      <c r="AK57" s="49">
        <f t="shared" si="5"/>
        <v>8.3333333333333339</v>
      </c>
      <c r="AL57" s="45">
        <f>MIN($I57:AD57)</f>
        <v>8</v>
      </c>
      <c r="AM57" s="49"/>
      <c r="AN57" s="45">
        <v>3</v>
      </c>
      <c r="AO57" s="28">
        <v>46</v>
      </c>
    </row>
    <row r="58" spans="1:41">
      <c r="A58" s="54"/>
      <c r="B58" s="36" t="s">
        <v>570</v>
      </c>
      <c r="C58" s="37" t="s">
        <v>152</v>
      </c>
      <c r="D58" s="37">
        <v>838717065</v>
      </c>
      <c r="E58" s="38" t="s">
        <v>541</v>
      </c>
      <c r="F58" s="37" t="s">
        <v>546</v>
      </c>
      <c r="G58" s="38" t="s">
        <v>590</v>
      </c>
      <c r="H58" s="1">
        <f>MATCH(D58,Данные!$D:$D,0)</f>
        <v>275</v>
      </c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>
        <v>8</v>
      </c>
      <c r="Z58" s="45">
        <v>10</v>
      </c>
      <c r="AA58" s="45"/>
      <c r="AB58" s="45"/>
      <c r="AC58" s="45">
        <v>7</v>
      </c>
      <c r="AD58" s="45"/>
      <c r="AE58" s="48">
        <v>150</v>
      </c>
      <c r="AF58" s="48">
        <f t="shared" si="3"/>
        <v>1.3333333333333333</v>
      </c>
      <c r="AG58" s="48">
        <v>18</v>
      </c>
      <c r="AH58" s="48">
        <f t="shared" si="4"/>
        <v>200</v>
      </c>
      <c r="AI58" s="49">
        <v>25</v>
      </c>
      <c r="AJ58" s="49">
        <v>3</v>
      </c>
      <c r="AK58" s="49">
        <f t="shared" si="5"/>
        <v>8.3333333333333339</v>
      </c>
      <c r="AL58" s="45">
        <f>MIN($I58:AD58)</f>
        <v>7</v>
      </c>
      <c r="AM58" s="49"/>
      <c r="AN58" s="45">
        <v>3</v>
      </c>
      <c r="AO58" s="28">
        <v>47</v>
      </c>
    </row>
    <row r="59" spans="1:41">
      <c r="A59" s="54"/>
      <c r="B59" s="36" t="s">
        <v>398</v>
      </c>
      <c r="C59" s="37" t="s">
        <v>155</v>
      </c>
      <c r="D59" s="37">
        <v>838708579</v>
      </c>
      <c r="E59" s="38" t="s">
        <v>318</v>
      </c>
      <c r="F59" s="37" t="s">
        <v>253</v>
      </c>
      <c r="G59" s="38" t="s">
        <v>590</v>
      </c>
      <c r="H59" s="1">
        <f>MATCH(D59,Данные!$D:$D,0)</f>
        <v>70</v>
      </c>
      <c r="I59" s="45"/>
      <c r="J59" s="45"/>
      <c r="K59" s="45"/>
      <c r="L59" s="45">
        <v>7</v>
      </c>
      <c r="M59" s="45"/>
      <c r="N59" s="45"/>
      <c r="O59" s="45"/>
      <c r="P59" s="45"/>
      <c r="Q59" s="45"/>
      <c r="R59" s="45"/>
      <c r="S59" s="45"/>
      <c r="T59" s="45"/>
      <c r="U59" s="45"/>
      <c r="V59" s="45">
        <v>8</v>
      </c>
      <c r="W59" s="45"/>
      <c r="X59" s="45"/>
      <c r="Y59" s="45"/>
      <c r="Z59" s="45"/>
      <c r="AA59" s="45">
        <v>10</v>
      </c>
      <c r="AB59" s="45"/>
      <c r="AC59" s="45"/>
      <c r="AD59" s="45"/>
      <c r="AE59" s="48">
        <v>150</v>
      </c>
      <c r="AF59" s="48">
        <f t="shared" si="3"/>
        <v>1.3333333333333333</v>
      </c>
      <c r="AG59" s="48">
        <v>18</v>
      </c>
      <c r="AH59" s="48">
        <f t="shared" si="4"/>
        <v>200</v>
      </c>
      <c r="AI59" s="49">
        <v>25</v>
      </c>
      <c r="AJ59" s="49">
        <v>3</v>
      </c>
      <c r="AK59" s="49">
        <f t="shared" si="5"/>
        <v>8.3333333333333339</v>
      </c>
      <c r="AL59" s="45">
        <f>MIN($I59:AD59)</f>
        <v>7</v>
      </c>
      <c r="AM59" s="49"/>
      <c r="AN59" s="45">
        <v>3</v>
      </c>
      <c r="AO59" s="28">
        <v>48</v>
      </c>
    </row>
    <row r="60" spans="1:41">
      <c r="A60" s="54"/>
      <c r="B60" s="36" t="s">
        <v>484</v>
      </c>
      <c r="C60" s="37" t="s">
        <v>162</v>
      </c>
      <c r="D60" s="37">
        <v>838699561</v>
      </c>
      <c r="E60" s="38" t="s">
        <v>412</v>
      </c>
      <c r="F60" s="37" t="s">
        <v>416</v>
      </c>
      <c r="G60" s="38" t="s">
        <v>590</v>
      </c>
      <c r="H60" s="1">
        <f>MATCH(D60,Данные!$D:$D,0)</f>
        <v>98</v>
      </c>
      <c r="I60" s="45"/>
      <c r="J60" s="45"/>
      <c r="K60" s="45"/>
      <c r="L60" s="45"/>
      <c r="M60" s="45"/>
      <c r="N60" s="45">
        <v>9</v>
      </c>
      <c r="O60" s="45"/>
      <c r="P60" s="45"/>
      <c r="Q60" s="45"/>
      <c r="R60" s="45">
        <v>8</v>
      </c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>
        <v>8</v>
      </c>
      <c r="AE60" s="48">
        <v>150</v>
      </c>
      <c r="AF60" s="48">
        <f t="shared" si="3"/>
        <v>1.3333333333333333</v>
      </c>
      <c r="AG60" s="48">
        <v>18</v>
      </c>
      <c r="AH60" s="48">
        <f t="shared" si="4"/>
        <v>200</v>
      </c>
      <c r="AI60" s="49">
        <v>25</v>
      </c>
      <c r="AJ60" s="49">
        <v>3</v>
      </c>
      <c r="AK60" s="49">
        <f t="shared" si="5"/>
        <v>8.3333333333333339</v>
      </c>
      <c r="AL60" s="45">
        <f>MIN($I60:AD60)</f>
        <v>8</v>
      </c>
      <c r="AM60" s="49"/>
      <c r="AN60" s="45">
        <v>3</v>
      </c>
      <c r="AO60" s="28">
        <v>49</v>
      </c>
    </row>
    <row r="61" spans="1:41">
      <c r="A61" s="54"/>
      <c r="B61" s="36" t="s">
        <v>578</v>
      </c>
      <c r="C61" s="37" t="s">
        <v>167</v>
      </c>
      <c r="D61" s="37">
        <v>838718704</v>
      </c>
      <c r="E61" s="38" t="s">
        <v>541</v>
      </c>
      <c r="F61" s="37" t="s">
        <v>546</v>
      </c>
      <c r="G61" s="38" t="s">
        <v>590</v>
      </c>
      <c r="H61" s="1">
        <f>MATCH(D61,Данные!$D:$D,0)</f>
        <v>278</v>
      </c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>
        <v>8</v>
      </c>
      <c r="Z61" s="45">
        <v>10</v>
      </c>
      <c r="AA61" s="45"/>
      <c r="AB61" s="45"/>
      <c r="AC61" s="45">
        <v>7</v>
      </c>
      <c r="AD61" s="45"/>
      <c r="AE61" s="48">
        <v>150</v>
      </c>
      <c r="AF61" s="48">
        <f t="shared" si="3"/>
        <v>1.3333333333333333</v>
      </c>
      <c r="AG61" s="48">
        <v>18</v>
      </c>
      <c r="AH61" s="48">
        <f t="shared" si="4"/>
        <v>200</v>
      </c>
      <c r="AI61" s="49">
        <v>25</v>
      </c>
      <c r="AJ61" s="49">
        <v>3</v>
      </c>
      <c r="AK61" s="49">
        <f t="shared" si="5"/>
        <v>8.3333333333333339</v>
      </c>
      <c r="AL61" s="45">
        <f>MIN($I61:AD61)</f>
        <v>7</v>
      </c>
      <c r="AM61" s="49"/>
      <c r="AN61" s="45">
        <v>3</v>
      </c>
      <c r="AO61" s="28">
        <v>50</v>
      </c>
    </row>
    <row r="62" spans="1:41">
      <c r="A62" s="53" t="s">
        <v>601</v>
      </c>
      <c r="B62" s="36" t="s">
        <v>324</v>
      </c>
      <c r="C62" s="37" t="s">
        <v>40</v>
      </c>
      <c r="D62" s="37">
        <v>838705978</v>
      </c>
      <c r="E62" s="38" t="s">
        <v>318</v>
      </c>
      <c r="F62" s="37" t="s">
        <v>253</v>
      </c>
      <c r="G62" s="38" t="s">
        <v>590</v>
      </c>
      <c r="H62" s="1">
        <f>MATCH(D62,Данные!$D:$D,0)</f>
        <v>45</v>
      </c>
      <c r="I62" s="45"/>
      <c r="J62" s="45"/>
      <c r="K62" s="45"/>
      <c r="L62" s="45">
        <v>5</v>
      </c>
      <c r="M62" s="45"/>
      <c r="N62" s="45"/>
      <c r="O62" s="45"/>
      <c r="P62" s="45"/>
      <c r="Q62" s="45"/>
      <c r="R62" s="45"/>
      <c r="S62" s="45"/>
      <c r="T62" s="45"/>
      <c r="U62" s="45"/>
      <c r="V62" s="45">
        <v>10</v>
      </c>
      <c r="W62" s="45"/>
      <c r="X62" s="45"/>
      <c r="Y62" s="45"/>
      <c r="Z62" s="45"/>
      <c r="AA62" s="45">
        <v>9</v>
      </c>
      <c r="AB62" s="45"/>
      <c r="AC62" s="45"/>
      <c r="AD62" s="45"/>
      <c r="AE62" s="48">
        <v>144</v>
      </c>
      <c r="AF62" s="48">
        <f t="shared" si="3"/>
        <v>1.3333333333333333</v>
      </c>
      <c r="AG62" s="48">
        <v>18</v>
      </c>
      <c r="AH62" s="48">
        <f t="shared" si="4"/>
        <v>192</v>
      </c>
      <c r="AI62" s="49">
        <v>24</v>
      </c>
      <c r="AJ62" s="49">
        <v>3</v>
      </c>
      <c r="AK62" s="49">
        <f t="shared" si="5"/>
        <v>8</v>
      </c>
      <c r="AL62" s="45">
        <f>MIN($I62:AD62)</f>
        <v>5</v>
      </c>
      <c r="AM62" s="49"/>
      <c r="AN62" s="45">
        <v>3</v>
      </c>
      <c r="AO62" s="28">
        <v>51</v>
      </c>
    </row>
    <row r="63" spans="1:41">
      <c r="A63" s="54"/>
      <c r="B63" s="36" t="s">
        <v>335</v>
      </c>
      <c r="C63" s="37" t="s">
        <v>51</v>
      </c>
      <c r="D63" s="37">
        <v>838706296</v>
      </c>
      <c r="E63" s="38" t="s">
        <v>318</v>
      </c>
      <c r="F63" s="37" t="s">
        <v>253</v>
      </c>
      <c r="G63" s="38" t="s">
        <v>590</v>
      </c>
      <c r="H63" s="1">
        <f>MATCH(D63,Данные!$D:$D,0)</f>
        <v>48</v>
      </c>
      <c r="I63" s="45"/>
      <c r="J63" s="45"/>
      <c r="K63" s="45"/>
      <c r="L63" s="45">
        <v>7</v>
      </c>
      <c r="M63" s="45"/>
      <c r="N63" s="45"/>
      <c r="O63" s="45"/>
      <c r="P63" s="45"/>
      <c r="Q63" s="45"/>
      <c r="R63" s="45"/>
      <c r="S63" s="45"/>
      <c r="T63" s="45"/>
      <c r="U63" s="45"/>
      <c r="V63" s="45">
        <v>8</v>
      </c>
      <c r="W63" s="45"/>
      <c r="X63" s="45"/>
      <c r="Y63" s="45"/>
      <c r="Z63" s="45"/>
      <c r="AA63" s="45">
        <v>9</v>
      </c>
      <c r="AB63" s="45"/>
      <c r="AC63" s="45"/>
      <c r="AD63" s="45"/>
      <c r="AE63" s="48">
        <v>144</v>
      </c>
      <c r="AF63" s="48">
        <f t="shared" si="3"/>
        <v>1.3333333333333333</v>
      </c>
      <c r="AG63" s="48">
        <v>18</v>
      </c>
      <c r="AH63" s="48">
        <f t="shared" si="4"/>
        <v>192</v>
      </c>
      <c r="AI63" s="49">
        <v>24</v>
      </c>
      <c r="AJ63" s="49">
        <v>3</v>
      </c>
      <c r="AK63" s="49">
        <f t="shared" si="5"/>
        <v>8</v>
      </c>
      <c r="AL63" s="45">
        <f>MIN($I63:AD63)</f>
        <v>7</v>
      </c>
      <c r="AM63" s="49"/>
      <c r="AN63" s="45">
        <v>3</v>
      </c>
      <c r="AO63" s="28">
        <v>52</v>
      </c>
    </row>
    <row r="64" spans="1:41">
      <c r="A64" s="54"/>
      <c r="B64" s="36" t="s">
        <v>490</v>
      </c>
      <c r="C64" s="37" t="s">
        <v>53</v>
      </c>
      <c r="D64" s="37">
        <v>838697343</v>
      </c>
      <c r="E64" s="38" t="s">
        <v>412</v>
      </c>
      <c r="F64" s="37" t="s">
        <v>416</v>
      </c>
      <c r="G64" s="38" t="s">
        <v>590</v>
      </c>
      <c r="H64" s="1">
        <f>MATCH(D64,Данные!$D:$D,0)</f>
        <v>101</v>
      </c>
      <c r="I64" s="45"/>
      <c r="J64" s="45"/>
      <c r="K64" s="45"/>
      <c r="L64" s="45"/>
      <c r="M64" s="45"/>
      <c r="N64" s="45">
        <v>8</v>
      </c>
      <c r="O64" s="45"/>
      <c r="P64" s="45"/>
      <c r="Q64" s="45"/>
      <c r="R64" s="45">
        <v>8</v>
      </c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>
        <v>8</v>
      </c>
      <c r="AE64" s="48">
        <v>144</v>
      </c>
      <c r="AF64" s="48">
        <f t="shared" si="3"/>
        <v>1.3333333333333333</v>
      </c>
      <c r="AG64" s="48">
        <v>18</v>
      </c>
      <c r="AH64" s="48">
        <f t="shared" si="4"/>
        <v>192</v>
      </c>
      <c r="AI64" s="49">
        <v>24</v>
      </c>
      <c r="AJ64" s="49">
        <v>3</v>
      </c>
      <c r="AK64" s="49">
        <f t="shared" si="5"/>
        <v>8</v>
      </c>
      <c r="AL64" s="45">
        <f>MIN($I64:AD64)</f>
        <v>8</v>
      </c>
      <c r="AM64" s="49"/>
      <c r="AN64" s="45">
        <v>3</v>
      </c>
      <c r="AO64" s="28">
        <v>53</v>
      </c>
    </row>
    <row r="65" spans="1:41">
      <c r="A65" s="54"/>
      <c r="B65" s="36" t="s">
        <v>553</v>
      </c>
      <c r="C65" s="37" t="s">
        <v>58</v>
      </c>
      <c r="D65" s="37">
        <v>838715193</v>
      </c>
      <c r="E65" s="38" t="s">
        <v>541</v>
      </c>
      <c r="F65" s="37" t="s">
        <v>546</v>
      </c>
      <c r="G65" s="38" t="s">
        <v>590</v>
      </c>
      <c r="H65" s="1">
        <f>MATCH(D65,Данные!$D:$D,0)</f>
        <v>268</v>
      </c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>
        <v>8</v>
      </c>
      <c r="Z65" s="45">
        <v>10</v>
      </c>
      <c r="AA65" s="45"/>
      <c r="AB65" s="45"/>
      <c r="AC65" s="45">
        <v>6</v>
      </c>
      <c r="AD65" s="45"/>
      <c r="AE65" s="48">
        <v>144</v>
      </c>
      <c r="AF65" s="48">
        <f t="shared" si="3"/>
        <v>1.3333333333333333</v>
      </c>
      <c r="AG65" s="48">
        <v>18</v>
      </c>
      <c r="AH65" s="48">
        <f t="shared" si="4"/>
        <v>192</v>
      </c>
      <c r="AI65" s="49">
        <v>24</v>
      </c>
      <c r="AJ65" s="49">
        <v>3</v>
      </c>
      <c r="AK65" s="49">
        <f t="shared" si="5"/>
        <v>8</v>
      </c>
      <c r="AL65" s="45">
        <f>MIN($I65:AD65)</f>
        <v>6</v>
      </c>
      <c r="AM65" s="49"/>
      <c r="AN65" s="45">
        <v>3</v>
      </c>
      <c r="AO65" s="28">
        <v>54</v>
      </c>
    </row>
    <row r="66" spans="1:41">
      <c r="A66" s="54"/>
      <c r="B66" s="36" t="s">
        <v>431</v>
      </c>
      <c r="C66" s="37" t="s">
        <v>75</v>
      </c>
      <c r="D66" s="37">
        <v>838697713</v>
      </c>
      <c r="E66" s="38" t="s">
        <v>412</v>
      </c>
      <c r="F66" s="37" t="s">
        <v>416</v>
      </c>
      <c r="G66" s="38" t="s">
        <v>590</v>
      </c>
      <c r="H66" s="1">
        <f>MATCH(D66,Данные!$D:$D,0)</f>
        <v>81</v>
      </c>
      <c r="I66" s="45"/>
      <c r="J66" s="45"/>
      <c r="K66" s="45"/>
      <c r="L66" s="45"/>
      <c r="M66" s="45"/>
      <c r="N66" s="45">
        <v>8</v>
      </c>
      <c r="O66" s="45"/>
      <c r="P66" s="45"/>
      <c r="Q66" s="45"/>
      <c r="R66" s="45">
        <v>9</v>
      </c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>
        <v>7</v>
      </c>
      <c r="AE66" s="48">
        <v>144</v>
      </c>
      <c r="AF66" s="48">
        <f t="shared" si="3"/>
        <v>1.3333333333333333</v>
      </c>
      <c r="AG66" s="48">
        <v>18</v>
      </c>
      <c r="AH66" s="48">
        <f t="shared" si="4"/>
        <v>192</v>
      </c>
      <c r="AI66" s="49">
        <v>24</v>
      </c>
      <c r="AJ66" s="49">
        <v>3</v>
      </c>
      <c r="AK66" s="49">
        <f t="shared" si="5"/>
        <v>8</v>
      </c>
      <c r="AL66" s="45">
        <f>MIN($I66:AD66)</f>
        <v>7</v>
      </c>
      <c r="AM66" s="49"/>
      <c r="AN66" s="45">
        <v>3</v>
      </c>
      <c r="AO66" s="28">
        <v>55</v>
      </c>
    </row>
    <row r="67" spans="1:41">
      <c r="A67" s="54"/>
      <c r="B67" s="36" t="s">
        <v>295</v>
      </c>
      <c r="C67" s="37" t="s">
        <v>80</v>
      </c>
      <c r="D67" s="37">
        <v>838713095</v>
      </c>
      <c r="E67" s="38" t="s">
        <v>249</v>
      </c>
      <c r="F67" s="37" t="s">
        <v>253</v>
      </c>
      <c r="G67" s="38" t="s">
        <v>590</v>
      </c>
      <c r="H67" s="1">
        <f>MATCH(D67,Данные!$D:$D,0)</f>
        <v>34</v>
      </c>
      <c r="I67" s="45"/>
      <c r="J67" s="45"/>
      <c r="K67" s="45">
        <v>6</v>
      </c>
      <c r="L67" s="45"/>
      <c r="M67" s="45"/>
      <c r="N67" s="45"/>
      <c r="O67" s="45"/>
      <c r="P67" s="45">
        <v>9</v>
      </c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>
        <v>9</v>
      </c>
      <c r="AD67" s="45"/>
      <c r="AE67" s="48">
        <v>144</v>
      </c>
      <c r="AF67" s="48">
        <f t="shared" si="3"/>
        <v>1.3333333333333333</v>
      </c>
      <c r="AG67" s="48">
        <v>18</v>
      </c>
      <c r="AH67" s="48">
        <f t="shared" si="4"/>
        <v>192</v>
      </c>
      <c r="AI67" s="49">
        <v>24</v>
      </c>
      <c r="AJ67" s="49">
        <v>3</v>
      </c>
      <c r="AK67" s="49">
        <f t="shared" si="5"/>
        <v>8</v>
      </c>
      <c r="AL67" s="45">
        <f>MIN($I67:AD67)</f>
        <v>6</v>
      </c>
      <c r="AM67" s="49"/>
      <c r="AN67" s="45">
        <v>3</v>
      </c>
      <c r="AO67" s="28">
        <v>56</v>
      </c>
    </row>
    <row r="68" spans="1:41">
      <c r="A68" s="54"/>
      <c r="B68" s="36" t="s">
        <v>285</v>
      </c>
      <c r="C68" s="37" t="s">
        <v>90</v>
      </c>
      <c r="D68" s="37">
        <v>838713437</v>
      </c>
      <c r="E68" s="38" t="s">
        <v>249</v>
      </c>
      <c r="F68" s="37" t="s">
        <v>253</v>
      </c>
      <c r="G68" s="38" t="s">
        <v>590</v>
      </c>
      <c r="H68" s="1">
        <f>MATCH(D68,Данные!$D:$D,0)</f>
        <v>31</v>
      </c>
      <c r="I68" s="45"/>
      <c r="J68" s="45"/>
      <c r="K68" s="45">
        <v>8</v>
      </c>
      <c r="L68" s="45"/>
      <c r="M68" s="45"/>
      <c r="N68" s="45"/>
      <c r="O68" s="45"/>
      <c r="P68" s="45">
        <v>7</v>
      </c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>
        <v>9</v>
      </c>
      <c r="AD68" s="45"/>
      <c r="AE68" s="48">
        <v>144</v>
      </c>
      <c r="AF68" s="48">
        <f t="shared" si="3"/>
        <v>1.3333333333333333</v>
      </c>
      <c r="AG68" s="48">
        <v>18</v>
      </c>
      <c r="AH68" s="48">
        <f t="shared" si="4"/>
        <v>192</v>
      </c>
      <c r="AI68" s="49">
        <v>24</v>
      </c>
      <c r="AJ68" s="49">
        <v>3</v>
      </c>
      <c r="AK68" s="49">
        <f t="shared" si="5"/>
        <v>8</v>
      </c>
      <c r="AL68" s="45">
        <f>MIN($I68:AD68)</f>
        <v>7</v>
      </c>
      <c r="AM68" s="49"/>
      <c r="AN68" s="45">
        <v>3</v>
      </c>
      <c r="AO68" s="28">
        <v>57</v>
      </c>
    </row>
    <row r="69" spans="1:41">
      <c r="A69" s="54"/>
      <c r="B69" s="36" t="s">
        <v>452</v>
      </c>
      <c r="C69" s="37" t="s">
        <v>102</v>
      </c>
      <c r="D69" s="37">
        <v>838698449</v>
      </c>
      <c r="E69" s="38" t="s">
        <v>412</v>
      </c>
      <c r="F69" s="37" t="s">
        <v>416</v>
      </c>
      <c r="G69" s="38" t="s">
        <v>590</v>
      </c>
      <c r="H69" s="1">
        <f>MATCH(D69,Данные!$D:$D,0)</f>
        <v>88</v>
      </c>
      <c r="I69" s="45"/>
      <c r="J69" s="45"/>
      <c r="K69" s="45"/>
      <c r="L69" s="45"/>
      <c r="M69" s="45"/>
      <c r="N69" s="45">
        <v>8</v>
      </c>
      <c r="O69" s="45"/>
      <c r="P69" s="45"/>
      <c r="Q69" s="45"/>
      <c r="R69" s="45">
        <v>9</v>
      </c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>
        <v>7</v>
      </c>
      <c r="AE69" s="48">
        <v>144</v>
      </c>
      <c r="AF69" s="48">
        <f t="shared" si="3"/>
        <v>1.3333333333333333</v>
      </c>
      <c r="AG69" s="48">
        <v>18</v>
      </c>
      <c r="AH69" s="48">
        <f t="shared" si="4"/>
        <v>192</v>
      </c>
      <c r="AI69" s="49">
        <v>24</v>
      </c>
      <c r="AJ69" s="49">
        <v>3</v>
      </c>
      <c r="AK69" s="49">
        <f t="shared" si="5"/>
        <v>8</v>
      </c>
      <c r="AL69" s="45">
        <f>MIN($I69:AD69)</f>
        <v>7</v>
      </c>
      <c r="AM69" s="49"/>
      <c r="AN69" s="45">
        <v>3</v>
      </c>
      <c r="AO69" s="28">
        <v>58</v>
      </c>
    </row>
    <row r="70" spans="1:41">
      <c r="A70" s="54"/>
      <c r="B70" s="36" t="s">
        <v>358</v>
      </c>
      <c r="C70" s="37" t="s">
        <v>106</v>
      </c>
      <c r="D70" s="37">
        <v>838707133</v>
      </c>
      <c r="E70" s="38" t="s">
        <v>318</v>
      </c>
      <c r="F70" s="37" t="s">
        <v>253</v>
      </c>
      <c r="G70" s="38" t="s">
        <v>590</v>
      </c>
      <c r="H70" s="1">
        <f>MATCH(D70,Данные!$D:$D,0)</f>
        <v>56</v>
      </c>
      <c r="I70" s="45"/>
      <c r="J70" s="45"/>
      <c r="K70" s="45"/>
      <c r="L70" s="45">
        <v>6</v>
      </c>
      <c r="M70" s="45"/>
      <c r="N70" s="45"/>
      <c r="O70" s="45"/>
      <c r="P70" s="45"/>
      <c r="Q70" s="45"/>
      <c r="R70" s="45"/>
      <c r="S70" s="45"/>
      <c r="T70" s="45"/>
      <c r="U70" s="45"/>
      <c r="V70" s="45">
        <v>10</v>
      </c>
      <c r="W70" s="45"/>
      <c r="X70" s="45"/>
      <c r="Y70" s="45"/>
      <c r="Z70" s="45"/>
      <c r="AA70" s="45">
        <v>8</v>
      </c>
      <c r="AB70" s="45"/>
      <c r="AC70" s="45"/>
      <c r="AD70" s="45"/>
      <c r="AE70" s="48">
        <v>144</v>
      </c>
      <c r="AF70" s="48">
        <f t="shared" si="3"/>
        <v>1.3333333333333333</v>
      </c>
      <c r="AG70" s="48">
        <v>18</v>
      </c>
      <c r="AH70" s="48">
        <f t="shared" si="4"/>
        <v>192</v>
      </c>
      <c r="AI70" s="49">
        <v>24</v>
      </c>
      <c r="AJ70" s="49">
        <v>3</v>
      </c>
      <c r="AK70" s="49">
        <f t="shared" si="5"/>
        <v>8</v>
      </c>
      <c r="AL70" s="45">
        <f>MIN($I70:AD70)</f>
        <v>6</v>
      </c>
      <c r="AM70" s="49"/>
      <c r="AN70" s="45">
        <v>3</v>
      </c>
      <c r="AO70" s="28">
        <v>59</v>
      </c>
    </row>
    <row r="71" spans="1:41">
      <c r="A71" s="54"/>
      <c r="B71" s="36" t="s">
        <v>580</v>
      </c>
      <c r="C71" s="37" t="s">
        <v>108</v>
      </c>
      <c r="D71" s="37">
        <v>838716379</v>
      </c>
      <c r="E71" s="38" t="s">
        <v>541</v>
      </c>
      <c r="F71" s="37" t="s">
        <v>546</v>
      </c>
      <c r="G71" s="38" t="s">
        <v>590</v>
      </c>
      <c r="H71" s="1">
        <f>MATCH(D71,Данные!$D:$D,0)</f>
        <v>279</v>
      </c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>
        <v>7</v>
      </c>
      <c r="Z71" s="45">
        <v>10</v>
      </c>
      <c r="AA71" s="45"/>
      <c r="AB71" s="45"/>
      <c r="AC71" s="45">
        <v>7</v>
      </c>
      <c r="AD71" s="45"/>
      <c r="AE71" s="48">
        <v>144</v>
      </c>
      <c r="AF71" s="48">
        <f t="shared" si="3"/>
        <v>1.3333333333333333</v>
      </c>
      <c r="AG71" s="48">
        <v>18</v>
      </c>
      <c r="AH71" s="48">
        <f t="shared" si="4"/>
        <v>192</v>
      </c>
      <c r="AI71" s="49">
        <v>24</v>
      </c>
      <c r="AJ71" s="49">
        <v>3</v>
      </c>
      <c r="AK71" s="49">
        <f t="shared" si="5"/>
        <v>8</v>
      </c>
      <c r="AL71" s="45">
        <f>MIN($I71:AD71)</f>
        <v>7</v>
      </c>
      <c r="AM71" s="49"/>
      <c r="AN71" s="45">
        <v>3</v>
      </c>
      <c r="AO71" s="28">
        <v>60</v>
      </c>
    </row>
    <row r="72" spans="1:41">
      <c r="A72" s="54"/>
      <c r="B72" s="36" t="s">
        <v>362</v>
      </c>
      <c r="C72" s="37" t="s">
        <v>112</v>
      </c>
      <c r="D72" s="37">
        <v>838707324</v>
      </c>
      <c r="E72" s="38" t="s">
        <v>318</v>
      </c>
      <c r="F72" s="37" t="s">
        <v>253</v>
      </c>
      <c r="G72" s="38" t="s">
        <v>590</v>
      </c>
      <c r="H72" s="1">
        <f>MATCH(D72,Данные!$D:$D,0)</f>
        <v>57</v>
      </c>
      <c r="I72" s="45"/>
      <c r="J72" s="45"/>
      <c r="K72" s="45"/>
      <c r="L72" s="45">
        <v>6</v>
      </c>
      <c r="M72" s="45"/>
      <c r="N72" s="45"/>
      <c r="O72" s="45">
        <v>9</v>
      </c>
      <c r="P72" s="45">
        <v>9</v>
      </c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8">
        <v>144</v>
      </c>
      <c r="AF72" s="48">
        <f t="shared" si="3"/>
        <v>1.3333333333333333</v>
      </c>
      <c r="AG72" s="48">
        <v>18</v>
      </c>
      <c r="AH72" s="48">
        <f t="shared" si="4"/>
        <v>192</v>
      </c>
      <c r="AI72" s="49">
        <v>24</v>
      </c>
      <c r="AJ72" s="49">
        <v>3</v>
      </c>
      <c r="AK72" s="49">
        <f t="shared" si="5"/>
        <v>8</v>
      </c>
      <c r="AL72" s="45">
        <f>MIN($I72:AD72)</f>
        <v>6</v>
      </c>
      <c r="AM72" s="49"/>
      <c r="AN72" s="45">
        <v>3</v>
      </c>
      <c r="AO72" s="28">
        <v>61</v>
      </c>
    </row>
    <row r="73" spans="1:41">
      <c r="A73" s="54"/>
      <c r="B73" s="36" t="s">
        <v>365</v>
      </c>
      <c r="C73" s="37" t="s">
        <v>113</v>
      </c>
      <c r="D73" s="37">
        <v>838707426</v>
      </c>
      <c r="E73" s="38" t="s">
        <v>318</v>
      </c>
      <c r="F73" s="37" t="s">
        <v>253</v>
      </c>
      <c r="G73" s="38" t="s">
        <v>590</v>
      </c>
      <c r="H73" s="1">
        <f>MATCH(D73,Данные!$D:$D,0)</f>
        <v>58</v>
      </c>
      <c r="I73" s="45"/>
      <c r="J73" s="45"/>
      <c r="K73" s="45"/>
      <c r="L73" s="45">
        <v>7</v>
      </c>
      <c r="M73" s="45"/>
      <c r="N73" s="45"/>
      <c r="O73" s="45"/>
      <c r="P73" s="45">
        <v>9</v>
      </c>
      <c r="Q73" s="45"/>
      <c r="R73" s="45"/>
      <c r="S73" s="45"/>
      <c r="T73" s="45"/>
      <c r="U73" s="45"/>
      <c r="V73" s="45">
        <v>8</v>
      </c>
      <c r="W73" s="45"/>
      <c r="X73" s="45"/>
      <c r="Y73" s="45"/>
      <c r="Z73" s="45"/>
      <c r="AA73" s="45"/>
      <c r="AB73" s="45"/>
      <c r="AC73" s="45"/>
      <c r="AD73" s="45"/>
      <c r="AE73" s="48">
        <v>144</v>
      </c>
      <c r="AF73" s="48">
        <f t="shared" si="3"/>
        <v>1.3333333333333333</v>
      </c>
      <c r="AG73" s="48">
        <v>18</v>
      </c>
      <c r="AH73" s="48">
        <f t="shared" si="4"/>
        <v>192</v>
      </c>
      <c r="AI73" s="49">
        <v>24</v>
      </c>
      <c r="AJ73" s="49">
        <v>3</v>
      </c>
      <c r="AK73" s="49">
        <f t="shared" si="5"/>
        <v>8</v>
      </c>
      <c r="AL73" s="45">
        <f>MIN($I73:AD73)</f>
        <v>7</v>
      </c>
      <c r="AM73" s="49"/>
      <c r="AN73" s="45">
        <v>3</v>
      </c>
      <c r="AO73" s="28">
        <v>62</v>
      </c>
    </row>
    <row r="74" spans="1:41">
      <c r="A74" s="54"/>
      <c r="B74" s="36" t="s">
        <v>566</v>
      </c>
      <c r="C74" s="37" t="s">
        <v>122</v>
      </c>
      <c r="D74" s="37">
        <v>838716534</v>
      </c>
      <c r="E74" s="38" t="s">
        <v>541</v>
      </c>
      <c r="F74" s="37" t="s">
        <v>546</v>
      </c>
      <c r="G74" s="38" t="s">
        <v>590</v>
      </c>
      <c r="H74" s="1">
        <f>MATCH(D74,Данные!$D:$D,0)</f>
        <v>273</v>
      </c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>
        <v>7</v>
      </c>
      <c r="Z74" s="45">
        <v>10</v>
      </c>
      <c r="AA74" s="45"/>
      <c r="AB74" s="45"/>
      <c r="AC74" s="45">
        <v>7</v>
      </c>
      <c r="AD74" s="45"/>
      <c r="AE74" s="48">
        <v>144</v>
      </c>
      <c r="AF74" s="48">
        <f t="shared" si="3"/>
        <v>1.3333333333333333</v>
      </c>
      <c r="AG74" s="48">
        <v>18</v>
      </c>
      <c r="AH74" s="48">
        <f t="shared" si="4"/>
        <v>192</v>
      </c>
      <c r="AI74" s="49">
        <v>24</v>
      </c>
      <c r="AJ74" s="49">
        <v>3</v>
      </c>
      <c r="AK74" s="49">
        <f t="shared" si="5"/>
        <v>8</v>
      </c>
      <c r="AL74" s="45">
        <f>MIN($I74:AD74)</f>
        <v>7</v>
      </c>
      <c r="AM74" s="49"/>
      <c r="AN74" s="45">
        <v>3</v>
      </c>
      <c r="AO74" s="28">
        <v>63</v>
      </c>
    </row>
    <row r="75" spans="1:41">
      <c r="A75" s="54"/>
      <c r="B75" s="36" t="s">
        <v>386</v>
      </c>
      <c r="C75" s="37" t="s">
        <v>134</v>
      </c>
      <c r="D75" s="37">
        <v>838708192</v>
      </c>
      <c r="E75" s="38" t="s">
        <v>318</v>
      </c>
      <c r="F75" s="37" t="s">
        <v>253</v>
      </c>
      <c r="G75" s="38" t="s">
        <v>590</v>
      </c>
      <c r="H75" s="1">
        <f>MATCH(D75,Данные!$D:$D,0)</f>
        <v>65</v>
      </c>
      <c r="I75" s="45"/>
      <c r="J75" s="45"/>
      <c r="K75" s="45"/>
      <c r="L75" s="45">
        <v>8</v>
      </c>
      <c r="M75" s="45"/>
      <c r="N75" s="45"/>
      <c r="O75" s="45"/>
      <c r="P75" s="45">
        <v>8</v>
      </c>
      <c r="Q75" s="45"/>
      <c r="R75" s="45"/>
      <c r="S75" s="45"/>
      <c r="T75" s="45"/>
      <c r="U75" s="45"/>
      <c r="V75" s="45">
        <v>8</v>
      </c>
      <c r="W75" s="45"/>
      <c r="X75" s="45"/>
      <c r="Y75" s="45"/>
      <c r="Z75" s="45"/>
      <c r="AA75" s="45"/>
      <c r="AB75" s="45"/>
      <c r="AC75" s="45"/>
      <c r="AD75" s="45"/>
      <c r="AE75" s="48">
        <v>144</v>
      </c>
      <c r="AF75" s="48">
        <f t="shared" si="3"/>
        <v>1.3333333333333333</v>
      </c>
      <c r="AG75" s="48">
        <v>18</v>
      </c>
      <c r="AH75" s="48">
        <f t="shared" si="4"/>
        <v>192</v>
      </c>
      <c r="AI75" s="49">
        <v>24</v>
      </c>
      <c r="AJ75" s="49">
        <v>3</v>
      </c>
      <c r="AK75" s="49">
        <f t="shared" si="5"/>
        <v>8</v>
      </c>
      <c r="AL75" s="45">
        <f>MIN($I75:AD75)</f>
        <v>8</v>
      </c>
      <c r="AM75" s="49"/>
      <c r="AN75" s="45">
        <v>3</v>
      </c>
      <c r="AO75" s="28">
        <v>64</v>
      </c>
    </row>
    <row r="76" spans="1:41">
      <c r="A76" s="54"/>
      <c r="B76" s="36" t="s">
        <v>514</v>
      </c>
      <c r="C76" s="37" t="s">
        <v>147</v>
      </c>
      <c r="D76" s="37">
        <v>838710370</v>
      </c>
      <c r="E76" s="38" t="s">
        <v>258</v>
      </c>
      <c r="F76" s="37" t="s">
        <v>253</v>
      </c>
      <c r="G76" s="38" t="s">
        <v>590</v>
      </c>
      <c r="H76" s="1">
        <f>MATCH(D76,Данные!$D:$D,0)</f>
        <v>133</v>
      </c>
      <c r="I76" s="45"/>
      <c r="J76" s="45"/>
      <c r="K76" s="45"/>
      <c r="L76" s="45"/>
      <c r="M76" s="45"/>
      <c r="N76" s="45"/>
      <c r="O76" s="45"/>
      <c r="P76" s="45">
        <v>7</v>
      </c>
      <c r="Q76" s="45"/>
      <c r="R76" s="45"/>
      <c r="S76" s="45"/>
      <c r="T76" s="45"/>
      <c r="U76" s="45">
        <v>9</v>
      </c>
      <c r="V76" s="45"/>
      <c r="W76" s="45"/>
      <c r="X76" s="45"/>
      <c r="Y76" s="45"/>
      <c r="Z76" s="45"/>
      <c r="AA76" s="45">
        <v>8</v>
      </c>
      <c r="AB76" s="45"/>
      <c r="AC76" s="45"/>
      <c r="AD76" s="45"/>
      <c r="AE76" s="48">
        <v>144</v>
      </c>
      <c r="AF76" s="48">
        <f t="shared" ref="AF76:AF107" si="6">IF(AG76 &gt; 0, MAX(AG$12:AG$146) / AG76, 0)</f>
        <v>1.3333333333333333</v>
      </c>
      <c r="AG76" s="48">
        <v>18</v>
      </c>
      <c r="AH76" s="48">
        <f t="shared" ref="AH76:AH107" si="7">AE76*AF76</f>
        <v>192</v>
      </c>
      <c r="AI76" s="49">
        <v>24</v>
      </c>
      <c r="AJ76" s="49">
        <v>3</v>
      </c>
      <c r="AK76" s="49">
        <f t="shared" ref="AK76:AK107" si="8">IF(AJ76 &gt; 0,AI76/AJ76,0)</f>
        <v>8</v>
      </c>
      <c r="AL76" s="45">
        <f>MIN($I76:AD76)</f>
        <v>7</v>
      </c>
      <c r="AM76" s="49"/>
      <c r="AN76" s="45">
        <v>3</v>
      </c>
      <c r="AO76" s="28">
        <v>65</v>
      </c>
    </row>
    <row r="77" spans="1:41">
      <c r="A77" s="54"/>
      <c r="B77" s="36" t="s">
        <v>528</v>
      </c>
      <c r="C77" s="37" t="s">
        <v>148</v>
      </c>
      <c r="D77" s="37">
        <v>838714417</v>
      </c>
      <c r="E77" s="38" t="s">
        <v>249</v>
      </c>
      <c r="F77" s="37" t="s">
        <v>253</v>
      </c>
      <c r="G77" s="38" t="s">
        <v>590</v>
      </c>
      <c r="H77" s="1">
        <f>MATCH(D77,Данные!$D:$D,0)</f>
        <v>145</v>
      </c>
      <c r="I77" s="45"/>
      <c r="J77" s="45"/>
      <c r="K77" s="45"/>
      <c r="L77" s="45"/>
      <c r="M77" s="45"/>
      <c r="N77" s="45"/>
      <c r="O77" s="45"/>
      <c r="P77" s="45">
        <v>7</v>
      </c>
      <c r="Q77" s="45"/>
      <c r="R77" s="45"/>
      <c r="S77" s="45"/>
      <c r="T77" s="45"/>
      <c r="U77" s="45"/>
      <c r="V77" s="45">
        <v>8</v>
      </c>
      <c r="W77" s="45"/>
      <c r="X77" s="45"/>
      <c r="Y77" s="45"/>
      <c r="Z77" s="45"/>
      <c r="AA77" s="45"/>
      <c r="AB77" s="45"/>
      <c r="AC77" s="45">
        <v>9</v>
      </c>
      <c r="AD77" s="45"/>
      <c r="AE77" s="48">
        <v>144</v>
      </c>
      <c r="AF77" s="48">
        <f t="shared" si="6"/>
        <v>1.3333333333333333</v>
      </c>
      <c r="AG77" s="48">
        <v>18</v>
      </c>
      <c r="AH77" s="48">
        <f t="shared" si="7"/>
        <v>192</v>
      </c>
      <c r="AI77" s="49">
        <v>24</v>
      </c>
      <c r="AJ77" s="49">
        <v>3</v>
      </c>
      <c r="AK77" s="49">
        <f t="shared" si="8"/>
        <v>8</v>
      </c>
      <c r="AL77" s="45">
        <f>MIN($I77:AD77)</f>
        <v>7</v>
      </c>
      <c r="AM77" s="49"/>
      <c r="AN77" s="45">
        <v>3</v>
      </c>
      <c r="AO77" s="28">
        <v>66</v>
      </c>
    </row>
    <row r="78" spans="1:41">
      <c r="A78" s="54"/>
      <c r="B78" s="36" t="s">
        <v>393</v>
      </c>
      <c r="C78" s="37" t="s">
        <v>149</v>
      </c>
      <c r="D78" s="37">
        <v>838708428</v>
      </c>
      <c r="E78" s="38" t="s">
        <v>318</v>
      </c>
      <c r="F78" s="37" t="s">
        <v>253</v>
      </c>
      <c r="G78" s="38" t="s">
        <v>590</v>
      </c>
      <c r="H78" s="1">
        <f>MATCH(D78,Данные!$D:$D,0)</f>
        <v>68</v>
      </c>
      <c r="I78" s="45"/>
      <c r="J78" s="45"/>
      <c r="K78" s="45"/>
      <c r="L78" s="45">
        <v>7</v>
      </c>
      <c r="M78" s="45"/>
      <c r="N78" s="45"/>
      <c r="O78" s="45"/>
      <c r="P78" s="45"/>
      <c r="Q78" s="45"/>
      <c r="R78" s="45"/>
      <c r="S78" s="45"/>
      <c r="T78" s="45"/>
      <c r="U78" s="45"/>
      <c r="V78" s="45">
        <v>8</v>
      </c>
      <c r="W78" s="45"/>
      <c r="X78" s="45"/>
      <c r="Y78" s="45"/>
      <c r="Z78" s="45"/>
      <c r="AA78" s="45">
        <v>9</v>
      </c>
      <c r="AB78" s="45"/>
      <c r="AC78" s="45"/>
      <c r="AD78" s="45"/>
      <c r="AE78" s="48">
        <v>144</v>
      </c>
      <c r="AF78" s="48">
        <f t="shared" si="6"/>
        <v>1.3333333333333333</v>
      </c>
      <c r="AG78" s="48">
        <v>18</v>
      </c>
      <c r="AH78" s="48">
        <f t="shared" si="7"/>
        <v>192</v>
      </c>
      <c r="AI78" s="49">
        <v>24</v>
      </c>
      <c r="AJ78" s="49">
        <v>3</v>
      </c>
      <c r="AK78" s="49">
        <f t="shared" si="8"/>
        <v>8</v>
      </c>
      <c r="AL78" s="45">
        <f>MIN($I78:AD78)</f>
        <v>7</v>
      </c>
      <c r="AM78" s="49"/>
      <c r="AN78" s="45">
        <v>3</v>
      </c>
      <c r="AO78" s="28">
        <v>67</v>
      </c>
    </row>
    <row r="79" spans="1:41">
      <c r="A79" s="54"/>
      <c r="B79" s="36" t="s">
        <v>396</v>
      </c>
      <c r="C79" s="37" t="s">
        <v>151</v>
      </c>
      <c r="D79" s="37">
        <v>838708506</v>
      </c>
      <c r="E79" s="38" t="s">
        <v>318</v>
      </c>
      <c r="F79" s="37" t="s">
        <v>253</v>
      </c>
      <c r="G79" s="38" t="s">
        <v>590</v>
      </c>
      <c r="H79" s="1">
        <f>MATCH(D79,Данные!$D:$D,0)</f>
        <v>69</v>
      </c>
      <c r="I79" s="45"/>
      <c r="J79" s="45"/>
      <c r="K79" s="45"/>
      <c r="L79" s="45">
        <v>7</v>
      </c>
      <c r="M79" s="45"/>
      <c r="N79" s="45"/>
      <c r="O79" s="45"/>
      <c r="P79" s="45">
        <v>9</v>
      </c>
      <c r="Q79" s="45"/>
      <c r="R79" s="45"/>
      <c r="S79" s="45"/>
      <c r="T79" s="45"/>
      <c r="U79" s="45"/>
      <c r="V79" s="45">
        <v>8</v>
      </c>
      <c r="W79" s="45"/>
      <c r="X79" s="45"/>
      <c r="Y79" s="45"/>
      <c r="Z79" s="45"/>
      <c r="AA79" s="45"/>
      <c r="AB79" s="45"/>
      <c r="AC79" s="45"/>
      <c r="AD79" s="45"/>
      <c r="AE79" s="48">
        <v>144</v>
      </c>
      <c r="AF79" s="48">
        <f t="shared" si="6"/>
        <v>1.3333333333333333</v>
      </c>
      <c r="AG79" s="48">
        <v>18</v>
      </c>
      <c r="AH79" s="48">
        <f t="shared" si="7"/>
        <v>192</v>
      </c>
      <c r="AI79" s="49">
        <v>24</v>
      </c>
      <c r="AJ79" s="49">
        <v>3</v>
      </c>
      <c r="AK79" s="49">
        <f t="shared" si="8"/>
        <v>8</v>
      </c>
      <c r="AL79" s="45">
        <f>MIN($I79:AD79)</f>
        <v>7</v>
      </c>
      <c r="AM79" s="49"/>
      <c r="AN79" s="45">
        <v>3</v>
      </c>
      <c r="AO79" s="28">
        <v>68</v>
      </c>
    </row>
    <row r="80" spans="1:41">
      <c r="A80" s="54"/>
      <c r="B80" s="36" t="s">
        <v>518</v>
      </c>
      <c r="C80" s="37" t="s">
        <v>158</v>
      </c>
      <c r="D80" s="37">
        <v>838710496</v>
      </c>
      <c r="E80" s="38" t="s">
        <v>258</v>
      </c>
      <c r="F80" s="37" t="s">
        <v>253</v>
      </c>
      <c r="G80" s="38" t="s">
        <v>590</v>
      </c>
      <c r="H80" s="1">
        <f>MATCH(D80,Данные!$D:$D,0)</f>
        <v>134</v>
      </c>
      <c r="I80" s="45"/>
      <c r="J80" s="45"/>
      <c r="K80" s="45"/>
      <c r="L80" s="45"/>
      <c r="M80" s="45"/>
      <c r="N80" s="45"/>
      <c r="O80" s="45"/>
      <c r="P80" s="45">
        <v>7</v>
      </c>
      <c r="Q80" s="45"/>
      <c r="R80" s="45"/>
      <c r="S80" s="45"/>
      <c r="T80" s="45"/>
      <c r="U80" s="45">
        <v>7</v>
      </c>
      <c r="V80" s="45">
        <v>10</v>
      </c>
      <c r="W80" s="45"/>
      <c r="X80" s="45"/>
      <c r="Y80" s="45"/>
      <c r="Z80" s="45"/>
      <c r="AA80" s="45"/>
      <c r="AB80" s="45"/>
      <c r="AC80" s="45"/>
      <c r="AD80" s="45"/>
      <c r="AE80" s="48">
        <v>144</v>
      </c>
      <c r="AF80" s="48">
        <f t="shared" si="6"/>
        <v>1.3333333333333333</v>
      </c>
      <c r="AG80" s="48">
        <v>18</v>
      </c>
      <c r="AH80" s="48">
        <f t="shared" si="7"/>
        <v>192</v>
      </c>
      <c r="AI80" s="49">
        <v>24</v>
      </c>
      <c r="AJ80" s="49">
        <v>3</v>
      </c>
      <c r="AK80" s="49">
        <f t="shared" si="8"/>
        <v>8</v>
      </c>
      <c r="AL80" s="45">
        <f>MIN($I80:AD80)</f>
        <v>7</v>
      </c>
      <c r="AM80" s="49"/>
      <c r="AN80" s="45">
        <v>3</v>
      </c>
      <c r="AO80" s="28">
        <v>69</v>
      </c>
    </row>
    <row r="81" spans="1:41">
      <c r="A81" s="53" t="s">
        <v>602</v>
      </c>
      <c r="B81" s="36" t="s">
        <v>328</v>
      </c>
      <c r="C81" s="37" t="s">
        <v>42</v>
      </c>
      <c r="D81" s="37">
        <v>838706062</v>
      </c>
      <c r="E81" s="38" t="s">
        <v>318</v>
      </c>
      <c r="F81" s="37" t="s">
        <v>253</v>
      </c>
      <c r="G81" s="38" t="s">
        <v>590</v>
      </c>
      <c r="H81" s="1">
        <f>MATCH(D81,Данные!$D:$D,0)</f>
        <v>46</v>
      </c>
      <c r="I81" s="45"/>
      <c r="J81" s="45"/>
      <c r="K81" s="45"/>
      <c r="L81" s="45">
        <v>7</v>
      </c>
      <c r="M81" s="45"/>
      <c r="N81" s="45"/>
      <c r="O81" s="45"/>
      <c r="P81" s="45"/>
      <c r="Q81" s="45"/>
      <c r="R81" s="45"/>
      <c r="S81" s="45"/>
      <c r="T81" s="45"/>
      <c r="U81" s="45"/>
      <c r="V81" s="45">
        <v>6</v>
      </c>
      <c r="W81" s="45"/>
      <c r="X81" s="45"/>
      <c r="Y81" s="45"/>
      <c r="Z81" s="45"/>
      <c r="AA81" s="45">
        <v>10</v>
      </c>
      <c r="AB81" s="45"/>
      <c r="AC81" s="45"/>
      <c r="AD81" s="45"/>
      <c r="AE81" s="48">
        <v>138</v>
      </c>
      <c r="AF81" s="48">
        <f t="shared" si="6"/>
        <v>1.3333333333333333</v>
      </c>
      <c r="AG81" s="48">
        <v>18</v>
      </c>
      <c r="AH81" s="48">
        <f t="shared" si="7"/>
        <v>184</v>
      </c>
      <c r="AI81" s="49">
        <v>23</v>
      </c>
      <c r="AJ81" s="49">
        <v>3</v>
      </c>
      <c r="AK81" s="49">
        <f t="shared" si="8"/>
        <v>7.666666666666667</v>
      </c>
      <c r="AL81" s="45">
        <f>MIN($I81:AD81)</f>
        <v>6</v>
      </c>
      <c r="AM81" s="49"/>
      <c r="AN81" s="45">
        <v>3</v>
      </c>
      <c r="AO81" s="28">
        <v>70</v>
      </c>
    </row>
    <row r="82" spans="1:41">
      <c r="A82" s="54"/>
      <c r="B82" s="36" t="s">
        <v>332</v>
      </c>
      <c r="C82" s="37" t="s">
        <v>44</v>
      </c>
      <c r="D82" s="37">
        <v>838706200</v>
      </c>
      <c r="E82" s="38" t="s">
        <v>318</v>
      </c>
      <c r="F82" s="37" t="s">
        <v>253</v>
      </c>
      <c r="G82" s="38" t="s">
        <v>590</v>
      </c>
      <c r="H82" s="1">
        <f>MATCH(D82,Данные!$D:$D,0)</f>
        <v>47</v>
      </c>
      <c r="I82" s="45"/>
      <c r="J82" s="45"/>
      <c r="K82" s="45"/>
      <c r="L82" s="45">
        <v>7</v>
      </c>
      <c r="M82" s="45"/>
      <c r="N82" s="45"/>
      <c r="O82" s="45"/>
      <c r="P82" s="45"/>
      <c r="Q82" s="45"/>
      <c r="R82" s="45"/>
      <c r="S82" s="45"/>
      <c r="T82" s="45"/>
      <c r="U82" s="45">
        <v>8</v>
      </c>
      <c r="V82" s="45"/>
      <c r="W82" s="45"/>
      <c r="X82" s="45"/>
      <c r="Y82" s="45"/>
      <c r="Z82" s="45"/>
      <c r="AA82" s="45">
        <v>8</v>
      </c>
      <c r="AB82" s="45"/>
      <c r="AC82" s="45"/>
      <c r="AD82" s="45"/>
      <c r="AE82" s="48">
        <v>138</v>
      </c>
      <c r="AF82" s="48">
        <f t="shared" si="6"/>
        <v>1.3333333333333333</v>
      </c>
      <c r="AG82" s="48">
        <v>18</v>
      </c>
      <c r="AH82" s="48">
        <f t="shared" si="7"/>
        <v>184</v>
      </c>
      <c r="AI82" s="49">
        <v>23</v>
      </c>
      <c r="AJ82" s="49">
        <v>3</v>
      </c>
      <c r="AK82" s="49">
        <f t="shared" si="8"/>
        <v>7.666666666666667</v>
      </c>
      <c r="AL82" s="45">
        <f>MIN($I82:AD82)</f>
        <v>7</v>
      </c>
      <c r="AM82" s="49"/>
      <c r="AN82" s="45">
        <v>3</v>
      </c>
      <c r="AO82" s="28">
        <v>71</v>
      </c>
    </row>
    <row r="83" spans="1:41">
      <c r="A83" s="54"/>
      <c r="B83" s="36" t="s">
        <v>526</v>
      </c>
      <c r="C83" s="37" t="s">
        <v>48</v>
      </c>
      <c r="D83" s="37">
        <v>838711898</v>
      </c>
      <c r="E83" s="38" t="s">
        <v>249</v>
      </c>
      <c r="F83" s="37" t="s">
        <v>253</v>
      </c>
      <c r="G83" s="38" t="s">
        <v>590</v>
      </c>
      <c r="H83" s="1">
        <f>MATCH(D83,Данные!$D:$D,0)</f>
        <v>139</v>
      </c>
      <c r="I83" s="45"/>
      <c r="J83" s="45"/>
      <c r="K83" s="45"/>
      <c r="L83" s="45"/>
      <c r="M83" s="45"/>
      <c r="N83" s="45"/>
      <c r="O83" s="45"/>
      <c r="P83" s="45">
        <v>7</v>
      </c>
      <c r="Q83" s="45"/>
      <c r="R83" s="45"/>
      <c r="S83" s="45"/>
      <c r="T83" s="45"/>
      <c r="U83" s="45">
        <v>8</v>
      </c>
      <c r="V83" s="45">
        <v>8</v>
      </c>
      <c r="W83" s="45"/>
      <c r="X83" s="45"/>
      <c r="Y83" s="45"/>
      <c r="Z83" s="45"/>
      <c r="AA83" s="45"/>
      <c r="AB83" s="45"/>
      <c r="AC83" s="45"/>
      <c r="AD83" s="45"/>
      <c r="AE83" s="48">
        <v>138</v>
      </c>
      <c r="AF83" s="48">
        <f t="shared" si="6"/>
        <v>1.3333333333333333</v>
      </c>
      <c r="AG83" s="48">
        <v>18</v>
      </c>
      <c r="AH83" s="48">
        <f t="shared" si="7"/>
        <v>184</v>
      </c>
      <c r="AI83" s="49">
        <v>23</v>
      </c>
      <c r="AJ83" s="49">
        <v>3</v>
      </c>
      <c r="AK83" s="49">
        <f t="shared" si="8"/>
        <v>7.666666666666667</v>
      </c>
      <c r="AL83" s="45">
        <f>MIN($I83:AD83)</f>
        <v>7</v>
      </c>
      <c r="AM83" s="49"/>
      <c r="AN83" s="45">
        <v>3</v>
      </c>
      <c r="AO83" s="28">
        <v>72</v>
      </c>
    </row>
    <row r="84" spans="1:41">
      <c r="A84" s="54"/>
      <c r="B84" s="36" t="s">
        <v>337</v>
      </c>
      <c r="C84" s="37" t="s">
        <v>52</v>
      </c>
      <c r="D84" s="37">
        <v>838706381</v>
      </c>
      <c r="E84" s="38" t="s">
        <v>318</v>
      </c>
      <c r="F84" s="37" t="s">
        <v>253</v>
      </c>
      <c r="G84" s="38" t="s">
        <v>590</v>
      </c>
      <c r="H84" s="1">
        <f>MATCH(D84,Данные!$D:$D,0)</f>
        <v>49</v>
      </c>
      <c r="I84" s="45"/>
      <c r="J84" s="45"/>
      <c r="K84" s="45"/>
      <c r="L84" s="45">
        <v>7</v>
      </c>
      <c r="M84" s="45"/>
      <c r="N84" s="45"/>
      <c r="O84" s="45"/>
      <c r="P84" s="45"/>
      <c r="Q84" s="45"/>
      <c r="R84" s="45"/>
      <c r="S84" s="45"/>
      <c r="T84" s="45"/>
      <c r="U84" s="45"/>
      <c r="V84" s="45">
        <v>8</v>
      </c>
      <c r="W84" s="45"/>
      <c r="X84" s="45"/>
      <c r="Y84" s="45"/>
      <c r="Z84" s="45"/>
      <c r="AA84" s="45">
        <v>8</v>
      </c>
      <c r="AB84" s="45"/>
      <c r="AC84" s="45"/>
      <c r="AD84" s="45"/>
      <c r="AE84" s="48">
        <v>138</v>
      </c>
      <c r="AF84" s="48">
        <f t="shared" si="6"/>
        <v>1.3333333333333333</v>
      </c>
      <c r="AG84" s="48">
        <v>18</v>
      </c>
      <c r="AH84" s="48">
        <f t="shared" si="7"/>
        <v>184</v>
      </c>
      <c r="AI84" s="49">
        <v>23</v>
      </c>
      <c r="AJ84" s="49">
        <v>3</v>
      </c>
      <c r="AK84" s="49">
        <f t="shared" si="8"/>
        <v>7.666666666666667</v>
      </c>
      <c r="AL84" s="45">
        <f>MIN($I84:AD84)</f>
        <v>7</v>
      </c>
      <c r="AM84" s="49"/>
      <c r="AN84" s="45">
        <v>3</v>
      </c>
      <c r="AO84" s="28">
        <v>73</v>
      </c>
    </row>
    <row r="85" spans="1:41">
      <c r="A85" s="54"/>
      <c r="B85" s="36" t="s">
        <v>276</v>
      </c>
      <c r="C85" s="37" t="s">
        <v>81</v>
      </c>
      <c r="D85" s="37">
        <v>838713982</v>
      </c>
      <c r="E85" s="38" t="s">
        <v>249</v>
      </c>
      <c r="F85" s="37" t="s">
        <v>253</v>
      </c>
      <c r="G85" s="38" t="s">
        <v>590</v>
      </c>
      <c r="H85" s="1">
        <f>MATCH(D85,Данные!$D:$D,0)</f>
        <v>28</v>
      </c>
      <c r="I85" s="45"/>
      <c r="J85" s="45"/>
      <c r="K85" s="45">
        <v>6</v>
      </c>
      <c r="L85" s="45"/>
      <c r="M85" s="45"/>
      <c r="N85" s="45"/>
      <c r="O85" s="45"/>
      <c r="P85" s="45">
        <v>8</v>
      </c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>
        <v>9</v>
      </c>
      <c r="AD85" s="45"/>
      <c r="AE85" s="48">
        <v>138</v>
      </c>
      <c r="AF85" s="48">
        <f t="shared" si="6"/>
        <v>1.3333333333333333</v>
      </c>
      <c r="AG85" s="48">
        <v>18</v>
      </c>
      <c r="AH85" s="48">
        <f t="shared" si="7"/>
        <v>184</v>
      </c>
      <c r="AI85" s="49">
        <v>23</v>
      </c>
      <c r="AJ85" s="49">
        <v>3</v>
      </c>
      <c r="AK85" s="49">
        <f t="shared" si="8"/>
        <v>7.666666666666667</v>
      </c>
      <c r="AL85" s="45">
        <f>MIN($I85:AD85)</f>
        <v>6</v>
      </c>
      <c r="AM85" s="49"/>
      <c r="AN85" s="45">
        <v>3</v>
      </c>
      <c r="AO85" s="28">
        <v>74</v>
      </c>
    </row>
    <row r="86" spans="1:41">
      <c r="A86" s="54"/>
      <c r="B86" s="36" t="s">
        <v>441</v>
      </c>
      <c r="C86" s="37" t="s">
        <v>84</v>
      </c>
      <c r="D86" s="37">
        <v>838698089</v>
      </c>
      <c r="E86" s="38" t="s">
        <v>412</v>
      </c>
      <c r="F86" s="37" t="s">
        <v>416</v>
      </c>
      <c r="G86" s="38" t="s">
        <v>590</v>
      </c>
      <c r="H86" s="1">
        <f>MATCH(D86,Данные!$D:$D,0)</f>
        <v>84</v>
      </c>
      <c r="I86" s="45"/>
      <c r="J86" s="45"/>
      <c r="K86" s="45"/>
      <c r="L86" s="45"/>
      <c r="M86" s="45"/>
      <c r="N86" s="45">
        <v>8</v>
      </c>
      <c r="O86" s="45"/>
      <c r="P86" s="45"/>
      <c r="Q86" s="45"/>
      <c r="R86" s="45">
        <v>8</v>
      </c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>
        <v>7</v>
      </c>
      <c r="AE86" s="48">
        <v>138</v>
      </c>
      <c r="AF86" s="48">
        <f t="shared" si="6"/>
        <v>1.3333333333333333</v>
      </c>
      <c r="AG86" s="48">
        <v>18</v>
      </c>
      <c r="AH86" s="48">
        <f t="shared" si="7"/>
        <v>184</v>
      </c>
      <c r="AI86" s="49">
        <v>23</v>
      </c>
      <c r="AJ86" s="49">
        <v>3</v>
      </c>
      <c r="AK86" s="49">
        <f t="shared" si="8"/>
        <v>7.666666666666667</v>
      </c>
      <c r="AL86" s="45">
        <f>MIN($I86:AD86)</f>
        <v>7</v>
      </c>
      <c r="AM86" s="49"/>
      <c r="AN86" s="45">
        <v>3</v>
      </c>
      <c r="AO86" s="28">
        <v>75</v>
      </c>
    </row>
    <row r="87" spans="1:41">
      <c r="A87" s="54"/>
      <c r="B87" s="36" t="s">
        <v>512</v>
      </c>
      <c r="C87" s="37" t="s">
        <v>145</v>
      </c>
      <c r="D87" s="37">
        <v>838710253</v>
      </c>
      <c r="E87" s="38" t="s">
        <v>258</v>
      </c>
      <c r="F87" s="37" t="s">
        <v>253</v>
      </c>
      <c r="G87" s="38" t="s">
        <v>590</v>
      </c>
      <c r="H87" s="1">
        <f>MATCH(D87,Данные!$D:$D,0)</f>
        <v>132</v>
      </c>
      <c r="I87" s="45"/>
      <c r="J87" s="45"/>
      <c r="K87" s="45"/>
      <c r="L87" s="45"/>
      <c r="M87" s="45"/>
      <c r="N87" s="45"/>
      <c r="O87" s="45"/>
      <c r="P87" s="45">
        <v>6</v>
      </c>
      <c r="Q87" s="45"/>
      <c r="R87" s="45"/>
      <c r="S87" s="45"/>
      <c r="T87" s="45"/>
      <c r="U87" s="45">
        <v>7</v>
      </c>
      <c r="V87" s="45">
        <v>10</v>
      </c>
      <c r="W87" s="45"/>
      <c r="X87" s="45"/>
      <c r="Y87" s="45"/>
      <c r="Z87" s="45"/>
      <c r="AA87" s="45"/>
      <c r="AB87" s="45"/>
      <c r="AC87" s="45"/>
      <c r="AD87" s="45"/>
      <c r="AE87" s="48">
        <v>138</v>
      </c>
      <c r="AF87" s="48">
        <f t="shared" si="6"/>
        <v>1.3333333333333333</v>
      </c>
      <c r="AG87" s="48">
        <v>18</v>
      </c>
      <c r="AH87" s="48">
        <f t="shared" si="7"/>
        <v>184</v>
      </c>
      <c r="AI87" s="49">
        <v>23</v>
      </c>
      <c r="AJ87" s="49">
        <v>3</v>
      </c>
      <c r="AK87" s="49">
        <f t="shared" si="8"/>
        <v>7.666666666666667</v>
      </c>
      <c r="AL87" s="45">
        <f>MIN($I87:AD87)</f>
        <v>6</v>
      </c>
      <c r="AM87" s="49"/>
      <c r="AN87" s="45">
        <v>3</v>
      </c>
      <c r="AO87" s="28">
        <v>76</v>
      </c>
    </row>
    <row r="88" spans="1:41">
      <c r="A88" s="54"/>
      <c r="B88" s="36" t="s">
        <v>409</v>
      </c>
      <c r="C88" s="37" t="s">
        <v>166</v>
      </c>
      <c r="D88" s="37">
        <v>838708876</v>
      </c>
      <c r="E88" s="38" t="s">
        <v>318</v>
      </c>
      <c r="F88" s="37" t="s">
        <v>253</v>
      </c>
      <c r="G88" s="38" t="s">
        <v>590</v>
      </c>
      <c r="H88" s="1">
        <f>MATCH(D88,Данные!$D:$D,0)</f>
        <v>73</v>
      </c>
      <c r="I88" s="45"/>
      <c r="J88" s="45"/>
      <c r="K88" s="45"/>
      <c r="L88" s="45">
        <v>6</v>
      </c>
      <c r="M88" s="45"/>
      <c r="N88" s="45"/>
      <c r="O88" s="45"/>
      <c r="P88" s="45"/>
      <c r="Q88" s="45"/>
      <c r="R88" s="45"/>
      <c r="S88" s="45"/>
      <c r="T88" s="45"/>
      <c r="U88" s="45"/>
      <c r="V88" s="45">
        <v>9</v>
      </c>
      <c r="W88" s="45"/>
      <c r="X88" s="45"/>
      <c r="Y88" s="45"/>
      <c r="Z88" s="45"/>
      <c r="AA88" s="45">
        <v>8</v>
      </c>
      <c r="AB88" s="45"/>
      <c r="AC88" s="45"/>
      <c r="AD88" s="45"/>
      <c r="AE88" s="48">
        <v>138</v>
      </c>
      <c r="AF88" s="48">
        <f t="shared" si="6"/>
        <v>1.3333333333333333</v>
      </c>
      <c r="AG88" s="48">
        <v>18</v>
      </c>
      <c r="AH88" s="48">
        <f t="shared" si="7"/>
        <v>184</v>
      </c>
      <c r="AI88" s="49">
        <v>23</v>
      </c>
      <c r="AJ88" s="49">
        <v>3</v>
      </c>
      <c r="AK88" s="49">
        <f t="shared" si="8"/>
        <v>7.666666666666667</v>
      </c>
      <c r="AL88" s="45">
        <f>MIN($I88:AD88)</f>
        <v>6</v>
      </c>
      <c r="AM88" s="49"/>
      <c r="AN88" s="45">
        <v>3</v>
      </c>
      <c r="AO88" s="28">
        <v>77</v>
      </c>
    </row>
    <row r="89" spans="1:41">
      <c r="A89" s="54"/>
      <c r="B89" s="36" t="s">
        <v>419</v>
      </c>
      <c r="C89" s="37" t="s">
        <v>174</v>
      </c>
      <c r="D89" s="37">
        <v>838699837</v>
      </c>
      <c r="E89" s="38" t="s">
        <v>412</v>
      </c>
      <c r="F89" s="37" t="s">
        <v>416</v>
      </c>
      <c r="G89" s="38" t="s">
        <v>590</v>
      </c>
      <c r="H89" s="1">
        <f>MATCH(D89,Данные!$D:$D,0)</f>
        <v>77</v>
      </c>
      <c r="I89" s="45"/>
      <c r="J89" s="45"/>
      <c r="K89" s="45"/>
      <c r="L89" s="45"/>
      <c r="M89" s="45"/>
      <c r="N89" s="45">
        <v>8</v>
      </c>
      <c r="O89" s="45"/>
      <c r="P89" s="45"/>
      <c r="Q89" s="45"/>
      <c r="R89" s="45">
        <v>8</v>
      </c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>
        <v>7</v>
      </c>
      <c r="AE89" s="48">
        <v>138</v>
      </c>
      <c r="AF89" s="48">
        <f t="shared" si="6"/>
        <v>1.3333333333333333</v>
      </c>
      <c r="AG89" s="48">
        <v>18</v>
      </c>
      <c r="AH89" s="48">
        <f t="shared" si="7"/>
        <v>184</v>
      </c>
      <c r="AI89" s="49">
        <v>23</v>
      </c>
      <c r="AJ89" s="49">
        <v>3</v>
      </c>
      <c r="AK89" s="49">
        <f t="shared" si="8"/>
        <v>7.666666666666667</v>
      </c>
      <c r="AL89" s="45">
        <f>MIN($I89:AD89)</f>
        <v>7</v>
      </c>
      <c r="AM89" s="49"/>
      <c r="AN89" s="45">
        <v>3</v>
      </c>
      <c r="AO89" s="28">
        <v>78</v>
      </c>
    </row>
    <row r="90" spans="1:41">
      <c r="A90" s="53" t="s">
        <v>603</v>
      </c>
      <c r="B90" s="36" t="s">
        <v>340</v>
      </c>
      <c r="C90" s="37" t="s">
        <v>67</v>
      </c>
      <c r="D90" s="37">
        <v>838706486</v>
      </c>
      <c r="E90" s="38" t="s">
        <v>318</v>
      </c>
      <c r="F90" s="37" t="s">
        <v>253</v>
      </c>
      <c r="G90" s="38" t="s">
        <v>590</v>
      </c>
      <c r="H90" s="1">
        <f>MATCH(D90,Данные!$D:$D,0)</f>
        <v>50</v>
      </c>
      <c r="I90" s="45"/>
      <c r="J90" s="45"/>
      <c r="K90" s="45"/>
      <c r="L90" s="45">
        <v>8</v>
      </c>
      <c r="M90" s="45"/>
      <c r="N90" s="45"/>
      <c r="O90" s="45"/>
      <c r="P90" s="45"/>
      <c r="Q90" s="45"/>
      <c r="R90" s="45"/>
      <c r="S90" s="45"/>
      <c r="T90" s="45"/>
      <c r="U90" s="45"/>
      <c r="V90" s="45">
        <v>6</v>
      </c>
      <c r="W90" s="45"/>
      <c r="X90" s="45"/>
      <c r="Y90" s="45"/>
      <c r="Z90" s="45"/>
      <c r="AA90" s="45">
        <v>8</v>
      </c>
      <c r="AB90" s="45"/>
      <c r="AC90" s="45"/>
      <c r="AD90" s="45"/>
      <c r="AE90" s="48">
        <v>132</v>
      </c>
      <c r="AF90" s="48">
        <f t="shared" si="6"/>
        <v>1.3333333333333333</v>
      </c>
      <c r="AG90" s="48">
        <v>18</v>
      </c>
      <c r="AH90" s="48">
        <f t="shared" si="7"/>
        <v>176</v>
      </c>
      <c r="AI90" s="49">
        <v>22</v>
      </c>
      <c r="AJ90" s="49">
        <v>3</v>
      </c>
      <c r="AK90" s="49">
        <f t="shared" si="8"/>
        <v>7.333333333333333</v>
      </c>
      <c r="AL90" s="45">
        <f>MIN($I90:AD90)</f>
        <v>6</v>
      </c>
      <c r="AM90" s="49"/>
      <c r="AN90" s="45">
        <v>3</v>
      </c>
      <c r="AO90" s="28">
        <v>79</v>
      </c>
    </row>
    <row r="91" spans="1:41">
      <c r="A91" s="54"/>
      <c r="B91" s="36" t="s">
        <v>298</v>
      </c>
      <c r="C91" s="37" t="s">
        <v>77</v>
      </c>
      <c r="D91" s="37">
        <v>838713008</v>
      </c>
      <c r="E91" s="38" t="s">
        <v>249</v>
      </c>
      <c r="F91" s="37" t="s">
        <v>253</v>
      </c>
      <c r="G91" s="38" t="s">
        <v>590</v>
      </c>
      <c r="H91" s="1">
        <f>MATCH(D91,Данные!$D:$D,0)</f>
        <v>35</v>
      </c>
      <c r="I91" s="45"/>
      <c r="J91" s="45"/>
      <c r="K91" s="45">
        <v>7</v>
      </c>
      <c r="L91" s="45"/>
      <c r="M91" s="45"/>
      <c r="N91" s="45"/>
      <c r="O91" s="45"/>
      <c r="P91" s="45">
        <v>7</v>
      </c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>
        <v>8</v>
      </c>
      <c r="AB91" s="45"/>
      <c r="AC91" s="45"/>
      <c r="AD91" s="45"/>
      <c r="AE91" s="48">
        <v>132</v>
      </c>
      <c r="AF91" s="48">
        <f t="shared" si="6"/>
        <v>1.3333333333333333</v>
      </c>
      <c r="AG91" s="48">
        <v>18</v>
      </c>
      <c r="AH91" s="48">
        <f t="shared" si="7"/>
        <v>176</v>
      </c>
      <c r="AI91" s="49">
        <v>22</v>
      </c>
      <c r="AJ91" s="49">
        <v>3</v>
      </c>
      <c r="AK91" s="49">
        <f t="shared" si="8"/>
        <v>7.333333333333333</v>
      </c>
      <c r="AL91" s="45">
        <f>MIN($I91:AD91)</f>
        <v>7</v>
      </c>
      <c r="AM91" s="49"/>
      <c r="AN91" s="45">
        <v>3</v>
      </c>
      <c r="AO91" s="28">
        <v>80</v>
      </c>
    </row>
    <row r="92" spans="1:41">
      <c r="A92" s="54"/>
      <c r="B92" s="36" t="s">
        <v>444</v>
      </c>
      <c r="C92" s="37" t="s">
        <v>89</v>
      </c>
      <c r="D92" s="37">
        <v>838698176</v>
      </c>
      <c r="E92" s="38" t="s">
        <v>412</v>
      </c>
      <c r="F92" s="37" t="s">
        <v>416</v>
      </c>
      <c r="G92" s="38" t="s">
        <v>593</v>
      </c>
      <c r="H92" s="1">
        <f>MATCH(D92,Данные!$D:$D,0)</f>
        <v>85</v>
      </c>
      <c r="I92" s="45"/>
      <c r="J92" s="45"/>
      <c r="K92" s="45"/>
      <c r="L92" s="45"/>
      <c r="M92" s="45"/>
      <c r="N92" s="45">
        <v>6</v>
      </c>
      <c r="O92" s="45"/>
      <c r="P92" s="45"/>
      <c r="Q92" s="45"/>
      <c r="R92" s="45">
        <v>8</v>
      </c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>
        <v>8</v>
      </c>
      <c r="AE92" s="48">
        <v>132</v>
      </c>
      <c r="AF92" s="48">
        <f t="shared" si="6"/>
        <v>1.3333333333333333</v>
      </c>
      <c r="AG92" s="48">
        <v>18</v>
      </c>
      <c r="AH92" s="48">
        <f t="shared" si="7"/>
        <v>176</v>
      </c>
      <c r="AI92" s="49">
        <v>22</v>
      </c>
      <c r="AJ92" s="49">
        <v>3</v>
      </c>
      <c r="AK92" s="49">
        <f t="shared" si="8"/>
        <v>7.333333333333333</v>
      </c>
      <c r="AL92" s="45">
        <f>MIN($I92:AD92)</f>
        <v>6</v>
      </c>
      <c r="AM92" s="49"/>
      <c r="AN92" s="45">
        <v>3</v>
      </c>
      <c r="AO92" s="28">
        <v>81</v>
      </c>
    </row>
    <row r="93" spans="1:41">
      <c r="A93" s="54"/>
      <c r="B93" s="36" t="s">
        <v>320</v>
      </c>
      <c r="C93" s="37" t="s">
        <v>94</v>
      </c>
      <c r="D93" s="37">
        <v>853644210</v>
      </c>
      <c r="E93" s="38" t="s">
        <v>318</v>
      </c>
      <c r="F93" s="37" t="s">
        <v>253</v>
      </c>
      <c r="G93" s="38" t="s">
        <v>590</v>
      </c>
      <c r="H93" s="1">
        <f>MATCH(D93,Данные!$D:$D,0)</f>
        <v>43</v>
      </c>
      <c r="I93" s="45"/>
      <c r="J93" s="45"/>
      <c r="K93" s="45"/>
      <c r="L93" s="45">
        <v>5</v>
      </c>
      <c r="M93" s="45"/>
      <c r="N93" s="45"/>
      <c r="O93" s="45"/>
      <c r="P93" s="45"/>
      <c r="Q93" s="45"/>
      <c r="R93" s="45"/>
      <c r="S93" s="45"/>
      <c r="T93" s="45"/>
      <c r="U93" s="45">
        <v>8</v>
      </c>
      <c r="V93" s="45"/>
      <c r="W93" s="45"/>
      <c r="X93" s="45"/>
      <c r="Y93" s="45"/>
      <c r="Z93" s="45"/>
      <c r="AA93" s="45">
        <v>9</v>
      </c>
      <c r="AB93" s="45"/>
      <c r="AC93" s="45"/>
      <c r="AD93" s="45"/>
      <c r="AE93" s="48">
        <v>132</v>
      </c>
      <c r="AF93" s="48">
        <f t="shared" si="6"/>
        <v>1.3333333333333333</v>
      </c>
      <c r="AG93" s="48">
        <v>18</v>
      </c>
      <c r="AH93" s="48">
        <f t="shared" si="7"/>
        <v>176</v>
      </c>
      <c r="AI93" s="49">
        <v>22</v>
      </c>
      <c r="AJ93" s="49">
        <v>3</v>
      </c>
      <c r="AK93" s="49">
        <f t="shared" si="8"/>
        <v>7.333333333333333</v>
      </c>
      <c r="AL93" s="45">
        <f>MIN($I93:AD93)</f>
        <v>5</v>
      </c>
      <c r="AM93" s="49"/>
      <c r="AN93" s="45">
        <v>3</v>
      </c>
      <c r="AO93" s="28">
        <v>82</v>
      </c>
    </row>
    <row r="94" spans="1:41">
      <c r="A94" s="54"/>
      <c r="B94" s="36" t="s">
        <v>381</v>
      </c>
      <c r="C94" s="37" t="s">
        <v>130</v>
      </c>
      <c r="D94" s="37">
        <v>838707996</v>
      </c>
      <c r="E94" s="38" t="s">
        <v>318</v>
      </c>
      <c r="F94" s="37" t="s">
        <v>253</v>
      </c>
      <c r="G94" s="38" t="s">
        <v>590</v>
      </c>
      <c r="H94" s="1">
        <f>MATCH(D94,Данные!$D:$D,0)</f>
        <v>63</v>
      </c>
      <c r="I94" s="45"/>
      <c r="J94" s="45"/>
      <c r="K94" s="45"/>
      <c r="L94" s="45">
        <v>8</v>
      </c>
      <c r="M94" s="45"/>
      <c r="N94" s="45"/>
      <c r="O94" s="45"/>
      <c r="P94" s="45"/>
      <c r="Q94" s="45"/>
      <c r="R94" s="45"/>
      <c r="S94" s="45"/>
      <c r="T94" s="45"/>
      <c r="U94" s="45"/>
      <c r="V94" s="45">
        <v>7</v>
      </c>
      <c r="W94" s="45"/>
      <c r="X94" s="45"/>
      <c r="Y94" s="45"/>
      <c r="Z94" s="45"/>
      <c r="AA94" s="45">
        <v>7</v>
      </c>
      <c r="AB94" s="45"/>
      <c r="AC94" s="45"/>
      <c r="AD94" s="45"/>
      <c r="AE94" s="48">
        <v>132</v>
      </c>
      <c r="AF94" s="48">
        <f t="shared" si="6"/>
        <v>1.3333333333333333</v>
      </c>
      <c r="AG94" s="48">
        <v>18</v>
      </c>
      <c r="AH94" s="48">
        <f t="shared" si="7"/>
        <v>176</v>
      </c>
      <c r="AI94" s="49">
        <v>22</v>
      </c>
      <c r="AJ94" s="49">
        <v>3</v>
      </c>
      <c r="AK94" s="49">
        <f t="shared" si="8"/>
        <v>7.333333333333333</v>
      </c>
      <c r="AL94" s="45">
        <f>MIN($I94:AD94)</f>
        <v>7</v>
      </c>
      <c r="AM94" s="49"/>
      <c r="AN94" s="45">
        <v>3</v>
      </c>
      <c r="AO94" s="28">
        <v>83</v>
      </c>
    </row>
    <row r="95" spans="1:41">
      <c r="A95" s="54"/>
      <c r="B95" s="36" t="s">
        <v>563</v>
      </c>
      <c r="C95" s="37" t="s">
        <v>171</v>
      </c>
      <c r="D95" s="37">
        <v>838718812</v>
      </c>
      <c r="E95" s="38" t="s">
        <v>541</v>
      </c>
      <c r="F95" s="37" t="s">
        <v>546</v>
      </c>
      <c r="G95" s="38" t="s">
        <v>590</v>
      </c>
      <c r="H95" s="1">
        <f>MATCH(D95,Данные!$D:$D,0)</f>
        <v>272</v>
      </c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>
        <v>8</v>
      </c>
      <c r="Z95" s="45">
        <v>10</v>
      </c>
      <c r="AA95" s="45"/>
      <c r="AB95" s="45"/>
      <c r="AC95" s="45">
        <v>4</v>
      </c>
      <c r="AD95" s="45"/>
      <c r="AE95" s="48">
        <v>132</v>
      </c>
      <c r="AF95" s="48">
        <f t="shared" si="6"/>
        <v>1.3333333333333333</v>
      </c>
      <c r="AG95" s="48">
        <v>18</v>
      </c>
      <c r="AH95" s="48">
        <f t="shared" si="7"/>
        <v>176</v>
      </c>
      <c r="AI95" s="49">
        <v>22</v>
      </c>
      <c r="AJ95" s="49">
        <v>3</v>
      </c>
      <c r="AK95" s="49">
        <f t="shared" si="8"/>
        <v>7.333333333333333</v>
      </c>
      <c r="AL95" s="45">
        <f>MIN($I95:AD95)</f>
        <v>4</v>
      </c>
      <c r="AM95" s="49"/>
      <c r="AN95" s="45">
        <v>3</v>
      </c>
      <c r="AO95" s="28">
        <v>84</v>
      </c>
    </row>
    <row r="96" spans="1:41">
      <c r="A96" s="53" t="s">
        <v>604</v>
      </c>
      <c r="B96" s="36" t="s">
        <v>343</v>
      </c>
      <c r="C96" s="37" t="s">
        <v>69</v>
      </c>
      <c r="D96" s="37">
        <v>838706565</v>
      </c>
      <c r="E96" s="38" t="s">
        <v>318</v>
      </c>
      <c r="F96" s="37" t="s">
        <v>253</v>
      </c>
      <c r="G96" s="38" t="s">
        <v>590</v>
      </c>
      <c r="H96" s="1">
        <f>MATCH(D96,Данные!$D:$D,0)</f>
        <v>51</v>
      </c>
      <c r="I96" s="45"/>
      <c r="J96" s="45"/>
      <c r="K96" s="45"/>
      <c r="L96" s="45">
        <v>7</v>
      </c>
      <c r="M96" s="45"/>
      <c r="N96" s="45"/>
      <c r="O96" s="45"/>
      <c r="P96" s="45"/>
      <c r="Q96" s="45"/>
      <c r="R96" s="45"/>
      <c r="S96" s="45"/>
      <c r="T96" s="45"/>
      <c r="U96" s="45"/>
      <c r="V96" s="45">
        <v>6</v>
      </c>
      <c r="W96" s="45"/>
      <c r="X96" s="45"/>
      <c r="Y96" s="45"/>
      <c r="Z96" s="45"/>
      <c r="AA96" s="45">
        <v>8</v>
      </c>
      <c r="AB96" s="45"/>
      <c r="AC96" s="45"/>
      <c r="AD96" s="45"/>
      <c r="AE96" s="48">
        <v>126</v>
      </c>
      <c r="AF96" s="48">
        <f t="shared" si="6"/>
        <v>1.3333333333333333</v>
      </c>
      <c r="AG96" s="48">
        <v>18</v>
      </c>
      <c r="AH96" s="48">
        <f t="shared" si="7"/>
        <v>168</v>
      </c>
      <c r="AI96" s="49">
        <v>21</v>
      </c>
      <c r="AJ96" s="49">
        <v>3</v>
      </c>
      <c r="AK96" s="49">
        <f t="shared" si="8"/>
        <v>7</v>
      </c>
      <c r="AL96" s="45">
        <f>MIN($I96:AD96)</f>
        <v>6</v>
      </c>
      <c r="AM96" s="49"/>
      <c r="AN96" s="45">
        <v>3</v>
      </c>
      <c r="AO96" s="28">
        <v>85</v>
      </c>
    </row>
    <row r="97" spans="1:41">
      <c r="A97" s="54"/>
      <c r="B97" s="36" t="s">
        <v>244</v>
      </c>
      <c r="C97" s="37" t="s">
        <v>71</v>
      </c>
      <c r="D97" s="37">
        <v>838719678</v>
      </c>
      <c r="E97" s="38" t="s">
        <v>175</v>
      </c>
      <c r="F97" s="37" t="s">
        <v>185</v>
      </c>
      <c r="G97" s="38" t="s">
        <v>593</v>
      </c>
      <c r="H97" s="1">
        <f>MATCH(D97,Данные!$D:$D,0)</f>
        <v>19</v>
      </c>
      <c r="I97" s="45"/>
      <c r="J97" s="45">
        <v>9</v>
      </c>
      <c r="K97" s="45"/>
      <c r="L97" s="45"/>
      <c r="M97" s="45"/>
      <c r="N97" s="45"/>
      <c r="O97" s="45">
        <v>7</v>
      </c>
      <c r="P97" s="45"/>
      <c r="Q97" s="45"/>
      <c r="R97" s="45"/>
      <c r="S97" s="45"/>
      <c r="T97" s="45"/>
      <c r="U97" s="45"/>
      <c r="V97" s="45"/>
      <c r="W97" s="45"/>
      <c r="X97" s="45">
        <v>5</v>
      </c>
      <c r="Y97" s="45"/>
      <c r="Z97" s="45"/>
      <c r="AA97" s="45"/>
      <c r="AB97" s="45"/>
      <c r="AC97" s="45"/>
      <c r="AD97" s="45"/>
      <c r="AE97" s="48">
        <v>126</v>
      </c>
      <c r="AF97" s="48">
        <f t="shared" si="6"/>
        <v>1.3333333333333333</v>
      </c>
      <c r="AG97" s="48">
        <v>18</v>
      </c>
      <c r="AH97" s="48">
        <f t="shared" si="7"/>
        <v>168</v>
      </c>
      <c r="AI97" s="49">
        <v>21</v>
      </c>
      <c r="AJ97" s="49">
        <v>3</v>
      </c>
      <c r="AK97" s="49">
        <f t="shared" si="8"/>
        <v>7</v>
      </c>
      <c r="AL97" s="45">
        <f>MIN($I97:AD97)</f>
        <v>5</v>
      </c>
      <c r="AM97" s="49"/>
      <c r="AN97" s="45">
        <v>3</v>
      </c>
      <c r="AO97" s="28">
        <v>86</v>
      </c>
    </row>
    <row r="98" spans="1:41">
      <c r="A98" s="54"/>
      <c r="B98" s="36" t="s">
        <v>508</v>
      </c>
      <c r="C98" s="37" t="s">
        <v>137</v>
      </c>
      <c r="D98" s="37">
        <v>838709872</v>
      </c>
      <c r="E98" s="38" t="s">
        <v>258</v>
      </c>
      <c r="F98" s="37" t="s">
        <v>253</v>
      </c>
      <c r="G98" s="38" t="s">
        <v>590</v>
      </c>
      <c r="H98" s="1">
        <f>MATCH(D98,Данные!$D:$D,0)</f>
        <v>130</v>
      </c>
      <c r="I98" s="45"/>
      <c r="J98" s="45"/>
      <c r="K98" s="45"/>
      <c r="L98" s="45"/>
      <c r="M98" s="45"/>
      <c r="N98" s="45"/>
      <c r="O98" s="45"/>
      <c r="P98" s="45">
        <v>4</v>
      </c>
      <c r="Q98" s="45"/>
      <c r="R98" s="45"/>
      <c r="S98" s="45"/>
      <c r="T98" s="45"/>
      <c r="U98" s="45">
        <v>8</v>
      </c>
      <c r="V98" s="45"/>
      <c r="W98" s="45"/>
      <c r="X98" s="45"/>
      <c r="Y98" s="45"/>
      <c r="Z98" s="45"/>
      <c r="AA98" s="45">
        <v>9</v>
      </c>
      <c r="AB98" s="45"/>
      <c r="AC98" s="45"/>
      <c r="AD98" s="45"/>
      <c r="AE98" s="48">
        <v>126</v>
      </c>
      <c r="AF98" s="48">
        <f t="shared" si="6"/>
        <v>1.3333333333333333</v>
      </c>
      <c r="AG98" s="48">
        <v>18</v>
      </c>
      <c r="AH98" s="48">
        <f t="shared" si="7"/>
        <v>168</v>
      </c>
      <c r="AI98" s="49">
        <v>21</v>
      </c>
      <c r="AJ98" s="49">
        <v>3</v>
      </c>
      <c r="AK98" s="49">
        <f t="shared" si="8"/>
        <v>7</v>
      </c>
      <c r="AL98" s="45">
        <f>MIN($I98:AD98)</f>
        <v>4</v>
      </c>
      <c r="AM98" s="49"/>
      <c r="AN98" s="45">
        <v>3</v>
      </c>
      <c r="AO98" s="28">
        <v>87</v>
      </c>
    </row>
    <row r="99" spans="1:41">
      <c r="A99" s="54"/>
      <c r="B99" s="36" t="s">
        <v>572</v>
      </c>
      <c r="C99" s="37" t="s">
        <v>153</v>
      </c>
      <c r="D99" s="37">
        <v>838717533</v>
      </c>
      <c r="E99" s="38" t="s">
        <v>541</v>
      </c>
      <c r="F99" s="37" t="s">
        <v>546</v>
      </c>
      <c r="G99" s="38" t="s">
        <v>590</v>
      </c>
      <c r="H99" s="1">
        <f>MATCH(D99,Данные!$D:$D,0)</f>
        <v>276</v>
      </c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>
        <v>6</v>
      </c>
      <c r="Z99" s="45">
        <v>8</v>
      </c>
      <c r="AA99" s="45"/>
      <c r="AB99" s="45"/>
      <c r="AC99" s="45">
        <v>7</v>
      </c>
      <c r="AD99" s="45"/>
      <c r="AE99" s="48">
        <v>126</v>
      </c>
      <c r="AF99" s="48">
        <f t="shared" si="6"/>
        <v>1.3333333333333333</v>
      </c>
      <c r="AG99" s="48">
        <v>18</v>
      </c>
      <c r="AH99" s="48">
        <f t="shared" si="7"/>
        <v>168</v>
      </c>
      <c r="AI99" s="49">
        <v>21</v>
      </c>
      <c r="AJ99" s="49">
        <v>3</v>
      </c>
      <c r="AK99" s="49">
        <f t="shared" si="8"/>
        <v>7</v>
      </c>
      <c r="AL99" s="45">
        <f>MIN($I99:AD99)</f>
        <v>6</v>
      </c>
      <c r="AM99" s="49"/>
      <c r="AN99" s="45">
        <v>3</v>
      </c>
      <c r="AO99" s="28">
        <v>88</v>
      </c>
    </row>
    <row r="100" spans="1:41">
      <c r="A100" s="54"/>
      <c r="B100" s="36" t="s">
        <v>205</v>
      </c>
      <c r="C100" s="37" t="s">
        <v>159</v>
      </c>
      <c r="D100" s="37">
        <v>838722350</v>
      </c>
      <c r="E100" s="38" t="s">
        <v>175</v>
      </c>
      <c r="F100" s="37" t="s">
        <v>185</v>
      </c>
      <c r="G100" s="38" t="s">
        <v>590</v>
      </c>
      <c r="H100" s="1">
        <f>MATCH(D100,Данные!$D:$D,0)</f>
        <v>8</v>
      </c>
      <c r="I100" s="45"/>
      <c r="J100" s="45">
        <v>10</v>
      </c>
      <c r="K100" s="45"/>
      <c r="L100" s="45"/>
      <c r="M100" s="45"/>
      <c r="N100" s="45"/>
      <c r="O100" s="45">
        <v>6</v>
      </c>
      <c r="P100" s="45"/>
      <c r="Q100" s="45"/>
      <c r="R100" s="45"/>
      <c r="S100" s="45"/>
      <c r="T100" s="45"/>
      <c r="U100" s="45"/>
      <c r="V100" s="45"/>
      <c r="W100" s="45"/>
      <c r="X100" s="45">
        <v>5</v>
      </c>
      <c r="Y100" s="45"/>
      <c r="Z100" s="45"/>
      <c r="AA100" s="45"/>
      <c r="AB100" s="45"/>
      <c r="AC100" s="45"/>
      <c r="AD100" s="45"/>
      <c r="AE100" s="48">
        <v>126</v>
      </c>
      <c r="AF100" s="48">
        <f t="shared" si="6"/>
        <v>1.3333333333333333</v>
      </c>
      <c r="AG100" s="48">
        <v>18</v>
      </c>
      <c r="AH100" s="48">
        <f t="shared" si="7"/>
        <v>168</v>
      </c>
      <c r="AI100" s="49">
        <v>21</v>
      </c>
      <c r="AJ100" s="49">
        <v>3</v>
      </c>
      <c r="AK100" s="49">
        <f t="shared" si="8"/>
        <v>7</v>
      </c>
      <c r="AL100" s="45">
        <f>MIN($I100:AD100)</f>
        <v>5</v>
      </c>
      <c r="AM100" s="49"/>
      <c r="AN100" s="45">
        <v>3</v>
      </c>
      <c r="AO100" s="28">
        <v>89</v>
      </c>
    </row>
    <row r="101" spans="1:41">
      <c r="A101" s="53" t="s">
        <v>605</v>
      </c>
      <c r="B101" s="36" t="s">
        <v>494</v>
      </c>
      <c r="C101" s="37" t="s">
        <v>54</v>
      </c>
      <c r="D101" s="37">
        <v>838709284</v>
      </c>
      <c r="E101" s="38" t="s">
        <v>258</v>
      </c>
      <c r="F101" s="37" t="s">
        <v>253</v>
      </c>
      <c r="G101" s="38" t="s">
        <v>590</v>
      </c>
      <c r="H101" s="1">
        <f>MATCH(D101,Данные!$D:$D,0)</f>
        <v>124</v>
      </c>
      <c r="I101" s="45"/>
      <c r="J101" s="45"/>
      <c r="K101" s="45"/>
      <c r="L101" s="45"/>
      <c r="M101" s="45"/>
      <c r="N101" s="45"/>
      <c r="O101" s="45"/>
      <c r="P101" s="45">
        <v>4</v>
      </c>
      <c r="Q101" s="45"/>
      <c r="R101" s="45"/>
      <c r="S101" s="45"/>
      <c r="T101" s="45"/>
      <c r="U101" s="45">
        <v>7</v>
      </c>
      <c r="V101" s="45"/>
      <c r="W101" s="45"/>
      <c r="X101" s="45"/>
      <c r="Y101" s="45"/>
      <c r="Z101" s="45"/>
      <c r="AA101" s="45">
        <v>9</v>
      </c>
      <c r="AB101" s="45"/>
      <c r="AC101" s="45"/>
      <c r="AD101" s="45"/>
      <c r="AE101" s="48">
        <v>120</v>
      </c>
      <c r="AF101" s="48">
        <f t="shared" si="6"/>
        <v>1.3333333333333333</v>
      </c>
      <c r="AG101" s="48">
        <v>18</v>
      </c>
      <c r="AH101" s="48">
        <f t="shared" si="7"/>
        <v>160</v>
      </c>
      <c r="AI101" s="49">
        <v>20</v>
      </c>
      <c r="AJ101" s="49">
        <v>3</v>
      </c>
      <c r="AK101" s="49">
        <f t="shared" si="8"/>
        <v>6.666666666666667</v>
      </c>
      <c r="AL101" s="45">
        <f>MIN($I101:AD101)</f>
        <v>4</v>
      </c>
      <c r="AM101" s="49"/>
      <c r="AN101" s="45">
        <v>3</v>
      </c>
      <c r="AO101" s="28">
        <v>90</v>
      </c>
    </row>
    <row r="102" spans="1:41">
      <c r="A102" s="54"/>
      <c r="B102" s="36" t="s">
        <v>532</v>
      </c>
      <c r="C102" s="37" t="s">
        <v>66</v>
      </c>
      <c r="D102" s="37">
        <v>838712749</v>
      </c>
      <c r="E102" s="38" t="s">
        <v>249</v>
      </c>
      <c r="F102" s="37" t="s">
        <v>253</v>
      </c>
      <c r="G102" s="38" t="s">
        <v>590</v>
      </c>
      <c r="H102" s="1">
        <f>MATCH(D102,Данные!$D:$D,0)</f>
        <v>156</v>
      </c>
      <c r="I102" s="45"/>
      <c r="J102" s="45"/>
      <c r="K102" s="45"/>
      <c r="L102" s="45"/>
      <c r="M102" s="45"/>
      <c r="N102" s="45"/>
      <c r="O102" s="45"/>
      <c r="P102" s="45">
        <v>7</v>
      </c>
      <c r="Q102" s="45"/>
      <c r="R102" s="45"/>
      <c r="S102" s="45"/>
      <c r="T102" s="45"/>
      <c r="U102" s="45">
        <v>7</v>
      </c>
      <c r="V102" s="45">
        <v>6</v>
      </c>
      <c r="W102" s="45"/>
      <c r="X102" s="45"/>
      <c r="Y102" s="45"/>
      <c r="Z102" s="45"/>
      <c r="AA102" s="45"/>
      <c r="AB102" s="45"/>
      <c r="AC102" s="45"/>
      <c r="AD102" s="45"/>
      <c r="AE102" s="48">
        <v>120</v>
      </c>
      <c r="AF102" s="48">
        <f t="shared" si="6"/>
        <v>1.3333333333333333</v>
      </c>
      <c r="AG102" s="48">
        <v>18</v>
      </c>
      <c r="AH102" s="48">
        <f t="shared" si="7"/>
        <v>160</v>
      </c>
      <c r="AI102" s="49">
        <v>20</v>
      </c>
      <c r="AJ102" s="49">
        <v>3</v>
      </c>
      <c r="AK102" s="49">
        <f t="shared" si="8"/>
        <v>6.666666666666667</v>
      </c>
      <c r="AL102" s="45">
        <f>MIN($I102:AD102)</f>
        <v>6</v>
      </c>
      <c r="AM102" s="49"/>
      <c r="AN102" s="45">
        <v>3</v>
      </c>
      <c r="AO102" s="28">
        <v>91</v>
      </c>
    </row>
    <row r="103" spans="1:41">
      <c r="A103" s="54"/>
      <c r="B103" s="36" t="s">
        <v>300</v>
      </c>
      <c r="C103" s="37" t="s">
        <v>72</v>
      </c>
      <c r="D103" s="37">
        <v>838712842</v>
      </c>
      <c r="E103" s="38" t="s">
        <v>249</v>
      </c>
      <c r="F103" s="37" t="s">
        <v>253</v>
      </c>
      <c r="G103" s="38" t="s">
        <v>590</v>
      </c>
      <c r="H103" s="1">
        <f>MATCH(D103,Данные!$D:$D,0)</f>
        <v>36</v>
      </c>
      <c r="I103" s="45"/>
      <c r="J103" s="45"/>
      <c r="K103" s="45">
        <v>6</v>
      </c>
      <c r="L103" s="45"/>
      <c r="M103" s="45"/>
      <c r="N103" s="45"/>
      <c r="O103" s="45"/>
      <c r="P103" s="45">
        <v>4</v>
      </c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>
        <v>10</v>
      </c>
      <c r="AB103" s="45"/>
      <c r="AC103" s="45"/>
      <c r="AD103" s="45"/>
      <c r="AE103" s="48">
        <v>120</v>
      </c>
      <c r="AF103" s="48">
        <f t="shared" si="6"/>
        <v>1.3333333333333333</v>
      </c>
      <c r="AG103" s="48">
        <v>18</v>
      </c>
      <c r="AH103" s="48">
        <f t="shared" si="7"/>
        <v>160</v>
      </c>
      <c r="AI103" s="49">
        <v>20</v>
      </c>
      <c r="AJ103" s="49">
        <v>3</v>
      </c>
      <c r="AK103" s="49">
        <f t="shared" si="8"/>
        <v>6.666666666666667</v>
      </c>
      <c r="AL103" s="45">
        <f>MIN($I103:AD103)</f>
        <v>4</v>
      </c>
      <c r="AM103" s="49"/>
      <c r="AN103" s="45">
        <v>3</v>
      </c>
      <c r="AO103" s="28">
        <v>92</v>
      </c>
    </row>
    <row r="104" spans="1:41">
      <c r="A104" s="54"/>
      <c r="B104" s="36" t="s">
        <v>530</v>
      </c>
      <c r="C104" s="37" t="s">
        <v>74</v>
      </c>
      <c r="D104" s="37">
        <v>838712921</v>
      </c>
      <c r="E104" s="38" t="s">
        <v>249</v>
      </c>
      <c r="F104" s="37" t="s">
        <v>253</v>
      </c>
      <c r="G104" s="38" t="s">
        <v>590</v>
      </c>
      <c r="H104" s="1">
        <f>MATCH(D104,Данные!$D:$D,0)</f>
        <v>154</v>
      </c>
      <c r="I104" s="45"/>
      <c r="J104" s="45"/>
      <c r="K104" s="45"/>
      <c r="L104" s="45"/>
      <c r="M104" s="45"/>
      <c r="N104" s="45"/>
      <c r="O104" s="45"/>
      <c r="P104" s="45">
        <v>5</v>
      </c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>
        <v>9</v>
      </c>
      <c r="AB104" s="45"/>
      <c r="AC104" s="45">
        <v>6</v>
      </c>
      <c r="AD104" s="45"/>
      <c r="AE104" s="48">
        <v>120</v>
      </c>
      <c r="AF104" s="48">
        <f t="shared" si="6"/>
        <v>1.3333333333333333</v>
      </c>
      <c r="AG104" s="48">
        <v>18</v>
      </c>
      <c r="AH104" s="48">
        <f t="shared" si="7"/>
        <v>160</v>
      </c>
      <c r="AI104" s="49">
        <v>20</v>
      </c>
      <c r="AJ104" s="49">
        <v>3</v>
      </c>
      <c r="AK104" s="49">
        <f t="shared" si="8"/>
        <v>6.666666666666667</v>
      </c>
      <c r="AL104" s="45">
        <f>MIN($I104:AD104)</f>
        <v>5</v>
      </c>
      <c r="AM104" s="49"/>
      <c r="AN104" s="45">
        <v>3</v>
      </c>
      <c r="AO104" s="28">
        <v>93</v>
      </c>
    </row>
    <row r="105" spans="1:41">
      <c r="A105" s="54"/>
      <c r="B105" s="36" t="s">
        <v>350</v>
      </c>
      <c r="C105" s="37" t="s">
        <v>96</v>
      </c>
      <c r="D105" s="37">
        <v>838706798</v>
      </c>
      <c r="E105" s="38" t="s">
        <v>318</v>
      </c>
      <c r="F105" s="37" t="s">
        <v>253</v>
      </c>
      <c r="G105" s="38" t="s">
        <v>590</v>
      </c>
      <c r="H105" s="1">
        <f>MATCH(D105,Данные!$D:$D,0)</f>
        <v>53</v>
      </c>
      <c r="I105" s="45"/>
      <c r="J105" s="45"/>
      <c r="K105" s="45"/>
      <c r="L105" s="45">
        <v>6</v>
      </c>
      <c r="M105" s="45"/>
      <c r="N105" s="45"/>
      <c r="O105" s="45"/>
      <c r="P105" s="45"/>
      <c r="Q105" s="45"/>
      <c r="R105" s="45"/>
      <c r="S105" s="45"/>
      <c r="T105" s="45"/>
      <c r="U105" s="45">
        <v>8</v>
      </c>
      <c r="V105" s="45">
        <v>6</v>
      </c>
      <c r="W105" s="45"/>
      <c r="X105" s="45"/>
      <c r="Y105" s="45"/>
      <c r="Z105" s="45"/>
      <c r="AA105" s="45"/>
      <c r="AB105" s="45"/>
      <c r="AC105" s="45"/>
      <c r="AD105" s="45"/>
      <c r="AE105" s="48">
        <v>120</v>
      </c>
      <c r="AF105" s="48">
        <f t="shared" si="6"/>
        <v>1.3333333333333333</v>
      </c>
      <c r="AG105" s="48">
        <v>18</v>
      </c>
      <c r="AH105" s="48">
        <f t="shared" si="7"/>
        <v>160</v>
      </c>
      <c r="AI105" s="49">
        <v>20</v>
      </c>
      <c r="AJ105" s="49">
        <v>3</v>
      </c>
      <c r="AK105" s="49">
        <f t="shared" si="8"/>
        <v>6.666666666666667</v>
      </c>
      <c r="AL105" s="45">
        <f>MIN($I105:AD105)</f>
        <v>6</v>
      </c>
      <c r="AM105" s="49"/>
      <c r="AN105" s="45">
        <v>3</v>
      </c>
      <c r="AO105" s="28">
        <v>94</v>
      </c>
    </row>
    <row r="106" spans="1:41">
      <c r="A106" s="54"/>
      <c r="B106" s="36" t="s">
        <v>465</v>
      </c>
      <c r="C106" s="37" t="s">
        <v>107</v>
      </c>
      <c r="D106" s="37">
        <v>838698731</v>
      </c>
      <c r="E106" s="38" t="s">
        <v>412</v>
      </c>
      <c r="F106" s="37" t="s">
        <v>416</v>
      </c>
      <c r="G106" s="38" t="s">
        <v>593</v>
      </c>
      <c r="H106" s="1">
        <f>MATCH(D106,Данные!$D:$D,0)</f>
        <v>92</v>
      </c>
      <c r="I106" s="45"/>
      <c r="J106" s="45"/>
      <c r="K106" s="45"/>
      <c r="L106" s="45"/>
      <c r="M106" s="45"/>
      <c r="N106" s="45">
        <v>7</v>
      </c>
      <c r="O106" s="45"/>
      <c r="P106" s="45"/>
      <c r="Q106" s="45"/>
      <c r="R106" s="45">
        <v>6</v>
      </c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>
        <v>7</v>
      </c>
      <c r="AE106" s="48">
        <v>120</v>
      </c>
      <c r="AF106" s="48">
        <f t="shared" si="6"/>
        <v>1.3333333333333333</v>
      </c>
      <c r="AG106" s="48">
        <v>18</v>
      </c>
      <c r="AH106" s="48">
        <f t="shared" si="7"/>
        <v>160</v>
      </c>
      <c r="AI106" s="49">
        <v>20</v>
      </c>
      <c r="AJ106" s="49">
        <v>3</v>
      </c>
      <c r="AK106" s="49">
        <f t="shared" si="8"/>
        <v>6.666666666666667</v>
      </c>
      <c r="AL106" s="45">
        <f>MIN($I106:AD106)</f>
        <v>6</v>
      </c>
      <c r="AM106" s="49"/>
      <c r="AN106" s="45">
        <v>3</v>
      </c>
      <c r="AO106" s="28">
        <v>95</v>
      </c>
    </row>
    <row r="107" spans="1:41">
      <c r="A107" s="54"/>
      <c r="B107" s="36" t="s">
        <v>228</v>
      </c>
      <c r="C107" s="37" t="s">
        <v>114</v>
      </c>
      <c r="D107" s="37">
        <v>838720565</v>
      </c>
      <c r="E107" s="38" t="s">
        <v>175</v>
      </c>
      <c r="F107" s="37" t="s">
        <v>185</v>
      </c>
      <c r="G107" s="38" t="s">
        <v>593</v>
      </c>
      <c r="H107" s="1">
        <f>MATCH(D107,Данные!$D:$D,0)</f>
        <v>14</v>
      </c>
      <c r="I107" s="45"/>
      <c r="J107" s="45">
        <v>9</v>
      </c>
      <c r="K107" s="45"/>
      <c r="L107" s="45"/>
      <c r="M107" s="45"/>
      <c r="N107" s="45"/>
      <c r="O107" s="45">
        <v>6</v>
      </c>
      <c r="P107" s="45"/>
      <c r="Q107" s="45"/>
      <c r="R107" s="45"/>
      <c r="S107" s="45"/>
      <c r="T107" s="45"/>
      <c r="U107" s="45"/>
      <c r="V107" s="45"/>
      <c r="W107" s="45"/>
      <c r="X107" s="45">
        <v>5</v>
      </c>
      <c r="Y107" s="45"/>
      <c r="Z107" s="45"/>
      <c r="AA107" s="45"/>
      <c r="AB107" s="45"/>
      <c r="AC107" s="45"/>
      <c r="AD107" s="45"/>
      <c r="AE107" s="48">
        <v>120</v>
      </c>
      <c r="AF107" s="48">
        <f t="shared" si="6"/>
        <v>1.3333333333333333</v>
      </c>
      <c r="AG107" s="48">
        <v>18</v>
      </c>
      <c r="AH107" s="48">
        <f t="shared" si="7"/>
        <v>160</v>
      </c>
      <c r="AI107" s="49">
        <v>20</v>
      </c>
      <c r="AJ107" s="49">
        <v>3</v>
      </c>
      <c r="AK107" s="49">
        <f t="shared" si="8"/>
        <v>6.666666666666667</v>
      </c>
      <c r="AL107" s="45">
        <f>MIN($I107:AD107)</f>
        <v>5</v>
      </c>
      <c r="AM107" s="49"/>
      <c r="AN107" s="45">
        <v>3</v>
      </c>
      <c r="AO107" s="28">
        <v>96</v>
      </c>
    </row>
    <row r="108" spans="1:41">
      <c r="A108" s="54"/>
      <c r="B108" s="36" t="s">
        <v>388</v>
      </c>
      <c r="C108" s="37" t="s">
        <v>140</v>
      </c>
      <c r="D108" s="37">
        <v>838708277</v>
      </c>
      <c r="E108" s="38" t="s">
        <v>318</v>
      </c>
      <c r="F108" s="37" t="s">
        <v>253</v>
      </c>
      <c r="G108" s="38" t="s">
        <v>590</v>
      </c>
      <c r="H108" s="1">
        <f>MATCH(D108,Данные!$D:$D,0)</f>
        <v>66</v>
      </c>
      <c r="I108" s="45"/>
      <c r="J108" s="45"/>
      <c r="K108" s="45"/>
      <c r="L108" s="45">
        <v>5</v>
      </c>
      <c r="M108" s="45"/>
      <c r="N108" s="45"/>
      <c r="O108" s="45"/>
      <c r="P108" s="45"/>
      <c r="Q108" s="45"/>
      <c r="R108" s="45"/>
      <c r="S108" s="45"/>
      <c r="T108" s="45"/>
      <c r="U108" s="45"/>
      <c r="V108" s="45">
        <v>7</v>
      </c>
      <c r="W108" s="45"/>
      <c r="X108" s="45"/>
      <c r="Y108" s="45"/>
      <c r="Z108" s="45"/>
      <c r="AA108" s="45">
        <v>8</v>
      </c>
      <c r="AB108" s="45"/>
      <c r="AC108" s="45"/>
      <c r="AD108" s="45"/>
      <c r="AE108" s="48">
        <v>120</v>
      </c>
      <c r="AF108" s="48">
        <f t="shared" ref="AF108:AF139" si="9">IF(AG108 &gt; 0, MAX(AG$12:AG$146) / AG108, 0)</f>
        <v>1.3333333333333333</v>
      </c>
      <c r="AG108" s="48">
        <v>18</v>
      </c>
      <c r="AH108" s="48">
        <f t="shared" ref="AH108:AH139" si="10">AE108*AF108</f>
        <v>160</v>
      </c>
      <c r="AI108" s="49">
        <v>20</v>
      </c>
      <c r="AJ108" s="49">
        <v>3</v>
      </c>
      <c r="AK108" s="49">
        <f t="shared" ref="AK108:AK139" si="11">IF(AJ108 &gt; 0,AI108/AJ108,0)</f>
        <v>6.666666666666667</v>
      </c>
      <c r="AL108" s="45">
        <f>MIN($I108:AD108)</f>
        <v>5</v>
      </c>
      <c r="AM108" s="49"/>
      <c r="AN108" s="45">
        <v>3</v>
      </c>
      <c r="AO108" s="28">
        <v>97</v>
      </c>
    </row>
    <row r="109" spans="1:41">
      <c r="A109" s="54"/>
      <c r="B109" s="36" t="s">
        <v>270</v>
      </c>
      <c r="C109" s="37" t="s">
        <v>146</v>
      </c>
      <c r="D109" s="37">
        <v>838714303</v>
      </c>
      <c r="E109" s="38" t="s">
        <v>249</v>
      </c>
      <c r="F109" s="37" t="s">
        <v>253</v>
      </c>
      <c r="G109" s="38" t="s">
        <v>590</v>
      </c>
      <c r="H109" s="1">
        <f>MATCH(D109,Данные!$D:$D,0)</f>
        <v>26</v>
      </c>
      <c r="I109" s="45"/>
      <c r="J109" s="45"/>
      <c r="K109" s="45">
        <v>5</v>
      </c>
      <c r="L109" s="45"/>
      <c r="M109" s="45"/>
      <c r="N109" s="45"/>
      <c r="O109" s="45"/>
      <c r="P109" s="45">
        <v>6</v>
      </c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>
        <v>9</v>
      </c>
      <c r="AB109" s="45"/>
      <c r="AC109" s="45"/>
      <c r="AD109" s="45"/>
      <c r="AE109" s="48">
        <v>120</v>
      </c>
      <c r="AF109" s="48">
        <f t="shared" si="9"/>
        <v>1.3333333333333333</v>
      </c>
      <c r="AG109" s="48">
        <v>18</v>
      </c>
      <c r="AH109" s="48">
        <f t="shared" si="10"/>
        <v>160</v>
      </c>
      <c r="AI109" s="49">
        <v>20</v>
      </c>
      <c r="AJ109" s="49">
        <v>3</v>
      </c>
      <c r="AK109" s="49">
        <f t="shared" si="11"/>
        <v>6.666666666666667</v>
      </c>
      <c r="AL109" s="45">
        <f>MIN($I109:AD109)</f>
        <v>5</v>
      </c>
      <c r="AM109" s="49"/>
      <c r="AN109" s="45">
        <v>3</v>
      </c>
      <c r="AO109" s="28">
        <v>98</v>
      </c>
    </row>
    <row r="110" spans="1:41">
      <c r="A110" s="54"/>
      <c r="B110" s="36" t="s">
        <v>201</v>
      </c>
      <c r="C110" s="37" t="s">
        <v>165</v>
      </c>
      <c r="D110" s="37">
        <v>838722876</v>
      </c>
      <c r="E110" s="38" t="s">
        <v>175</v>
      </c>
      <c r="F110" s="37" t="s">
        <v>185</v>
      </c>
      <c r="G110" s="38" t="s">
        <v>593</v>
      </c>
      <c r="H110" s="1">
        <f>MATCH(D110,Данные!$D:$D,0)</f>
        <v>7</v>
      </c>
      <c r="I110" s="45"/>
      <c r="J110" s="45">
        <v>10</v>
      </c>
      <c r="K110" s="45"/>
      <c r="L110" s="45"/>
      <c r="M110" s="45"/>
      <c r="N110" s="45"/>
      <c r="O110" s="45">
        <v>5</v>
      </c>
      <c r="P110" s="45"/>
      <c r="Q110" s="45"/>
      <c r="R110" s="45"/>
      <c r="S110" s="45"/>
      <c r="T110" s="45"/>
      <c r="U110" s="45"/>
      <c r="V110" s="45"/>
      <c r="W110" s="45"/>
      <c r="X110" s="45">
        <v>5</v>
      </c>
      <c r="Y110" s="45"/>
      <c r="Z110" s="45"/>
      <c r="AA110" s="45"/>
      <c r="AB110" s="45"/>
      <c r="AC110" s="45"/>
      <c r="AD110" s="45"/>
      <c r="AE110" s="48">
        <v>120</v>
      </c>
      <c r="AF110" s="48">
        <f t="shared" si="9"/>
        <v>1.3333333333333333</v>
      </c>
      <c r="AG110" s="48">
        <v>18</v>
      </c>
      <c r="AH110" s="48">
        <f t="shared" si="10"/>
        <v>160</v>
      </c>
      <c r="AI110" s="49">
        <v>20</v>
      </c>
      <c r="AJ110" s="49">
        <v>3</v>
      </c>
      <c r="AK110" s="49">
        <f t="shared" si="11"/>
        <v>6.666666666666667</v>
      </c>
      <c r="AL110" s="45">
        <f>MIN($I110:AD110)</f>
        <v>5</v>
      </c>
      <c r="AM110" s="49"/>
      <c r="AN110" s="45">
        <v>3</v>
      </c>
      <c r="AO110" s="28">
        <v>99</v>
      </c>
    </row>
    <row r="111" spans="1:41">
      <c r="A111" s="53" t="s">
        <v>606</v>
      </c>
      <c r="B111" s="36" t="s">
        <v>239</v>
      </c>
      <c r="C111" s="37" t="s">
        <v>43</v>
      </c>
      <c r="D111" s="37">
        <v>838719388</v>
      </c>
      <c r="E111" s="38" t="s">
        <v>175</v>
      </c>
      <c r="F111" s="37" t="s">
        <v>185</v>
      </c>
      <c r="G111" s="38" t="s">
        <v>590</v>
      </c>
      <c r="H111" s="1">
        <f>MATCH(D111,Данные!$D:$D,0)</f>
        <v>17</v>
      </c>
      <c r="I111" s="45"/>
      <c r="J111" s="45">
        <v>8</v>
      </c>
      <c r="K111" s="45"/>
      <c r="L111" s="45"/>
      <c r="M111" s="45"/>
      <c r="N111" s="45"/>
      <c r="O111" s="45">
        <v>5</v>
      </c>
      <c r="P111" s="45"/>
      <c r="Q111" s="45"/>
      <c r="R111" s="45"/>
      <c r="S111" s="45"/>
      <c r="T111" s="45"/>
      <c r="U111" s="45"/>
      <c r="V111" s="45"/>
      <c r="W111" s="45"/>
      <c r="X111" s="45">
        <v>6</v>
      </c>
      <c r="Y111" s="45"/>
      <c r="Z111" s="45"/>
      <c r="AA111" s="45"/>
      <c r="AB111" s="45"/>
      <c r="AC111" s="45"/>
      <c r="AD111" s="45"/>
      <c r="AE111" s="48">
        <v>114</v>
      </c>
      <c r="AF111" s="48">
        <f t="shared" si="9"/>
        <v>1.3333333333333333</v>
      </c>
      <c r="AG111" s="48">
        <v>18</v>
      </c>
      <c r="AH111" s="48">
        <f t="shared" si="10"/>
        <v>152</v>
      </c>
      <c r="AI111" s="49">
        <v>19</v>
      </c>
      <c r="AJ111" s="49">
        <v>3</v>
      </c>
      <c r="AK111" s="49">
        <f t="shared" si="11"/>
        <v>6.333333333333333</v>
      </c>
      <c r="AL111" s="45">
        <f>MIN($I111:AD111)</f>
        <v>5</v>
      </c>
      <c r="AM111" s="49"/>
      <c r="AN111" s="45">
        <v>3</v>
      </c>
      <c r="AO111" s="28">
        <v>100</v>
      </c>
    </row>
    <row r="112" spans="1:41">
      <c r="A112" s="54"/>
      <c r="B112" s="36" t="s">
        <v>550</v>
      </c>
      <c r="C112" s="37" t="s">
        <v>50</v>
      </c>
      <c r="D112" s="37">
        <v>838715086</v>
      </c>
      <c r="E112" s="38" t="s">
        <v>541</v>
      </c>
      <c r="F112" s="37" t="s">
        <v>546</v>
      </c>
      <c r="G112" s="38" t="s">
        <v>590</v>
      </c>
      <c r="H112" s="1">
        <f>MATCH(D112,Данные!$D:$D,0)</f>
        <v>267</v>
      </c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>
        <v>7</v>
      </c>
      <c r="Z112" s="45">
        <v>6</v>
      </c>
      <c r="AA112" s="45"/>
      <c r="AB112" s="45"/>
      <c r="AC112" s="45">
        <v>6</v>
      </c>
      <c r="AD112" s="45"/>
      <c r="AE112" s="48">
        <v>114</v>
      </c>
      <c r="AF112" s="48">
        <f t="shared" si="9"/>
        <v>1.3333333333333333</v>
      </c>
      <c r="AG112" s="48">
        <v>18</v>
      </c>
      <c r="AH112" s="48">
        <f t="shared" si="10"/>
        <v>152</v>
      </c>
      <c r="AI112" s="49">
        <v>19</v>
      </c>
      <c r="AJ112" s="49">
        <v>3</v>
      </c>
      <c r="AK112" s="49">
        <f t="shared" si="11"/>
        <v>6.333333333333333</v>
      </c>
      <c r="AL112" s="45">
        <f>MIN($I112:AD112)</f>
        <v>6</v>
      </c>
      <c r="AM112" s="49"/>
      <c r="AN112" s="45">
        <v>3</v>
      </c>
      <c r="AO112" s="28">
        <v>101</v>
      </c>
    </row>
    <row r="113" spans="1:41">
      <c r="A113" s="54"/>
      <c r="B113" s="36" t="s">
        <v>384</v>
      </c>
      <c r="C113" s="37" t="s">
        <v>131</v>
      </c>
      <c r="D113" s="37">
        <v>838708094</v>
      </c>
      <c r="E113" s="38" t="s">
        <v>318</v>
      </c>
      <c r="F113" s="37" t="s">
        <v>253</v>
      </c>
      <c r="G113" s="38" t="s">
        <v>590</v>
      </c>
      <c r="H113" s="1">
        <f>MATCH(D113,Данные!$D:$D,0)</f>
        <v>64</v>
      </c>
      <c r="I113" s="45"/>
      <c r="J113" s="45"/>
      <c r="K113" s="45"/>
      <c r="L113" s="45">
        <v>7</v>
      </c>
      <c r="M113" s="45"/>
      <c r="N113" s="45"/>
      <c r="O113" s="45"/>
      <c r="P113" s="45">
        <v>6</v>
      </c>
      <c r="Q113" s="45"/>
      <c r="R113" s="45"/>
      <c r="S113" s="45"/>
      <c r="T113" s="45"/>
      <c r="U113" s="45"/>
      <c r="V113" s="45">
        <v>6</v>
      </c>
      <c r="W113" s="45"/>
      <c r="X113" s="45"/>
      <c r="Y113" s="45"/>
      <c r="Z113" s="45"/>
      <c r="AA113" s="45"/>
      <c r="AB113" s="45"/>
      <c r="AC113" s="45"/>
      <c r="AD113" s="45"/>
      <c r="AE113" s="48">
        <v>114</v>
      </c>
      <c r="AF113" s="48">
        <f t="shared" si="9"/>
        <v>1.3333333333333333</v>
      </c>
      <c r="AG113" s="48">
        <v>18</v>
      </c>
      <c r="AH113" s="48">
        <f t="shared" si="10"/>
        <v>152</v>
      </c>
      <c r="AI113" s="49">
        <v>19</v>
      </c>
      <c r="AJ113" s="49">
        <v>3</v>
      </c>
      <c r="AK113" s="49">
        <f t="shared" si="11"/>
        <v>6.333333333333333</v>
      </c>
      <c r="AL113" s="45">
        <f>MIN($I113:AD113)</f>
        <v>6</v>
      </c>
      <c r="AM113" s="49"/>
      <c r="AN113" s="45">
        <v>3</v>
      </c>
      <c r="AO113" s="28">
        <v>102</v>
      </c>
    </row>
    <row r="114" spans="1:41">
      <c r="A114" s="54"/>
      <c r="B114" s="36" t="s">
        <v>510</v>
      </c>
      <c r="C114" s="37" t="s">
        <v>138</v>
      </c>
      <c r="D114" s="37">
        <v>838710001</v>
      </c>
      <c r="E114" s="38" t="s">
        <v>258</v>
      </c>
      <c r="F114" s="37" t="s">
        <v>253</v>
      </c>
      <c r="G114" s="38" t="s">
        <v>590</v>
      </c>
      <c r="H114" s="1">
        <f>MATCH(D114,Данные!$D:$D,0)</f>
        <v>131</v>
      </c>
      <c r="I114" s="45"/>
      <c r="J114" s="45"/>
      <c r="K114" s="45"/>
      <c r="L114" s="45"/>
      <c r="M114" s="45"/>
      <c r="N114" s="45"/>
      <c r="O114" s="45"/>
      <c r="P114" s="45">
        <v>4</v>
      </c>
      <c r="Q114" s="45"/>
      <c r="R114" s="45"/>
      <c r="S114" s="45"/>
      <c r="T114" s="45"/>
      <c r="U114" s="45">
        <v>8</v>
      </c>
      <c r="V114" s="45"/>
      <c r="W114" s="45"/>
      <c r="X114" s="45"/>
      <c r="Y114" s="45"/>
      <c r="Z114" s="45"/>
      <c r="AA114" s="45">
        <v>7</v>
      </c>
      <c r="AB114" s="45"/>
      <c r="AC114" s="45"/>
      <c r="AD114" s="45"/>
      <c r="AE114" s="48">
        <v>114</v>
      </c>
      <c r="AF114" s="48">
        <f t="shared" si="9"/>
        <v>1.3333333333333333</v>
      </c>
      <c r="AG114" s="48">
        <v>18</v>
      </c>
      <c r="AH114" s="48">
        <f t="shared" si="10"/>
        <v>152</v>
      </c>
      <c r="AI114" s="49">
        <v>19</v>
      </c>
      <c r="AJ114" s="49">
        <v>3</v>
      </c>
      <c r="AK114" s="49">
        <f t="shared" si="11"/>
        <v>6.333333333333333</v>
      </c>
      <c r="AL114" s="45">
        <f>MIN($I114:AD114)</f>
        <v>4</v>
      </c>
      <c r="AM114" s="49"/>
      <c r="AN114" s="45">
        <v>3</v>
      </c>
      <c r="AO114" s="28">
        <v>103</v>
      </c>
    </row>
    <row r="115" spans="1:41">
      <c r="A115" s="54"/>
      <c r="B115" s="36" t="s">
        <v>390</v>
      </c>
      <c r="C115" s="37" t="s">
        <v>141</v>
      </c>
      <c r="D115" s="37">
        <v>838708353</v>
      </c>
      <c r="E115" s="38" t="s">
        <v>318</v>
      </c>
      <c r="F115" s="37" t="s">
        <v>253</v>
      </c>
      <c r="G115" s="38" t="s">
        <v>590</v>
      </c>
      <c r="H115" s="1">
        <f>MATCH(D115,Данные!$D:$D,0)</f>
        <v>67</v>
      </c>
      <c r="I115" s="45"/>
      <c r="J115" s="45"/>
      <c r="K115" s="45"/>
      <c r="L115" s="45">
        <v>5</v>
      </c>
      <c r="M115" s="45"/>
      <c r="N115" s="45"/>
      <c r="O115" s="45"/>
      <c r="P115" s="45"/>
      <c r="Q115" s="45"/>
      <c r="R115" s="45"/>
      <c r="S115" s="45"/>
      <c r="T115" s="45"/>
      <c r="U115" s="45"/>
      <c r="V115" s="45">
        <v>6</v>
      </c>
      <c r="W115" s="45"/>
      <c r="X115" s="45"/>
      <c r="Y115" s="45"/>
      <c r="Z115" s="45"/>
      <c r="AA115" s="45">
        <v>8</v>
      </c>
      <c r="AB115" s="45"/>
      <c r="AC115" s="45"/>
      <c r="AD115" s="45"/>
      <c r="AE115" s="48">
        <v>114</v>
      </c>
      <c r="AF115" s="48">
        <f t="shared" si="9"/>
        <v>1.3333333333333333</v>
      </c>
      <c r="AG115" s="48">
        <v>18</v>
      </c>
      <c r="AH115" s="48">
        <f t="shared" si="10"/>
        <v>152</v>
      </c>
      <c r="AI115" s="49">
        <v>19</v>
      </c>
      <c r="AJ115" s="49">
        <v>3</v>
      </c>
      <c r="AK115" s="49">
        <f t="shared" si="11"/>
        <v>6.333333333333333</v>
      </c>
      <c r="AL115" s="45">
        <f>MIN($I115:AD115)</f>
        <v>5</v>
      </c>
      <c r="AM115" s="49"/>
      <c r="AN115" s="45">
        <v>3</v>
      </c>
      <c r="AO115" s="28">
        <v>104</v>
      </c>
    </row>
    <row r="116" spans="1:41">
      <c r="A116" s="54"/>
      <c r="B116" s="36" t="s">
        <v>209</v>
      </c>
      <c r="C116" s="37" t="s">
        <v>142</v>
      </c>
      <c r="D116" s="37">
        <v>838722078</v>
      </c>
      <c r="E116" s="38" t="s">
        <v>175</v>
      </c>
      <c r="F116" s="37" t="s">
        <v>185</v>
      </c>
      <c r="G116" s="38" t="s">
        <v>590</v>
      </c>
      <c r="H116" s="1">
        <f>MATCH(D116,Данные!$D:$D,0)</f>
        <v>9</v>
      </c>
      <c r="I116" s="45"/>
      <c r="J116" s="45">
        <v>9</v>
      </c>
      <c r="K116" s="45"/>
      <c r="L116" s="45"/>
      <c r="M116" s="45"/>
      <c r="N116" s="45"/>
      <c r="O116" s="45">
        <v>5</v>
      </c>
      <c r="P116" s="45"/>
      <c r="Q116" s="45"/>
      <c r="R116" s="45"/>
      <c r="S116" s="45"/>
      <c r="T116" s="45"/>
      <c r="U116" s="45"/>
      <c r="V116" s="45"/>
      <c r="W116" s="45"/>
      <c r="X116" s="45">
        <v>5</v>
      </c>
      <c r="Y116" s="45"/>
      <c r="Z116" s="45"/>
      <c r="AA116" s="45"/>
      <c r="AB116" s="45"/>
      <c r="AC116" s="45"/>
      <c r="AD116" s="45"/>
      <c r="AE116" s="48">
        <v>114</v>
      </c>
      <c r="AF116" s="48">
        <f t="shared" si="9"/>
        <v>1.3333333333333333</v>
      </c>
      <c r="AG116" s="48">
        <v>18</v>
      </c>
      <c r="AH116" s="48">
        <f t="shared" si="10"/>
        <v>152</v>
      </c>
      <c r="AI116" s="49">
        <v>19</v>
      </c>
      <c r="AJ116" s="49">
        <v>3</v>
      </c>
      <c r="AK116" s="49">
        <f t="shared" si="11"/>
        <v>6.333333333333333</v>
      </c>
      <c r="AL116" s="45">
        <f>MIN($I116:AD116)</f>
        <v>5</v>
      </c>
      <c r="AM116" s="49"/>
      <c r="AN116" s="45">
        <v>3</v>
      </c>
      <c r="AO116" s="28">
        <v>105</v>
      </c>
    </row>
    <row r="117" spans="1:41">
      <c r="A117" s="54"/>
      <c r="B117" s="36" t="s">
        <v>520</v>
      </c>
      <c r="C117" s="37" t="s">
        <v>164</v>
      </c>
      <c r="D117" s="37">
        <v>838710571</v>
      </c>
      <c r="E117" s="38" t="s">
        <v>258</v>
      </c>
      <c r="F117" s="37" t="s">
        <v>253</v>
      </c>
      <c r="G117" s="38" t="s">
        <v>593</v>
      </c>
      <c r="H117" s="1">
        <f>MATCH(D117,Данные!$D:$D,0)</f>
        <v>135</v>
      </c>
      <c r="I117" s="45"/>
      <c r="J117" s="45"/>
      <c r="K117" s="45"/>
      <c r="L117" s="45"/>
      <c r="M117" s="45"/>
      <c r="N117" s="45"/>
      <c r="O117" s="45"/>
      <c r="P117" s="45">
        <v>5</v>
      </c>
      <c r="Q117" s="45"/>
      <c r="R117" s="45"/>
      <c r="S117" s="45"/>
      <c r="T117" s="45"/>
      <c r="U117" s="45">
        <v>7</v>
      </c>
      <c r="V117" s="45"/>
      <c r="W117" s="45"/>
      <c r="X117" s="45"/>
      <c r="Y117" s="45"/>
      <c r="Z117" s="45"/>
      <c r="AA117" s="45">
        <v>7</v>
      </c>
      <c r="AB117" s="45"/>
      <c r="AC117" s="45"/>
      <c r="AD117" s="45"/>
      <c r="AE117" s="48">
        <v>114</v>
      </c>
      <c r="AF117" s="48">
        <f t="shared" si="9"/>
        <v>1.3333333333333333</v>
      </c>
      <c r="AG117" s="48">
        <v>18</v>
      </c>
      <c r="AH117" s="48">
        <f t="shared" si="10"/>
        <v>152</v>
      </c>
      <c r="AI117" s="49">
        <v>19</v>
      </c>
      <c r="AJ117" s="49">
        <v>3</v>
      </c>
      <c r="AK117" s="49">
        <f t="shared" si="11"/>
        <v>6.333333333333333</v>
      </c>
      <c r="AL117" s="45">
        <f>MIN($I117:AD117)</f>
        <v>5</v>
      </c>
      <c r="AM117" s="49"/>
      <c r="AN117" s="45">
        <v>3</v>
      </c>
      <c r="AO117" s="28">
        <v>106</v>
      </c>
    </row>
    <row r="118" spans="1:41">
      <c r="A118" s="54"/>
      <c r="B118" s="36" t="s">
        <v>411</v>
      </c>
      <c r="C118" s="37" t="s">
        <v>168</v>
      </c>
      <c r="D118" s="37">
        <v>838708966</v>
      </c>
      <c r="E118" s="38" t="s">
        <v>318</v>
      </c>
      <c r="F118" s="37" t="s">
        <v>253</v>
      </c>
      <c r="G118" s="38" t="s">
        <v>590</v>
      </c>
      <c r="H118" s="1">
        <f>MATCH(D118,Данные!$D:$D,0)</f>
        <v>74</v>
      </c>
      <c r="I118" s="45"/>
      <c r="J118" s="45"/>
      <c r="K118" s="45"/>
      <c r="L118" s="45">
        <v>6</v>
      </c>
      <c r="M118" s="45"/>
      <c r="N118" s="45"/>
      <c r="O118" s="45"/>
      <c r="P118" s="45">
        <v>7</v>
      </c>
      <c r="Q118" s="45"/>
      <c r="R118" s="45"/>
      <c r="S118" s="45"/>
      <c r="T118" s="45"/>
      <c r="U118" s="45"/>
      <c r="V118" s="45">
        <v>6</v>
      </c>
      <c r="W118" s="45"/>
      <c r="X118" s="45"/>
      <c r="Y118" s="45"/>
      <c r="Z118" s="45"/>
      <c r="AA118" s="45"/>
      <c r="AB118" s="45"/>
      <c r="AC118" s="45"/>
      <c r="AD118" s="45"/>
      <c r="AE118" s="48">
        <v>114</v>
      </c>
      <c r="AF118" s="48">
        <f t="shared" si="9"/>
        <v>1.3333333333333333</v>
      </c>
      <c r="AG118" s="48">
        <v>18</v>
      </c>
      <c r="AH118" s="48">
        <f t="shared" si="10"/>
        <v>152</v>
      </c>
      <c r="AI118" s="49">
        <v>19</v>
      </c>
      <c r="AJ118" s="49">
        <v>3</v>
      </c>
      <c r="AK118" s="49">
        <f t="shared" si="11"/>
        <v>6.333333333333333</v>
      </c>
      <c r="AL118" s="45">
        <f>MIN($I118:AD118)</f>
        <v>6</v>
      </c>
      <c r="AM118" s="49"/>
      <c r="AN118" s="45">
        <v>3</v>
      </c>
      <c r="AO118" s="28">
        <v>107</v>
      </c>
    </row>
    <row r="119" spans="1:41">
      <c r="A119" s="53" t="s">
        <v>607</v>
      </c>
      <c r="B119" s="36" t="s">
        <v>497</v>
      </c>
      <c r="C119" s="37" t="s">
        <v>56</v>
      </c>
      <c r="D119" s="37">
        <v>838709374</v>
      </c>
      <c r="E119" s="38" t="s">
        <v>258</v>
      </c>
      <c r="F119" s="37" t="s">
        <v>253</v>
      </c>
      <c r="G119" s="38" t="s">
        <v>593</v>
      </c>
      <c r="H119" s="1">
        <f>MATCH(D119,Данные!$D:$D,0)</f>
        <v>125</v>
      </c>
      <c r="I119" s="45"/>
      <c r="J119" s="45"/>
      <c r="K119" s="45"/>
      <c r="L119" s="45"/>
      <c r="M119" s="45"/>
      <c r="N119" s="45"/>
      <c r="O119" s="45"/>
      <c r="P119" s="45">
        <v>5</v>
      </c>
      <c r="Q119" s="45"/>
      <c r="R119" s="45"/>
      <c r="S119" s="45"/>
      <c r="T119" s="45"/>
      <c r="U119" s="45">
        <v>6</v>
      </c>
      <c r="V119" s="45"/>
      <c r="W119" s="45"/>
      <c r="X119" s="45"/>
      <c r="Y119" s="45"/>
      <c r="Z119" s="45"/>
      <c r="AA119" s="45">
        <v>7</v>
      </c>
      <c r="AB119" s="45"/>
      <c r="AC119" s="45"/>
      <c r="AD119" s="45"/>
      <c r="AE119" s="48">
        <v>108</v>
      </c>
      <c r="AF119" s="48">
        <f t="shared" si="9"/>
        <v>1.3333333333333333</v>
      </c>
      <c r="AG119" s="48">
        <v>18</v>
      </c>
      <c r="AH119" s="48">
        <f t="shared" si="10"/>
        <v>144</v>
      </c>
      <c r="AI119" s="49">
        <v>18</v>
      </c>
      <c r="AJ119" s="49">
        <v>3</v>
      </c>
      <c r="AK119" s="49">
        <f t="shared" si="11"/>
        <v>6</v>
      </c>
      <c r="AL119" s="45">
        <f>MIN($I119:AD119)</f>
        <v>5</v>
      </c>
      <c r="AM119" s="49"/>
      <c r="AN119" s="45">
        <v>3</v>
      </c>
      <c r="AO119" s="28">
        <v>108</v>
      </c>
    </row>
    <row r="120" spans="1:41">
      <c r="A120" s="54"/>
      <c r="B120" s="36" t="s">
        <v>561</v>
      </c>
      <c r="C120" s="37" t="s">
        <v>91</v>
      </c>
      <c r="D120" s="37">
        <v>838716151</v>
      </c>
      <c r="E120" s="38" t="s">
        <v>541</v>
      </c>
      <c r="F120" s="37" t="s">
        <v>546</v>
      </c>
      <c r="G120" s="38" t="s">
        <v>590</v>
      </c>
      <c r="H120" s="1">
        <f>MATCH(D120,Данные!$D:$D,0)</f>
        <v>271</v>
      </c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>
        <v>6</v>
      </c>
      <c r="Z120" s="45">
        <v>6</v>
      </c>
      <c r="AA120" s="45"/>
      <c r="AB120" s="45"/>
      <c r="AC120" s="45">
        <v>6</v>
      </c>
      <c r="AD120" s="45"/>
      <c r="AE120" s="48">
        <v>108</v>
      </c>
      <c r="AF120" s="48">
        <f t="shared" si="9"/>
        <v>1.3333333333333333</v>
      </c>
      <c r="AG120" s="48">
        <v>18</v>
      </c>
      <c r="AH120" s="48">
        <f t="shared" si="10"/>
        <v>144</v>
      </c>
      <c r="AI120" s="49">
        <v>18</v>
      </c>
      <c r="AJ120" s="49">
        <v>3</v>
      </c>
      <c r="AK120" s="49">
        <f t="shared" si="11"/>
        <v>6</v>
      </c>
      <c r="AL120" s="45">
        <f>MIN($I120:AD120)</f>
        <v>6</v>
      </c>
      <c r="AM120" s="49"/>
      <c r="AN120" s="45">
        <v>3</v>
      </c>
      <c r="AO120" s="28">
        <v>109</v>
      </c>
    </row>
    <row r="121" spans="1:41">
      <c r="A121" s="54"/>
      <c r="B121" s="36" t="s">
        <v>486</v>
      </c>
      <c r="C121" s="39" t="s">
        <v>163</v>
      </c>
      <c r="D121" s="37">
        <v>838699646</v>
      </c>
      <c r="E121" s="38" t="s">
        <v>412</v>
      </c>
      <c r="F121" s="37" t="s">
        <v>416</v>
      </c>
      <c r="G121" s="38" t="s">
        <v>590</v>
      </c>
      <c r="H121" s="1">
        <f>MATCH(D121,Данные!$D:$D,0)</f>
        <v>99</v>
      </c>
      <c r="I121" s="45"/>
      <c r="J121" s="45"/>
      <c r="K121" s="45"/>
      <c r="L121" s="45"/>
      <c r="M121" s="45"/>
      <c r="N121" s="45">
        <v>9</v>
      </c>
      <c r="O121" s="45"/>
      <c r="P121" s="45"/>
      <c r="Q121" s="45"/>
      <c r="R121" s="46">
        <v>2</v>
      </c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>
        <v>7</v>
      </c>
      <c r="AE121" s="48">
        <v>108</v>
      </c>
      <c r="AF121" s="48">
        <f t="shared" si="9"/>
        <v>1.3333333333333333</v>
      </c>
      <c r="AG121" s="48">
        <v>18</v>
      </c>
      <c r="AH121" s="48">
        <f t="shared" si="10"/>
        <v>144</v>
      </c>
      <c r="AI121" s="49">
        <v>18</v>
      </c>
      <c r="AJ121" s="49">
        <v>3</v>
      </c>
      <c r="AK121" s="49">
        <f t="shared" si="11"/>
        <v>6</v>
      </c>
      <c r="AL121" s="45">
        <f>MIN($I121:AD121)</f>
        <v>2</v>
      </c>
      <c r="AM121" s="49" t="s">
        <v>592</v>
      </c>
      <c r="AN121" s="45">
        <v>2</v>
      </c>
      <c r="AO121" s="28">
        <v>110</v>
      </c>
    </row>
    <row r="122" spans="1:41">
      <c r="A122" s="53" t="s">
        <v>608</v>
      </c>
      <c r="B122" s="36" t="s">
        <v>476</v>
      </c>
      <c r="C122" s="39" t="s">
        <v>119</v>
      </c>
      <c r="D122" s="37">
        <v>838699132</v>
      </c>
      <c r="E122" s="38" t="s">
        <v>412</v>
      </c>
      <c r="F122" s="37" t="s">
        <v>416</v>
      </c>
      <c r="G122" s="38" t="s">
        <v>590</v>
      </c>
      <c r="H122" s="1">
        <f>MATCH(D122,Данные!$D:$D,0)</f>
        <v>95</v>
      </c>
      <c r="I122" s="45"/>
      <c r="J122" s="45"/>
      <c r="K122" s="45"/>
      <c r="L122" s="45"/>
      <c r="M122" s="45"/>
      <c r="N122" s="45">
        <v>7</v>
      </c>
      <c r="O122" s="45"/>
      <c r="P122" s="45"/>
      <c r="Q122" s="45"/>
      <c r="R122" s="46">
        <v>2</v>
      </c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>
        <v>8</v>
      </c>
      <c r="AE122" s="48">
        <v>102</v>
      </c>
      <c r="AF122" s="48">
        <f t="shared" si="9"/>
        <v>1.3333333333333333</v>
      </c>
      <c r="AG122" s="48">
        <v>18</v>
      </c>
      <c r="AH122" s="48">
        <f t="shared" si="10"/>
        <v>136</v>
      </c>
      <c r="AI122" s="49">
        <v>17</v>
      </c>
      <c r="AJ122" s="49">
        <v>3</v>
      </c>
      <c r="AK122" s="49">
        <f t="shared" si="11"/>
        <v>5.666666666666667</v>
      </c>
      <c r="AL122" s="45">
        <f>MIN($I122:AD122)</f>
        <v>2</v>
      </c>
      <c r="AM122" s="49" t="s">
        <v>592</v>
      </c>
      <c r="AN122" s="45">
        <v>2</v>
      </c>
      <c r="AO122" s="28">
        <v>111</v>
      </c>
    </row>
    <row r="123" spans="1:41">
      <c r="A123" s="54"/>
      <c r="B123" s="36" t="s">
        <v>405</v>
      </c>
      <c r="C123" s="37" t="s">
        <v>160</v>
      </c>
      <c r="D123" s="37">
        <v>838708801</v>
      </c>
      <c r="E123" s="38" t="s">
        <v>318</v>
      </c>
      <c r="F123" s="37" t="s">
        <v>253</v>
      </c>
      <c r="G123" s="38" t="s">
        <v>590</v>
      </c>
      <c r="H123" s="1">
        <f>MATCH(D123,Данные!$D:$D,0)</f>
        <v>72</v>
      </c>
      <c r="I123" s="45"/>
      <c r="J123" s="45"/>
      <c r="K123" s="45"/>
      <c r="L123" s="45">
        <v>6</v>
      </c>
      <c r="M123" s="45"/>
      <c r="N123" s="45"/>
      <c r="O123" s="45"/>
      <c r="P123" s="45">
        <v>5</v>
      </c>
      <c r="Q123" s="45"/>
      <c r="R123" s="45"/>
      <c r="S123" s="45"/>
      <c r="T123" s="45"/>
      <c r="U123" s="45"/>
      <c r="V123" s="45">
        <v>6</v>
      </c>
      <c r="W123" s="45"/>
      <c r="X123" s="45"/>
      <c r="Y123" s="45"/>
      <c r="Z123" s="45"/>
      <c r="AA123" s="45"/>
      <c r="AB123" s="45"/>
      <c r="AC123" s="45"/>
      <c r="AD123" s="45"/>
      <c r="AE123" s="48">
        <v>102</v>
      </c>
      <c r="AF123" s="48">
        <f t="shared" si="9"/>
        <v>1.3333333333333333</v>
      </c>
      <c r="AG123" s="48">
        <v>18</v>
      </c>
      <c r="AH123" s="48">
        <f t="shared" si="10"/>
        <v>136</v>
      </c>
      <c r="AI123" s="49">
        <v>17</v>
      </c>
      <c r="AJ123" s="49">
        <v>3</v>
      </c>
      <c r="AK123" s="49">
        <f t="shared" si="11"/>
        <v>5.666666666666667</v>
      </c>
      <c r="AL123" s="45">
        <f>MIN($I123:AD123)</f>
        <v>5</v>
      </c>
      <c r="AM123" s="49"/>
      <c r="AN123" s="45">
        <v>3</v>
      </c>
      <c r="AO123" s="28">
        <v>112</v>
      </c>
    </row>
    <row r="124" spans="1:41">
      <c r="A124" s="53" t="s">
        <v>609</v>
      </c>
      <c r="B124" s="36" t="s">
        <v>288</v>
      </c>
      <c r="C124" s="37" t="s">
        <v>87</v>
      </c>
      <c r="D124" s="37">
        <v>838713306</v>
      </c>
      <c r="E124" s="38" t="s">
        <v>249</v>
      </c>
      <c r="F124" s="37" t="s">
        <v>253</v>
      </c>
      <c r="G124" s="38" t="s">
        <v>590</v>
      </c>
      <c r="H124" s="1">
        <f>MATCH(D124,Данные!$D:$D,0)</f>
        <v>32</v>
      </c>
      <c r="I124" s="45"/>
      <c r="J124" s="45"/>
      <c r="K124" s="45">
        <v>6</v>
      </c>
      <c r="L124" s="45">
        <v>5</v>
      </c>
      <c r="M124" s="45"/>
      <c r="N124" s="45"/>
      <c r="O124" s="45"/>
      <c r="P124" s="45">
        <v>5</v>
      </c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8">
        <v>96</v>
      </c>
      <c r="AF124" s="48">
        <f t="shared" si="9"/>
        <v>1.3333333333333333</v>
      </c>
      <c r="AG124" s="48">
        <v>18</v>
      </c>
      <c r="AH124" s="48">
        <f t="shared" si="10"/>
        <v>128</v>
      </c>
      <c r="AI124" s="49">
        <v>16</v>
      </c>
      <c r="AJ124" s="49">
        <v>3</v>
      </c>
      <c r="AK124" s="49">
        <f t="shared" si="11"/>
        <v>5.333333333333333</v>
      </c>
      <c r="AL124" s="45">
        <f>MIN($I124:AD124)</f>
        <v>5</v>
      </c>
      <c r="AM124" s="49"/>
      <c r="AN124" s="45">
        <v>3</v>
      </c>
      <c r="AO124" s="28">
        <v>113</v>
      </c>
    </row>
    <row r="125" spans="1:41">
      <c r="A125" s="54"/>
      <c r="B125" s="36" t="s">
        <v>375</v>
      </c>
      <c r="C125" s="39" t="s">
        <v>125</v>
      </c>
      <c r="D125" s="37">
        <v>838707740</v>
      </c>
      <c r="E125" s="38" t="s">
        <v>318</v>
      </c>
      <c r="F125" s="37" t="s">
        <v>253</v>
      </c>
      <c r="G125" s="38" t="s">
        <v>590</v>
      </c>
      <c r="H125" s="1">
        <f>MATCH(D125,Данные!$D:$D,0)</f>
        <v>61</v>
      </c>
      <c r="I125" s="45"/>
      <c r="J125" s="45"/>
      <c r="K125" s="45"/>
      <c r="L125" s="46">
        <v>2</v>
      </c>
      <c r="M125" s="45"/>
      <c r="N125" s="45"/>
      <c r="O125" s="45"/>
      <c r="P125" s="45"/>
      <c r="Q125" s="45"/>
      <c r="R125" s="45"/>
      <c r="S125" s="45"/>
      <c r="T125" s="45"/>
      <c r="U125" s="45">
        <v>8</v>
      </c>
      <c r="V125" s="45">
        <v>6</v>
      </c>
      <c r="W125" s="45"/>
      <c r="X125" s="45"/>
      <c r="Y125" s="45"/>
      <c r="Z125" s="45"/>
      <c r="AA125" s="45"/>
      <c r="AB125" s="45"/>
      <c r="AC125" s="45"/>
      <c r="AD125" s="45"/>
      <c r="AE125" s="48">
        <v>96</v>
      </c>
      <c r="AF125" s="48">
        <f t="shared" si="9"/>
        <v>1.3333333333333333</v>
      </c>
      <c r="AG125" s="48">
        <v>18</v>
      </c>
      <c r="AH125" s="48">
        <f t="shared" si="10"/>
        <v>128</v>
      </c>
      <c r="AI125" s="49">
        <v>16</v>
      </c>
      <c r="AJ125" s="49">
        <v>3</v>
      </c>
      <c r="AK125" s="49">
        <f t="shared" si="11"/>
        <v>5.333333333333333</v>
      </c>
      <c r="AL125" s="45">
        <f>MIN($I125:AD125)</f>
        <v>2</v>
      </c>
      <c r="AM125" s="49" t="s">
        <v>592</v>
      </c>
      <c r="AN125" s="45">
        <v>2</v>
      </c>
      <c r="AO125" s="28">
        <v>114</v>
      </c>
    </row>
    <row r="126" spans="1:41">
      <c r="A126" s="40">
        <v>115</v>
      </c>
      <c r="B126" s="36" t="s">
        <v>308</v>
      </c>
      <c r="C126" s="37" t="s">
        <v>59</v>
      </c>
      <c r="D126" s="37">
        <v>838712172</v>
      </c>
      <c r="E126" s="38" t="s">
        <v>249</v>
      </c>
      <c r="F126" s="37" t="s">
        <v>253</v>
      </c>
      <c r="G126" s="38" t="s">
        <v>590</v>
      </c>
      <c r="H126" s="1">
        <f>MATCH(D126,Данные!$D:$D,0)</f>
        <v>39</v>
      </c>
      <c r="I126" s="45"/>
      <c r="J126" s="45"/>
      <c r="K126" s="45">
        <v>4</v>
      </c>
      <c r="L126" s="45"/>
      <c r="M126" s="45"/>
      <c r="N126" s="45"/>
      <c r="O126" s="45"/>
      <c r="P126" s="45">
        <v>6</v>
      </c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>
        <v>5</v>
      </c>
      <c r="AD126" s="45"/>
      <c r="AE126" s="48">
        <v>90</v>
      </c>
      <c r="AF126" s="48">
        <f t="shared" si="9"/>
        <v>1.3333333333333333</v>
      </c>
      <c r="AG126" s="48">
        <v>18</v>
      </c>
      <c r="AH126" s="48">
        <f t="shared" si="10"/>
        <v>120</v>
      </c>
      <c r="AI126" s="49">
        <v>15</v>
      </c>
      <c r="AJ126" s="49">
        <v>3</v>
      </c>
      <c r="AK126" s="49">
        <f t="shared" si="11"/>
        <v>5</v>
      </c>
      <c r="AL126" s="45">
        <f>MIN($I126:AD126)</f>
        <v>4</v>
      </c>
      <c r="AM126" s="49"/>
      <c r="AN126" s="45">
        <v>3</v>
      </c>
      <c r="AO126" s="28">
        <v>115</v>
      </c>
    </row>
    <row r="127" spans="1:41">
      <c r="A127" s="40">
        <v>116</v>
      </c>
      <c r="B127" s="36" t="s">
        <v>251</v>
      </c>
      <c r="C127" s="39" t="s">
        <v>41</v>
      </c>
      <c r="D127" s="37">
        <v>838711672</v>
      </c>
      <c r="E127" s="38" t="s">
        <v>249</v>
      </c>
      <c r="F127" s="37" t="s">
        <v>253</v>
      </c>
      <c r="G127" s="38" t="s">
        <v>590</v>
      </c>
      <c r="H127" s="1">
        <f>MATCH(D127,Данные!$D:$D,0)</f>
        <v>21</v>
      </c>
      <c r="I127" s="45"/>
      <c r="J127" s="45"/>
      <c r="K127" s="45">
        <v>7</v>
      </c>
      <c r="L127" s="45"/>
      <c r="M127" s="45"/>
      <c r="N127" s="45"/>
      <c r="O127" s="45"/>
      <c r="P127" s="45">
        <v>7</v>
      </c>
      <c r="Q127" s="45"/>
      <c r="R127" s="45"/>
      <c r="S127" s="45"/>
      <c r="T127" s="45"/>
      <c r="U127" s="45"/>
      <c r="V127" s="47" t="s">
        <v>595</v>
      </c>
      <c r="W127" s="45"/>
      <c r="X127" s="45"/>
      <c r="Y127" s="45"/>
      <c r="Z127" s="45"/>
      <c r="AA127" s="45"/>
      <c r="AB127" s="45"/>
      <c r="AC127" s="45"/>
      <c r="AD127" s="45"/>
      <c r="AE127" s="48">
        <v>84</v>
      </c>
      <c r="AF127" s="48">
        <f t="shared" si="9"/>
        <v>1.3333333333333333</v>
      </c>
      <c r="AG127" s="48">
        <v>18</v>
      </c>
      <c r="AH127" s="48">
        <f t="shared" si="10"/>
        <v>112</v>
      </c>
      <c r="AI127" s="49">
        <v>14</v>
      </c>
      <c r="AJ127" s="49">
        <v>2</v>
      </c>
      <c r="AK127" s="49">
        <f t="shared" si="11"/>
        <v>7</v>
      </c>
      <c r="AL127" s="45">
        <f>MIN($I127:AD127)</f>
        <v>7</v>
      </c>
      <c r="AM127" s="49" t="s">
        <v>592</v>
      </c>
      <c r="AN127" s="45">
        <v>2</v>
      </c>
      <c r="AO127" s="28">
        <v>116</v>
      </c>
    </row>
    <row r="128" spans="1:41">
      <c r="A128" s="53" t="s">
        <v>610</v>
      </c>
      <c r="B128" s="36" t="s">
        <v>472</v>
      </c>
      <c r="C128" s="39" t="s">
        <v>116</v>
      </c>
      <c r="D128" s="37">
        <v>838698938</v>
      </c>
      <c r="E128" s="38" t="s">
        <v>412</v>
      </c>
      <c r="F128" s="37" t="s">
        <v>416</v>
      </c>
      <c r="G128" s="38" t="s">
        <v>590</v>
      </c>
      <c r="H128" s="1">
        <f>MATCH(D128,Данные!$D:$D,0)</f>
        <v>94</v>
      </c>
      <c r="I128" s="45"/>
      <c r="J128" s="45"/>
      <c r="K128" s="45"/>
      <c r="L128" s="45"/>
      <c r="M128" s="45"/>
      <c r="N128" s="45">
        <v>6</v>
      </c>
      <c r="O128" s="45"/>
      <c r="P128" s="45"/>
      <c r="Q128" s="45"/>
      <c r="R128" s="47" t="s">
        <v>595</v>
      </c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>
        <v>7</v>
      </c>
      <c r="AE128" s="48">
        <v>78</v>
      </c>
      <c r="AF128" s="48">
        <f t="shared" si="9"/>
        <v>1.3333333333333333</v>
      </c>
      <c r="AG128" s="48">
        <v>18</v>
      </c>
      <c r="AH128" s="48">
        <f t="shared" si="10"/>
        <v>104</v>
      </c>
      <c r="AI128" s="49">
        <v>13</v>
      </c>
      <c r="AJ128" s="49">
        <v>2</v>
      </c>
      <c r="AK128" s="49">
        <f t="shared" si="11"/>
        <v>6.5</v>
      </c>
      <c r="AL128" s="45">
        <f>MIN($I128:AD128)</f>
        <v>6</v>
      </c>
      <c r="AM128" s="49" t="s">
        <v>592</v>
      </c>
      <c r="AN128" s="45">
        <v>2</v>
      </c>
      <c r="AO128" s="28">
        <v>117</v>
      </c>
    </row>
    <row r="129" spans="1:41">
      <c r="A129" s="54"/>
      <c r="B129" s="36" t="s">
        <v>281</v>
      </c>
      <c r="C129" s="37" t="s">
        <v>93</v>
      </c>
      <c r="D129" s="37">
        <v>838713560</v>
      </c>
      <c r="E129" s="38" t="s">
        <v>249</v>
      </c>
      <c r="F129" s="37" t="s">
        <v>253</v>
      </c>
      <c r="G129" s="38" t="s">
        <v>590</v>
      </c>
      <c r="H129" s="1">
        <f>MATCH(D129,Данные!$D:$D,0)</f>
        <v>30</v>
      </c>
      <c r="I129" s="45"/>
      <c r="J129" s="45"/>
      <c r="K129" s="45">
        <v>5</v>
      </c>
      <c r="L129" s="45"/>
      <c r="M129" s="45"/>
      <c r="N129" s="45"/>
      <c r="O129" s="45"/>
      <c r="P129" s="45">
        <v>4</v>
      </c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>
        <v>4</v>
      </c>
      <c r="AB129" s="45"/>
      <c r="AC129" s="45"/>
      <c r="AD129" s="45"/>
      <c r="AE129" s="48">
        <v>78</v>
      </c>
      <c r="AF129" s="48">
        <f t="shared" si="9"/>
        <v>1.3333333333333333</v>
      </c>
      <c r="AG129" s="48">
        <v>18</v>
      </c>
      <c r="AH129" s="48">
        <f t="shared" si="10"/>
        <v>104</v>
      </c>
      <c r="AI129" s="49">
        <v>13</v>
      </c>
      <c r="AJ129" s="49">
        <v>3</v>
      </c>
      <c r="AK129" s="49">
        <f t="shared" si="11"/>
        <v>4.333333333333333</v>
      </c>
      <c r="AL129" s="45">
        <f>MIN($I129:AD129)</f>
        <v>4</v>
      </c>
      <c r="AM129" s="49"/>
      <c r="AN129" s="45">
        <v>3</v>
      </c>
      <c r="AO129" s="28">
        <v>118</v>
      </c>
    </row>
    <row r="130" spans="1:41">
      <c r="A130" s="53" t="s">
        <v>611</v>
      </c>
      <c r="B130" s="36" t="s">
        <v>428</v>
      </c>
      <c r="C130" s="39" t="s">
        <v>73</v>
      </c>
      <c r="D130" s="37">
        <v>838697626</v>
      </c>
      <c r="E130" s="38" t="s">
        <v>412</v>
      </c>
      <c r="F130" s="37" t="s">
        <v>416</v>
      </c>
      <c r="G130" s="38" t="s">
        <v>590</v>
      </c>
      <c r="H130" s="1">
        <f>MATCH(D130,Данные!$D:$D,0)</f>
        <v>80</v>
      </c>
      <c r="I130" s="45"/>
      <c r="J130" s="45"/>
      <c r="K130" s="45"/>
      <c r="L130" s="45"/>
      <c r="M130" s="45"/>
      <c r="N130" s="45">
        <v>8</v>
      </c>
      <c r="O130" s="45"/>
      <c r="P130" s="45"/>
      <c r="Q130" s="45"/>
      <c r="R130" s="47" t="s">
        <v>594</v>
      </c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7" t="s">
        <v>594</v>
      </c>
      <c r="AE130" s="48">
        <v>48</v>
      </c>
      <c r="AF130" s="48">
        <f t="shared" si="9"/>
        <v>1.3333333333333333</v>
      </c>
      <c r="AG130" s="48">
        <v>18</v>
      </c>
      <c r="AH130" s="48">
        <f t="shared" si="10"/>
        <v>64</v>
      </c>
      <c r="AI130" s="49">
        <v>8</v>
      </c>
      <c r="AJ130" s="49">
        <v>1</v>
      </c>
      <c r="AK130" s="49">
        <f t="shared" si="11"/>
        <v>8</v>
      </c>
      <c r="AL130" s="45">
        <f>MIN($I130:AD130)</f>
        <v>8</v>
      </c>
      <c r="AM130" s="49" t="s">
        <v>592</v>
      </c>
      <c r="AN130" s="45">
        <v>1</v>
      </c>
      <c r="AO130" s="28">
        <v>119</v>
      </c>
    </row>
    <row r="131" spans="1:41">
      <c r="A131" s="54"/>
      <c r="B131" s="36" t="s">
        <v>568</v>
      </c>
      <c r="C131" s="39" t="s">
        <v>135</v>
      </c>
      <c r="D131" s="37">
        <v>838716682</v>
      </c>
      <c r="E131" s="38" t="s">
        <v>541</v>
      </c>
      <c r="F131" s="37" t="s">
        <v>546</v>
      </c>
      <c r="G131" s="38" t="s">
        <v>590</v>
      </c>
      <c r="H131" s="1">
        <f>MATCH(D131,Данные!$D:$D,0)</f>
        <v>274</v>
      </c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>
        <v>4</v>
      </c>
      <c r="Z131" s="47" t="s">
        <v>595</v>
      </c>
      <c r="AA131" s="45"/>
      <c r="AB131" s="45"/>
      <c r="AC131" s="45">
        <v>4</v>
      </c>
      <c r="AD131" s="45"/>
      <c r="AE131" s="48">
        <v>48</v>
      </c>
      <c r="AF131" s="48">
        <f t="shared" si="9"/>
        <v>1.3333333333333333</v>
      </c>
      <c r="AG131" s="48">
        <v>18</v>
      </c>
      <c r="AH131" s="48">
        <f t="shared" si="10"/>
        <v>64</v>
      </c>
      <c r="AI131" s="49">
        <v>8</v>
      </c>
      <c r="AJ131" s="49">
        <v>2</v>
      </c>
      <c r="AK131" s="49">
        <f t="shared" si="11"/>
        <v>4</v>
      </c>
      <c r="AL131" s="45">
        <f>MIN($I131:AD131)</f>
        <v>4</v>
      </c>
      <c r="AM131" s="49" t="s">
        <v>592</v>
      </c>
      <c r="AN131" s="45">
        <v>2</v>
      </c>
      <c r="AO131" s="28">
        <v>120</v>
      </c>
    </row>
    <row r="132" spans="1:41">
      <c r="A132" s="40">
        <v>121</v>
      </c>
      <c r="B132" s="36" t="s">
        <v>262</v>
      </c>
      <c r="C132" s="39" t="s">
        <v>82</v>
      </c>
      <c r="D132" s="37">
        <v>838709459</v>
      </c>
      <c r="E132" s="38" t="s">
        <v>258</v>
      </c>
      <c r="F132" s="37" t="s">
        <v>253</v>
      </c>
      <c r="G132" s="38" t="s">
        <v>590</v>
      </c>
      <c r="H132" s="1">
        <f>MATCH(D132,Данные!$D:$D,0)</f>
        <v>23</v>
      </c>
      <c r="I132" s="45"/>
      <c r="J132" s="45"/>
      <c r="K132" s="47" t="s">
        <v>591</v>
      </c>
      <c r="L132" s="45"/>
      <c r="M132" s="45"/>
      <c r="N132" s="45"/>
      <c r="O132" s="45"/>
      <c r="P132" s="47" t="s">
        <v>591</v>
      </c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7" t="s">
        <v>591</v>
      </c>
      <c r="AD132" s="45"/>
      <c r="AE132" s="48">
        <v>0</v>
      </c>
      <c r="AF132" s="48">
        <f t="shared" si="9"/>
        <v>1.3333333333333333</v>
      </c>
      <c r="AG132" s="48">
        <v>18</v>
      </c>
      <c r="AH132" s="48">
        <f t="shared" si="10"/>
        <v>0</v>
      </c>
      <c r="AI132" s="49"/>
      <c r="AJ132" s="49"/>
      <c r="AK132" s="49">
        <f t="shared" si="11"/>
        <v>0</v>
      </c>
      <c r="AL132" s="45">
        <f>MIN($I132:AD132)</f>
        <v>0</v>
      </c>
      <c r="AM132" s="49" t="s">
        <v>592</v>
      </c>
      <c r="AN132" s="45"/>
      <c r="AO132" s="28">
        <v>121</v>
      </c>
    </row>
    <row r="133" spans="1:41">
      <c r="A133" s="41">
        <v>122</v>
      </c>
      <c r="B133" s="42"/>
      <c r="C133" s="43" t="s">
        <v>88</v>
      </c>
      <c r="D133" s="43">
        <v>838719993</v>
      </c>
      <c r="E133" s="43" t="s">
        <v>617</v>
      </c>
      <c r="F133" s="43"/>
      <c r="G133" s="44"/>
      <c r="H133" s="33" t="e">
        <f>MATCH(D133,Данные!$D:$D,0)</f>
        <v>#N/A</v>
      </c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50"/>
      <c r="AF133" s="50">
        <f t="shared" si="9"/>
        <v>0</v>
      </c>
      <c r="AG133" s="50"/>
      <c r="AH133" s="50">
        <f t="shared" si="10"/>
        <v>0</v>
      </c>
      <c r="AI133" s="50"/>
      <c r="AJ133" s="50"/>
      <c r="AK133" s="50">
        <f t="shared" si="11"/>
        <v>0</v>
      </c>
      <c r="AL133" s="44">
        <f>MIN($I133:AD133)</f>
        <v>0</v>
      </c>
      <c r="AM133" s="50"/>
      <c r="AN133" s="44"/>
      <c r="AO133" s="28">
        <v>122</v>
      </c>
    </row>
    <row r="134" spans="1:41">
      <c r="A134" s="40">
        <v>123</v>
      </c>
      <c r="B134" s="36" t="s">
        <v>193</v>
      </c>
      <c r="C134" s="39" t="s">
        <v>97</v>
      </c>
      <c r="D134" s="37">
        <v>838720281</v>
      </c>
      <c r="E134" s="38" t="s">
        <v>175</v>
      </c>
      <c r="F134" s="37" t="s">
        <v>185</v>
      </c>
      <c r="G134" s="38" t="s">
        <v>590</v>
      </c>
      <c r="H134" s="1">
        <f>MATCH(D134,Данные!$D:$D,0)</f>
        <v>5</v>
      </c>
      <c r="I134" s="47" t="s">
        <v>591</v>
      </c>
      <c r="J134" s="45"/>
      <c r="K134" s="45"/>
      <c r="L134" s="45"/>
      <c r="M134" s="45"/>
      <c r="N134" s="45"/>
      <c r="O134" s="47" t="s">
        <v>591</v>
      </c>
      <c r="P134" s="45"/>
      <c r="Q134" s="45"/>
      <c r="R134" s="45"/>
      <c r="S134" s="47" t="s">
        <v>591</v>
      </c>
      <c r="T134" s="45"/>
      <c r="U134" s="45"/>
      <c r="V134" s="45"/>
      <c r="W134" s="47" t="s">
        <v>591</v>
      </c>
      <c r="X134" s="45"/>
      <c r="Y134" s="45"/>
      <c r="Z134" s="45"/>
      <c r="AA134" s="45"/>
      <c r="AB134" s="47" t="s">
        <v>591</v>
      </c>
      <c r="AC134" s="45"/>
      <c r="AD134" s="45"/>
      <c r="AE134" s="48">
        <v>0</v>
      </c>
      <c r="AF134" s="48">
        <f t="shared" si="9"/>
        <v>1.3333333333333333</v>
      </c>
      <c r="AG134" s="48">
        <v>18</v>
      </c>
      <c r="AH134" s="48">
        <f t="shared" si="10"/>
        <v>0</v>
      </c>
      <c r="AI134" s="49"/>
      <c r="AJ134" s="49"/>
      <c r="AK134" s="49">
        <f t="shared" si="11"/>
        <v>0</v>
      </c>
      <c r="AL134" s="45">
        <f>MIN($I134:AD134)</f>
        <v>0</v>
      </c>
      <c r="AM134" s="49" t="s">
        <v>592</v>
      </c>
      <c r="AN134" s="45"/>
      <c r="AO134" s="28">
        <v>123</v>
      </c>
    </row>
    <row r="135" spans="1:41">
      <c r="A135" s="41">
        <v>124</v>
      </c>
      <c r="B135" s="42"/>
      <c r="C135" s="43" t="s">
        <v>100</v>
      </c>
      <c r="D135" s="43">
        <v>838720389</v>
      </c>
      <c r="E135" s="43" t="s">
        <v>617</v>
      </c>
      <c r="F135" s="43"/>
      <c r="G135" s="44"/>
      <c r="H135" s="33" t="e">
        <f>MATCH(D135,Данные!$D:$D,0)</f>
        <v>#N/A</v>
      </c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50"/>
      <c r="AF135" s="50">
        <f t="shared" si="9"/>
        <v>0</v>
      </c>
      <c r="AG135" s="50"/>
      <c r="AH135" s="50">
        <f t="shared" si="10"/>
        <v>0</v>
      </c>
      <c r="AI135" s="50"/>
      <c r="AJ135" s="50"/>
      <c r="AK135" s="50">
        <f t="shared" si="11"/>
        <v>0</v>
      </c>
      <c r="AL135" s="44">
        <f>MIN($I135:AD135)</f>
        <v>0</v>
      </c>
      <c r="AM135" s="50"/>
      <c r="AN135" s="44"/>
      <c r="AO135" s="28">
        <v>124</v>
      </c>
    </row>
    <row r="136" spans="1:41">
      <c r="A136" s="41">
        <v>125</v>
      </c>
      <c r="B136" s="42"/>
      <c r="C136" s="43" t="s">
        <v>117</v>
      </c>
      <c r="D136" s="43">
        <v>838720909</v>
      </c>
      <c r="E136" s="43" t="s">
        <v>617</v>
      </c>
      <c r="F136" s="43"/>
      <c r="G136" s="44"/>
      <c r="H136" s="33" t="e">
        <f>MATCH(D136,Данные!$D:$D,0)</f>
        <v>#N/A</v>
      </c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50"/>
      <c r="AF136" s="50">
        <f t="shared" si="9"/>
        <v>0</v>
      </c>
      <c r="AG136" s="50"/>
      <c r="AH136" s="50">
        <f t="shared" si="10"/>
        <v>0</v>
      </c>
      <c r="AI136" s="50"/>
      <c r="AJ136" s="50"/>
      <c r="AK136" s="50">
        <f t="shared" si="11"/>
        <v>0</v>
      </c>
      <c r="AL136" s="44">
        <f>MIN($I136:AD136)</f>
        <v>0</v>
      </c>
      <c r="AM136" s="50"/>
      <c r="AN136" s="44"/>
      <c r="AO136" s="28">
        <v>125</v>
      </c>
    </row>
    <row r="137" spans="1:41">
      <c r="A137" s="40">
        <v>126</v>
      </c>
      <c r="B137" s="36" t="s">
        <v>587</v>
      </c>
      <c r="C137" s="39" t="s">
        <v>118</v>
      </c>
      <c r="D137" s="37">
        <v>838699025</v>
      </c>
      <c r="E137" s="38" t="s">
        <v>412</v>
      </c>
      <c r="F137" s="37" t="s">
        <v>416</v>
      </c>
      <c r="G137" s="38" t="s">
        <v>590</v>
      </c>
      <c r="H137" s="1">
        <f>MATCH(D137,Данные!$D:$D,0)</f>
        <v>370</v>
      </c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7" t="s">
        <v>591</v>
      </c>
      <c r="AE137" s="48">
        <v>0</v>
      </c>
      <c r="AF137" s="48">
        <f t="shared" si="9"/>
        <v>4</v>
      </c>
      <c r="AG137" s="48">
        <v>6</v>
      </c>
      <c r="AH137" s="48">
        <f t="shared" si="10"/>
        <v>0</v>
      </c>
      <c r="AI137" s="49"/>
      <c r="AJ137" s="49"/>
      <c r="AK137" s="49">
        <f t="shared" si="11"/>
        <v>0</v>
      </c>
      <c r="AL137" s="45">
        <f>MIN($I137:AD137)</f>
        <v>0</v>
      </c>
      <c r="AM137" s="49" t="s">
        <v>592</v>
      </c>
      <c r="AN137" s="45"/>
      <c r="AO137" s="28">
        <v>126</v>
      </c>
    </row>
    <row r="138" spans="1:41">
      <c r="A138" s="41">
        <v>127</v>
      </c>
      <c r="B138" s="42"/>
      <c r="C138" s="43" t="s">
        <v>124</v>
      </c>
      <c r="D138" s="43">
        <v>838721096</v>
      </c>
      <c r="E138" s="43" t="s">
        <v>617</v>
      </c>
      <c r="F138" s="43"/>
      <c r="G138" s="44"/>
      <c r="H138" s="33" t="e">
        <f>MATCH(D138,Данные!$D:$D,0)</f>
        <v>#N/A</v>
      </c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50"/>
      <c r="AF138" s="50">
        <f t="shared" si="9"/>
        <v>0</v>
      </c>
      <c r="AG138" s="50"/>
      <c r="AH138" s="50">
        <f t="shared" si="10"/>
        <v>0</v>
      </c>
      <c r="AI138" s="50"/>
      <c r="AJ138" s="50"/>
      <c r="AK138" s="50">
        <f t="shared" si="11"/>
        <v>0</v>
      </c>
      <c r="AL138" s="44">
        <f>MIN($I138:AD138)</f>
        <v>0</v>
      </c>
      <c r="AM138" s="50"/>
      <c r="AN138" s="44"/>
      <c r="AO138" s="28">
        <v>127</v>
      </c>
    </row>
    <row r="139" spans="1:41">
      <c r="A139" s="40">
        <v>128</v>
      </c>
      <c r="B139" s="36" t="s">
        <v>589</v>
      </c>
      <c r="C139" s="39" t="s">
        <v>126</v>
      </c>
      <c r="D139" s="37">
        <v>838699227</v>
      </c>
      <c r="E139" s="38" t="s">
        <v>412</v>
      </c>
      <c r="F139" s="37" t="s">
        <v>416</v>
      </c>
      <c r="G139" s="38" t="s">
        <v>590</v>
      </c>
      <c r="H139" s="1">
        <f>MATCH(D139,Данные!$D:$D,0)</f>
        <v>372</v>
      </c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7" t="s">
        <v>591</v>
      </c>
      <c r="AE139" s="48">
        <v>0</v>
      </c>
      <c r="AF139" s="48">
        <f t="shared" si="9"/>
        <v>4</v>
      </c>
      <c r="AG139" s="48">
        <v>6</v>
      </c>
      <c r="AH139" s="48">
        <f t="shared" si="10"/>
        <v>0</v>
      </c>
      <c r="AI139" s="49"/>
      <c r="AJ139" s="49"/>
      <c r="AK139" s="49">
        <f t="shared" si="11"/>
        <v>0</v>
      </c>
      <c r="AL139" s="45">
        <f>MIN($I139:AD139)</f>
        <v>0</v>
      </c>
      <c r="AM139" s="49" t="s">
        <v>592</v>
      </c>
      <c r="AN139" s="45"/>
      <c r="AO139" s="28">
        <v>128</v>
      </c>
    </row>
    <row r="140" spans="1:41">
      <c r="A140" s="40">
        <v>129</v>
      </c>
      <c r="B140" s="36" t="s">
        <v>179</v>
      </c>
      <c r="C140" s="39" t="s">
        <v>132</v>
      </c>
      <c r="D140" s="37">
        <v>838721689</v>
      </c>
      <c r="E140" s="38" t="s">
        <v>175</v>
      </c>
      <c r="F140" s="37" t="s">
        <v>185</v>
      </c>
      <c r="G140" s="38" t="s">
        <v>590</v>
      </c>
      <c r="H140" s="1">
        <f>MATCH(D140,Данные!$D:$D,0)</f>
        <v>3</v>
      </c>
      <c r="I140" s="47" t="s">
        <v>591</v>
      </c>
      <c r="J140" s="45"/>
      <c r="K140" s="45"/>
      <c r="L140" s="45"/>
      <c r="M140" s="45"/>
      <c r="N140" s="45"/>
      <c r="O140" s="47" t="s">
        <v>591</v>
      </c>
      <c r="P140" s="45"/>
      <c r="Q140" s="45"/>
      <c r="R140" s="45"/>
      <c r="S140" s="47" t="s">
        <v>591</v>
      </c>
      <c r="T140" s="45"/>
      <c r="U140" s="45"/>
      <c r="V140" s="45"/>
      <c r="W140" s="47" t="s">
        <v>591</v>
      </c>
      <c r="X140" s="45"/>
      <c r="Y140" s="45"/>
      <c r="Z140" s="45"/>
      <c r="AA140" s="45"/>
      <c r="AB140" s="47" t="s">
        <v>591</v>
      </c>
      <c r="AC140" s="45"/>
      <c r="AD140" s="45"/>
      <c r="AE140" s="48">
        <v>0</v>
      </c>
      <c r="AF140" s="48">
        <f t="shared" ref="AF140:AF171" si="12">IF(AG140 &gt; 0, MAX(AG$12:AG$146) / AG140, 0)</f>
        <v>1.3333333333333333</v>
      </c>
      <c r="AG140" s="48">
        <v>18</v>
      </c>
      <c r="AH140" s="48">
        <f t="shared" ref="AH140:AH146" si="13">AE140*AF140</f>
        <v>0</v>
      </c>
      <c r="AI140" s="49"/>
      <c r="AJ140" s="49"/>
      <c r="AK140" s="49">
        <f t="shared" ref="AK140:AK171" si="14">IF(AJ140 &gt; 0,AI140/AJ140,0)</f>
        <v>0</v>
      </c>
      <c r="AL140" s="45">
        <f>MIN($I140:AD140)</f>
        <v>0</v>
      </c>
      <c r="AM140" s="49" t="s">
        <v>592</v>
      </c>
      <c r="AN140" s="45"/>
      <c r="AO140" s="28">
        <v>129</v>
      </c>
    </row>
    <row r="141" spans="1:41">
      <c r="A141" s="41">
        <v>130</v>
      </c>
      <c r="B141" s="42"/>
      <c r="C141" s="43" t="s">
        <v>139</v>
      </c>
      <c r="D141" s="43">
        <v>838721942</v>
      </c>
      <c r="E141" s="43" t="s">
        <v>617</v>
      </c>
      <c r="F141" s="43"/>
      <c r="G141" s="44"/>
      <c r="H141" s="33" t="e">
        <f>MATCH(D141,Данные!$D:$D,0)</f>
        <v>#N/A</v>
      </c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50"/>
      <c r="AF141" s="50">
        <f t="shared" si="12"/>
        <v>0</v>
      </c>
      <c r="AG141" s="50"/>
      <c r="AH141" s="50">
        <f t="shared" si="13"/>
        <v>0</v>
      </c>
      <c r="AI141" s="50"/>
      <c r="AJ141" s="50"/>
      <c r="AK141" s="50">
        <f t="shared" si="14"/>
        <v>0</v>
      </c>
      <c r="AL141" s="44">
        <f>MIN($I141:AD141)</f>
        <v>0</v>
      </c>
      <c r="AM141" s="50"/>
      <c r="AN141" s="44"/>
      <c r="AO141" s="28">
        <v>130</v>
      </c>
    </row>
    <row r="142" spans="1:41">
      <c r="A142" s="40">
        <v>131</v>
      </c>
      <c r="B142" s="36" t="s">
        <v>189</v>
      </c>
      <c r="C142" s="39" t="s">
        <v>143</v>
      </c>
      <c r="D142" s="37">
        <v>838722215</v>
      </c>
      <c r="E142" s="38" t="s">
        <v>175</v>
      </c>
      <c r="F142" s="37" t="s">
        <v>185</v>
      </c>
      <c r="G142" s="38" t="s">
        <v>590</v>
      </c>
      <c r="H142" s="1">
        <f>MATCH(D142,Данные!$D:$D,0)</f>
        <v>4</v>
      </c>
      <c r="I142" s="47" t="s">
        <v>591</v>
      </c>
      <c r="J142" s="45"/>
      <c r="K142" s="45"/>
      <c r="L142" s="45"/>
      <c r="M142" s="45"/>
      <c r="N142" s="45"/>
      <c r="O142" s="47" t="s">
        <v>591</v>
      </c>
      <c r="P142" s="45"/>
      <c r="Q142" s="45"/>
      <c r="R142" s="45"/>
      <c r="S142" s="47" t="s">
        <v>591</v>
      </c>
      <c r="T142" s="45"/>
      <c r="U142" s="45"/>
      <c r="V142" s="45"/>
      <c r="W142" s="47" t="s">
        <v>591</v>
      </c>
      <c r="X142" s="45"/>
      <c r="Y142" s="45"/>
      <c r="Z142" s="45"/>
      <c r="AA142" s="45"/>
      <c r="AB142" s="47" t="s">
        <v>591</v>
      </c>
      <c r="AC142" s="45"/>
      <c r="AD142" s="45"/>
      <c r="AE142" s="48">
        <v>0</v>
      </c>
      <c r="AF142" s="48">
        <f t="shared" si="12"/>
        <v>1.3333333333333333</v>
      </c>
      <c r="AG142" s="48">
        <v>18</v>
      </c>
      <c r="AH142" s="48">
        <f t="shared" si="13"/>
        <v>0</v>
      </c>
      <c r="AI142" s="49"/>
      <c r="AJ142" s="49"/>
      <c r="AK142" s="49">
        <f t="shared" si="14"/>
        <v>0</v>
      </c>
      <c r="AL142" s="45">
        <f>MIN($I142:AD142)</f>
        <v>0</v>
      </c>
      <c r="AM142" s="49" t="s">
        <v>592</v>
      </c>
      <c r="AN142" s="45"/>
      <c r="AO142" s="28">
        <v>131</v>
      </c>
    </row>
    <row r="143" spans="1:41">
      <c r="A143" s="40">
        <v>132</v>
      </c>
      <c r="B143" s="36" t="s">
        <v>272</v>
      </c>
      <c r="C143" s="39" t="s">
        <v>144</v>
      </c>
      <c r="D143" s="37">
        <v>838714073</v>
      </c>
      <c r="E143" s="38" t="s">
        <v>249</v>
      </c>
      <c r="F143" s="37" t="s">
        <v>253</v>
      </c>
      <c r="G143" s="38" t="s">
        <v>590</v>
      </c>
      <c r="H143" s="1">
        <f>MATCH(D143,Данные!$D:$D,0)</f>
        <v>27</v>
      </c>
      <c r="I143" s="45"/>
      <c r="J143" s="45"/>
      <c r="K143" s="47" t="s">
        <v>591</v>
      </c>
      <c r="L143" s="45"/>
      <c r="M143" s="45"/>
      <c r="N143" s="45"/>
      <c r="O143" s="45"/>
      <c r="P143" s="45"/>
      <c r="Q143" s="45"/>
      <c r="R143" s="45"/>
      <c r="S143" s="45"/>
      <c r="T143" s="45"/>
      <c r="U143" s="47" t="s">
        <v>591</v>
      </c>
      <c r="V143" s="47" t="s">
        <v>591</v>
      </c>
      <c r="W143" s="45"/>
      <c r="X143" s="45"/>
      <c r="Y143" s="45"/>
      <c r="Z143" s="45"/>
      <c r="AA143" s="45"/>
      <c r="AB143" s="45"/>
      <c r="AC143" s="45"/>
      <c r="AD143" s="45"/>
      <c r="AE143" s="48">
        <v>0</v>
      </c>
      <c r="AF143" s="48">
        <f t="shared" si="12"/>
        <v>1.3333333333333333</v>
      </c>
      <c r="AG143" s="48">
        <v>18</v>
      </c>
      <c r="AH143" s="48">
        <f t="shared" si="13"/>
        <v>0</v>
      </c>
      <c r="AI143" s="49"/>
      <c r="AJ143" s="49"/>
      <c r="AK143" s="49">
        <f t="shared" si="14"/>
        <v>0</v>
      </c>
      <c r="AL143" s="45">
        <f>MIN($I143:AD143)</f>
        <v>0</v>
      </c>
      <c r="AM143" s="49" t="s">
        <v>592</v>
      </c>
      <c r="AN143" s="45"/>
      <c r="AO143" s="28">
        <v>132</v>
      </c>
    </row>
    <row r="144" spans="1:41">
      <c r="A144" s="40">
        <v>133</v>
      </c>
      <c r="B144" s="36" t="s">
        <v>539</v>
      </c>
      <c r="C144" s="39" t="s">
        <v>156</v>
      </c>
      <c r="D144" s="37">
        <v>838708653</v>
      </c>
      <c r="E144" s="38" t="s">
        <v>318</v>
      </c>
      <c r="F144" s="37" t="s">
        <v>253</v>
      </c>
      <c r="G144" s="38" t="s">
        <v>590</v>
      </c>
      <c r="H144" s="1">
        <f>MATCH(D144,Данные!$D:$D,0)</f>
        <v>227</v>
      </c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7" t="s">
        <v>591</v>
      </c>
      <c r="W144" s="45"/>
      <c r="X144" s="45"/>
      <c r="Y144" s="45"/>
      <c r="Z144" s="45"/>
      <c r="AA144" s="47" t="s">
        <v>591</v>
      </c>
      <c r="AB144" s="45"/>
      <c r="AC144" s="45"/>
      <c r="AD144" s="45"/>
      <c r="AE144" s="48">
        <v>0</v>
      </c>
      <c r="AF144" s="48">
        <f t="shared" si="12"/>
        <v>2</v>
      </c>
      <c r="AG144" s="48">
        <v>12</v>
      </c>
      <c r="AH144" s="48">
        <f t="shared" si="13"/>
        <v>0</v>
      </c>
      <c r="AI144" s="49"/>
      <c r="AJ144" s="49"/>
      <c r="AK144" s="49">
        <f t="shared" si="14"/>
        <v>0</v>
      </c>
      <c r="AL144" s="45">
        <f>MIN($I144:AD144)</f>
        <v>0</v>
      </c>
      <c r="AM144" s="49" t="s">
        <v>592</v>
      </c>
      <c r="AN144" s="45"/>
      <c r="AO144" s="28">
        <v>133</v>
      </c>
    </row>
    <row r="145" spans="1:41">
      <c r="A145" s="41">
        <v>134</v>
      </c>
      <c r="B145" s="42"/>
      <c r="C145" s="43" t="s">
        <v>161</v>
      </c>
      <c r="D145" s="43">
        <v>838722519</v>
      </c>
      <c r="E145" s="43" t="s">
        <v>617</v>
      </c>
      <c r="F145" s="43"/>
      <c r="G145" s="44"/>
      <c r="H145" s="33" t="e">
        <f>MATCH(D145,Данные!$D:$D,0)</f>
        <v>#N/A</v>
      </c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50"/>
      <c r="AF145" s="50">
        <f t="shared" si="12"/>
        <v>0</v>
      </c>
      <c r="AG145" s="50"/>
      <c r="AH145" s="50">
        <f t="shared" si="13"/>
        <v>0</v>
      </c>
      <c r="AI145" s="50"/>
      <c r="AJ145" s="50"/>
      <c r="AK145" s="50">
        <f t="shared" si="14"/>
        <v>0</v>
      </c>
      <c r="AL145" s="44">
        <f>MIN($I145:AD145)</f>
        <v>0</v>
      </c>
      <c r="AM145" s="50"/>
      <c r="AN145" s="44"/>
      <c r="AO145" s="28">
        <v>134</v>
      </c>
    </row>
    <row r="146" spans="1:41">
      <c r="A146" s="40">
        <v>135</v>
      </c>
      <c r="B146" s="36" t="s">
        <v>414</v>
      </c>
      <c r="C146" s="39" t="s">
        <v>172</v>
      </c>
      <c r="D146" s="37">
        <v>838699734</v>
      </c>
      <c r="E146" s="38" t="s">
        <v>412</v>
      </c>
      <c r="F146" s="37" t="s">
        <v>416</v>
      </c>
      <c r="G146" s="38" t="s">
        <v>590</v>
      </c>
      <c r="H146" s="1">
        <f>MATCH(D146,Данные!$D:$D,0)</f>
        <v>76</v>
      </c>
      <c r="I146" s="45"/>
      <c r="J146" s="45"/>
      <c r="K146" s="45"/>
      <c r="L146" s="45"/>
      <c r="M146" s="47" t="s">
        <v>591</v>
      </c>
      <c r="N146" s="45"/>
      <c r="O146" s="45"/>
      <c r="P146" s="45"/>
      <c r="Q146" s="47" t="s">
        <v>591</v>
      </c>
      <c r="R146" s="45"/>
      <c r="S146" s="45"/>
      <c r="T146" s="47" t="s">
        <v>591</v>
      </c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8">
        <v>0</v>
      </c>
      <c r="AF146" s="48">
        <f t="shared" si="12"/>
        <v>2</v>
      </c>
      <c r="AG146" s="48">
        <v>12</v>
      </c>
      <c r="AH146" s="48">
        <f t="shared" si="13"/>
        <v>0</v>
      </c>
      <c r="AI146" s="49"/>
      <c r="AJ146" s="49"/>
      <c r="AK146" s="49">
        <f t="shared" si="14"/>
        <v>0</v>
      </c>
      <c r="AL146" s="45">
        <f>MIN($I146:AD146)</f>
        <v>0</v>
      </c>
      <c r="AM146" s="49" t="s">
        <v>592</v>
      </c>
      <c r="AN146" s="45"/>
      <c r="AO146" s="28">
        <v>135</v>
      </c>
    </row>
  </sheetData>
  <sortState ref="B12:AO146">
    <sortCondition descending="1" ref="AH6"/>
    <sortCondition descending="1" ref="AK6"/>
  </sortState>
  <mergeCells count="39">
    <mergeCell ref="AO8:AO11"/>
    <mergeCell ref="A11:G11"/>
    <mergeCell ref="AN8:AN11"/>
    <mergeCell ref="AE8:AE11"/>
    <mergeCell ref="AH8:AH11"/>
    <mergeCell ref="AK8:AK11"/>
    <mergeCell ref="AF8:AF11"/>
    <mergeCell ref="AM8:AM11"/>
    <mergeCell ref="AG8:AG11"/>
    <mergeCell ref="AI8:AI11"/>
    <mergeCell ref="B8:B10"/>
    <mergeCell ref="A8:A10"/>
    <mergeCell ref="AK2:AN3"/>
    <mergeCell ref="AK1:AN1"/>
    <mergeCell ref="AL8:AL11"/>
    <mergeCell ref="AJ8:AJ11"/>
    <mergeCell ref="G8:G10"/>
    <mergeCell ref="E8:E10"/>
    <mergeCell ref="D8:D10"/>
    <mergeCell ref="F8:F10"/>
    <mergeCell ref="A96:A100"/>
    <mergeCell ref="C8:C10"/>
    <mergeCell ref="I8:AD8"/>
    <mergeCell ref="I9:AD9"/>
    <mergeCell ref="A12:A14"/>
    <mergeCell ref="A15:A18"/>
    <mergeCell ref="A19:A34"/>
    <mergeCell ref="A35:A44"/>
    <mergeCell ref="A45:A61"/>
    <mergeCell ref="A62:A80"/>
    <mergeCell ref="A81:A89"/>
    <mergeCell ref="A90:A95"/>
    <mergeCell ref="A130:A131"/>
    <mergeCell ref="A101:A110"/>
    <mergeCell ref="A111:A118"/>
    <mergeCell ref="A119:A121"/>
    <mergeCell ref="A122:A123"/>
    <mergeCell ref="A124:A125"/>
    <mergeCell ref="A128:A12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W391"/>
  <sheetViews>
    <sheetView workbookViewId="0">
      <selection activeCell="B1" sqref="B1"/>
    </sheetView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3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>
      <c r="A3" s="17">
        <v>983900305</v>
      </c>
      <c r="C3" s="17" t="s">
        <v>175</v>
      </c>
      <c r="D3" s="17">
        <v>838721689</v>
      </c>
      <c r="E3" s="7" t="s">
        <v>176</v>
      </c>
      <c r="F3" s="7" t="s">
        <v>177</v>
      </c>
      <c r="G3" s="7" t="s">
        <v>178</v>
      </c>
      <c r="H3" s="17" t="s">
        <v>179</v>
      </c>
      <c r="I3" s="7" t="s">
        <v>180</v>
      </c>
      <c r="J3" s="17">
        <v>3</v>
      </c>
      <c r="K3" s="17" t="s">
        <v>181</v>
      </c>
      <c r="L3" s="17" t="s">
        <v>182</v>
      </c>
      <c r="N3" s="17">
        <v>0</v>
      </c>
      <c r="O3" s="17">
        <v>3</v>
      </c>
      <c r="Q3" s="17">
        <v>1</v>
      </c>
      <c r="R3">
        <v>941820009</v>
      </c>
      <c r="S3">
        <v>2098</v>
      </c>
      <c r="T3" t="s">
        <v>183</v>
      </c>
      <c r="U3" t="s">
        <v>184</v>
      </c>
      <c r="V3" t="s">
        <v>185</v>
      </c>
      <c r="W3">
        <f>MATCH(D3,Отчет!$D:$D,0)</f>
        <v>140</v>
      </c>
    </row>
    <row r="4" spans="1:23">
      <c r="A4" s="17">
        <v>983901818</v>
      </c>
      <c r="C4" s="17" t="s">
        <v>175</v>
      </c>
      <c r="D4" s="17">
        <v>838722215</v>
      </c>
      <c r="E4" s="7" t="s">
        <v>186</v>
      </c>
      <c r="F4" s="7" t="s">
        <v>187</v>
      </c>
      <c r="G4" s="7" t="s">
        <v>188</v>
      </c>
      <c r="H4" s="17" t="s">
        <v>189</v>
      </c>
      <c r="I4" s="7" t="s">
        <v>180</v>
      </c>
      <c r="J4" s="17">
        <v>3</v>
      </c>
      <c r="K4" s="17" t="s">
        <v>181</v>
      </c>
      <c r="L4" s="17" t="s">
        <v>182</v>
      </c>
      <c r="N4" s="17">
        <v>0</v>
      </c>
      <c r="O4" s="17">
        <v>3</v>
      </c>
      <c r="Q4" s="17">
        <v>1</v>
      </c>
      <c r="R4">
        <v>941820009</v>
      </c>
      <c r="S4">
        <v>2098</v>
      </c>
      <c r="T4" t="s">
        <v>183</v>
      </c>
      <c r="U4" t="s">
        <v>184</v>
      </c>
      <c r="V4" t="s">
        <v>185</v>
      </c>
      <c r="W4">
        <f>MATCH(D4,Отчет!$D:$D,0)</f>
        <v>142</v>
      </c>
    </row>
    <row r="5" spans="1:23">
      <c r="A5" s="17">
        <v>983897716</v>
      </c>
      <c r="C5" s="17" t="s">
        <v>175</v>
      </c>
      <c r="D5" s="17">
        <v>838720281</v>
      </c>
      <c r="E5" s="7" t="s">
        <v>190</v>
      </c>
      <c r="F5" s="7" t="s">
        <v>191</v>
      </c>
      <c r="G5" s="7" t="s">
        <v>192</v>
      </c>
      <c r="H5" s="17" t="s">
        <v>193</v>
      </c>
      <c r="I5" s="7" t="s">
        <v>180</v>
      </c>
      <c r="J5" s="17">
        <v>3</v>
      </c>
      <c r="K5" s="17" t="s">
        <v>181</v>
      </c>
      <c r="L5" s="17" t="s">
        <v>182</v>
      </c>
      <c r="N5" s="17">
        <v>0</v>
      </c>
      <c r="O5" s="17">
        <v>3</v>
      </c>
      <c r="Q5" s="17">
        <v>1</v>
      </c>
      <c r="R5">
        <v>941820009</v>
      </c>
      <c r="S5">
        <v>2098</v>
      </c>
      <c r="T5" t="s">
        <v>183</v>
      </c>
      <c r="U5" t="s">
        <v>184</v>
      </c>
      <c r="V5" t="s">
        <v>185</v>
      </c>
      <c r="W5">
        <f>MATCH(D5,Отчет!$D:$D,0)</f>
        <v>134</v>
      </c>
    </row>
    <row r="6" spans="1:23">
      <c r="A6" s="17">
        <v>983903831</v>
      </c>
      <c r="B6" s="17">
        <v>10</v>
      </c>
      <c r="C6" s="17" t="s">
        <v>175</v>
      </c>
      <c r="D6" s="17">
        <v>838723062</v>
      </c>
      <c r="E6" s="7" t="s">
        <v>194</v>
      </c>
      <c r="F6" s="7" t="s">
        <v>195</v>
      </c>
      <c r="G6" s="7" t="s">
        <v>196</v>
      </c>
      <c r="H6" s="17" t="s">
        <v>197</v>
      </c>
      <c r="I6" s="7" t="s">
        <v>180</v>
      </c>
      <c r="J6" s="17">
        <v>6</v>
      </c>
      <c r="K6" s="17" t="s">
        <v>181</v>
      </c>
      <c r="L6" s="17" t="s">
        <v>182</v>
      </c>
      <c r="N6" s="17">
        <v>60</v>
      </c>
      <c r="O6" s="17">
        <v>6</v>
      </c>
      <c r="P6" s="17">
        <v>1</v>
      </c>
      <c r="Q6" s="17">
        <v>1</v>
      </c>
      <c r="R6">
        <v>941820009</v>
      </c>
      <c r="S6">
        <v>2098</v>
      </c>
      <c r="U6" t="s">
        <v>184</v>
      </c>
      <c r="V6" t="s">
        <v>185</v>
      </c>
      <c r="W6">
        <f>MATCH(D6,Отчет!$D:$D,0)</f>
        <v>43</v>
      </c>
    </row>
    <row r="7" spans="1:23">
      <c r="A7" s="17">
        <v>983903571</v>
      </c>
      <c r="B7" s="17">
        <v>10</v>
      </c>
      <c r="C7" s="17" t="s">
        <v>175</v>
      </c>
      <c r="D7" s="17">
        <v>838722876</v>
      </c>
      <c r="E7" s="7" t="s">
        <v>198</v>
      </c>
      <c r="F7" s="7" t="s">
        <v>199</v>
      </c>
      <c r="G7" s="7" t="s">
        <v>200</v>
      </c>
      <c r="H7" s="17" t="s">
        <v>201</v>
      </c>
      <c r="I7" s="7" t="s">
        <v>180</v>
      </c>
      <c r="J7" s="17">
        <v>6</v>
      </c>
      <c r="K7" s="17" t="s">
        <v>181</v>
      </c>
      <c r="L7" s="17" t="s">
        <v>182</v>
      </c>
      <c r="N7" s="17">
        <v>60</v>
      </c>
      <c r="O7" s="17">
        <v>6</v>
      </c>
      <c r="P7" s="17">
        <v>1</v>
      </c>
      <c r="Q7" s="17">
        <v>0</v>
      </c>
      <c r="R7">
        <v>941820009</v>
      </c>
      <c r="S7">
        <v>2098</v>
      </c>
      <c r="U7" t="s">
        <v>184</v>
      </c>
      <c r="V7" t="s">
        <v>185</v>
      </c>
      <c r="W7">
        <f>MATCH(D7,Отчет!$D:$D,0)</f>
        <v>110</v>
      </c>
    </row>
    <row r="8" spans="1:23">
      <c r="A8" s="17">
        <v>983902643</v>
      </c>
      <c r="B8" s="17">
        <v>10</v>
      </c>
      <c r="C8" s="17" t="s">
        <v>175</v>
      </c>
      <c r="D8" s="17">
        <v>838722350</v>
      </c>
      <c r="E8" s="7" t="s">
        <v>202</v>
      </c>
      <c r="F8" s="7" t="s">
        <v>203</v>
      </c>
      <c r="G8" s="7" t="s">
        <v>204</v>
      </c>
      <c r="H8" s="17" t="s">
        <v>205</v>
      </c>
      <c r="I8" s="7" t="s">
        <v>180</v>
      </c>
      <c r="J8" s="17">
        <v>6</v>
      </c>
      <c r="K8" s="17" t="s">
        <v>181</v>
      </c>
      <c r="L8" s="17" t="s">
        <v>182</v>
      </c>
      <c r="N8" s="17">
        <v>60</v>
      </c>
      <c r="O8" s="17">
        <v>6</v>
      </c>
      <c r="P8" s="17">
        <v>1</v>
      </c>
      <c r="Q8" s="17">
        <v>1</v>
      </c>
      <c r="R8">
        <v>941820009</v>
      </c>
      <c r="S8">
        <v>2098</v>
      </c>
      <c r="U8" t="s">
        <v>184</v>
      </c>
      <c r="V8" t="s">
        <v>185</v>
      </c>
      <c r="W8">
        <f>MATCH(D8,Отчет!$D:$D,0)</f>
        <v>100</v>
      </c>
    </row>
    <row r="9" spans="1:23">
      <c r="A9" s="17">
        <v>983900850</v>
      </c>
      <c r="B9" s="17">
        <v>9</v>
      </c>
      <c r="C9" s="17" t="s">
        <v>175</v>
      </c>
      <c r="D9" s="17">
        <v>838722078</v>
      </c>
      <c r="E9" s="7" t="s">
        <v>206</v>
      </c>
      <c r="F9" s="7" t="s">
        <v>207</v>
      </c>
      <c r="G9" s="7" t="s">
        <v>208</v>
      </c>
      <c r="H9" s="17" t="s">
        <v>209</v>
      </c>
      <c r="I9" s="7" t="s">
        <v>180</v>
      </c>
      <c r="J9" s="17">
        <v>6</v>
      </c>
      <c r="K9" s="17" t="s">
        <v>181</v>
      </c>
      <c r="L9" s="17" t="s">
        <v>182</v>
      </c>
      <c r="N9" s="17">
        <v>54</v>
      </c>
      <c r="O9" s="17">
        <v>6</v>
      </c>
      <c r="P9" s="17">
        <v>1</v>
      </c>
      <c r="Q9" s="17">
        <v>1</v>
      </c>
      <c r="R9">
        <v>941820009</v>
      </c>
      <c r="S9">
        <v>2098</v>
      </c>
      <c r="U9" t="s">
        <v>184</v>
      </c>
      <c r="V9" t="s">
        <v>185</v>
      </c>
      <c r="W9">
        <f>MATCH(D9,Отчет!$D:$D,0)</f>
        <v>116</v>
      </c>
    </row>
    <row r="10" spans="1:23">
      <c r="A10" s="17">
        <v>983900656</v>
      </c>
      <c r="B10" s="17">
        <v>9</v>
      </c>
      <c r="C10" s="17" t="s">
        <v>175</v>
      </c>
      <c r="D10" s="17">
        <v>838721796</v>
      </c>
      <c r="E10" s="7" t="s">
        <v>210</v>
      </c>
      <c r="F10" s="7" t="s">
        <v>211</v>
      </c>
      <c r="G10" s="7" t="s">
        <v>212</v>
      </c>
      <c r="H10" s="17" t="s">
        <v>213</v>
      </c>
      <c r="I10" s="7" t="s">
        <v>180</v>
      </c>
      <c r="J10" s="17">
        <v>6</v>
      </c>
      <c r="K10" s="17" t="s">
        <v>181</v>
      </c>
      <c r="L10" s="17" t="s">
        <v>182</v>
      </c>
      <c r="N10" s="17">
        <v>54</v>
      </c>
      <c r="O10" s="17">
        <v>6</v>
      </c>
      <c r="P10" s="17">
        <v>1</v>
      </c>
      <c r="Q10" s="17">
        <v>1</v>
      </c>
      <c r="R10">
        <v>941820009</v>
      </c>
      <c r="S10">
        <v>2098</v>
      </c>
      <c r="U10" t="s">
        <v>184</v>
      </c>
      <c r="V10" t="s">
        <v>185</v>
      </c>
      <c r="W10">
        <f>MATCH(D10,Отчет!$D:$D,0)</f>
        <v>57</v>
      </c>
    </row>
    <row r="11" spans="1:23">
      <c r="A11" s="17">
        <v>983898999</v>
      </c>
      <c r="B11" s="17">
        <v>10</v>
      </c>
      <c r="C11" s="17" t="s">
        <v>175</v>
      </c>
      <c r="D11" s="17">
        <v>838721580</v>
      </c>
      <c r="E11" s="7" t="s">
        <v>214</v>
      </c>
      <c r="F11" s="7" t="s">
        <v>215</v>
      </c>
      <c r="G11" s="7" t="s">
        <v>200</v>
      </c>
      <c r="H11" s="17" t="s">
        <v>216</v>
      </c>
      <c r="I11" s="7" t="s">
        <v>180</v>
      </c>
      <c r="J11" s="17">
        <v>6</v>
      </c>
      <c r="K11" s="17" t="s">
        <v>181</v>
      </c>
      <c r="L11" s="17" t="s">
        <v>182</v>
      </c>
      <c r="N11" s="17">
        <v>60</v>
      </c>
      <c r="O11" s="17">
        <v>6</v>
      </c>
      <c r="P11" s="17">
        <v>1</v>
      </c>
      <c r="Q11" s="17">
        <v>1</v>
      </c>
      <c r="R11">
        <v>941820009</v>
      </c>
      <c r="S11">
        <v>2098</v>
      </c>
      <c r="U11" t="s">
        <v>184</v>
      </c>
      <c r="V11" t="s">
        <v>185</v>
      </c>
      <c r="W11">
        <f>MATCH(D11,Отчет!$D:$D,0)</f>
        <v>32</v>
      </c>
    </row>
    <row r="12" spans="1:23">
      <c r="A12" s="17">
        <v>983898620</v>
      </c>
      <c r="B12" s="17">
        <v>10</v>
      </c>
      <c r="C12" s="17" t="s">
        <v>175</v>
      </c>
      <c r="D12" s="17">
        <v>838721470</v>
      </c>
      <c r="E12" s="7" t="s">
        <v>217</v>
      </c>
      <c r="F12" s="7" t="s">
        <v>218</v>
      </c>
      <c r="G12" s="7" t="s">
        <v>219</v>
      </c>
      <c r="H12" s="17" t="s">
        <v>220</v>
      </c>
      <c r="I12" s="7" t="s">
        <v>180</v>
      </c>
      <c r="J12" s="17">
        <v>6</v>
      </c>
      <c r="K12" s="17" t="s">
        <v>181</v>
      </c>
      <c r="L12" s="17" t="s">
        <v>182</v>
      </c>
      <c r="N12" s="17">
        <v>60</v>
      </c>
      <c r="O12" s="17">
        <v>6</v>
      </c>
      <c r="P12" s="17">
        <v>1</v>
      </c>
      <c r="Q12" s="17">
        <v>1</v>
      </c>
      <c r="R12">
        <v>941820009</v>
      </c>
      <c r="S12">
        <v>2098</v>
      </c>
      <c r="U12" t="s">
        <v>184</v>
      </c>
      <c r="V12" t="s">
        <v>185</v>
      </c>
      <c r="W12">
        <f>MATCH(D12,Отчет!$D:$D,0)</f>
        <v>13</v>
      </c>
    </row>
    <row r="13" spans="1:23">
      <c r="A13" s="17">
        <v>983898093</v>
      </c>
      <c r="B13" s="17">
        <v>10</v>
      </c>
      <c r="C13" s="17" t="s">
        <v>175</v>
      </c>
      <c r="D13" s="17">
        <v>838720739</v>
      </c>
      <c r="E13" s="7" t="s">
        <v>221</v>
      </c>
      <c r="F13" s="7" t="s">
        <v>222</v>
      </c>
      <c r="G13" s="7" t="s">
        <v>223</v>
      </c>
      <c r="H13" s="17" t="s">
        <v>224</v>
      </c>
      <c r="I13" s="7" t="s">
        <v>180</v>
      </c>
      <c r="J13" s="17">
        <v>6</v>
      </c>
      <c r="K13" s="17" t="s">
        <v>181</v>
      </c>
      <c r="L13" s="17" t="s">
        <v>182</v>
      </c>
      <c r="N13" s="17">
        <v>60</v>
      </c>
      <c r="O13" s="17">
        <v>6</v>
      </c>
      <c r="P13" s="17">
        <v>1</v>
      </c>
      <c r="Q13" s="17">
        <v>1</v>
      </c>
      <c r="R13">
        <v>941820009</v>
      </c>
      <c r="S13">
        <v>2098</v>
      </c>
      <c r="U13" t="s">
        <v>184</v>
      </c>
      <c r="V13" t="s">
        <v>185</v>
      </c>
      <c r="W13">
        <f>MATCH(D13,Отчет!$D:$D,0)</f>
        <v>53</v>
      </c>
    </row>
    <row r="14" spans="1:23">
      <c r="A14" s="17">
        <v>983897952</v>
      </c>
      <c r="B14" s="17">
        <v>9</v>
      </c>
      <c r="C14" s="17" t="s">
        <v>175</v>
      </c>
      <c r="D14" s="17">
        <v>838720565</v>
      </c>
      <c r="E14" s="7" t="s">
        <v>225</v>
      </c>
      <c r="F14" s="7" t="s">
        <v>226</v>
      </c>
      <c r="G14" s="7" t="s">
        <v>227</v>
      </c>
      <c r="H14" s="17" t="s">
        <v>228</v>
      </c>
      <c r="I14" s="7" t="s">
        <v>180</v>
      </c>
      <c r="J14" s="17">
        <v>6</v>
      </c>
      <c r="K14" s="17" t="s">
        <v>181</v>
      </c>
      <c r="L14" s="17" t="s">
        <v>182</v>
      </c>
      <c r="N14" s="17">
        <v>54</v>
      </c>
      <c r="O14" s="17">
        <v>6</v>
      </c>
      <c r="P14" s="17">
        <v>1</v>
      </c>
      <c r="Q14" s="17">
        <v>0</v>
      </c>
      <c r="R14">
        <v>941820009</v>
      </c>
      <c r="S14">
        <v>2098</v>
      </c>
      <c r="U14" t="s">
        <v>184</v>
      </c>
      <c r="V14" t="s">
        <v>185</v>
      </c>
      <c r="W14">
        <f>MATCH(D14,Отчет!$D:$D,0)</f>
        <v>107</v>
      </c>
    </row>
    <row r="15" spans="1:23">
      <c r="A15" s="17">
        <v>983897292</v>
      </c>
      <c r="B15" s="17">
        <v>9</v>
      </c>
      <c r="C15" s="17" t="s">
        <v>175</v>
      </c>
      <c r="D15" s="17">
        <v>838720146</v>
      </c>
      <c r="E15" s="7" t="s">
        <v>229</v>
      </c>
      <c r="F15" s="7" t="s">
        <v>230</v>
      </c>
      <c r="G15" s="7" t="s">
        <v>231</v>
      </c>
      <c r="H15" s="17" t="s">
        <v>232</v>
      </c>
      <c r="I15" s="7" t="s">
        <v>180</v>
      </c>
      <c r="J15" s="17">
        <v>6</v>
      </c>
      <c r="K15" s="17" t="s">
        <v>181</v>
      </c>
      <c r="L15" s="17" t="s">
        <v>182</v>
      </c>
      <c r="N15" s="17">
        <v>54</v>
      </c>
      <c r="O15" s="17">
        <v>6</v>
      </c>
      <c r="P15" s="17">
        <v>1</v>
      </c>
      <c r="Q15" s="17">
        <v>1</v>
      </c>
      <c r="R15">
        <v>941820009</v>
      </c>
      <c r="S15">
        <v>2098</v>
      </c>
      <c r="U15" t="s">
        <v>184</v>
      </c>
      <c r="V15" t="s">
        <v>185</v>
      </c>
      <c r="W15">
        <f>MATCH(D15,Отчет!$D:$D,0)</f>
        <v>16</v>
      </c>
    </row>
    <row r="16" spans="1:23">
      <c r="A16" s="17">
        <v>983897034</v>
      </c>
      <c r="B16" s="17">
        <v>10</v>
      </c>
      <c r="C16" s="17" t="s">
        <v>175</v>
      </c>
      <c r="D16" s="17">
        <v>838719879</v>
      </c>
      <c r="E16" s="7" t="s">
        <v>233</v>
      </c>
      <c r="F16" s="7" t="s">
        <v>234</v>
      </c>
      <c r="G16" s="7" t="s">
        <v>235</v>
      </c>
      <c r="H16" s="17" t="s">
        <v>236</v>
      </c>
      <c r="I16" s="7" t="s">
        <v>180</v>
      </c>
      <c r="J16" s="17">
        <v>6</v>
      </c>
      <c r="K16" s="17" t="s">
        <v>181</v>
      </c>
      <c r="L16" s="17" t="s">
        <v>182</v>
      </c>
      <c r="N16" s="17">
        <v>60</v>
      </c>
      <c r="O16" s="17">
        <v>6</v>
      </c>
      <c r="P16" s="17">
        <v>1</v>
      </c>
      <c r="Q16" s="17">
        <v>1</v>
      </c>
      <c r="R16">
        <v>941820009</v>
      </c>
      <c r="S16">
        <v>2098</v>
      </c>
      <c r="U16" t="s">
        <v>184</v>
      </c>
      <c r="V16" t="s">
        <v>185</v>
      </c>
      <c r="W16">
        <f>MATCH(D16,Отчет!$D:$D,0)</f>
        <v>24</v>
      </c>
    </row>
    <row r="17" spans="1:23">
      <c r="A17" s="17">
        <v>974768911</v>
      </c>
      <c r="B17" s="17">
        <v>8</v>
      </c>
      <c r="C17" s="17" t="s">
        <v>175</v>
      </c>
      <c r="D17" s="17">
        <v>838719388</v>
      </c>
      <c r="E17" s="7" t="s">
        <v>237</v>
      </c>
      <c r="F17" s="7" t="s">
        <v>222</v>
      </c>
      <c r="G17" s="7" t="s">
        <v>238</v>
      </c>
      <c r="H17" s="17" t="s">
        <v>239</v>
      </c>
      <c r="I17" s="7" t="s">
        <v>180</v>
      </c>
      <c r="J17" s="17">
        <v>6</v>
      </c>
      <c r="K17" s="17" t="s">
        <v>181</v>
      </c>
      <c r="L17" s="17" t="s">
        <v>182</v>
      </c>
      <c r="N17" s="17">
        <v>48</v>
      </c>
      <c r="O17" s="17">
        <v>6</v>
      </c>
      <c r="P17" s="17">
        <v>1</v>
      </c>
      <c r="Q17" s="17">
        <v>1</v>
      </c>
      <c r="R17">
        <v>941820009</v>
      </c>
      <c r="S17">
        <v>2098</v>
      </c>
      <c r="U17" t="s">
        <v>184</v>
      </c>
      <c r="V17" t="s">
        <v>185</v>
      </c>
      <c r="W17">
        <f>MATCH(D17,Отчет!$D:$D,0)</f>
        <v>111</v>
      </c>
    </row>
    <row r="18" spans="1:23">
      <c r="A18" s="17">
        <v>983896451</v>
      </c>
      <c r="B18" s="17">
        <v>9</v>
      </c>
      <c r="C18" s="17" t="s">
        <v>175</v>
      </c>
      <c r="D18" s="17">
        <v>838719786</v>
      </c>
      <c r="E18" s="7" t="s">
        <v>240</v>
      </c>
      <c r="F18" s="7" t="s">
        <v>241</v>
      </c>
      <c r="G18" s="7" t="s">
        <v>204</v>
      </c>
      <c r="H18" s="17" t="s">
        <v>242</v>
      </c>
      <c r="I18" s="7" t="s">
        <v>180</v>
      </c>
      <c r="J18" s="17">
        <v>6</v>
      </c>
      <c r="K18" s="17" t="s">
        <v>181</v>
      </c>
      <c r="L18" s="17" t="s">
        <v>182</v>
      </c>
      <c r="N18" s="17">
        <v>54</v>
      </c>
      <c r="O18" s="17">
        <v>6</v>
      </c>
      <c r="P18" s="17">
        <v>1</v>
      </c>
      <c r="Q18" s="17">
        <v>1</v>
      </c>
      <c r="R18">
        <v>941820009</v>
      </c>
      <c r="S18">
        <v>2098</v>
      </c>
      <c r="U18" t="s">
        <v>184</v>
      </c>
      <c r="V18" t="s">
        <v>185</v>
      </c>
      <c r="W18">
        <f>MATCH(D18,Отчет!$D:$D,0)</f>
        <v>39</v>
      </c>
    </row>
    <row r="19" spans="1:23">
      <c r="A19" s="17">
        <v>983896222</v>
      </c>
      <c r="B19" s="17">
        <v>9</v>
      </c>
      <c r="C19" s="17" t="s">
        <v>175</v>
      </c>
      <c r="D19" s="17">
        <v>838719678</v>
      </c>
      <c r="E19" s="7" t="s">
        <v>243</v>
      </c>
      <c r="F19" s="7" t="s">
        <v>203</v>
      </c>
      <c r="G19" s="7" t="s">
        <v>223</v>
      </c>
      <c r="H19" s="17" t="s">
        <v>244</v>
      </c>
      <c r="I19" s="7" t="s">
        <v>180</v>
      </c>
      <c r="J19" s="17">
        <v>6</v>
      </c>
      <c r="K19" s="17" t="s">
        <v>181</v>
      </c>
      <c r="L19" s="17" t="s">
        <v>182</v>
      </c>
      <c r="N19" s="17">
        <v>54</v>
      </c>
      <c r="O19" s="17">
        <v>6</v>
      </c>
      <c r="P19" s="17">
        <v>1</v>
      </c>
      <c r="Q19" s="17">
        <v>0</v>
      </c>
      <c r="R19">
        <v>941820009</v>
      </c>
      <c r="S19">
        <v>2098</v>
      </c>
      <c r="U19" t="s">
        <v>184</v>
      </c>
      <c r="V19" t="s">
        <v>185</v>
      </c>
      <c r="W19">
        <f>MATCH(D19,Отчет!$D:$D,0)</f>
        <v>97</v>
      </c>
    </row>
    <row r="20" spans="1:23">
      <c r="A20" s="17">
        <v>983895656</v>
      </c>
      <c r="B20" s="17">
        <v>9</v>
      </c>
      <c r="C20" s="17" t="s">
        <v>175</v>
      </c>
      <c r="D20" s="17">
        <v>838719552</v>
      </c>
      <c r="E20" s="7" t="s">
        <v>245</v>
      </c>
      <c r="F20" s="7" t="s">
        <v>246</v>
      </c>
      <c r="G20" s="7" t="s">
        <v>247</v>
      </c>
      <c r="H20" s="17" t="s">
        <v>248</v>
      </c>
      <c r="I20" s="7" t="s">
        <v>180</v>
      </c>
      <c r="J20" s="17">
        <v>6</v>
      </c>
      <c r="K20" s="17" t="s">
        <v>181</v>
      </c>
      <c r="L20" s="17" t="s">
        <v>182</v>
      </c>
      <c r="N20" s="17">
        <v>54</v>
      </c>
      <c r="O20" s="17">
        <v>6</v>
      </c>
      <c r="P20" s="17">
        <v>1</v>
      </c>
      <c r="Q20" s="17">
        <v>1</v>
      </c>
      <c r="R20">
        <v>941820009</v>
      </c>
      <c r="S20">
        <v>2098</v>
      </c>
      <c r="U20" t="s">
        <v>184</v>
      </c>
      <c r="V20" t="s">
        <v>185</v>
      </c>
      <c r="W20">
        <f>MATCH(D20,Отчет!$D:$D,0)</f>
        <v>23</v>
      </c>
    </row>
    <row r="21" spans="1:23">
      <c r="A21" s="17">
        <v>986274760</v>
      </c>
      <c r="B21" s="17">
        <v>7</v>
      </c>
      <c r="C21" s="17" t="s">
        <v>249</v>
      </c>
      <c r="D21" s="17">
        <v>838711672</v>
      </c>
      <c r="E21" s="7" t="s">
        <v>250</v>
      </c>
      <c r="F21" s="7" t="s">
        <v>203</v>
      </c>
      <c r="G21" s="7" t="s">
        <v>200</v>
      </c>
      <c r="H21" s="17" t="s">
        <v>251</v>
      </c>
      <c r="I21" s="7" t="s">
        <v>252</v>
      </c>
      <c r="J21" s="17">
        <v>6</v>
      </c>
      <c r="K21" s="17" t="s">
        <v>181</v>
      </c>
      <c r="L21" s="17" t="s">
        <v>182</v>
      </c>
      <c r="N21" s="17">
        <v>42</v>
      </c>
      <c r="O21" s="17">
        <v>6</v>
      </c>
      <c r="P21" s="17">
        <v>1</v>
      </c>
      <c r="Q21" s="17">
        <v>1</v>
      </c>
      <c r="R21">
        <v>932869577</v>
      </c>
      <c r="S21">
        <v>2098</v>
      </c>
      <c r="U21" t="s">
        <v>184</v>
      </c>
      <c r="V21" t="s">
        <v>253</v>
      </c>
      <c r="W21">
        <f>MATCH(D21,Отчет!$D:$D,0)</f>
        <v>127</v>
      </c>
    </row>
    <row r="22" spans="1:23">
      <c r="A22" s="17">
        <v>986274764</v>
      </c>
      <c r="B22" s="17">
        <v>8</v>
      </c>
      <c r="C22" s="17" t="s">
        <v>249</v>
      </c>
      <c r="D22" s="17">
        <v>838711809</v>
      </c>
      <c r="E22" s="7" t="s">
        <v>254</v>
      </c>
      <c r="F22" s="7" t="s">
        <v>255</v>
      </c>
      <c r="G22" s="7" t="s">
        <v>256</v>
      </c>
      <c r="H22" s="17" t="s">
        <v>257</v>
      </c>
      <c r="I22" s="7" t="s">
        <v>252</v>
      </c>
      <c r="J22" s="17">
        <v>6</v>
      </c>
      <c r="K22" s="17" t="s">
        <v>181</v>
      </c>
      <c r="L22" s="17" t="s">
        <v>182</v>
      </c>
      <c r="N22" s="17">
        <v>48</v>
      </c>
      <c r="O22" s="17">
        <v>6</v>
      </c>
      <c r="P22" s="17">
        <v>1</v>
      </c>
      <c r="Q22" s="17">
        <v>1</v>
      </c>
      <c r="R22">
        <v>932869577</v>
      </c>
      <c r="S22">
        <v>2098</v>
      </c>
      <c r="U22" t="s">
        <v>184</v>
      </c>
      <c r="V22" t="s">
        <v>253</v>
      </c>
      <c r="W22">
        <f>MATCH(D22,Отчет!$D:$D,0)</f>
        <v>35</v>
      </c>
    </row>
    <row r="23" spans="1:23">
      <c r="A23" s="17">
        <v>1324995353</v>
      </c>
      <c r="C23" s="17" t="s">
        <v>258</v>
      </c>
      <c r="D23" s="17">
        <v>838709459</v>
      </c>
      <c r="E23" s="7" t="s">
        <v>259</v>
      </c>
      <c r="F23" s="7" t="s">
        <v>260</v>
      </c>
      <c r="G23" s="7" t="s">
        <v>261</v>
      </c>
      <c r="H23" s="17" t="s">
        <v>262</v>
      </c>
      <c r="I23" s="7" t="s">
        <v>252</v>
      </c>
      <c r="J23" s="17">
        <v>6</v>
      </c>
      <c r="K23" s="17" t="s">
        <v>181</v>
      </c>
      <c r="L23" s="17" t="s">
        <v>182</v>
      </c>
      <c r="N23" s="17">
        <v>0</v>
      </c>
      <c r="O23" s="17">
        <v>6</v>
      </c>
      <c r="Q23" s="17">
        <v>1</v>
      </c>
      <c r="R23">
        <v>932869577</v>
      </c>
      <c r="S23">
        <v>2098</v>
      </c>
      <c r="T23" t="s">
        <v>183</v>
      </c>
      <c r="U23" t="s">
        <v>184</v>
      </c>
      <c r="V23" t="s">
        <v>253</v>
      </c>
      <c r="W23">
        <f>MATCH(D23,Отчет!$D:$D,0)</f>
        <v>132</v>
      </c>
    </row>
    <row r="24" spans="1:23">
      <c r="A24" s="17">
        <v>986274855</v>
      </c>
      <c r="B24" s="17">
        <v>9</v>
      </c>
      <c r="C24" s="17" t="s">
        <v>249</v>
      </c>
      <c r="D24" s="17">
        <v>838714587</v>
      </c>
      <c r="E24" s="7" t="s">
        <v>263</v>
      </c>
      <c r="F24" s="7" t="s">
        <v>264</v>
      </c>
      <c r="G24" s="7" t="s">
        <v>219</v>
      </c>
      <c r="H24" s="17" t="s">
        <v>265</v>
      </c>
      <c r="I24" s="7" t="s">
        <v>252</v>
      </c>
      <c r="J24" s="17">
        <v>6</v>
      </c>
      <c r="K24" s="17" t="s">
        <v>181</v>
      </c>
      <c r="L24" s="17" t="s">
        <v>182</v>
      </c>
      <c r="N24" s="17">
        <v>54</v>
      </c>
      <c r="O24" s="17">
        <v>6</v>
      </c>
      <c r="P24" s="17">
        <v>1</v>
      </c>
      <c r="Q24" s="17">
        <v>1</v>
      </c>
      <c r="R24">
        <v>932869577</v>
      </c>
      <c r="S24">
        <v>2098</v>
      </c>
      <c r="U24" t="s">
        <v>184</v>
      </c>
      <c r="V24" t="s">
        <v>253</v>
      </c>
      <c r="W24">
        <f>MATCH(D24,Отчет!$D:$D,0)</f>
        <v>44</v>
      </c>
    </row>
    <row r="25" spans="1:23">
      <c r="A25" s="17">
        <v>986274850</v>
      </c>
      <c r="B25" s="17">
        <v>8</v>
      </c>
      <c r="C25" s="17" t="s">
        <v>249</v>
      </c>
      <c r="D25" s="17">
        <v>838714494</v>
      </c>
      <c r="E25" s="7" t="s">
        <v>266</v>
      </c>
      <c r="F25" s="7" t="s">
        <v>241</v>
      </c>
      <c r="G25" s="7" t="s">
        <v>267</v>
      </c>
      <c r="H25" s="17" t="s">
        <v>268</v>
      </c>
      <c r="I25" s="7" t="s">
        <v>252</v>
      </c>
      <c r="J25" s="17">
        <v>6</v>
      </c>
      <c r="K25" s="17" t="s">
        <v>181</v>
      </c>
      <c r="L25" s="17" t="s">
        <v>182</v>
      </c>
      <c r="N25" s="17">
        <v>48</v>
      </c>
      <c r="O25" s="17">
        <v>6</v>
      </c>
      <c r="P25" s="17">
        <v>1</v>
      </c>
      <c r="Q25" s="17">
        <v>1</v>
      </c>
      <c r="R25">
        <v>932869577</v>
      </c>
      <c r="S25">
        <v>2098</v>
      </c>
      <c r="U25" t="s">
        <v>184</v>
      </c>
      <c r="V25" t="s">
        <v>253</v>
      </c>
      <c r="W25">
        <f>MATCH(D25,Отчет!$D:$D,0)</f>
        <v>33</v>
      </c>
    </row>
    <row r="26" spans="1:23">
      <c r="A26" s="17">
        <v>986274842</v>
      </c>
      <c r="B26" s="17">
        <v>5</v>
      </c>
      <c r="C26" s="17" t="s">
        <v>249</v>
      </c>
      <c r="D26" s="17">
        <v>838714303</v>
      </c>
      <c r="E26" s="7" t="s">
        <v>269</v>
      </c>
      <c r="F26" s="7" t="s">
        <v>195</v>
      </c>
      <c r="G26" s="7" t="s">
        <v>267</v>
      </c>
      <c r="H26" s="17" t="s">
        <v>270</v>
      </c>
      <c r="I26" s="7" t="s">
        <v>252</v>
      </c>
      <c r="J26" s="17">
        <v>6</v>
      </c>
      <c r="K26" s="17" t="s">
        <v>181</v>
      </c>
      <c r="L26" s="17" t="s">
        <v>182</v>
      </c>
      <c r="N26" s="17">
        <v>30</v>
      </c>
      <c r="O26" s="17">
        <v>6</v>
      </c>
      <c r="P26" s="17">
        <v>1</v>
      </c>
      <c r="Q26" s="17">
        <v>1</v>
      </c>
      <c r="R26">
        <v>932869577</v>
      </c>
      <c r="S26">
        <v>2098</v>
      </c>
      <c r="U26" t="s">
        <v>184</v>
      </c>
      <c r="V26" t="s">
        <v>253</v>
      </c>
      <c r="W26">
        <f>MATCH(D26,Отчет!$D:$D,0)</f>
        <v>109</v>
      </c>
    </row>
    <row r="27" spans="1:23">
      <c r="A27" s="17">
        <v>1332726127</v>
      </c>
      <c r="C27" s="17" t="s">
        <v>249</v>
      </c>
      <c r="D27" s="17">
        <v>838714073</v>
      </c>
      <c r="E27" s="7" t="s">
        <v>271</v>
      </c>
      <c r="F27" s="7" t="s">
        <v>199</v>
      </c>
      <c r="G27" s="7" t="s">
        <v>200</v>
      </c>
      <c r="H27" s="17" t="s">
        <v>272</v>
      </c>
      <c r="I27" s="7" t="s">
        <v>252</v>
      </c>
      <c r="J27" s="17">
        <v>6</v>
      </c>
      <c r="K27" s="17" t="s">
        <v>181</v>
      </c>
      <c r="L27" s="17" t="s">
        <v>182</v>
      </c>
      <c r="N27" s="17">
        <v>0</v>
      </c>
      <c r="O27" s="17">
        <v>6</v>
      </c>
      <c r="Q27" s="17">
        <v>1</v>
      </c>
      <c r="R27">
        <v>932869577</v>
      </c>
      <c r="S27">
        <v>2098</v>
      </c>
      <c r="T27" t="s">
        <v>183</v>
      </c>
      <c r="U27" t="s">
        <v>184</v>
      </c>
      <c r="V27" t="s">
        <v>253</v>
      </c>
      <c r="W27">
        <f>MATCH(D27,Отчет!$D:$D,0)</f>
        <v>143</v>
      </c>
    </row>
    <row r="28" spans="1:23">
      <c r="A28" s="17">
        <v>986274834</v>
      </c>
      <c r="B28" s="17">
        <v>6</v>
      </c>
      <c r="C28" s="17" t="s">
        <v>249</v>
      </c>
      <c r="D28" s="17">
        <v>838713982</v>
      </c>
      <c r="E28" s="7" t="s">
        <v>273</v>
      </c>
      <c r="F28" s="7" t="s">
        <v>274</v>
      </c>
      <c r="G28" s="7" t="s">
        <v>275</v>
      </c>
      <c r="H28" s="17" t="s">
        <v>276</v>
      </c>
      <c r="I28" s="7" t="s">
        <v>252</v>
      </c>
      <c r="J28" s="17">
        <v>6</v>
      </c>
      <c r="K28" s="17" t="s">
        <v>181</v>
      </c>
      <c r="L28" s="17" t="s">
        <v>182</v>
      </c>
      <c r="N28" s="17">
        <v>36</v>
      </c>
      <c r="O28" s="17">
        <v>6</v>
      </c>
      <c r="P28" s="17">
        <v>1</v>
      </c>
      <c r="Q28" s="17">
        <v>1</v>
      </c>
      <c r="R28">
        <v>932869577</v>
      </c>
      <c r="S28">
        <v>2098</v>
      </c>
      <c r="U28" t="s">
        <v>184</v>
      </c>
      <c r="V28" t="s">
        <v>253</v>
      </c>
      <c r="W28">
        <f>MATCH(D28,Отчет!$D:$D,0)</f>
        <v>85</v>
      </c>
    </row>
    <row r="29" spans="1:23">
      <c r="A29" s="17">
        <v>986274826</v>
      </c>
      <c r="B29" s="17">
        <v>9</v>
      </c>
      <c r="C29" s="17" t="s">
        <v>249</v>
      </c>
      <c r="D29" s="17">
        <v>838713697</v>
      </c>
      <c r="E29" s="7" t="s">
        <v>277</v>
      </c>
      <c r="F29" s="7" t="s">
        <v>234</v>
      </c>
      <c r="G29" s="7" t="s">
        <v>278</v>
      </c>
      <c r="H29" s="17" t="s">
        <v>279</v>
      </c>
      <c r="I29" s="7" t="s">
        <v>252</v>
      </c>
      <c r="J29" s="17">
        <v>6</v>
      </c>
      <c r="K29" s="17" t="s">
        <v>181</v>
      </c>
      <c r="L29" s="17" t="s">
        <v>182</v>
      </c>
      <c r="N29" s="17">
        <v>54</v>
      </c>
      <c r="O29" s="17">
        <v>6</v>
      </c>
      <c r="P29" s="17">
        <v>1</v>
      </c>
      <c r="Q29" s="17">
        <v>1</v>
      </c>
      <c r="R29">
        <v>932869577</v>
      </c>
      <c r="S29">
        <v>2098</v>
      </c>
      <c r="U29" t="s">
        <v>184</v>
      </c>
      <c r="V29" t="s">
        <v>253</v>
      </c>
      <c r="W29">
        <f>MATCH(D29,Отчет!$D:$D,0)</f>
        <v>29</v>
      </c>
    </row>
    <row r="30" spans="1:23">
      <c r="A30" s="17">
        <v>986274822</v>
      </c>
      <c r="B30" s="17">
        <v>5</v>
      </c>
      <c r="C30" s="17" t="s">
        <v>249</v>
      </c>
      <c r="D30" s="17">
        <v>838713560</v>
      </c>
      <c r="E30" s="7" t="s">
        <v>280</v>
      </c>
      <c r="F30" s="7" t="s">
        <v>222</v>
      </c>
      <c r="G30" s="7" t="s">
        <v>238</v>
      </c>
      <c r="H30" s="17" t="s">
        <v>281</v>
      </c>
      <c r="I30" s="7" t="s">
        <v>252</v>
      </c>
      <c r="J30" s="17">
        <v>6</v>
      </c>
      <c r="K30" s="17" t="s">
        <v>181</v>
      </c>
      <c r="L30" s="17" t="s">
        <v>182</v>
      </c>
      <c r="N30" s="17">
        <v>30</v>
      </c>
      <c r="O30" s="17">
        <v>6</v>
      </c>
      <c r="P30" s="17">
        <v>1</v>
      </c>
      <c r="Q30" s="17">
        <v>1</v>
      </c>
      <c r="R30">
        <v>932869577</v>
      </c>
      <c r="S30">
        <v>2098</v>
      </c>
      <c r="U30" t="s">
        <v>184</v>
      </c>
      <c r="V30" t="s">
        <v>253</v>
      </c>
      <c r="W30">
        <f>MATCH(D30,Отчет!$D:$D,0)</f>
        <v>129</v>
      </c>
    </row>
    <row r="31" spans="1:23">
      <c r="A31" s="17">
        <v>986274818</v>
      </c>
      <c r="B31" s="17">
        <v>8</v>
      </c>
      <c r="C31" s="17" t="s">
        <v>249</v>
      </c>
      <c r="D31" s="17">
        <v>838713437</v>
      </c>
      <c r="E31" s="7" t="s">
        <v>282</v>
      </c>
      <c r="F31" s="7" t="s">
        <v>283</v>
      </c>
      <c r="G31" s="7" t="s">
        <v>284</v>
      </c>
      <c r="H31" s="17" t="s">
        <v>285</v>
      </c>
      <c r="I31" s="7" t="s">
        <v>252</v>
      </c>
      <c r="J31" s="17">
        <v>6</v>
      </c>
      <c r="K31" s="17" t="s">
        <v>181</v>
      </c>
      <c r="L31" s="17" t="s">
        <v>182</v>
      </c>
      <c r="N31" s="17">
        <v>48</v>
      </c>
      <c r="O31" s="17">
        <v>6</v>
      </c>
      <c r="P31" s="17">
        <v>1</v>
      </c>
      <c r="Q31" s="17">
        <v>1</v>
      </c>
      <c r="R31">
        <v>932869577</v>
      </c>
      <c r="S31">
        <v>2098</v>
      </c>
      <c r="U31" t="s">
        <v>184</v>
      </c>
      <c r="V31" t="s">
        <v>253</v>
      </c>
      <c r="W31">
        <f>MATCH(D31,Отчет!$D:$D,0)</f>
        <v>68</v>
      </c>
    </row>
    <row r="32" spans="1:23">
      <c r="A32" s="17">
        <v>986274814</v>
      </c>
      <c r="B32" s="17">
        <v>6</v>
      </c>
      <c r="C32" s="17" t="s">
        <v>249</v>
      </c>
      <c r="D32" s="17">
        <v>838713306</v>
      </c>
      <c r="E32" s="7" t="s">
        <v>286</v>
      </c>
      <c r="F32" s="7" t="s">
        <v>287</v>
      </c>
      <c r="G32" s="7" t="s">
        <v>223</v>
      </c>
      <c r="H32" s="17" t="s">
        <v>288</v>
      </c>
      <c r="I32" s="7" t="s">
        <v>252</v>
      </c>
      <c r="J32" s="17">
        <v>6</v>
      </c>
      <c r="K32" s="17" t="s">
        <v>181</v>
      </c>
      <c r="L32" s="17" t="s">
        <v>182</v>
      </c>
      <c r="N32" s="17">
        <v>36</v>
      </c>
      <c r="O32" s="17">
        <v>6</v>
      </c>
      <c r="P32" s="17">
        <v>1</v>
      </c>
      <c r="Q32" s="17">
        <v>1</v>
      </c>
      <c r="R32">
        <v>932869577</v>
      </c>
      <c r="S32">
        <v>2098</v>
      </c>
      <c r="U32" t="s">
        <v>184</v>
      </c>
      <c r="V32" t="s">
        <v>253</v>
      </c>
      <c r="W32">
        <f>MATCH(D32,Отчет!$D:$D,0)</f>
        <v>124</v>
      </c>
    </row>
    <row r="33" spans="1:23">
      <c r="A33" s="17">
        <v>986274810</v>
      </c>
      <c r="B33" s="17">
        <v>8</v>
      </c>
      <c r="C33" s="17" t="s">
        <v>249</v>
      </c>
      <c r="D33" s="17">
        <v>838713206</v>
      </c>
      <c r="E33" s="7" t="s">
        <v>289</v>
      </c>
      <c r="F33" s="7" t="s">
        <v>290</v>
      </c>
      <c r="G33" s="7" t="s">
        <v>208</v>
      </c>
      <c r="H33" s="17" t="s">
        <v>291</v>
      </c>
      <c r="I33" s="7" t="s">
        <v>252</v>
      </c>
      <c r="J33" s="17">
        <v>6</v>
      </c>
      <c r="K33" s="17" t="s">
        <v>181</v>
      </c>
      <c r="L33" s="17" t="s">
        <v>182</v>
      </c>
      <c r="N33" s="17">
        <v>48</v>
      </c>
      <c r="O33" s="17">
        <v>6</v>
      </c>
      <c r="P33" s="17">
        <v>1</v>
      </c>
      <c r="Q33" s="17">
        <v>1</v>
      </c>
      <c r="R33">
        <v>932869577</v>
      </c>
      <c r="S33">
        <v>2098</v>
      </c>
      <c r="U33" t="s">
        <v>184</v>
      </c>
      <c r="V33" t="s">
        <v>253</v>
      </c>
      <c r="W33">
        <f>MATCH(D33,Отчет!$D:$D,0)</f>
        <v>25</v>
      </c>
    </row>
    <row r="34" spans="1:23">
      <c r="A34" s="17">
        <v>986274806</v>
      </c>
      <c r="B34" s="17">
        <v>6</v>
      </c>
      <c r="C34" s="17" t="s">
        <v>249</v>
      </c>
      <c r="D34" s="17">
        <v>838713095</v>
      </c>
      <c r="E34" s="7" t="s">
        <v>292</v>
      </c>
      <c r="F34" s="7" t="s">
        <v>293</v>
      </c>
      <c r="G34" s="7" t="s">
        <v>294</v>
      </c>
      <c r="H34" s="17" t="s">
        <v>295</v>
      </c>
      <c r="I34" s="7" t="s">
        <v>252</v>
      </c>
      <c r="J34" s="17">
        <v>6</v>
      </c>
      <c r="K34" s="17" t="s">
        <v>181</v>
      </c>
      <c r="L34" s="17" t="s">
        <v>182</v>
      </c>
      <c r="N34" s="17">
        <v>36</v>
      </c>
      <c r="O34" s="17">
        <v>6</v>
      </c>
      <c r="P34" s="17">
        <v>1</v>
      </c>
      <c r="Q34" s="17">
        <v>1</v>
      </c>
      <c r="R34">
        <v>932869577</v>
      </c>
      <c r="S34">
        <v>2098</v>
      </c>
      <c r="U34" t="s">
        <v>184</v>
      </c>
      <c r="V34" t="s">
        <v>253</v>
      </c>
      <c r="W34">
        <f>MATCH(D34,Отчет!$D:$D,0)</f>
        <v>67</v>
      </c>
    </row>
    <row r="35" spans="1:23">
      <c r="A35" s="17">
        <v>986274802</v>
      </c>
      <c r="B35" s="17">
        <v>7</v>
      </c>
      <c r="C35" s="17" t="s">
        <v>249</v>
      </c>
      <c r="D35" s="17">
        <v>838713008</v>
      </c>
      <c r="E35" s="7" t="s">
        <v>296</v>
      </c>
      <c r="F35" s="7" t="s">
        <v>297</v>
      </c>
      <c r="G35" s="7" t="s">
        <v>261</v>
      </c>
      <c r="H35" s="17" t="s">
        <v>298</v>
      </c>
      <c r="I35" s="7" t="s">
        <v>252</v>
      </c>
      <c r="J35" s="17">
        <v>6</v>
      </c>
      <c r="K35" s="17" t="s">
        <v>181</v>
      </c>
      <c r="L35" s="17" t="s">
        <v>182</v>
      </c>
      <c r="N35" s="17">
        <v>42</v>
      </c>
      <c r="O35" s="17">
        <v>6</v>
      </c>
      <c r="P35" s="17">
        <v>1</v>
      </c>
      <c r="Q35" s="17">
        <v>1</v>
      </c>
      <c r="R35">
        <v>932869577</v>
      </c>
      <c r="S35">
        <v>2098</v>
      </c>
      <c r="U35" t="s">
        <v>184</v>
      </c>
      <c r="V35" t="s">
        <v>253</v>
      </c>
      <c r="W35">
        <f>MATCH(D35,Отчет!$D:$D,0)</f>
        <v>91</v>
      </c>
    </row>
    <row r="36" spans="1:23">
      <c r="A36" s="17">
        <v>986274798</v>
      </c>
      <c r="B36" s="17">
        <v>6</v>
      </c>
      <c r="C36" s="17" t="s">
        <v>249</v>
      </c>
      <c r="D36" s="17">
        <v>838712842</v>
      </c>
      <c r="E36" s="7" t="s">
        <v>299</v>
      </c>
      <c r="F36" s="7" t="s">
        <v>199</v>
      </c>
      <c r="G36" s="7" t="s">
        <v>208</v>
      </c>
      <c r="H36" s="17" t="s">
        <v>300</v>
      </c>
      <c r="I36" s="7" t="s">
        <v>252</v>
      </c>
      <c r="J36" s="17">
        <v>6</v>
      </c>
      <c r="K36" s="17" t="s">
        <v>181</v>
      </c>
      <c r="L36" s="17" t="s">
        <v>182</v>
      </c>
      <c r="N36" s="17">
        <v>36</v>
      </c>
      <c r="O36" s="17">
        <v>6</v>
      </c>
      <c r="P36" s="17">
        <v>1</v>
      </c>
      <c r="Q36" s="17">
        <v>1</v>
      </c>
      <c r="R36">
        <v>932869577</v>
      </c>
      <c r="S36">
        <v>2098</v>
      </c>
      <c r="U36" t="s">
        <v>184</v>
      </c>
      <c r="V36" t="s">
        <v>253</v>
      </c>
      <c r="W36">
        <f>MATCH(D36,Отчет!$D:$D,0)</f>
        <v>103</v>
      </c>
    </row>
    <row r="37" spans="1:23">
      <c r="A37" s="17">
        <v>986274789</v>
      </c>
      <c r="B37" s="17">
        <v>9</v>
      </c>
      <c r="C37" s="17" t="s">
        <v>249</v>
      </c>
      <c r="D37" s="17">
        <v>838712652</v>
      </c>
      <c r="E37" s="7" t="s">
        <v>301</v>
      </c>
      <c r="F37" s="7" t="s">
        <v>302</v>
      </c>
      <c r="G37" s="7" t="s">
        <v>284</v>
      </c>
      <c r="H37" s="17" t="s">
        <v>303</v>
      </c>
      <c r="I37" s="7" t="s">
        <v>252</v>
      </c>
      <c r="J37" s="17">
        <v>6</v>
      </c>
      <c r="K37" s="17" t="s">
        <v>181</v>
      </c>
      <c r="L37" s="17" t="s">
        <v>182</v>
      </c>
      <c r="N37" s="17">
        <v>54</v>
      </c>
      <c r="O37" s="17">
        <v>6</v>
      </c>
      <c r="P37" s="17">
        <v>1</v>
      </c>
      <c r="Q37" s="17">
        <v>1</v>
      </c>
      <c r="R37">
        <v>932869577</v>
      </c>
      <c r="S37">
        <v>2098</v>
      </c>
      <c r="U37" t="s">
        <v>184</v>
      </c>
      <c r="V37" t="s">
        <v>253</v>
      </c>
      <c r="W37">
        <f>MATCH(D37,Отчет!$D:$D,0)</f>
        <v>38</v>
      </c>
    </row>
    <row r="38" spans="1:23">
      <c r="A38" s="17">
        <v>986274785</v>
      </c>
      <c r="B38" s="17">
        <v>7</v>
      </c>
      <c r="C38" s="17" t="s">
        <v>249</v>
      </c>
      <c r="D38" s="17">
        <v>838712507</v>
      </c>
      <c r="E38" s="7" t="s">
        <v>304</v>
      </c>
      <c r="F38" s="7" t="s">
        <v>305</v>
      </c>
      <c r="G38" s="7" t="s">
        <v>267</v>
      </c>
      <c r="H38" s="17" t="s">
        <v>306</v>
      </c>
      <c r="I38" s="7" t="s">
        <v>252</v>
      </c>
      <c r="J38" s="17">
        <v>6</v>
      </c>
      <c r="K38" s="17" t="s">
        <v>181</v>
      </c>
      <c r="L38" s="17" t="s">
        <v>182</v>
      </c>
      <c r="N38" s="17">
        <v>42</v>
      </c>
      <c r="O38" s="17">
        <v>6</v>
      </c>
      <c r="P38" s="17">
        <v>1</v>
      </c>
      <c r="Q38" s="17">
        <v>1</v>
      </c>
      <c r="R38">
        <v>932869577</v>
      </c>
      <c r="S38">
        <v>2098</v>
      </c>
      <c r="U38" t="s">
        <v>184</v>
      </c>
      <c r="V38" t="s">
        <v>253</v>
      </c>
      <c r="W38">
        <f>MATCH(D38,Отчет!$D:$D,0)</f>
        <v>46</v>
      </c>
    </row>
    <row r="39" spans="1:23">
      <c r="A39" s="17">
        <v>986274772</v>
      </c>
      <c r="B39" s="17">
        <v>4</v>
      </c>
      <c r="C39" s="17" t="s">
        <v>249</v>
      </c>
      <c r="D39" s="17">
        <v>838712172</v>
      </c>
      <c r="E39" s="7" t="s">
        <v>307</v>
      </c>
      <c r="F39" s="7" t="s">
        <v>207</v>
      </c>
      <c r="G39" s="7" t="s">
        <v>208</v>
      </c>
      <c r="H39" s="17" t="s">
        <v>308</v>
      </c>
      <c r="I39" s="7" t="s">
        <v>252</v>
      </c>
      <c r="J39" s="17">
        <v>6</v>
      </c>
      <c r="K39" s="17" t="s">
        <v>181</v>
      </c>
      <c r="L39" s="17" t="s">
        <v>182</v>
      </c>
      <c r="N39" s="17">
        <v>24</v>
      </c>
      <c r="O39" s="17">
        <v>6</v>
      </c>
      <c r="P39" s="17">
        <v>1</v>
      </c>
      <c r="Q39" s="17">
        <v>1</v>
      </c>
      <c r="R39">
        <v>932869577</v>
      </c>
      <c r="S39">
        <v>2098</v>
      </c>
      <c r="U39" t="s">
        <v>184</v>
      </c>
      <c r="V39" t="s">
        <v>253</v>
      </c>
      <c r="W39">
        <f>MATCH(D39,Отчет!$D:$D,0)</f>
        <v>126</v>
      </c>
    </row>
    <row r="40" spans="1:23">
      <c r="A40" s="17">
        <v>986274776</v>
      </c>
      <c r="B40" s="17">
        <v>9</v>
      </c>
      <c r="C40" s="17" t="s">
        <v>249</v>
      </c>
      <c r="D40" s="17">
        <v>838712289</v>
      </c>
      <c r="E40" s="7" t="s">
        <v>309</v>
      </c>
      <c r="F40" s="7" t="s">
        <v>310</v>
      </c>
      <c r="G40" s="7" t="s">
        <v>311</v>
      </c>
      <c r="H40" s="17" t="s">
        <v>312</v>
      </c>
      <c r="I40" s="7" t="s">
        <v>252</v>
      </c>
      <c r="J40" s="17">
        <v>6</v>
      </c>
      <c r="K40" s="17" t="s">
        <v>181</v>
      </c>
      <c r="L40" s="17" t="s">
        <v>182</v>
      </c>
      <c r="N40" s="17">
        <v>54</v>
      </c>
      <c r="O40" s="17">
        <v>6</v>
      </c>
      <c r="P40" s="17">
        <v>1</v>
      </c>
      <c r="Q40" s="17">
        <v>1</v>
      </c>
      <c r="R40">
        <v>932869577</v>
      </c>
      <c r="S40">
        <v>2098</v>
      </c>
      <c r="U40" t="s">
        <v>184</v>
      </c>
      <c r="V40" t="s">
        <v>253</v>
      </c>
      <c r="W40">
        <f>MATCH(D40,Отчет!$D:$D,0)</f>
        <v>36</v>
      </c>
    </row>
    <row r="41" spans="1:23">
      <c r="A41" s="17">
        <v>986274780</v>
      </c>
      <c r="B41" s="17">
        <v>9</v>
      </c>
      <c r="C41" s="17" t="s">
        <v>249</v>
      </c>
      <c r="D41" s="17">
        <v>838712393</v>
      </c>
      <c r="E41" s="7" t="s">
        <v>313</v>
      </c>
      <c r="F41" s="7" t="s">
        <v>314</v>
      </c>
      <c r="G41" s="7" t="s">
        <v>315</v>
      </c>
      <c r="H41" s="17" t="s">
        <v>316</v>
      </c>
      <c r="I41" s="7" t="s">
        <v>252</v>
      </c>
      <c r="J41" s="17">
        <v>6</v>
      </c>
      <c r="K41" s="17" t="s">
        <v>181</v>
      </c>
      <c r="L41" s="17" t="s">
        <v>182</v>
      </c>
      <c r="N41" s="17">
        <v>54</v>
      </c>
      <c r="O41" s="17">
        <v>6</v>
      </c>
      <c r="P41" s="17">
        <v>1</v>
      </c>
      <c r="Q41" s="17">
        <v>1</v>
      </c>
      <c r="R41">
        <v>932869577</v>
      </c>
      <c r="S41">
        <v>2098</v>
      </c>
      <c r="U41" t="s">
        <v>184</v>
      </c>
      <c r="V41" t="s">
        <v>253</v>
      </c>
      <c r="W41">
        <f>MATCH(D41,Отчет!$D:$D,0)</f>
        <v>22</v>
      </c>
    </row>
    <row r="42" spans="1:23">
      <c r="A42" s="17">
        <v>986286556</v>
      </c>
      <c r="B42" s="17">
        <v>8</v>
      </c>
      <c r="C42" s="17" t="s">
        <v>249</v>
      </c>
      <c r="D42" s="17">
        <v>838712652</v>
      </c>
      <c r="E42" s="7" t="s">
        <v>301</v>
      </c>
      <c r="F42" s="7" t="s">
        <v>302</v>
      </c>
      <c r="G42" s="7" t="s">
        <v>284</v>
      </c>
      <c r="H42" s="17" t="s">
        <v>303</v>
      </c>
      <c r="I42" s="7" t="s">
        <v>317</v>
      </c>
      <c r="J42" s="17">
        <v>6</v>
      </c>
      <c r="K42" s="17" t="s">
        <v>181</v>
      </c>
      <c r="L42" s="17" t="s">
        <v>182</v>
      </c>
      <c r="N42" s="17">
        <v>48</v>
      </c>
      <c r="O42" s="17">
        <v>6</v>
      </c>
      <c r="P42" s="17">
        <v>1</v>
      </c>
      <c r="Q42" s="17">
        <v>1</v>
      </c>
      <c r="R42">
        <v>932869577</v>
      </c>
      <c r="S42">
        <v>2098</v>
      </c>
      <c r="U42" t="s">
        <v>184</v>
      </c>
      <c r="V42" t="s">
        <v>253</v>
      </c>
      <c r="W42">
        <f>MATCH(D42,Отчет!$D:$D,0)</f>
        <v>38</v>
      </c>
    </row>
    <row r="43" spans="1:23">
      <c r="A43" s="17">
        <v>1171638172</v>
      </c>
      <c r="B43" s="17">
        <v>5</v>
      </c>
      <c r="C43" s="17" t="s">
        <v>318</v>
      </c>
      <c r="D43" s="17">
        <v>853644210</v>
      </c>
      <c r="E43" s="7" t="s">
        <v>280</v>
      </c>
      <c r="F43" s="7" t="s">
        <v>319</v>
      </c>
      <c r="G43" s="7" t="s">
        <v>267</v>
      </c>
      <c r="H43" s="32" t="s">
        <v>320</v>
      </c>
      <c r="I43" s="7" t="s">
        <v>317</v>
      </c>
      <c r="J43" s="17">
        <v>6</v>
      </c>
      <c r="K43" s="17" t="s">
        <v>181</v>
      </c>
      <c r="L43" s="17" t="s">
        <v>182</v>
      </c>
      <c r="N43" s="17">
        <v>30</v>
      </c>
      <c r="O43" s="17">
        <v>6</v>
      </c>
      <c r="P43" s="17">
        <v>1</v>
      </c>
      <c r="Q43" s="17">
        <v>1</v>
      </c>
      <c r="R43">
        <v>932869577</v>
      </c>
      <c r="S43">
        <v>2098</v>
      </c>
      <c r="U43" t="s">
        <v>184</v>
      </c>
      <c r="V43" t="s">
        <v>253</v>
      </c>
      <c r="W43">
        <f>MATCH(D43,Отчет!$D:$D,0)</f>
        <v>93</v>
      </c>
    </row>
    <row r="44" spans="1:23">
      <c r="A44" s="17">
        <v>986286784</v>
      </c>
      <c r="B44" s="17">
        <v>8</v>
      </c>
      <c r="C44" s="17" t="s">
        <v>249</v>
      </c>
      <c r="D44" s="17">
        <v>838713697</v>
      </c>
      <c r="E44" s="7" t="s">
        <v>277</v>
      </c>
      <c r="F44" s="7" t="s">
        <v>234</v>
      </c>
      <c r="G44" s="7" t="s">
        <v>278</v>
      </c>
      <c r="H44" s="17" t="s">
        <v>279</v>
      </c>
      <c r="I44" s="7" t="s">
        <v>317</v>
      </c>
      <c r="J44" s="17">
        <v>6</v>
      </c>
      <c r="K44" s="17" t="s">
        <v>181</v>
      </c>
      <c r="L44" s="17" t="s">
        <v>182</v>
      </c>
      <c r="N44" s="17">
        <v>48</v>
      </c>
      <c r="O44" s="17">
        <v>6</v>
      </c>
      <c r="P44" s="17">
        <v>1</v>
      </c>
      <c r="Q44" s="17">
        <v>1</v>
      </c>
      <c r="R44">
        <v>932869577</v>
      </c>
      <c r="S44">
        <v>2098</v>
      </c>
      <c r="U44" t="s">
        <v>184</v>
      </c>
      <c r="V44" t="s">
        <v>253</v>
      </c>
      <c r="W44">
        <f>MATCH(D44,Отчет!$D:$D,0)</f>
        <v>29</v>
      </c>
    </row>
    <row r="45" spans="1:23">
      <c r="A45" s="17">
        <v>986286540</v>
      </c>
      <c r="B45" s="17">
        <v>5</v>
      </c>
      <c r="C45" s="17" t="s">
        <v>318</v>
      </c>
      <c r="D45" s="17">
        <v>838705978</v>
      </c>
      <c r="E45" s="7" t="s">
        <v>321</v>
      </c>
      <c r="F45" s="7" t="s">
        <v>322</v>
      </c>
      <c r="G45" s="7" t="s">
        <v>323</v>
      </c>
      <c r="H45" s="17" t="s">
        <v>324</v>
      </c>
      <c r="I45" s="7" t="s">
        <v>317</v>
      </c>
      <c r="J45" s="17">
        <v>6</v>
      </c>
      <c r="K45" s="17" t="s">
        <v>181</v>
      </c>
      <c r="L45" s="17" t="s">
        <v>182</v>
      </c>
      <c r="N45" s="17">
        <v>30</v>
      </c>
      <c r="O45" s="17">
        <v>6</v>
      </c>
      <c r="P45" s="17">
        <v>1</v>
      </c>
      <c r="Q45" s="17">
        <v>1</v>
      </c>
      <c r="R45">
        <v>932869577</v>
      </c>
      <c r="S45">
        <v>2098</v>
      </c>
      <c r="U45" t="s">
        <v>184</v>
      </c>
      <c r="V45" t="s">
        <v>253</v>
      </c>
      <c r="W45">
        <f>MATCH(D45,Отчет!$D:$D,0)</f>
        <v>62</v>
      </c>
    </row>
    <row r="46" spans="1:23">
      <c r="A46" s="17">
        <v>986286544</v>
      </c>
      <c r="B46" s="17">
        <v>7</v>
      </c>
      <c r="C46" s="17" t="s">
        <v>318</v>
      </c>
      <c r="D46" s="17">
        <v>838706062</v>
      </c>
      <c r="E46" s="7" t="s">
        <v>325</v>
      </c>
      <c r="F46" s="7" t="s">
        <v>326</v>
      </c>
      <c r="G46" s="7" t="s">
        <v>327</v>
      </c>
      <c r="H46" s="17" t="s">
        <v>328</v>
      </c>
      <c r="I46" s="7" t="s">
        <v>317</v>
      </c>
      <c r="J46" s="17">
        <v>6</v>
      </c>
      <c r="K46" s="17" t="s">
        <v>181</v>
      </c>
      <c r="L46" s="17" t="s">
        <v>182</v>
      </c>
      <c r="N46" s="17">
        <v>42</v>
      </c>
      <c r="O46" s="17">
        <v>6</v>
      </c>
      <c r="P46" s="17">
        <v>1</v>
      </c>
      <c r="Q46" s="17">
        <v>1</v>
      </c>
      <c r="R46">
        <v>932869577</v>
      </c>
      <c r="S46">
        <v>2098</v>
      </c>
      <c r="U46" t="s">
        <v>184</v>
      </c>
      <c r="V46" t="s">
        <v>253</v>
      </c>
      <c r="W46">
        <f>MATCH(D46,Отчет!$D:$D,0)</f>
        <v>81</v>
      </c>
    </row>
    <row r="47" spans="1:23">
      <c r="A47" s="17">
        <v>988495236</v>
      </c>
      <c r="B47" s="17">
        <v>7</v>
      </c>
      <c r="C47" s="17" t="s">
        <v>318</v>
      </c>
      <c r="D47" s="17">
        <v>838706200</v>
      </c>
      <c r="E47" s="7" t="s">
        <v>329</v>
      </c>
      <c r="F47" s="7" t="s">
        <v>330</v>
      </c>
      <c r="G47" s="7" t="s">
        <v>331</v>
      </c>
      <c r="H47" s="17" t="s">
        <v>332</v>
      </c>
      <c r="I47" s="7" t="s">
        <v>317</v>
      </c>
      <c r="J47" s="17">
        <v>6</v>
      </c>
      <c r="K47" s="17" t="s">
        <v>181</v>
      </c>
      <c r="L47" s="17" t="s">
        <v>182</v>
      </c>
      <c r="N47" s="17">
        <v>42</v>
      </c>
      <c r="O47" s="17">
        <v>6</v>
      </c>
      <c r="P47" s="17">
        <v>1</v>
      </c>
      <c r="Q47" s="17">
        <v>1</v>
      </c>
      <c r="R47">
        <v>932869577</v>
      </c>
      <c r="S47">
        <v>2098</v>
      </c>
      <c r="U47" t="s">
        <v>184</v>
      </c>
      <c r="V47" t="s">
        <v>253</v>
      </c>
      <c r="W47">
        <f>MATCH(D47,Отчет!$D:$D,0)</f>
        <v>82</v>
      </c>
    </row>
    <row r="48" spans="1:23">
      <c r="A48" s="17">
        <v>986286548</v>
      </c>
      <c r="B48" s="17">
        <v>7</v>
      </c>
      <c r="C48" s="17" t="s">
        <v>318</v>
      </c>
      <c r="D48" s="17">
        <v>838706296</v>
      </c>
      <c r="E48" s="7" t="s">
        <v>333</v>
      </c>
      <c r="F48" s="7" t="s">
        <v>334</v>
      </c>
      <c r="G48" s="7" t="s">
        <v>200</v>
      </c>
      <c r="H48" s="17" t="s">
        <v>335</v>
      </c>
      <c r="I48" s="7" t="s">
        <v>317</v>
      </c>
      <c r="J48" s="17">
        <v>6</v>
      </c>
      <c r="K48" s="17" t="s">
        <v>181</v>
      </c>
      <c r="L48" s="17" t="s">
        <v>182</v>
      </c>
      <c r="N48" s="17">
        <v>42</v>
      </c>
      <c r="O48" s="17">
        <v>6</v>
      </c>
      <c r="P48" s="17">
        <v>1</v>
      </c>
      <c r="Q48" s="17">
        <v>1</v>
      </c>
      <c r="R48">
        <v>932869577</v>
      </c>
      <c r="S48">
        <v>2098</v>
      </c>
      <c r="U48" t="s">
        <v>184</v>
      </c>
      <c r="V48" t="s">
        <v>253</v>
      </c>
      <c r="W48">
        <f>MATCH(D48,Отчет!$D:$D,0)</f>
        <v>63</v>
      </c>
    </row>
    <row r="49" spans="1:23">
      <c r="A49" s="17">
        <v>986286552</v>
      </c>
      <c r="B49" s="17">
        <v>7</v>
      </c>
      <c r="C49" s="17" t="s">
        <v>318</v>
      </c>
      <c r="D49" s="17">
        <v>838706381</v>
      </c>
      <c r="E49" s="7" t="s">
        <v>336</v>
      </c>
      <c r="F49" s="7" t="s">
        <v>191</v>
      </c>
      <c r="G49" s="7" t="s">
        <v>275</v>
      </c>
      <c r="H49" s="17" t="s">
        <v>337</v>
      </c>
      <c r="I49" s="7" t="s">
        <v>317</v>
      </c>
      <c r="J49" s="17">
        <v>6</v>
      </c>
      <c r="K49" s="17" t="s">
        <v>181</v>
      </c>
      <c r="L49" s="17" t="s">
        <v>182</v>
      </c>
      <c r="N49" s="17">
        <v>42</v>
      </c>
      <c r="O49" s="17">
        <v>6</v>
      </c>
      <c r="P49" s="17">
        <v>1</v>
      </c>
      <c r="Q49" s="17">
        <v>1</v>
      </c>
      <c r="R49">
        <v>932869577</v>
      </c>
      <c r="S49">
        <v>2098</v>
      </c>
      <c r="U49" t="s">
        <v>184</v>
      </c>
      <c r="V49" t="s">
        <v>253</v>
      </c>
      <c r="W49">
        <f>MATCH(D49,Отчет!$D:$D,0)</f>
        <v>84</v>
      </c>
    </row>
    <row r="50" spans="1:23">
      <c r="A50" s="17">
        <v>986286560</v>
      </c>
      <c r="B50" s="17">
        <v>8</v>
      </c>
      <c r="C50" s="17" t="s">
        <v>318</v>
      </c>
      <c r="D50" s="17">
        <v>838706486</v>
      </c>
      <c r="E50" s="7" t="s">
        <v>338</v>
      </c>
      <c r="F50" s="7" t="s">
        <v>339</v>
      </c>
      <c r="G50" s="7" t="s">
        <v>294</v>
      </c>
      <c r="H50" s="17" t="s">
        <v>340</v>
      </c>
      <c r="I50" s="7" t="s">
        <v>317</v>
      </c>
      <c r="J50" s="17">
        <v>6</v>
      </c>
      <c r="K50" s="17" t="s">
        <v>181</v>
      </c>
      <c r="L50" s="17" t="s">
        <v>182</v>
      </c>
      <c r="N50" s="17">
        <v>48</v>
      </c>
      <c r="O50" s="17">
        <v>6</v>
      </c>
      <c r="P50" s="17">
        <v>1</v>
      </c>
      <c r="Q50" s="17">
        <v>1</v>
      </c>
      <c r="R50">
        <v>932869577</v>
      </c>
      <c r="S50">
        <v>2098</v>
      </c>
      <c r="U50" t="s">
        <v>184</v>
      </c>
      <c r="V50" t="s">
        <v>253</v>
      </c>
      <c r="W50">
        <f>MATCH(D50,Отчет!$D:$D,0)</f>
        <v>90</v>
      </c>
    </row>
    <row r="51" spans="1:23">
      <c r="A51" s="17">
        <v>986286564</v>
      </c>
      <c r="B51" s="17">
        <v>7</v>
      </c>
      <c r="C51" s="17" t="s">
        <v>318</v>
      </c>
      <c r="D51" s="17">
        <v>838706565</v>
      </c>
      <c r="E51" s="7" t="s">
        <v>341</v>
      </c>
      <c r="F51" s="7" t="s">
        <v>342</v>
      </c>
      <c r="G51" s="7" t="s">
        <v>284</v>
      </c>
      <c r="H51" s="17" t="s">
        <v>343</v>
      </c>
      <c r="I51" s="7" t="s">
        <v>317</v>
      </c>
      <c r="J51" s="17">
        <v>6</v>
      </c>
      <c r="K51" s="17" t="s">
        <v>181</v>
      </c>
      <c r="L51" s="17" t="s">
        <v>182</v>
      </c>
      <c r="N51" s="17">
        <v>42</v>
      </c>
      <c r="O51" s="17">
        <v>6</v>
      </c>
      <c r="P51" s="17">
        <v>1</v>
      </c>
      <c r="Q51" s="17">
        <v>1</v>
      </c>
      <c r="R51">
        <v>932869577</v>
      </c>
      <c r="S51">
        <v>2098</v>
      </c>
      <c r="U51" t="s">
        <v>184</v>
      </c>
      <c r="V51" t="s">
        <v>253</v>
      </c>
      <c r="W51">
        <f>MATCH(D51,Отчет!$D:$D,0)</f>
        <v>96</v>
      </c>
    </row>
    <row r="52" spans="1:23">
      <c r="A52" s="17">
        <v>986286568</v>
      </c>
      <c r="B52" s="17">
        <v>7</v>
      </c>
      <c r="C52" s="17" t="s">
        <v>318</v>
      </c>
      <c r="D52" s="17">
        <v>838706642</v>
      </c>
      <c r="E52" s="7" t="s">
        <v>344</v>
      </c>
      <c r="F52" s="7" t="s">
        <v>345</v>
      </c>
      <c r="G52" s="7" t="s">
        <v>331</v>
      </c>
      <c r="H52" s="17" t="s">
        <v>346</v>
      </c>
      <c r="I52" s="7" t="s">
        <v>317</v>
      </c>
      <c r="J52" s="17">
        <v>6</v>
      </c>
      <c r="K52" s="17" t="s">
        <v>181</v>
      </c>
      <c r="L52" s="17" t="s">
        <v>182</v>
      </c>
      <c r="N52" s="17">
        <v>42</v>
      </c>
      <c r="O52" s="17">
        <v>6</v>
      </c>
      <c r="P52" s="17">
        <v>1</v>
      </c>
      <c r="Q52" s="17">
        <v>1</v>
      </c>
      <c r="R52">
        <v>932869577</v>
      </c>
      <c r="S52">
        <v>2098</v>
      </c>
      <c r="U52" t="s">
        <v>184</v>
      </c>
      <c r="V52" t="s">
        <v>253</v>
      </c>
      <c r="W52">
        <f>MATCH(D52,Отчет!$D:$D,0)</f>
        <v>48</v>
      </c>
    </row>
    <row r="53" spans="1:23">
      <c r="A53" s="17">
        <v>986300015</v>
      </c>
      <c r="B53" s="17">
        <v>6</v>
      </c>
      <c r="C53" s="17" t="s">
        <v>318</v>
      </c>
      <c r="D53" s="17">
        <v>838706798</v>
      </c>
      <c r="E53" s="7" t="s">
        <v>347</v>
      </c>
      <c r="F53" s="7" t="s">
        <v>348</v>
      </c>
      <c r="G53" s="7" t="s">
        <v>349</v>
      </c>
      <c r="H53" s="17" t="s">
        <v>350</v>
      </c>
      <c r="I53" s="7" t="s">
        <v>317</v>
      </c>
      <c r="J53" s="17">
        <v>6</v>
      </c>
      <c r="K53" s="17" t="s">
        <v>181</v>
      </c>
      <c r="L53" s="17" t="s">
        <v>182</v>
      </c>
      <c r="N53" s="17">
        <v>36</v>
      </c>
      <c r="O53" s="17">
        <v>6</v>
      </c>
      <c r="P53" s="17">
        <v>1</v>
      </c>
      <c r="Q53" s="17">
        <v>1</v>
      </c>
      <c r="R53">
        <v>932869577</v>
      </c>
      <c r="S53">
        <v>2098</v>
      </c>
      <c r="U53" t="s">
        <v>184</v>
      </c>
      <c r="V53" t="s">
        <v>253</v>
      </c>
      <c r="W53">
        <f>MATCH(D53,Отчет!$D:$D,0)</f>
        <v>105</v>
      </c>
    </row>
    <row r="54" spans="1:23">
      <c r="A54" s="17">
        <v>986286576</v>
      </c>
      <c r="B54" s="17">
        <v>8</v>
      </c>
      <c r="C54" s="17" t="s">
        <v>318</v>
      </c>
      <c r="D54" s="17">
        <v>838706889</v>
      </c>
      <c r="E54" s="7" t="s">
        <v>351</v>
      </c>
      <c r="F54" s="7" t="s">
        <v>352</v>
      </c>
      <c r="G54" s="7" t="s">
        <v>349</v>
      </c>
      <c r="H54" s="17" t="s">
        <v>353</v>
      </c>
      <c r="I54" s="7" t="s">
        <v>317</v>
      </c>
      <c r="J54" s="17">
        <v>6</v>
      </c>
      <c r="K54" s="17" t="s">
        <v>181</v>
      </c>
      <c r="L54" s="17" t="s">
        <v>182</v>
      </c>
      <c r="N54" s="17">
        <v>48</v>
      </c>
      <c r="O54" s="17">
        <v>6</v>
      </c>
      <c r="P54" s="17">
        <v>1</v>
      </c>
      <c r="Q54" s="17">
        <v>1</v>
      </c>
      <c r="R54">
        <v>932869577</v>
      </c>
      <c r="S54">
        <v>2098</v>
      </c>
      <c r="U54" t="s">
        <v>184</v>
      </c>
      <c r="V54" t="s">
        <v>253</v>
      </c>
      <c r="W54">
        <f>MATCH(D54,Отчет!$D:$D,0)</f>
        <v>27</v>
      </c>
    </row>
    <row r="55" spans="1:23">
      <c r="A55" s="17">
        <v>986286587</v>
      </c>
      <c r="B55" s="17">
        <v>7</v>
      </c>
      <c r="C55" s="17" t="s">
        <v>318</v>
      </c>
      <c r="D55" s="17">
        <v>838707055</v>
      </c>
      <c r="E55" s="7" t="s">
        <v>354</v>
      </c>
      <c r="F55" s="7" t="s">
        <v>348</v>
      </c>
      <c r="G55" s="7" t="s">
        <v>349</v>
      </c>
      <c r="H55" s="17" t="s">
        <v>355</v>
      </c>
      <c r="I55" s="7" t="s">
        <v>317</v>
      </c>
      <c r="J55" s="17">
        <v>6</v>
      </c>
      <c r="K55" s="17" t="s">
        <v>181</v>
      </c>
      <c r="L55" s="17" t="s">
        <v>182</v>
      </c>
      <c r="N55" s="17">
        <v>42</v>
      </c>
      <c r="O55" s="17">
        <v>6</v>
      </c>
      <c r="P55" s="17">
        <v>1</v>
      </c>
      <c r="Q55" s="17">
        <v>1</v>
      </c>
      <c r="R55">
        <v>932869577</v>
      </c>
      <c r="S55">
        <v>2098</v>
      </c>
      <c r="U55" t="s">
        <v>184</v>
      </c>
      <c r="V55" t="s">
        <v>253</v>
      </c>
      <c r="W55">
        <f>MATCH(D55,Отчет!$D:$D,0)</f>
        <v>41</v>
      </c>
    </row>
    <row r="56" spans="1:23">
      <c r="A56" s="17">
        <v>986286581</v>
      </c>
      <c r="B56" s="17">
        <v>6</v>
      </c>
      <c r="C56" s="17" t="s">
        <v>318</v>
      </c>
      <c r="D56" s="17">
        <v>838707133</v>
      </c>
      <c r="E56" s="7" t="s">
        <v>356</v>
      </c>
      <c r="F56" s="7" t="s">
        <v>222</v>
      </c>
      <c r="G56" s="7" t="s">
        <v>357</v>
      </c>
      <c r="H56" s="17" t="s">
        <v>358</v>
      </c>
      <c r="I56" s="7" t="s">
        <v>317</v>
      </c>
      <c r="J56" s="17">
        <v>6</v>
      </c>
      <c r="K56" s="17" t="s">
        <v>181</v>
      </c>
      <c r="L56" s="17" t="s">
        <v>182</v>
      </c>
      <c r="N56" s="17">
        <v>36</v>
      </c>
      <c r="O56" s="17">
        <v>6</v>
      </c>
      <c r="P56" s="17">
        <v>1</v>
      </c>
      <c r="Q56" s="17">
        <v>1</v>
      </c>
      <c r="R56">
        <v>932869577</v>
      </c>
      <c r="S56">
        <v>2098</v>
      </c>
      <c r="U56" t="s">
        <v>184</v>
      </c>
      <c r="V56" t="s">
        <v>253</v>
      </c>
      <c r="W56">
        <f>MATCH(D56,Отчет!$D:$D,0)</f>
        <v>70</v>
      </c>
    </row>
    <row r="57" spans="1:23">
      <c r="A57" s="17">
        <v>986286788</v>
      </c>
      <c r="B57" s="17">
        <v>6</v>
      </c>
      <c r="C57" s="17" t="s">
        <v>318</v>
      </c>
      <c r="D57" s="17">
        <v>838707324</v>
      </c>
      <c r="E57" s="7" t="s">
        <v>359</v>
      </c>
      <c r="F57" s="7" t="s">
        <v>360</v>
      </c>
      <c r="G57" s="7" t="s">
        <v>361</v>
      </c>
      <c r="H57" s="17" t="s">
        <v>362</v>
      </c>
      <c r="I57" s="7" t="s">
        <v>317</v>
      </c>
      <c r="J57" s="17">
        <v>6</v>
      </c>
      <c r="K57" s="17" t="s">
        <v>181</v>
      </c>
      <c r="L57" s="17" t="s">
        <v>182</v>
      </c>
      <c r="N57" s="17">
        <v>36</v>
      </c>
      <c r="O57" s="17">
        <v>6</v>
      </c>
      <c r="P57" s="17">
        <v>1</v>
      </c>
      <c r="Q57" s="17">
        <v>1</v>
      </c>
      <c r="R57">
        <v>932869577</v>
      </c>
      <c r="S57">
        <v>2098</v>
      </c>
      <c r="U57" t="s">
        <v>184</v>
      </c>
      <c r="V57" t="s">
        <v>253</v>
      </c>
      <c r="W57">
        <f>MATCH(D57,Отчет!$D:$D,0)</f>
        <v>72</v>
      </c>
    </row>
    <row r="58" spans="1:23">
      <c r="A58" s="17">
        <v>988485349</v>
      </c>
      <c r="B58" s="17">
        <v>7</v>
      </c>
      <c r="C58" s="17" t="s">
        <v>318</v>
      </c>
      <c r="D58" s="17">
        <v>838707426</v>
      </c>
      <c r="E58" s="7" t="s">
        <v>363</v>
      </c>
      <c r="F58" s="7" t="s">
        <v>364</v>
      </c>
      <c r="G58" s="7" t="s">
        <v>219</v>
      </c>
      <c r="H58" s="17" t="s">
        <v>365</v>
      </c>
      <c r="I58" s="7" t="s">
        <v>317</v>
      </c>
      <c r="J58" s="17">
        <v>6</v>
      </c>
      <c r="K58" s="17" t="s">
        <v>181</v>
      </c>
      <c r="L58" s="17" t="s">
        <v>182</v>
      </c>
      <c r="N58" s="17">
        <v>42</v>
      </c>
      <c r="O58" s="17">
        <v>6</v>
      </c>
      <c r="P58" s="17">
        <v>1</v>
      </c>
      <c r="Q58" s="17">
        <v>1</v>
      </c>
      <c r="R58">
        <v>932869577</v>
      </c>
      <c r="S58">
        <v>2098</v>
      </c>
      <c r="U58" t="s">
        <v>184</v>
      </c>
      <c r="V58" t="s">
        <v>253</v>
      </c>
      <c r="W58">
        <f>MATCH(D58,Отчет!$D:$D,0)</f>
        <v>73</v>
      </c>
    </row>
    <row r="59" spans="1:23">
      <c r="A59" s="17">
        <v>986286792</v>
      </c>
      <c r="B59" s="17">
        <v>8</v>
      </c>
      <c r="C59" s="17" t="s">
        <v>318</v>
      </c>
      <c r="D59" s="17">
        <v>838707545</v>
      </c>
      <c r="E59" s="7" t="s">
        <v>366</v>
      </c>
      <c r="F59" s="7" t="s">
        <v>191</v>
      </c>
      <c r="G59" s="7" t="s">
        <v>367</v>
      </c>
      <c r="H59" s="17" t="s">
        <v>368</v>
      </c>
      <c r="I59" s="7" t="s">
        <v>317</v>
      </c>
      <c r="J59" s="17">
        <v>6</v>
      </c>
      <c r="K59" s="17" t="s">
        <v>181</v>
      </c>
      <c r="L59" s="17" t="s">
        <v>182</v>
      </c>
      <c r="N59" s="17">
        <v>48</v>
      </c>
      <c r="O59" s="17">
        <v>6</v>
      </c>
      <c r="P59" s="17">
        <v>1</v>
      </c>
      <c r="Q59" s="17">
        <v>1</v>
      </c>
      <c r="R59">
        <v>932869577</v>
      </c>
      <c r="S59">
        <v>2098</v>
      </c>
      <c r="U59" t="s">
        <v>184</v>
      </c>
      <c r="V59" t="s">
        <v>253</v>
      </c>
      <c r="W59">
        <f>MATCH(D59,Отчет!$D:$D,0)</f>
        <v>54</v>
      </c>
    </row>
    <row r="60" spans="1:23">
      <c r="A60" s="17">
        <v>986286796</v>
      </c>
      <c r="B60" s="17">
        <v>7</v>
      </c>
      <c r="C60" s="17" t="s">
        <v>318</v>
      </c>
      <c r="D60" s="17">
        <v>838707661</v>
      </c>
      <c r="E60" s="7" t="s">
        <v>369</v>
      </c>
      <c r="F60" s="7" t="s">
        <v>334</v>
      </c>
      <c r="G60" s="7" t="s">
        <v>370</v>
      </c>
      <c r="H60" s="17" t="s">
        <v>371</v>
      </c>
      <c r="I60" s="7" t="s">
        <v>317</v>
      </c>
      <c r="J60" s="17">
        <v>6</v>
      </c>
      <c r="K60" s="17" t="s">
        <v>181</v>
      </c>
      <c r="L60" s="17" t="s">
        <v>182</v>
      </c>
      <c r="N60" s="17">
        <v>42</v>
      </c>
      <c r="O60" s="17">
        <v>6</v>
      </c>
      <c r="P60" s="17">
        <v>1</v>
      </c>
      <c r="Q60" s="17">
        <v>1</v>
      </c>
      <c r="R60">
        <v>932869577</v>
      </c>
      <c r="S60">
        <v>2098</v>
      </c>
      <c r="U60" t="s">
        <v>184</v>
      </c>
      <c r="V60" t="s">
        <v>253</v>
      </c>
      <c r="W60">
        <f>MATCH(D60,Отчет!$D:$D,0)</f>
        <v>55</v>
      </c>
    </row>
    <row r="61" spans="1:23">
      <c r="A61" s="17">
        <v>986300309</v>
      </c>
      <c r="B61" s="17">
        <v>2</v>
      </c>
      <c r="C61" s="17" t="s">
        <v>318</v>
      </c>
      <c r="D61" s="17">
        <v>838707740</v>
      </c>
      <c r="E61" s="7" t="s">
        <v>372</v>
      </c>
      <c r="F61" s="7" t="s">
        <v>373</v>
      </c>
      <c r="G61" s="7" t="s">
        <v>374</v>
      </c>
      <c r="H61" s="17" t="s">
        <v>375</v>
      </c>
      <c r="I61" s="7" t="s">
        <v>317</v>
      </c>
      <c r="J61" s="17">
        <v>6</v>
      </c>
      <c r="K61" s="17" t="s">
        <v>181</v>
      </c>
      <c r="L61" s="17" t="s">
        <v>182</v>
      </c>
      <c r="N61" s="17">
        <v>0</v>
      </c>
      <c r="O61" s="17">
        <v>6</v>
      </c>
      <c r="P61" s="17">
        <v>0</v>
      </c>
      <c r="Q61" s="17">
        <v>1</v>
      </c>
      <c r="R61">
        <v>932869577</v>
      </c>
      <c r="S61">
        <v>2098</v>
      </c>
      <c r="U61" t="s">
        <v>184</v>
      </c>
      <c r="V61" t="s">
        <v>253</v>
      </c>
      <c r="W61">
        <f>MATCH(D61,Отчет!$D:$D,0)</f>
        <v>125</v>
      </c>
    </row>
    <row r="62" spans="1:23">
      <c r="A62" s="17">
        <v>986286805</v>
      </c>
      <c r="B62" s="17">
        <v>9</v>
      </c>
      <c r="C62" s="17" t="s">
        <v>318</v>
      </c>
      <c r="D62" s="17">
        <v>838707909</v>
      </c>
      <c r="E62" s="7" t="s">
        <v>376</v>
      </c>
      <c r="F62" s="7" t="s">
        <v>187</v>
      </c>
      <c r="G62" s="7" t="s">
        <v>377</v>
      </c>
      <c r="H62" s="17" t="s">
        <v>378</v>
      </c>
      <c r="I62" s="7" t="s">
        <v>317</v>
      </c>
      <c r="J62" s="17">
        <v>6</v>
      </c>
      <c r="K62" s="17" t="s">
        <v>181</v>
      </c>
      <c r="L62" s="17" t="s">
        <v>182</v>
      </c>
      <c r="N62" s="17">
        <v>54</v>
      </c>
      <c r="O62" s="17">
        <v>6</v>
      </c>
      <c r="P62" s="17">
        <v>1</v>
      </c>
      <c r="Q62" s="17">
        <v>1</v>
      </c>
      <c r="R62">
        <v>932869577</v>
      </c>
      <c r="S62">
        <v>2098</v>
      </c>
      <c r="U62" t="s">
        <v>184</v>
      </c>
      <c r="V62" t="s">
        <v>253</v>
      </c>
      <c r="W62">
        <f>MATCH(D62,Отчет!$D:$D,0)</f>
        <v>12</v>
      </c>
    </row>
    <row r="63" spans="1:23">
      <c r="A63" s="17">
        <v>1192654076</v>
      </c>
      <c r="B63" s="17">
        <v>8</v>
      </c>
      <c r="C63" s="17" t="s">
        <v>318</v>
      </c>
      <c r="D63" s="17">
        <v>838707996</v>
      </c>
      <c r="E63" s="7" t="s">
        <v>379</v>
      </c>
      <c r="F63" s="7" t="s">
        <v>330</v>
      </c>
      <c r="G63" s="7" t="s">
        <v>380</v>
      </c>
      <c r="H63" s="17" t="s">
        <v>381</v>
      </c>
      <c r="I63" s="7" t="s">
        <v>317</v>
      </c>
      <c r="J63" s="17">
        <v>6</v>
      </c>
      <c r="K63" s="17" t="s">
        <v>181</v>
      </c>
      <c r="L63" s="17" t="s">
        <v>182</v>
      </c>
      <c r="N63" s="17">
        <v>48</v>
      </c>
      <c r="O63" s="17">
        <v>6</v>
      </c>
      <c r="P63" s="17">
        <v>1</v>
      </c>
      <c r="Q63" s="17">
        <v>1</v>
      </c>
      <c r="R63">
        <v>932869577</v>
      </c>
      <c r="S63">
        <v>2098</v>
      </c>
      <c r="U63" t="s">
        <v>184</v>
      </c>
      <c r="V63" t="s">
        <v>253</v>
      </c>
      <c r="W63">
        <f>MATCH(D63,Отчет!$D:$D,0)</f>
        <v>94</v>
      </c>
    </row>
    <row r="64" spans="1:23">
      <c r="A64" s="17">
        <v>986286811</v>
      </c>
      <c r="B64" s="17">
        <v>7</v>
      </c>
      <c r="C64" s="17" t="s">
        <v>318</v>
      </c>
      <c r="D64" s="17">
        <v>838708094</v>
      </c>
      <c r="E64" s="7" t="s">
        <v>382</v>
      </c>
      <c r="F64" s="7" t="s">
        <v>383</v>
      </c>
      <c r="G64" s="7" t="s">
        <v>275</v>
      </c>
      <c r="H64" s="17" t="s">
        <v>384</v>
      </c>
      <c r="I64" s="7" t="s">
        <v>317</v>
      </c>
      <c r="J64" s="17">
        <v>6</v>
      </c>
      <c r="K64" s="17" t="s">
        <v>181</v>
      </c>
      <c r="L64" s="17" t="s">
        <v>182</v>
      </c>
      <c r="N64" s="17">
        <v>42</v>
      </c>
      <c r="O64" s="17">
        <v>6</v>
      </c>
      <c r="P64" s="17">
        <v>1</v>
      </c>
      <c r="Q64" s="17">
        <v>1</v>
      </c>
      <c r="R64">
        <v>932869577</v>
      </c>
      <c r="S64">
        <v>2098</v>
      </c>
      <c r="U64" t="s">
        <v>184</v>
      </c>
      <c r="V64" t="s">
        <v>253</v>
      </c>
      <c r="W64">
        <f>MATCH(D64,Отчет!$D:$D,0)</f>
        <v>113</v>
      </c>
    </row>
    <row r="65" spans="1:23">
      <c r="A65" s="17">
        <v>986286817</v>
      </c>
      <c r="B65" s="17">
        <v>8</v>
      </c>
      <c r="C65" s="17" t="s">
        <v>318</v>
      </c>
      <c r="D65" s="17">
        <v>838708192</v>
      </c>
      <c r="E65" s="7" t="s">
        <v>385</v>
      </c>
      <c r="F65" s="7" t="s">
        <v>334</v>
      </c>
      <c r="G65" s="7" t="s">
        <v>223</v>
      </c>
      <c r="H65" s="17" t="s">
        <v>386</v>
      </c>
      <c r="I65" s="7" t="s">
        <v>317</v>
      </c>
      <c r="J65" s="17">
        <v>6</v>
      </c>
      <c r="K65" s="17" t="s">
        <v>181</v>
      </c>
      <c r="L65" s="17" t="s">
        <v>182</v>
      </c>
      <c r="N65" s="17">
        <v>48</v>
      </c>
      <c r="O65" s="17">
        <v>6</v>
      </c>
      <c r="P65" s="17">
        <v>1</v>
      </c>
      <c r="Q65" s="17">
        <v>1</v>
      </c>
      <c r="R65">
        <v>932869577</v>
      </c>
      <c r="S65">
        <v>2098</v>
      </c>
      <c r="U65" t="s">
        <v>184</v>
      </c>
      <c r="V65" t="s">
        <v>253</v>
      </c>
      <c r="W65">
        <f>MATCH(D65,Отчет!$D:$D,0)</f>
        <v>75</v>
      </c>
    </row>
    <row r="66" spans="1:23">
      <c r="A66" s="17">
        <v>986286821</v>
      </c>
      <c r="B66" s="17">
        <v>5</v>
      </c>
      <c r="C66" s="17" t="s">
        <v>318</v>
      </c>
      <c r="D66" s="17">
        <v>838708277</v>
      </c>
      <c r="E66" s="7" t="s">
        <v>387</v>
      </c>
      <c r="F66" s="7" t="s">
        <v>260</v>
      </c>
      <c r="G66" s="7" t="s">
        <v>323</v>
      </c>
      <c r="H66" s="17" t="s">
        <v>388</v>
      </c>
      <c r="I66" s="7" t="s">
        <v>317</v>
      </c>
      <c r="J66" s="17">
        <v>6</v>
      </c>
      <c r="K66" s="17" t="s">
        <v>181</v>
      </c>
      <c r="L66" s="17" t="s">
        <v>182</v>
      </c>
      <c r="N66" s="17">
        <v>30</v>
      </c>
      <c r="O66" s="17">
        <v>6</v>
      </c>
      <c r="P66" s="17">
        <v>1</v>
      </c>
      <c r="Q66" s="17">
        <v>1</v>
      </c>
      <c r="R66">
        <v>932869577</v>
      </c>
      <c r="S66">
        <v>2098</v>
      </c>
      <c r="U66" t="s">
        <v>184</v>
      </c>
      <c r="V66" t="s">
        <v>253</v>
      </c>
      <c r="W66">
        <f>MATCH(D66,Отчет!$D:$D,0)</f>
        <v>108</v>
      </c>
    </row>
    <row r="67" spans="1:23">
      <c r="A67" s="17">
        <v>986286827</v>
      </c>
      <c r="B67" s="17">
        <v>5</v>
      </c>
      <c r="C67" s="17" t="s">
        <v>318</v>
      </c>
      <c r="D67" s="17">
        <v>838708353</v>
      </c>
      <c r="E67" s="7" t="s">
        <v>389</v>
      </c>
      <c r="F67" s="7" t="s">
        <v>191</v>
      </c>
      <c r="G67" s="7" t="s">
        <v>349</v>
      </c>
      <c r="H67" s="17" t="s">
        <v>390</v>
      </c>
      <c r="I67" s="7" t="s">
        <v>317</v>
      </c>
      <c r="J67" s="17">
        <v>6</v>
      </c>
      <c r="K67" s="17" t="s">
        <v>181</v>
      </c>
      <c r="L67" s="17" t="s">
        <v>182</v>
      </c>
      <c r="N67" s="17">
        <v>30</v>
      </c>
      <c r="O67" s="17">
        <v>6</v>
      </c>
      <c r="P67" s="17">
        <v>1</v>
      </c>
      <c r="Q67" s="17">
        <v>1</v>
      </c>
      <c r="R67">
        <v>932869577</v>
      </c>
      <c r="S67">
        <v>2098</v>
      </c>
      <c r="U67" t="s">
        <v>184</v>
      </c>
      <c r="V67" t="s">
        <v>253</v>
      </c>
      <c r="W67">
        <f>MATCH(D67,Отчет!$D:$D,0)</f>
        <v>115</v>
      </c>
    </row>
    <row r="68" spans="1:23">
      <c r="A68" s="17">
        <v>986286831</v>
      </c>
      <c r="B68" s="17">
        <v>7</v>
      </c>
      <c r="C68" s="17" t="s">
        <v>318</v>
      </c>
      <c r="D68" s="17">
        <v>838708428</v>
      </c>
      <c r="E68" s="7" t="s">
        <v>391</v>
      </c>
      <c r="F68" s="7" t="s">
        <v>392</v>
      </c>
      <c r="G68" s="7" t="s">
        <v>267</v>
      </c>
      <c r="H68" s="17" t="s">
        <v>393</v>
      </c>
      <c r="I68" s="7" t="s">
        <v>317</v>
      </c>
      <c r="J68" s="17">
        <v>6</v>
      </c>
      <c r="K68" s="17" t="s">
        <v>181</v>
      </c>
      <c r="L68" s="17" t="s">
        <v>182</v>
      </c>
      <c r="N68" s="17">
        <v>42</v>
      </c>
      <c r="O68" s="17">
        <v>6</v>
      </c>
      <c r="P68" s="17">
        <v>1</v>
      </c>
      <c r="Q68" s="17">
        <v>1</v>
      </c>
      <c r="R68">
        <v>932869577</v>
      </c>
      <c r="S68">
        <v>2098</v>
      </c>
      <c r="U68" t="s">
        <v>184</v>
      </c>
      <c r="V68" t="s">
        <v>253</v>
      </c>
      <c r="W68">
        <f>MATCH(D68,Отчет!$D:$D,0)</f>
        <v>78</v>
      </c>
    </row>
    <row r="69" spans="1:23">
      <c r="A69" s="17">
        <v>986286838</v>
      </c>
      <c r="B69" s="17">
        <v>7</v>
      </c>
      <c r="C69" s="17" t="s">
        <v>318</v>
      </c>
      <c r="D69" s="17">
        <v>838708506</v>
      </c>
      <c r="E69" s="7" t="s">
        <v>394</v>
      </c>
      <c r="F69" s="7" t="s">
        <v>334</v>
      </c>
      <c r="G69" s="7" t="s">
        <v>395</v>
      </c>
      <c r="H69" s="17" t="s">
        <v>396</v>
      </c>
      <c r="I69" s="7" t="s">
        <v>317</v>
      </c>
      <c r="J69" s="17">
        <v>6</v>
      </c>
      <c r="K69" s="17" t="s">
        <v>181</v>
      </c>
      <c r="L69" s="17" t="s">
        <v>182</v>
      </c>
      <c r="N69" s="17">
        <v>42</v>
      </c>
      <c r="O69" s="17">
        <v>6</v>
      </c>
      <c r="P69" s="17">
        <v>1</v>
      </c>
      <c r="Q69" s="17">
        <v>1</v>
      </c>
      <c r="R69">
        <v>932869577</v>
      </c>
      <c r="S69">
        <v>2098</v>
      </c>
      <c r="U69" t="s">
        <v>184</v>
      </c>
      <c r="V69" t="s">
        <v>253</v>
      </c>
      <c r="W69">
        <f>MATCH(D69,Отчет!$D:$D,0)</f>
        <v>79</v>
      </c>
    </row>
    <row r="70" spans="1:23">
      <c r="A70" s="17">
        <v>986286843</v>
      </c>
      <c r="B70" s="17">
        <v>7</v>
      </c>
      <c r="C70" s="17" t="s">
        <v>318</v>
      </c>
      <c r="D70" s="17">
        <v>838708579</v>
      </c>
      <c r="E70" s="7" t="s">
        <v>397</v>
      </c>
      <c r="F70" s="7" t="s">
        <v>352</v>
      </c>
      <c r="G70" s="7" t="s">
        <v>278</v>
      </c>
      <c r="H70" s="17" t="s">
        <v>398</v>
      </c>
      <c r="I70" s="7" t="s">
        <v>317</v>
      </c>
      <c r="J70" s="17">
        <v>6</v>
      </c>
      <c r="K70" s="17" t="s">
        <v>181</v>
      </c>
      <c r="L70" s="17" t="s">
        <v>182</v>
      </c>
      <c r="N70" s="17">
        <v>42</v>
      </c>
      <c r="O70" s="17">
        <v>6</v>
      </c>
      <c r="P70" s="17">
        <v>1</v>
      </c>
      <c r="Q70" s="17">
        <v>1</v>
      </c>
      <c r="R70">
        <v>932869577</v>
      </c>
      <c r="S70">
        <v>2098</v>
      </c>
      <c r="U70" t="s">
        <v>184</v>
      </c>
      <c r="V70" t="s">
        <v>253</v>
      </c>
      <c r="W70">
        <f>MATCH(D70,Отчет!$D:$D,0)</f>
        <v>59</v>
      </c>
    </row>
    <row r="71" spans="1:23">
      <c r="A71" s="17">
        <v>986286855</v>
      </c>
      <c r="B71" s="17">
        <v>9</v>
      </c>
      <c r="C71" s="17" t="s">
        <v>318</v>
      </c>
      <c r="D71" s="17">
        <v>838708728</v>
      </c>
      <c r="E71" s="7" t="s">
        <v>399</v>
      </c>
      <c r="F71" s="7" t="s">
        <v>342</v>
      </c>
      <c r="G71" s="7" t="s">
        <v>400</v>
      </c>
      <c r="H71" s="17" t="s">
        <v>401</v>
      </c>
      <c r="I71" s="7" t="s">
        <v>317</v>
      </c>
      <c r="J71" s="17">
        <v>6</v>
      </c>
      <c r="K71" s="17" t="s">
        <v>181</v>
      </c>
      <c r="L71" s="17" t="s">
        <v>182</v>
      </c>
      <c r="N71" s="17">
        <v>54</v>
      </c>
      <c r="O71" s="17">
        <v>6</v>
      </c>
      <c r="P71" s="17">
        <v>1</v>
      </c>
      <c r="Q71" s="17">
        <v>1</v>
      </c>
      <c r="R71">
        <v>932869577</v>
      </c>
      <c r="S71">
        <v>2098</v>
      </c>
      <c r="U71" t="s">
        <v>184</v>
      </c>
      <c r="V71" t="s">
        <v>253</v>
      </c>
      <c r="W71">
        <f>MATCH(D71,Отчет!$D:$D,0)</f>
        <v>14</v>
      </c>
    </row>
    <row r="72" spans="1:23">
      <c r="A72" s="17">
        <v>986286862</v>
      </c>
      <c r="B72" s="17">
        <v>6</v>
      </c>
      <c r="C72" s="17" t="s">
        <v>318</v>
      </c>
      <c r="D72" s="17">
        <v>838708801</v>
      </c>
      <c r="E72" s="7" t="s">
        <v>402</v>
      </c>
      <c r="F72" s="7" t="s">
        <v>403</v>
      </c>
      <c r="G72" s="7" t="s">
        <v>404</v>
      </c>
      <c r="H72" s="17" t="s">
        <v>405</v>
      </c>
      <c r="I72" s="7" t="s">
        <v>317</v>
      </c>
      <c r="J72" s="17">
        <v>6</v>
      </c>
      <c r="K72" s="17" t="s">
        <v>181</v>
      </c>
      <c r="L72" s="17" t="s">
        <v>182</v>
      </c>
      <c r="N72" s="17">
        <v>36</v>
      </c>
      <c r="O72" s="17">
        <v>6</v>
      </c>
      <c r="P72" s="17">
        <v>1</v>
      </c>
      <c r="Q72" s="17">
        <v>1</v>
      </c>
      <c r="R72">
        <v>932869577</v>
      </c>
      <c r="S72">
        <v>2098</v>
      </c>
      <c r="U72" t="s">
        <v>184</v>
      </c>
      <c r="V72" t="s">
        <v>253</v>
      </c>
      <c r="W72">
        <f>MATCH(D72,Отчет!$D:$D,0)</f>
        <v>123</v>
      </c>
    </row>
    <row r="73" spans="1:23">
      <c r="A73" s="17">
        <v>986286867</v>
      </c>
      <c r="B73" s="17">
        <v>6</v>
      </c>
      <c r="C73" s="17" t="s">
        <v>318</v>
      </c>
      <c r="D73" s="17">
        <v>838708876</v>
      </c>
      <c r="E73" s="7" t="s">
        <v>406</v>
      </c>
      <c r="F73" s="7" t="s">
        <v>407</v>
      </c>
      <c r="G73" s="7" t="s">
        <v>408</v>
      </c>
      <c r="H73" s="17" t="s">
        <v>409</v>
      </c>
      <c r="I73" s="7" t="s">
        <v>317</v>
      </c>
      <c r="J73" s="17">
        <v>6</v>
      </c>
      <c r="K73" s="17" t="s">
        <v>181</v>
      </c>
      <c r="L73" s="17" t="s">
        <v>182</v>
      </c>
      <c r="N73" s="17">
        <v>36</v>
      </c>
      <c r="O73" s="17">
        <v>6</v>
      </c>
      <c r="P73" s="17">
        <v>1</v>
      </c>
      <c r="Q73" s="17">
        <v>1</v>
      </c>
      <c r="R73">
        <v>932869577</v>
      </c>
      <c r="S73">
        <v>2098</v>
      </c>
      <c r="U73" t="s">
        <v>184</v>
      </c>
      <c r="V73" t="s">
        <v>253</v>
      </c>
      <c r="W73">
        <f>MATCH(D73,Отчет!$D:$D,0)</f>
        <v>88</v>
      </c>
    </row>
    <row r="74" spans="1:23">
      <c r="A74" s="17">
        <v>986286872</v>
      </c>
      <c r="B74" s="17">
        <v>6</v>
      </c>
      <c r="C74" s="17" t="s">
        <v>318</v>
      </c>
      <c r="D74" s="17">
        <v>838708966</v>
      </c>
      <c r="E74" s="7" t="s">
        <v>410</v>
      </c>
      <c r="F74" s="7" t="s">
        <v>352</v>
      </c>
      <c r="G74" s="7" t="s">
        <v>311</v>
      </c>
      <c r="H74" s="17" t="s">
        <v>411</v>
      </c>
      <c r="I74" s="7" t="s">
        <v>317</v>
      </c>
      <c r="J74" s="17">
        <v>6</v>
      </c>
      <c r="K74" s="17" t="s">
        <v>181</v>
      </c>
      <c r="L74" s="17" t="s">
        <v>182</v>
      </c>
      <c r="N74" s="17">
        <v>36</v>
      </c>
      <c r="O74" s="17">
        <v>6</v>
      </c>
      <c r="P74" s="17">
        <v>1</v>
      </c>
      <c r="Q74" s="17">
        <v>1</v>
      </c>
      <c r="R74">
        <v>932869577</v>
      </c>
      <c r="S74">
        <v>2098</v>
      </c>
      <c r="U74" t="s">
        <v>184</v>
      </c>
      <c r="V74" t="s">
        <v>253</v>
      </c>
      <c r="W74">
        <f>MATCH(D74,Отчет!$D:$D,0)</f>
        <v>118</v>
      </c>
    </row>
    <row r="75" spans="1:23">
      <c r="A75" s="17">
        <v>986286572</v>
      </c>
      <c r="B75" s="17">
        <v>5</v>
      </c>
      <c r="C75" s="17" t="s">
        <v>249</v>
      </c>
      <c r="D75" s="17">
        <v>838713306</v>
      </c>
      <c r="E75" s="7" t="s">
        <v>286</v>
      </c>
      <c r="F75" s="7" t="s">
        <v>287</v>
      </c>
      <c r="G75" s="7" t="s">
        <v>223</v>
      </c>
      <c r="H75" s="17" t="s">
        <v>288</v>
      </c>
      <c r="I75" s="7" t="s">
        <v>317</v>
      </c>
      <c r="J75" s="17">
        <v>6</v>
      </c>
      <c r="K75" s="17" t="s">
        <v>181</v>
      </c>
      <c r="L75" s="17" t="s">
        <v>182</v>
      </c>
      <c r="N75" s="17">
        <v>30</v>
      </c>
      <c r="O75" s="17">
        <v>6</v>
      </c>
      <c r="P75" s="17">
        <v>1</v>
      </c>
      <c r="Q75" s="17">
        <v>1</v>
      </c>
      <c r="R75">
        <v>932869577</v>
      </c>
      <c r="S75">
        <v>2098</v>
      </c>
      <c r="U75" t="s">
        <v>184</v>
      </c>
      <c r="V75" t="s">
        <v>253</v>
      </c>
      <c r="W75">
        <f>MATCH(D75,Отчет!$D:$D,0)</f>
        <v>124</v>
      </c>
    </row>
    <row r="76" spans="1:23">
      <c r="A76" s="17">
        <v>1322400873</v>
      </c>
      <c r="C76" s="17" t="s">
        <v>412</v>
      </c>
      <c r="D76" s="17">
        <v>838699734</v>
      </c>
      <c r="E76" s="7" t="s">
        <v>413</v>
      </c>
      <c r="F76" s="7" t="s">
        <v>215</v>
      </c>
      <c r="G76" s="7" t="s">
        <v>223</v>
      </c>
      <c r="H76" s="17" t="s">
        <v>414</v>
      </c>
      <c r="I76" s="7" t="s">
        <v>415</v>
      </c>
      <c r="J76" s="17">
        <v>3</v>
      </c>
      <c r="K76" s="17" t="s">
        <v>181</v>
      </c>
      <c r="L76" s="17" t="s">
        <v>182</v>
      </c>
      <c r="N76" s="17">
        <v>0</v>
      </c>
      <c r="O76" s="17">
        <v>3</v>
      </c>
      <c r="Q76" s="17">
        <v>1</v>
      </c>
      <c r="R76">
        <v>941819874</v>
      </c>
      <c r="S76">
        <v>2098</v>
      </c>
      <c r="T76" t="s">
        <v>183</v>
      </c>
      <c r="U76" t="s">
        <v>184</v>
      </c>
      <c r="V76" t="s">
        <v>416</v>
      </c>
      <c r="W76">
        <f>MATCH(D76,Отчет!$D:$D,0)</f>
        <v>146</v>
      </c>
    </row>
    <row r="77" spans="1:23">
      <c r="A77" s="17">
        <v>986242292</v>
      </c>
      <c r="B77" s="17">
        <v>8</v>
      </c>
      <c r="C77" s="17" t="s">
        <v>412</v>
      </c>
      <c r="D77" s="17">
        <v>838699837</v>
      </c>
      <c r="E77" s="7" t="s">
        <v>417</v>
      </c>
      <c r="F77" s="7" t="s">
        <v>407</v>
      </c>
      <c r="G77" s="7" t="s">
        <v>418</v>
      </c>
      <c r="H77" s="17" t="s">
        <v>419</v>
      </c>
      <c r="I77" s="7" t="s">
        <v>415</v>
      </c>
      <c r="J77" s="17">
        <v>6</v>
      </c>
      <c r="K77" s="17" t="s">
        <v>181</v>
      </c>
      <c r="L77" s="17" t="s">
        <v>182</v>
      </c>
      <c r="N77" s="17">
        <v>48</v>
      </c>
      <c r="O77" s="17">
        <v>6</v>
      </c>
      <c r="P77" s="17">
        <v>1</v>
      </c>
      <c r="Q77" s="17">
        <v>1</v>
      </c>
      <c r="R77">
        <v>941819874</v>
      </c>
      <c r="S77">
        <v>2098</v>
      </c>
      <c r="U77" t="s">
        <v>184</v>
      </c>
      <c r="V77" t="s">
        <v>416</v>
      </c>
      <c r="W77">
        <f>MATCH(D77,Отчет!$D:$D,0)</f>
        <v>89</v>
      </c>
    </row>
    <row r="78" spans="1:23">
      <c r="A78" s="17">
        <v>986242190</v>
      </c>
      <c r="B78" s="17">
        <v>10</v>
      </c>
      <c r="C78" s="17" t="s">
        <v>412</v>
      </c>
      <c r="D78" s="17">
        <v>838697436</v>
      </c>
      <c r="E78" s="7" t="s">
        <v>420</v>
      </c>
      <c r="F78" s="7" t="s">
        <v>421</v>
      </c>
      <c r="G78" s="7" t="s">
        <v>422</v>
      </c>
      <c r="H78" s="17" t="s">
        <v>423</v>
      </c>
      <c r="I78" s="7" t="s">
        <v>415</v>
      </c>
      <c r="J78" s="17">
        <v>6</v>
      </c>
      <c r="K78" s="17" t="s">
        <v>181</v>
      </c>
      <c r="L78" s="17" t="s">
        <v>182</v>
      </c>
      <c r="N78" s="17">
        <v>60</v>
      </c>
      <c r="O78" s="17">
        <v>6</v>
      </c>
      <c r="P78" s="17">
        <v>1</v>
      </c>
      <c r="Q78" s="17">
        <v>1</v>
      </c>
      <c r="R78">
        <v>941819874</v>
      </c>
      <c r="S78">
        <v>2098</v>
      </c>
      <c r="U78" t="s">
        <v>184</v>
      </c>
      <c r="V78" t="s">
        <v>416</v>
      </c>
      <c r="W78">
        <f>MATCH(D78,Отчет!$D:$D,0)</f>
        <v>21</v>
      </c>
    </row>
    <row r="79" spans="1:23">
      <c r="A79" s="17">
        <v>986242194</v>
      </c>
      <c r="B79" s="17">
        <v>9</v>
      </c>
      <c r="C79" s="17" t="s">
        <v>412</v>
      </c>
      <c r="D79" s="17">
        <v>838697531</v>
      </c>
      <c r="E79" s="7" t="s">
        <v>424</v>
      </c>
      <c r="F79" s="7" t="s">
        <v>195</v>
      </c>
      <c r="G79" s="7" t="s">
        <v>361</v>
      </c>
      <c r="H79" s="17" t="s">
        <v>425</v>
      </c>
      <c r="I79" s="7" t="s">
        <v>415</v>
      </c>
      <c r="J79" s="17">
        <v>6</v>
      </c>
      <c r="K79" s="17" t="s">
        <v>181</v>
      </c>
      <c r="L79" s="17" t="s">
        <v>182</v>
      </c>
      <c r="N79" s="17">
        <v>54</v>
      </c>
      <c r="O79" s="17">
        <v>6</v>
      </c>
      <c r="P79" s="17">
        <v>1</v>
      </c>
      <c r="Q79" s="17">
        <v>1</v>
      </c>
      <c r="R79">
        <v>941819874</v>
      </c>
      <c r="S79">
        <v>2098</v>
      </c>
      <c r="U79" t="s">
        <v>184</v>
      </c>
      <c r="V79" t="s">
        <v>416</v>
      </c>
      <c r="W79">
        <f>MATCH(D79,Отчет!$D:$D,0)</f>
        <v>37</v>
      </c>
    </row>
    <row r="80" spans="1:23">
      <c r="A80" s="17">
        <v>986242198</v>
      </c>
      <c r="B80" s="17">
        <v>8</v>
      </c>
      <c r="C80" s="17" t="s">
        <v>412</v>
      </c>
      <c r="D80" s="17">
        <v>838697626</v>
      </c>
      <c r="E80" s="7" t="s">
        <v>426</v>
      </c>
      <c r="F80" s="7" t="s">
        <v>360</v>
      </c>
      <c r="G80" s="7" t="s">
        <v>427</v>
      </c>
      <c r="H80" s="17" t="s">
        <v>428</v>
      </c>
      <c r="I80" s="7" t="s">
        <v>415</v>
      </c>
      <c r="J80" s="17">
        <v>6</v>
      </c>
      <c r="K80" s="17" t="s">
        <v>181</v>
      </c>
      <c r="L80" s="17" t="s">
        <v>182</v>
      </c>
      <c r="N80" s="17">
        <v>48</v>
      </c>
      <c r="O80" s="17">
        <v>6</v>
      </c>
      <c r="P80" s="17">
        <v>1</v>
      </c>
      <c r="Q80" s="17">
        <v>1</v>
      </c>
      <c r="R80">
        <v>941819874</v>
      </c>
      <c r="S80">
        <v>2098</v>
      </c>
      <c r="U80" t="s">
        <v>184</v>
      </c>
      <c r="V80" t="s">
        <v>416</v>
      </c>
      <c r="W80">
        <f>MATCH(D80,Отчет!$D:$D,0)</f>
        <v>130</v>
      </c>
    </row>
    <row r="81" spans="1:23">
      <c r="A81" s="17">
        <v>986242202</v>
      </c>
      <c r="B81" s="17">
        <v>8</v>
      </c>
      <c r="C81" s="17" t="s">
        <v>412</v>
      </c>
      <c r="D81" s="17">
        <v>838697713</v>
      </c>
      <c r="E81" s="7" t="s">
        <v>429</v>
      </c>
      <c r="F81" s="7" t="s">
        <v>326</v>
      </c>
      <c r="G81" s="7" t="s">
        <v>430</v>
      </c>
      <c r="H81" s="17" t="s">
        <v>431</v>
      </c>
      <c r="I81" s="7" t="s">
        <v>415</v>
      </c>
      <c r="J81" s="17">
        <v>6</v>
      </c>
      <c r="K81" s="17" t="s">
        <v>181</v>
      </c>
      <c r="L81" s="17" t="s">
        <v>182</v>
      </c>
      <c r="N81" s="17">
        <v>48</v>
      </c>
      <c r="O81" s="17">
        <v>6</v>
      </c>
      <c r="P81" s="17">
        <v>1</v>
      </c>
      <c r="Q81" s="17">
        <v>1</v>
      </c>
      <c r="R81">
        <v>941819874</v>
      </c>
      <c r="S81">
        <v>2098</v>
      </c>
      <c r="U81" t="s">
        <v>184</v>
      </c>
      <c r="V81" t="s">
        <v>416</v>
      </c>
      <c r="W81">
        <f>MATCH(D81,Отчет!$D:$D,0)</f>
        <v>66</v>
      </c>
    </row>
    <row r="82" spans="1:23">
      <c r="A82" s="17">
        <v>986242206</v>
      </c>
      <c r="B82" s="17">
        <v>9</v>
      </c>
      <c r="C82" s="17" t="s">
        <v>412</v>
      </c>
      <c r="D82" s="17">
        <v>838697794</v>
      </c>
      <c r="E82" s="7" t="s">
        <v>432</v>
      </c>
      <c r="F82" s="7" t="s">
        <v>433</v>
      </c>
      <c r="G82" s="7" t="s">
        <v>434</v>
      </c>
      <c r="H82" s="17" t="s">
        <v>435</v>
      </c>
      <c r="I82" s="7" t="s">
        <v>415</v>
      </c>
      <c r="J82" s="17">
        <v>6</v>
      </c>
      <c r="K82" s="17" t="s">
        <v>181</v>
      </c>
      <c r="L82" s="17" t="s">
        <v>182</v>
      </c>
      <c r="N82" s="17">
        <v>54</v>
      </c>
      <c r="O82" s="17">
        <v>6</v>
      </c>
      <c r="P82" s="17">
        <v>1</v>
      </c>
      <c r="Q82" s="17">
        <v>1</v>
      </c>
      <c r="R82">
        <v>941819874</v>
      </c>
      <c r="S82">
        <v>2098</v>
      </c>
      <c r="U82" t="s">
        <v>184</v>
      </c>
      <c r="V82" t="s">
        <v>416</v>
      </c>
      <c r="W82">
        <f>MATCH(D82,Отчет!$D:$D,0)</f>
        <v>40</v>
      </c>
    </row>
    <row r="83" spans="1:23">
      <c r="A83" s="17">
        <v>986242214</v>
      </c>
      <c r="B83" s="17">
        <v>8</v>
      </c>
      <c r="C83" s="17" t="s">
        <v>412</v>
      </c>
      <c r="D83" s="17">
        <v>838697986</v>
      </c>
      <c r="E83" s="7" t="s">
        <v>436</v>
      </c>
      <c r="F83" s="7" t="s">
        <v>322</v>
      </c>
      <c r="G83" s="7" t="s">
        <v>219</v>
      </c>
      <c r="H83" s="17" t="s">
        <v>437</v>
      </c>
      <c r="I83" s="7" t="s">
        <v>415</v>
      </c>
      <c r="J83" s="17">
        <v>6</v>
      </c>
      <c r="K83" s="17" t="s">
        <v>181</v>
      </c>
      <c r="L83" s="17" t="s">
        <v>182</v>
      </c>
      <c r="N83" s="17">
        <v>48</v>
      </c>
      <c r="O83" s="17">
        <v>6</v>
      </c>
      <c r="P83" s="17">
        <v>1</v>
      </c>
      <c r="Q83" s="17">
        <v>1</v>
      </c>
      <c r="R83">
        <v>941819874</v>
      </c>
      <c r="S83">
        <v>2098</v>
      </c>
      <c r="U83" t="s">
        <v>184</v>
      </c>
      <c r="V83" t="s">
        <v>416</v>
      </c>
      <c r="W83">
        <f>MATCH(D83,Отчет!$D:$D,0)</f>
        <v>49</v>
      </c>
    </row>
    <row r="84" spans="1:23">
      <c r="A84" s="17">
        <v>986242218</v>
      </c>
      <c r="B84" s="17">
        <v>8</v>
      </c>
      <c r="C84" s="17" t="s">
        <v>412</v>
      </c>
      <c r="D84" s="17">
        <v>838698089</v>
      </c>
      <c r="E84" s="7" t="s">
        <v>438</v>
      </c>
      <c r="F84" s="7" t="s">
        <v>439</v>
      </c>
      <c r="G84" s="7" t="s">
        <v>440</v>
      </c>
      <c r="H84" s="17" t="s">
        <v>441</v>
      </c>
      <c r="I84" s="7" t="s">
        <v>415</v>
      </c>
      <c r="J84" s="17">
        <v>6</v>
      </c>
      <c r="K84" s="17" t="s">
        <v>181</v>
      </c>
      <c r="L84" s="17" t="s">
        <v>182</v>
      </c>
      <c r="N84" s="17">
        <v>48</v>
      </c>
      <c r="O84" s="17">
        <v>6</v>
      </c>
      <c r="P84" s="17">
        <v>1</v>
      </c>
      <c r="Q84" s="17">
        <v>1</v>
      </c>
      <c r="R84">
        <v>941819874</v>
      </c>
      <c r="S84">
        <v>2098</v>
      </c>
      <c r="U84" t="s">
        <v>184</v>
      </c>
      <c r="V84" t="s">
        <v>416</v>
      </c>
      <c r="W84">
        <f>MATCH(D84,Отчет!$D:$D,0)</f>
        <v>86</v>
      </c>
    </row>
    <row r="85" spans="1:23">
      <c r="A85" s="17">
        <v>986242222</v>
      </c>
      <c r="B85" s="17">
        <v>6</v>
      </c>
      <c r="C85" s="17" t="s">
        <v>412</v>
      </c>
      <c r="D85" s="17">
        <v>838698176</v>
      </c>
      <c r="E85" s="7" t="s">
        <v>442</v>
      </c>
      <c r="F85" s="7" t="s">
        <v>392</v>
      </c>
      <c r="G85" s="7" t="s">
        <v>443</v>
      </c>
      <c r="H85" s="17" t="s">
        <v>444</v>
      </c>
      <c r="I85" s="7" t="s">
        <v>415</v>
      </c>
      <c r="J85" s="17">
        <v>6</v>
      </c>
      <c r="K85" s="17" t="s">
        <v>181</v>
      </c>
      <c r="L85" s="17" t="s">
        <v>182</v>
      </c>
      <c r="N85" s="17">
        <v>36</v>
      </c>
      <c r="O85" s="17">
        <v>6</v>
      </c>
      <c r="P85" s="17">
        <v>1</v>
      </c>
      <c r="Q85" s="17">
        <v>0</v>
      </c>
      <c r="R85">
        <v>941819874</v>
      </c>
      <c r="S85">
        <v>2098</v>
      </c>
      <c r="U85" t="s">
        <v>184</v>
      </c>
      <c r="V85" t="s">
        <v>416</v>
      </c>
      <c r="W85">
        <f>MATCH(D85,Отчет!$D:$D,0)</f>
        <v>92</v>
      </c>
    </row>
    <row r="86" spans="1:23">
      <c r="A86" s="17">
        <v>986242226</v>
      </c>
      <c r="B86" s="17">
        <v>9</v>
      </c>
      <c r="C86" s="17" t="s">
        <v>412</v>
      </c>
      <c r="D86" s="17">
        <v>838698265</v>
      </c>
      <c r="E86" s="7" t="s">
        <v>445</v>
      </c>
      <c r="F86" s="7" t="s">
        <v>260</v>
      </c>
      <c r="G86" s="7" t="s">
        <v>446</v>
      </c>
      <c r="H86" s="17" t="s">
        <v>447</v>
      </c>
      <c r="I86" s="7" t="s">
        <v>415</v>
      </c>
      <c r="J86" s="17">
        <v>6</v>
      </c>
      <c r="K86" s="17" t="s">
        <v>181</v>
      </c>
      <c r="L86" s="17" t="s">
        <v>182</v>
      </c>
      <c r="N86" s="17">
        <v>54</v>
      </c>
      <c r="O86" s="17">
        <v>6</v>
      </c>
      <c r="P86" s="17">
        <v>1</v>
      </c>
      <c r="Q86" s="17">
        <v>1</v>
      </c>
      <c r="R86">
        <v>941819874</v>
      </c>
      <c r="S86">
        <v>2098</v>
      </c>
      <c r="U86" t="s">
        <v>184</v>
      </c>
      <c r="V86" t="s">
        <v>416</v>
      </c>
      <c r="W86">
        <f>MATCH(D86,Отчет!$D:$D,0)</f>
        <v>26</v>
      </c>
    </row>
    <row r="87" spans="1:23">
      <c r="A87" s="17">
        <v>986242230</v>
      </c>
      <c r="B87" s="17">
        <v>8</v>
      </c>
      <c r="C87" s="17" t="s">
        <v>412</v>
      </c>
      <c r="D87" s="17">
        <v>838698361</v>
      </c>
      <c r="E87" s="7" t="s">
        <v>448</v>
      </c>
      <c r="F87" s="7" t="s">
        <v>322</v>
      </c>
      <c r="G87" s="7" t="s">
        <v>311</v>
      </c>
      <c r="H87" s="17" t="s">
        <v>449</v>
      </c>
      <c r="I87" s="7" t="s">
        <v>415</v>
      </c>
      <c r="J87" s="17">
        <v>6</v>
      </c>
      <c r="K87" s="17" t="s">
        <v>181</v>
      </c>
      <c r="L87" s="17" t="s">
        <v>182</v>
      </c>
      <c r="N87" s="17">
        <v>48</v>
      </c>
      <c r="O87" s="17">
        <v>6</v>
      </c>
      <c r="P87" s="17">
        <v>1</v>
      </c>
      <c r="Q87" s="17">
        <v>1</v>
      </c>
      <c r="R87">
        <v>941819874</v>
      </c>
      <c r="S87">
        <v>2098</v>
      </c>
      <c r="U87" t="s">
        <v>184</v>
      </c>
      <c r="V87" t="s">
        <v>416</v>
      </c>
      <c r="W87">
        <f>MATCH(D87,Отчет!$D:$D,0)</f>
        <v>51</v>
      </c>
    </row>
    <row r="88" spans="1:23">
      <c r="A88" s="17">
        <v>986242234</v>
      </c>
      <c r="B88" s="17">
        <v>8</v>
      </c>
      <c r="C88" s="17" t="s">
        <v>412</v>
      </c>
      <c r="D88" s="17">
        <v>838698449</v>
      </c>
      <c r="E88" s="7" t="s">
        <v>450</v>
      </c>
      <c r="F88" s="7" t="s">
        <v>451</v>
      </c>
      <c r="G88" s="7" t="s">
        <v>235</v>
      </c>
      <c r="H88" s="17" t="s">
        <v>452</v>
      </c>
      <c r="I88" s="7" t="s">
        <v>415</v>
      </c>
      <c r="J88" s="17">
        <v>6</v>
      </c>
      <c r="K88" s="17" t="s">
        <v>181</v>
      </c>
      <c r="L88" s="17" t="s">
        <v>182</v>
      </c>
      <c r="N88" s="17">
        <v>48</v>
      </c>
      <c r="O88" s="17">
        <v>6</v>
      </c>
      <c r="P88" s="17">
        <v>1</v>
      </c>
      <c r="Q88" s="17">
        <v>1</v>
      </c>
      <c r="R88">
        <v>941819874</v>
      </c>
      <c r="S88">
        <v>2098</v>
      </c>
      <c r="U88" t="s">
        <v>184</v>
      </c>
      <c r="V88" t="s">
        <v>416</v>
      </c>
      <c r="W88">
        <f>MATCH(D88,Отчет!$D:$D,0)</f>
        <v>69</v>
      </c>
    </row>
    <row r="89" spans="1:23">
      <c r="A89" s="17">
        <v>986242238</v>
      </c>
      <c r="B89" s="17">
        <v>9</v>
      </c>
      <c r="C89" s="17" t="s">
        <v>412</v>
      </c>
      <c r="D89" s="17">
        <v>838698538</v>
      </c>
      <c r="E89" s="7" t="s">
        <v>453</v>
      </c>
      <c r="F89" s="7" t="s">
        <v>454</v>
      </c>
      <c r="G89" s="7" t="s">
        <v>455</v>
      </c>
      <c r="H89" s="17" t="s">
        <v>456</v>
      </c>
      <c r="I89" s="7" t="s">
        <v>415</v>
      </c>
      <c r="J89" s="17">
        <v>6</v>
      </c>
      <c r="K89" s="17" t="s">
        <v>181</v>
      </c>
      <c r="L89" s="17" t="s">
        <v>182</v>
      </c>
      <c r="N89" s="17">
        <v>54</v>
      </c>
      <c r="O89" s="17">
        <v>6</v>
      </c>
      <c r="P89" s="17">
        <v>1</v>
      </c>
      <c r="Q89" s="17">
        <v>1</v>
      </c>
      <c r="R89">
        <v>941819874</v>
      </c>
      <c r="S89">
        <v>2098</v>
      </c>
      <c r="U89" t="s">
        <v>184</v>
      </c>
      <c r="V89" t="s">
        <v>416</v>
      </c>
      <c r="W89">
        <f>MATCH(D89,Отчет!$D:$D,0)</f>
        <v>52</v>
      </c>
    </row>
    <row r="90" spans="1:23">
      <c r="A90" s="17">
        <v>986242242</v>
      </c>
      <c r="B90" s="17">
        <v>9</v>
      </c>
      <c r="C90" s="17" t="s">
        <v>412</v>
      </c>
      <c r="D90" s="17">
        <v>838698638</v>
      </c>
      <c r="E90" s="7" t="s">
        <v>457</v>
      </c>
      <c r="F90" s="7" t="s">
        <v>458</v>
      </c>
      <c r="G90" s="7" t="s">
        <v>323</v>
      </c>
      <c r="H90" s="17" t="s">
        <v>459</v>
      </c>
      <c r="I90" s="7" t="s">
        <v>415</v>
      </c>
      <c r="J90" s="17">
        <v>6</v>
      </c>
      <c r="K90" s="17" t="s">
        <v>181</v>
      </c>
      <c r="L90" s="17" t="s">
        <v>182</v>
      </c>
      <c r="N90" s="17">
        <v>54</v>
      </c>
      <c r="O90" s="17">
        <v>6</v>
      </c>
      <c r="P90" s="17">
        <v>1</v>
      </c>
      <c r="Q90" s="17">
        <v>1</v>
      </c>
      <c r="R90">
        <v>941819874</v>
      </c>
      <c r="S90">
        <v>2098</v>
      </c>
      <c r="U90" t="s">
        <v>184</v>
      </c>
      <c r="V90" t="s">
        <v>416</v>
      </c>
      <c r="W90">
        <f>MATCH(D90,Отчет!$D:$D,0)</f>
        <v>28</v>
      </c>
    </row>
    <row r="91" spans="1:23">
      <c r="A91" s="17">
        <v>986233624</v>
      </c>
      <c r="B91" s="17">
        <v>8</v>
      </c>
      <c r="C91" s="17" t="s">
        <v>412</v>
      </c>
      <c r="D91" s="17">
        <v>838693525</v>
      </c>
      <c r="E91" s="7" t="s">
        <v>460</v>
      </c>
      <c r="F91" s="7" t="s">
        <v>461</v>
      </c>
      <c r="G91" s="7" t="s">
        <v>223</v>
      </c>
      <c r="H91" s="17" t="s">
        <v>462</v>
      </c>
      <c r="I91" s="7" t="s">
        <v>415</v>
      </c>
      <c r="J91" s="17">
        <v>6</v>
      </c>
      <c r="K91" s="17" t="s">
        <v>181</v>
      </c>
      <c r="L91" s="17" t="s">
        <v>182</v>
      </c>
      <c r="N91" s="17">
        <v>48</v>
      </c>
      <c r="O91" s="17">
        <v>6</v>
      </c>
      <c r="P91" s="17">
        <v>1</v>
      </c>
      <c r="Q91" s="17">
        <v>1</v>
      </c>
      <c r="R91">
        <v>941819874</v>
      </c>
      <c r="S91">
        <v>2098</v>
      </c>
      <c r="U91" t="s">
        <v>184</v>
      </c>
      <c r="V91" t="s">
        <v>416</v>
      </c>
      <c r="W91">
        <f>MATCH(D91,Отчет!$D:$D,0)</f>
        <v>45</v>
      </c>
    </row>
    <row r="92" spans="1:23">
      <c r="A92" s="17">
        <v>986242246</v>
      </c>
      <c r="B92" s="17">
        <v>7</v>
      </c>
      <c r="C92" s="17" t="s">
        <v>412</v>
      </c>
      <c r="D92" s="17">
        <v>838698731</v>
      </c>
      <c r="E92" s="7" t="s">
        <v>463</v>
      </c>
      <c r="F92" s="7" t="s">
        <v>464</v>
      </c>
      <c r="G92" s="7" t="s">
        <v>294</v>
      </c>
      <c r="H92" s="17" t="s">
        <v>465</v>
      </c>
      <c r="I92" s="7" t="s">
        <v>415</v>
      </c>
      <c r="J92" s="17">
        <v>6</v>
      </c>
      <c r="K92" s="17" t="s">
        <v>181</v>
      </c>
      <c r="L92" s="17" t="s">
        <v>182</v>
      </c>
      <c r="N92" s="17">
        <v>42</v>
      </c>
      <c r="O92" s="17">
        <v>6</v>
      </c>
      <c r="P92" s="17">
        <v>1</v>
      </c>
      <c r="Q92" s="17">
        <v>0</v>
      </c>
      <c r="R92">
        <v>941819874</v>
      </c>
      <c r="S92">
        <v>2098</v>
      </c>
      <c r="T92" t="s">
        <v>466</v>
      </c>
      <c r="U92" t="s">
        <v>184</v>
      </c>
      <c r="V92" t="s">
        <v>416</v>
      </c>
      <c r="W92">
        <f>MATCH(D92,Отчет!$D:$D,0)</f>
        <v>106</v>
      </c>
    </row>
    <row r="93" spans="1:23">
      <c r="A93" s="17">
        <v>986242250</v>
      </c>
      <c r="B93" s="17">
        <v>10</v>
      </c>
      <c r="C93" s="17" t="s">
        <v>412</v>
      </c>
      <c r="D93" s="17">
        <v>838698810</v>
      </c>
      <c r="E93" s="7" t="s">
        <v>467</v>
      </c>
      <c r="F93" s="7" t="s">
        <v>468</v>
      </c>
      <c r="G93" s="7" t="s">
        <v>311</v>
      </c>
      <c r="H93" s="17" t="s">
        <v>469</v>
      </c>
      <c r="I93" s="7" t="s">
        <v>415</v>
      </c>
      <c r="J93" s="17">
        <v>6</v>
      </c>
      <c r="K93" s="17" t="s">
        <v>181</v>
      </c>
      <c r="L93" s="17" t="s">
        <v>182</v>
      </c>
      <c r="N93" s="17">
        <v>60</v>
      </c>
      <c r="O93" s="17">
        <v>6</v>
      </c>
      <c r="P93" s="17">
        <v>1</v>
      </c>
      <c r="Q93" s="17">
        <v>1</v>
      </c>
      <c r="R93">
        <v>941819874</v>
      </c>
      <c r="S93">
        <v>2098</v>
      </c>
      <c r="U93" t="s">
        <v>184</v>
      </c>
      <c r="V93" t="s">
        <v>416</v>
      </c>
      <c r="W93">
        <f>MATCH(D93,Отчет!$D:$D,0)</f>
        <v>30</v>
      </c>
    </row>
    <row r="94" spans="1:23">
      <c r="A94" s="17">
        <v>986242254</v>
      </c>
      <c r="B94" s="17">
        <v>6</v>
      </c>
      <c r="C94" s="17" t="s">
        <v>412</v>
      </c>
      <c r="D94" s="17">
        <v>838698938</v>
      </c>
      <c r="E94" s="7" t="s">
        <v>470</v>
      </c>
      <c r="F94" s="7" t="s">
        <v>471</v>
      </c>
      <c r="G94" s="7" t="s">
        <v>427</v>
      </c>
      <c r="H94" s="17" t="s">
        <v>472</v>
      </c>
      <c r="I94" s="7" t="s">
        <v>415</v>
      </c>
      <c r="J94" s="17">
        <v>6</v>
      </c>
      <c r="K94" s="17" t="s">
        <v>181</v>
      </c>
      <c r="L94" s="17" t="s">
        <v>182</v>
      </c>
      <c r="N94" s="17">
        <v>36</v>
      </c>
      <c r="O94" s="17">
        <v>6</v>
      </c>
      <c r="P94" s="17">
        <v>1</v>
      </c>
      <c r="Q94" s="17">
        <v>1</v>
      </c>
      <c r="R94">
        <v>941819874</v>
      </c>
      <c r="S94">
        <v>2098</v>
      </c>
      <c r="U94" t="s">
        <v>184</v>
      </c>
      <c r="V94" t="s">
        <v>416</v>
      </c>
      <c r="W94">
        <f>MATCH(D94,Отчет!$D:$D,0)</f>
        <v>128</v>
      </c>
    </row>
    <row r="95" spans="1:23">
      <c r="A95" s="17">
        <v>986242262</v>
      </c>
      <c r="B95" s="17">
        <v>7</v>
      </c>
      <c r="C95" s="17" t="s">
        <v>412</v>
      </c>
      <c r="D95" s="17">
        <v>838699132</v>
      </c>
      <c r="E95" s="7" t="s">
        <v>473</v>
      </c>
      <c r="F95" s="7" t="s">
        <v>474</v>
      </c>
      <c r="G95" s="7" t="s">
        <v>475</v>
      </c>
      <c r="H95" s="17" t="s">
        <v>476</v>
      </c>
      <c r="I95" s="7" t="s">
        <v>415</v>
      </c>
      <c r="J95" s="17">
        <v>6</v>
      </c>
      <c r="K95" s="17" t="s">
        <v>181</v>
      </c>
      <c r="L95" s="17" t="s">
        <v>182</v>
      </c>
      <c r="N95" s="17">
        <v>42</v>
      </c>
      <c r="O95" s="17">
        <v>6</v>
      </c>
      <c r="P95" s="17">
        <v>1</v>
      </c>
      <c r="Q95" s="17">
        <v>1</v>
      </c>
      <c r="R95">
        <v>941819874</v>
      </c>
      <c r="S95">
        <v>2098</v>
      </c>
      <c r="U95" t="s">
        <v>184</v>
      </c>
      <c r="V95" t="s">
        <v>416</v>
      </c>
      <c r="W95">
        <f>MATCH(D95,Отчет!$D:$D,0)</f>
        <v>122</v>
      </c>
    </row>
    <row r="96" spans="1:23">
      <c r="A96" s="17">
        <v>986242270</v>
      </c>
      <c r="B96" s="17">
        <v>8</v>
      </c>
      <c r="C96" s="17" t="s">
        <v>412</v>
      </c>
      <c r="D96" s="17">
        <v>838699331</v>
      </c>
      <c r="E96" s="7" t="s">
        <v>477</v>
      </c>
      <c r="F96" s="7" t="s">
        <v>478</v>
      </c>
      <c r="G96" s="7" t="s">
        <v>440</v>
      </c>
      <c r="H96" s="17" t="s">
        <v>479</v>
      </c>
      <c r="I96" s="7" t="s">
        <v>415</v>
      </c>
      <c r="J96" s="17">
        <v>6</v>
      </c>
      <c r="K96" s="17" t="s">
        <v>181</v>
      </c>
      <c r="L96" s="17" t="s">
        <v>182</v>
      </c>
      <c r="N96" s="17">
        <v>48</v>
      </c>
      <c r="O96" s="17">
        <v>6</v>
      </c>
      <c r="P96" s="17">
        <v>1</v>
      </c>
      <c r="Q96" s="17">
        <v>1</v>
      </c>
      <c r="R96">
        <v>941819874</v>
      </c>
      <c r="S96">
        <v>2098</v>
      </c>
      <c r="U96" t="s">
        <v>184</v>
      </c>
      <c r="V96" t="s">
        <v>416</v>
      </c>
      <c r="W96">
        <f>MATCH(D96,Отчет!$D:$D,0)</f>
        <v>56</v>
      </c>
    </row>
    <row r="97" spans="1:23">
      <c r="A97" s="17">
        <v>986242274</v>
      </c>
      <c r="B97" s="17">
        <v>8</v>
      </c>
      <c r="C97" s="17" t="s">
        <v>412</v>
      </c>
      <c r="D97" s="17">
        <v>838699436</v>
      </c>
      <c r="E97" s="7" t="s">
        <v>480</v>
      </c>
      <c r="F97" s="7" t="s">
        <v>283</v>
      </c>
      <c r="G97" s="7" t="s">
        <v>481</v>
      </c>
      <c r="H97" s="17" t="s">
        <v>482</v>
      </c>
      <c r="I97" s="7" t="s">
        <v>415</v>
      </c>
      <c r="J97" s="17">
        <v>6</v>
      </c>
      <c r="K97" s="17" t="s">
        <v>181</v>
      </c>
      <c r="L97" s="17" t="s">
        <v>182</v>
      </c>
      <c r="N97" s="17">
        <v>48</v>
      </c>
      <c r="O97" s="17">
        <v>6</v>
      </c>
      <c r="P97" s="17">
        <v>1</v>
      </c>
      <c r="Q97" s="17">
        <v>1</v>
      </c>
      <c r="R97">
        <v>941819874</v>
      </c>
      <c r="S97">
        <v>2098</v>
      </c>
      <c r="U97" t="s">
        <v>184</v>
      </c>
      <c r="V97" t="s">
        <v>416</v>
      </c>
      <c r="W97">
        <f>MATCH(D97,Отчет!$D:$D,0)</f>
        <v>31</v>
      </c>
    </row>
    <row r="98" spans="1:23">
      <c r="A98" s="17">
        <v>986242278</v>
      </c>
      <c r="B98" s="17">
        <v>9</v>
      </c>
      <c r="C98" s="17" t="s">
        <v>412</v>
      </c>
      <c r="D98" s="17">
        <v>838699561</v>
      </c>
      <c r="E98" s="7" t="s">
        <v>483</v>
      </c>
      <c r="F98" s="7" t="s">
        <v>222</v>
      </c>
      <c r="G98" s="7" t="s">
        <v>204</v>
      </c>
      <c r="H98" s="17" t="s">
        <v>484</v>
      </c>
      <c r="I98" s="7" t="s">
        <v>415</v>
      </c>
      <c r="J98" s="17">
        <v>6</v>
      </c>
      <c r="K98" s="17" t="s">
        <v>181</v>
      </c>
      <c r="L98" s="17" t="s">
        <v>182</v>
      </c>
      <c r="N98" s="17">
        <v>54</v>
      </c>
      <c r="O98" s="17">
        <v>6</v>
      </c>
      <c r="P98" s="17">
        <v>1</v>
      </c>
      <c r="Q98" s="17">
        <v>1</v>
      </c>
      <c r="R98">
        <v>941819874</v>
      </c>
      <c r="S98">
        <v>2098</v>
      </c>
      <c r="U98" t="s">
        <v>184</v>
      </c>
      <c r="V98" t="s">
        <v>416</v>
      </c>
      <c r="W98">
        <f>MATCH(D98,Отчет!$D:$D,0)</f>
        <v>60</v>
      </c>
    </row>
    <row r="99" spans="1:23">
      <c r="A99" s="17">
        <v>986242282</v>
      </c>
      <c r="B99" s="17">
        <v>9</v>
      </c>
      <c r="C99" s="17" t="s">
        <v>412</v>
      </c>
      <c r="D99" s="17">
        <v>838699646</v>
      </c>
      <c r="E99" s="7" t="s">
        <v>485</v>
      </c>
      <c r="F99" s="7" t="s">
        <v>433</v>
      </c>
      <c r="G99" s="7" t="s">
        <v>367</v>
      </c>
      <c r="H99" s="17" t="s">
        <v>486</v>
      </c>
      <c r="I99" s="7" t="s">
        <v>415</v>
      </c>
      <c r="J99" s="17">
        <v>6</v>
      </c>
      <c r="K99" s="17" t="s">
        <v>181</v>
      </c>
      <c r="L99" s="17" t="s">
        <v>182</v>
      </c>
      <c r="N99" s="17">
        <v>54</v>
      </c>
      <c r="O99" s="17">
        <v>6</v>
      </c>
      <c r="P99" s="17">
        <v>1</v>
      </c>
      <c r="Q99" s="17">
        <v>1</v>
      </c>
      <c r="R99">
        <v>941819874</v>
      </c>
      <c r="S99">
        <v>2098</v>
      </c>
      <c r="U99" t="s">
        <v>184</v>
      </c>
      <c r="V99" t="s">
        <v>416</v>
      </c>
      <c r="W99">
        <f>MATCH(D99,Отчет!$D:$D,0)</f>
        <v>121</v>
      </c>
    </row>
    <row r="100" spans="1:23">
      <c r="A100" s="17">
        <v>986233834</v>
      </c>
      <c r="B100" s="17">
        <v>10</v>
      </c>
      <c r="C100" s="17" t="s">
        <v>412</v>
      </c>
      <c r="D100" s="17">
        <v>838697262</v>
      </c>
      <c r="E100" s="7" t="s">
        <v>487</v>
      </c>
      <c r="F100" s="7" t="s">
        <v>461</v>
      </c>
      <c r="G100" s="7" t="s">
        <v>294</v>
      </c>
      <c r="H100" s="17" t="s">
        <v>488</v>
      </c>
      <c r="I100" s="7" t="s">
        <v>415</v>
      </c>
      <c r="J100" s="17">
        <v>6</v>
      </c>
      <c r="K100" s="17" t="s">
        <v>181</v>
      </c>
      <c r="L100" s="17" t="s">
        <v>182</v>
      </c>
      <c r="N100" s="17">
        <v>60</v>
      </c>
      <c r="O100" s="17">
        <v>6</v>
      </c>
      <c r="P100" s="17">
        <v>1</v>
      </c>
      <c r="Q100" s="17">
        <v>1</v>
      </c>
      <c r="R100">
        <v>941819874</v>
      </c>
      <c r="S100">
        <v>2098</v>
      </c>
      <c r="U100" t="s">
        <v>184</v>
      </c>
      <c r="V100" t="s">
        <v>416</v>
      </c>
      <c r="W100">
        <f>MATCH(D100,Отчет!$D:$D,0)</f>
        <v>20</v>
      </c>
    </row>
    <row r="101" spans="1:23">
      <c r="A101" s="17">
        <v>986234863</v>
      </c>
      <c r="B101" s="17">
        <v>8</v>
      </c>
      <c r="C101" s="17" t="s">
        <v>412</v>
      </c>
      <c r="D101" s="17">
        <v>838697343</v>
      </c>
      <c r="E101" s="7" t="s">
        <v>489</v>
      </c>
      <c r="F101" s="7" t="s">
        <v>461</v>
      </c>
      <c r="G101" s="7" t="s">
        <v>238</v>
      </c>
      <c r="H101" s="17" t="s">
        <v>490</v>
      </c>
      <c r="I101" s="7" t="s">
        <v>415</v>
      </c>
      <c r="J101" s="17">
        <v>6</v>
      </c>
      <c r="K101" s="17" t="s">
        <v>181</v>
      </c>
      <c r="L101" s="17" t="s">
        <v>182</v>
      </c>
      <c r="N101" s="17">
        <v>48</v>
      </c>
      <c r="O101" s="17">
        <v>6</v>
      </c>
      <c r="P101" s="17">
        <v>1</v>
      </c>
      <c r="Q101" s="17">
        <v>1</v>
      </c>
      <c r="R101">
        <v>941819874</v>
      </c>
      <c r="S101">
        <v>2098</v>
      </c>
      <c r="U101" t="s">
        <v>184</v>
      </c>
      <c r="V101" t="s">
        <v>416</v>
      </c>
      <c r="W101">
        <f>MATCH(D101,Отчет!$D:$D,0)</f>
        <v>64</v>
      </c>
    </row>
    <row r="102" spans="1:23">
      <c r="A102" s="17">
        <v>983896741</v>
      </c>
      <c r="B102" s="17">
        <v>9</v>
      </c>
      <c r="C102" s="17" t="s">
        <v>175</v>
      </c>
      <c r="D102" s="17">
        <v>838719786</v>
      </c>
      <c r="E102" s="7" t="s">
        <v>240</v>
      </c>
      <c r="F102" s="7" t="s">
        <v>241</v>
      </c>
      <c r="G102" s="7" t="s">
        <v>204</v>
      </c>
      <c r="H102" s="17" t="s">
        <v>242</v>
      </c>
      <c r="I102" s="7" t="s">
        <v>491</v>
      </c>
      <c r="J102" s="17">
        <v>6</v>
      </c>
      <c r="K102" s="17" t="s">
        <v>181</v>
      </c>
      <c r="L102" s="17" t="s">
        <v>182</v>
      </c>
      <c r="N102" s="17">
        <v>54</v>
      </c>
      <c r="O102" s="17">
        <v>6</v>
      </c>
      <c r="P102" s="17">
        <v>1</v>
      </c>
      <c r="Q102" s="17">
        <v>1</v>
      </c>
      <c r="R102">
        <v>941820009</v>
      </c>
      <c r="S102">
        <v>2098</v>
      </c>
      <c r="U102" t="s">
        <v>184</v>
      </c>
      <c r="V102" t="s">
        <v>185</v>
      </c>
      <c r="W102">
        <f>MATCH(D102,Отчет!$D:$D,0)</f>
        <v>39</v>
      </c>
    </row>
    <row r="103" spans="1:23">
      <c r="A103" s="17">
        <v>983897218</v>
      </c>
      <c r="B103" s="17">
        <v>10</v>
      </c>
      <c r="C103" s="17" t="s">
        <v>175</v>
      </c>
      <c r="D103" s="17">
        <v>838719879</v>
      </c>
      <c r="E103" s="7" t="s">
        <v>233</v>
      </c>
      <c r="F103" s="7" t="s">
        <v>234</v>
      </c>
      <c r="G103" s="7" t="s">
        <v>235</v>
      </c>
      <c r="H103" s="17" t="s">
        <v>236</v>
      </c>
      <c r="I103" s="7" t="s">
        <v>491</v>
      </c>
      <c r="J103" s="17">
        <v>6</v>
      </c>
      <c r="K103" s="17" t="s">
        <v>181</v>
      </c>
      <c r="L103" s="17" t="s">
        <v>182</v>
      </c>
      <c r="N103" s="17">
        <v>60</v>
      </c>
      <c r="O103" s="17">
        <v>6</v>
      </c>
      <c r="P103" s="17">
        <v>1</v>
      </c>
      <c r="Q103" s="17">
        <v>1</v>
      </c>
      <c r="R103">
        <v>941820009</v>
      </c>
      <c r="S103">
        <v>2098</v>
      </c>
      <c r="U103" t="s">
        <v>184</v>
      </c>
      <c r="V103" t="s">
        <v>185</v>
      </c>
      <c r="W103">
        <f>MATCH(D103,Отчет!$D:$D,0)</f>
        <v>24</v>
      </c>
    </row>
    <row r="104" spans="1:23">
      <c r="A104" s="17">
        <v>983895783</v>
      </c>
      <c r="B104" s="17">
        <v>8</v>
      </c>
      <c r="C104" s="17" t="s">
        <v>175</v>
      </c>
      <c r="D104" s="17">
        <v>838719552</v>
      </c>
      <c r="E104" s="7" t="s">
        <v>245</v>
      </c>
      <c r="F104" s="7" t="s">
        <v>246</v>
      </c>
      <c r="G104" s="7" t="s">
        <v>247</v>
      </c>
      <c r="H104" s="17" t="s">
        <v>248</v>
      </c>
      <c r="I104" s="7" t="s">
        <v>491</v>
      </c>
      <c r="J104" s="17">
        <v>6</v>
      </c>
      <c r="K104" s="17" t="s">
        <v>181</v>
      </c>
      <c r="L104" s="17" t="s">
        <v>182</v>
      </c>
      <c r="N104" s="17">
        <v>48</v>
      </c>
      <c r="O104" s="17">
        <v>6</v>
      </c>
      <c r="P104" s="17">
        <v>1</v>
      </c>
      <c r="Q104" s="17">
        <v>1</v>
      </c>
      <c r="R104">
        <v>941820009</v>
      </c>
      <c r="S104">
        <v>2098</v>
      </c>
      <c r="U104" t="s">
        <v>184</v>
      </c>
      <c r="V104" t="s">
        <v>185</v>
      </c>
      <c r="W104">
        <f>MATCH(D104,Отчет!$D:$D,0)</f>
        <v>23</v>
      </c>
    </row>
    <row r="105" spans="1:23">
      <c r="A105" s="17">
        <v>1020129838</v>
      </c>
      <c r="B105" s="17">
        <v>9</v>
      </c>
      <c r="C105" s="17" t="s">
        <v>318</v>
      </c>
      <c r="D105" s="17">
        <v>838707324</v>
      </c>
      <c r="E105" s="7" t="s">
        <v>359</v>
      </c>
      <c r="F105" s="7" t="s">
        <v>360</v>
      </c>
      <c r="G105" s="7" t="s">
        <v>361</v>
      </c>
      <c r="H105" s="17" t="s">
        <v>362</v>
      </c>
      <c r="I105" s="7" t="s">
        <v>491</v>
      </c>
      <c r="J105" s="17">
        <v>6</v>
      </c>
      <c r="K105" s="17" t="s">
        <v>181</v>
      </c>
      <c r="L105" s="17" t="s">
        <v>182</v>
      </c>
      <c r="N105" s="17">
        <v>54</v>
      </c>
      <c r="O105" s="17">
        <v>6</v>
      </c>
      <c r="P105" s="17">
        <v>1</v>
      </c>
      <c r="Q105" s="17">
        <v>1</v>
      </c>
      <c r="R105">
        <v>941820009</v>
      </c>
      <c r="S105">
        <v>2098</v>
      </c>
      <c r="U105" t="s">
        <v>184</v>
      </c>
      <c r="V105" t="s">
        <v>253</v>
      </c>
      <c r="W105">
        <f>MATCH(D105,Отчет!$D:$D,0)</f>
        <v>72</v>
      </c>
    </row>
    <row r="106" spans="1:23">
      <c r="A106" s="17">
        <v>983895438</v>
      </c>
      <c r="B106" s="17">
        <v>5</v>
      </c>
      <c r="C106" s="17" t="s">
        <v>175</v>
      </c>
      <c r="D106" s="17">
        <v>838719388</v>
      </c>
      <c r="E106" s="7" t="s">
        <v>237</v>
      </c>
      <c r="F106" s="7" t="s">
        <v>222</v>
      </c>
      <c r="G106" s="7" t="s">
        <v>238</v>
      </c>
      <c r="H106" s="17" t="s">
        <v>239</v>
      </c>
      <c r="I106" s="7" t="s">
        <v>491</v>
      </c>
      <c r="J106" s="17">
        <v>6</v>
      </c>
      <c r="K106" s="17" t="s">
        <v>181</v>
      </c>
      <c r="L106" s="17" t="s">
        <v>182</v>
      </c>
      <c r="N106" s="17">
        <v>30</v>
      </c>
      <c r="O106" s="17">
        <v>6</v>
      </c>
      <c r="P106" s="17">
        <v>1</v>
      </c>
      <c r="Q106" s="17">
        <v>1</v>
      </c>
      <c r="R106">
        <v>941820009</v>
      </c>
      <c r="S106">
        <v>2098</v>
      </c>
      <c r="U106" t="s">
        <v>184</v>
      </c>
      <c r="V106" t="s">
        <v>185</v>
      </c>
      <c r="W106">
        <f>MATCH(D106,Отчет!$D:$D,0)</f>
        <v>111</v>
      </c>
    </row>
    <row r="107" spans="1:23">
      <c r="A107" s="17">
        <v>983904422</v>
      </c>
      <c r="B107" s="17">
        <v>7</v>
      </c>
      <c r="C107" s="17" t="s">
        <v>175</v>
      </c>
      <c r="D107" s="17">
        <v>838723062</v>
      </c>
      <c r="E107" s="7" t="s">
        <v>194</v>
      </c>
      <c r="F107" s="7" t="s">
        <v>195</v>
      </c>
      <c r="G107" s="7" t="s">
        <v>196</v>
      </c>
      <c r="H107" s="17" t="s">
        <v>197</v>
      </c>
      <c r="I107" s="7" t="s">
        <v>491</v>
      </c>
      <c r="J107" s="17">
        <v>6</v>
      </c>
      <c r="K107" s="17" t="s">
        <v>181</v>
      </c>
      <c r="L107" s="17" t="s">
        <v>182</v>
      </c>
      <c r="N107" s="17">
        <v>42</v>
      </c>
      <c r="O107" s="17">
        <v>6</v>
      </c>
      <c r="P107" s="17">
        <v>1</v>
      </c>
      <c r="Q107" s="17">
        <v>1</v>
      </c>
      <c r="R107">
        <v>941820009</v>
      </c>
      <c r="S107">
        <v>2098</v>
      </c>
      <c r="U107" t="s">
        <v>184</v>
      </c>
      <c r="V107" t="s">
        <v>185</v>
      </c>
      <c r="W107">
        <f>MATCH(D107,Отчет!$D:$D,0)</f>
        <v>43</v>
      </c>
    </row>
    <row r="108" spans="1:23">
      <c r="A108" s="17">
        <v>983903636</v>
      </c>
      <c r="B108" s="17">
        <v>5</v>
      </c>
      <c r="C108" s="17" t="s">
        <v>175</v>
      </c>
      <c r="D108" s="17">
        <v>838722876</v>
      </c>
      <c r="E108" s="7" t="s">
        <v>198</v>
      </c>
      <c r="F108" s="7" t="s">
        <v>199</v>
      </c>
      <c r="G108" s="7" t="s">
        <v>200</v>
      </c>
      <c r="H108" s="17" t="s">
        <v>201</v>
      </c>
      <c r="I108" s="7" t="s">
        <v>491</v>
      </c>
      <c r="J108" s="17">
        <v>6</v>
      </c>
      <c r="K108" s="17" t="s">
        <v>181</v>
      </c>
      <c r="L108" s="17" t="s">
        <v>182</v>
      </c>
      <c r="N108" s="17">
        <v>30</v>
      </c>
      <c r="O108" s="17">
        <v>6</v>
      </c>
      <c r="P108" s="17">
        <v>1</v>
      </c>
      <c r="Q108" s="17">
        <v>0</v>
      </c>
      <c r="R108">
        <v>941820009</v>
      </c>
      <c r="S108">
        <v>2098</v>
      </c>
      <c r="U108" t="s">
        <v>184</v>
      </c>
      <c r="V108" t="s">
        <v>185</v>
      </c>
      <c r="W108">
        <f>MATCH(D108,Отчет!$D:$D,0)</f>
        <v>110</v>
      </c>
    </row>
    <row r="109" spans="1:23">
      <c r="A109" s="17">
        <v>983902767</v>
      </c>
      <c r="B109" s="17">
        <v>6</v>
      </c>
      <c r="C109" s="17" t="s">
        <v>175</v>
      </c>
      <c r="D109" s="17">
        <v>838722350</v>
      </c>
      <c r="E109" s="7" t="s">
        <v>202</v>
      </c>
      <c r="F109" s="7" t="s">
        <v>203</v>
      </c>
      <c r="G109" s="7" t="s">
        <v>204</v>
      </c>
      <c r="H109" s="17" t="s">
        <v>205</v>
      </c>
      <c r="I109" s="7" t="s">
        <v>491</v>
      </c>
      <c r="J109" s="17">
        <v>6</v>
      </c>
      <c r="K109" s="17" t="s">
        <v>181</v>
      </c>
      <c r="L109" s="17" t="s">
        <v>182</v>
      </c>
      <c r="N109" s="17">
        <v>36</v>
      </c>
      <c r="O109" s="17">
        <v>6</v>
      </c>
      <c r="P109" s="17">
        <v>1</v>
      </c>
      <c r="Q109" s="17">
        <v>1</v>
      </c>
      <c r="R109">
        <v>941820009</v>
      </c>
      <c r="S109">
        <v>2098</v>
      </c>
      <c r="U109" t="s">
        <v>184</v>
      </c>
      <c r="V109" t="s">
        <v>185</v>
      </c>
      <c r="W109">
        <f>MATCH(D109,Отчет!$D:$D,0)</f>
        <v>100</v>
      </c>
    </row>
    <row r="110" spans="1:23">
      <c r="A110" s="17">
        <v>983902580</v>
      </c>
      <c r="C110" s="17" t="s">
        <v>175</v>
      </c>
      <c r="D110" s="17">
        <v>838722215</v>
      </c>
      <c r="E110" s="7" t="s">
        <v>186</v>
      </c>
      <c r="F110" s="7" t="s">
        <v>187</v>
      </c>
      <c r="G110" s="7" t="s">
        <v>188</v>
      </c>
      <c r="H110" s="17" t="s">
        <v>189</v>
      </c>
      <c r="I110" s="7" t="s">
        <v>491</v>
      </c>
      <c r="J110" s="17">
        <v>6</v>
      </c>
      <c r="K110" s="17" t="s">
        <v>181</v>
      </c>
      <c r="L110" s="17" t="s">
        <v>182</v>
      </c>
      <c r="N110" s="17">
        <v>0</v>
      </c>
      <c r="O110" s="17">
        <v>6</v>
      </c>
      <c r="Q110" s="17">
        <v>1</v>
      </c>
      <c r="R110">
        <v>941820009</v>
      </c>
      <c r="S110">
        <v>2098</v>
      </c>
      <c r="T110" t="s">
        <v>183</v>
      </c>
      <c r="U110" t="s">
        <v>184</v>
      </c>
      <c r="V110" t="s">
        <v>185</v>
      </c>
      <c r="W110">
        <f>MATCH(D110,Отчет!$D:$D,0)</f>
        <v>142</v>
      </c>
    </row>
    <row r="111" spans="1:23">
      <c r="A111" s="17">
        <v>983901095</v>
      </c>
      <c r="B111" s="17">
        <v>5</v>
      </c>
      <c r="C111" s="17" t="s">
        <v>175</v>
      </c>
      <c r="D111" s="17">
        <v>838722078</v>
      </c>
      <c r="E111" s="7" t="s">
        <v>206</v>
      </c>
      <c r="F111" s="7" t="s">
        <v>207</v>
      </c>
      <c r="G111" s="7" t="s">
        <v>208</v>
      </c>
      <c r="H111" s="17" t="s">
        <v>209</v>
      </c>
      <c r="I111" s="7" t="s">
        <v>491</v>
      </c>
      <c r="J111" s="17">
        <v>6</v>
      </c>
      <c r="K111" s="17" t="s">
        <v>181</v>
      </c>
      <c r="L111" s="17" t="s">
        <v>182</v>
      </c>
      <c r="N111" s="17">
        <v>30</v>
      </c>
      <c r="O111" s="17">
        <v>6</v>
      </c>
      <c r="P111" s="17">
        <v>1</v>
      </c>
      <c r="Q111" s="17">
        <v>1</v>
      </c>
      <c r="R111">
        <v>941820009</v>
      </c>
      <c r="S111">
        <v>2098</v>
      </c>
      <c r="U111" t="s">
        <v>184</v>
      </c>
      <c r="V111" t="s">
        <v>185</v>
      </c>
      <c r="W111">
        <f>MATCH(D111,Отчет!$D:$D,0)</f>
        <v>116</v>
      </c>
    </row>
    <row r="112" spans="1:23">
      <c r="A112" s="17">
        <v>983900773</v>
      </c>
      <c r="B112" s="17">
        <v>8</v>
      </c>
      <c r="C112" s="17" t="s">
        <v>175</v>
      </c>
      <c r="D112" s="17">
        <v>838721796</v>
      </c>
      <c r="E112" s="7" t="s">
        <v>210</v>
      </c>
      <c r="F112" s="7" t="s">
        <v>211</v>
      </c>
      <c r="G112" s="7" t="s">
        <v>212</v>
      </c>
      <c r="H112" s="17" t="s">
        <v>213</v>
      </c>
      <c r="I112" s="7" t="s">
        <v>491</v>
      </c>
      <c r="J112" s="17">
        <v>6</v>
      </c>
      <c r="K112" s="17" t="s">
        <v>181</v>
      </c>
      <c r="L112" s="17" t="s">
        <v>182</v>
      </c>
      <c r="N112" s="17">
        <v>48</v>
      </c>
      <c r="O112" s="17">
        <v>6</v>
      </c>
      <c r="P112" s="17">
        <v>1</v>
      </c>
      <c r="Q112" s="17">
        <v>1</v>
      </c>
      <c r="R112">
        <v>941820009</v>
      </c>
      <c r="S112">
        <v>2098</v>
      </c>
      <c r="U112" t="s">
        <v>184</v>
      </c>
      <c r="V112" t="s">
        <v>185</v>
      </c>
      <c r="W112">
        <f>MATCH(D112,Отчет!$D:$D,0)</f>
        <v>57</v>
      </c>
    </row>
    <row r="113" spans="1:23">
      <c r="A113" s="17">
        <v>983900541</v>
      </c>
      <c r="C113" s="17" t="s">
        <v>175</v>
      </c>
      <c r="D113" s="17">
        <v>838721689</v>
      </c>
      <c r="E113" s="7" t="s">
        <v>176</v>
      </c>
      <c r="F113" s="7" t="s">
        <v>177</v>
      </c>
      <c r="G113" s="7" t="s">
        <v>178</v>
      </c>
      <c r="H113" s="17" t="s">
        <v>179</v>
      </c>
      <c r="I113" s="7" t="s">
        <v>491</v>
      </c>
      <c r="J113" s="17">
        <v>6</v>
      </c>
      <c r="K113" s="17" t="s">
        <v>181</v>
      </c>
      <c r="L113" s="17" t="s">
        <v>182</v>
      </c>
      <c r="N113" s="17">
        <v>0</v>
      </c>
      <c r="O113" s="17">
        <v>6</v>
      </c>
      <c r="Q113" s="17">
        <v>1</v>
      </c>
      <c r="R113">
        <v>941820009</v>
      </c>
      <c r="S113">
        <v>2098</v>
      </c>
      <c r="T113" t="s">
        <v>183</v>
      </c>
      <c r="U113" t="s">
        <v>184</v>
      </c>
      <c r="V113" t="s">
        <v>185</v>
      </c>
      <c r="W113">
        <f>MATCH(D113,Отчет!$D:$D,0)</f>
        <v>140</v>
      </c>
    </row>
    <row r="114" spans="1:23">
      <c r="A114" s="17">
        <v>983899795</v>
      </c>
      <c r="B114" s="17">
        <v>8</v>
      </c>
      <c r="C114" s="17" t="s">
        <v>175</v>
      </c>
      <c r="D114" s="17">
        <v>838721580</v>
      </c>
      <c r="E114" s="7" t="s">
        <v>214</v>
      </c>
      <c r="F114" s="7" t="s">
        <v>215</v>
      </c>
      <c r="G114" s="7" t="s">
        <v>200</v>
      </c>
      <c r="H114" s="17" t="s">
        <v>216</v>
      </c>
      <c r="I114" s="7" t="s">
        <v>491</v>
      </c>
      <c r="J114" s="17">
        <v>6</v>
      </c>
      <c r="K114" s="17" t="s">
        <v>181</v>
      </c>
      <c r="L114" s="17" t="s">
        <v>182</v>
      </c>
      <c r="N114" s="17">
        <v>48</v>
      </c>
      <c r="O114" s="17">
        <v>6</v>
      </c>
      <c r="P114" s="17">
        <v>1</v>
      </c>
      <c r="Q114" s="17">
        <v>1</v>
      </c>
      <c r="R114">
        <v>941820009</v>
      </c>
      <c r="S114">
        <v>2098</v>
      </c>
      <c r="U114" t="s">
        <v>184</v>
      </c>
      <c r="V114" t="s">
        <v>185</v>
      </c>
      <c r="W114">
        <f>MATCH(D114,Отчет!$D:$D,0)</f>
        <v>32</v>
      </c>
    </row>
    <row r="115" spans="1:23">
      <c r="A115" s="17">
        <v>983898815</v>
      </c>
      <c r="B115" s="17">
        <v>9</v>
      </c>
      <c r="C115" s="17" t="s">
        <v>175</v>
      </c>
      <c r="D115" s="17">
        <v>838721470</v>
      </c>
      <c r="E115" s="7" t="s">
        <v>217</v>
      </c>
      <c r="F115" s="7" t="s">
        <v>218</v>
      </c>
      <c r="G115" s="7" t="s">
        <v>219</v>
      </c>
      <c r="H115" s="17" t="s">
        <v>220</v>
      </c>
      <c r="I115" s="7" t="s">
        <v>491</v>
      </c>
      <c r="J115" s="17">
        <v>6</v>
      </c>
      <c r="K115" s="17" t="s">
        <v>181</v>
      </c>
      <c r="L115" s="17" t="s">
        <v>182</v>
      </c>
      <c r="N115" s="17">
        <v>54</v>
      </c>
      <c r="O115" s="17">
        <v>6</v>
      </c>
      <c r="P115" s="17">
        <v>1</v>
      </c>
      <c r="Q115" s="17">
        <v>1</v>
      </c>
      <c r="R115">
        <v>941820009</v>
      </c>
      <c r="S115">
        <v>2098</v>
      </c>
      <c r="U115" t="s">
        <v>184</v>
      </c>
      <c r="V115" t="s">
        <v>185</v>
      </c>
      <c r="W115">
        <f>MATCH(D115,Отчет!$D:$D,0)</f>
        <v>13</v>
      </c>
    </row>
    <row r="116" spans="1:23">
      <c r="A116" s="17">
        <v>983898241</v>
      </c>
      <c r="B116" s="17">
        <v>6</v>
      </c>
      <c r="C116" s="17" t="s">
        <v>175</v>
      </c>
      <c r="D116" s="17">
        <v>838720739</v>
      </c>
      <c r="E116" s="7" t="s">
        <v>221</v>
      </c>
      <c r="F116" s="7" t="s">
        <v>222</v>
      </c>
      <c r="G116" s="7" t="s">
        <v>223</v>
      </c>
      <c r="H116" s="17" t="s">
        <v>224</v>
      </c>
      <c r="I116" s="7" t="s">
        <v>491</v>
      </c>
      <c r="J116" s="17">
        <v>6</v>
      </c>
      <c r="K116" s="17" t="s">
        <v>181</v>
      </c>
      <c r="L116" s="17" t="s">
        <v>182</v>
      </c>
      <c r="N116" s="17">
        <v>36</v>
      </c>
      <c r="O116" s="17">
        <v>6</v>
      </c>
      <c r="P116" s="17">
        <v>1</v>
      </c>
      <c r="Q116" s="17">
        <v>1</v>
      </c>
      <c r="R116">
        <v>941820009</v>
      </c>
      <c r="S116">
        <v>2098</v>
      </c>
      <c r="U116" t="s">
        <v>184</v>
      </c>
      <c r="V116" t="s">
        <v>185</v>
      </c>
      <c r="W116">
        <f>MATCH(D116,Отчет!$D:$D,0)</f>
        <v>53</v>
      </c>
    </row>
    <row r="117" spans="1:23">
      <c r="A117" s="17">
        <v>983897990</v>
      </c>
      <c r="B117" s="17">
        <v>6</v>
      </c>
      <c r="C117" s="17" t="s">
        <v>175</v>
      </c>
      <c r="D117" s="17">
        <v>838720565</v>
      </c>
      <c r="E117" s="7" t="s">
        <v>225</v>
      </c>
      <c r="F117" s="7" t="s">
        <v>226</v>
      </c>
      <c r="G117" s="7" t="s">
        <v>227</v>
      </c>
      <c r="H117" s="17" t="s">
        <v>228</v>
      </c>
      <c r="I117" s="7" t="s">
        <v>491</v>
      </c>
      <c r="J117" s="17">
        <v>6</v>
      </c>
      <c r="K117" s="17" t="s">
        <v>181</v>
      </c>
      <c r="L117" s="17" t="s">
        <v>182</v>
      </c>
      <c r="N117" s="17">
        <v>36</v>
      </c>
      <c r="O117" s="17">
        <v>6</v>
      </c>
      <c r="P117" s="17">
        <v>1</v>
      </c>
      <c r="Q117" s="17">
        <v>0</v>
      </c>
      <c r="R117">
        <v>941820009</v>
      </c>
      <c r="S117">
        <v>2098</v>
      </c>
      <c r="U117" t="s">
        <v>184</v>
      </c>
      <c r="V117" t="s">
        <v>185</v>
      </c>
      <c r="W117">
        <f>MATCH(D117,Отчет!$D:$D,0)</f>
        <v>107</v>
      </c>
    </row>
    <row r="118" spans="1:23">
      <c r="A118" s="17">
        <v>983897872</v>
      </c>
      <c r="C118" s="17" t="s">
        <v>175</v>
      </c>
      <c r="D118" s="17">
        <v>838720281</v>
      </c>
      <c r="E118" s="7" t="s">
        <v>190</v>
      </c>
      <c r="F118" s="7" t="s">
        <v>191</v>
      </c>
      <c r="G118" s="7" t="s">
        <v>192</v>
      </c>
      <c r="H118" s="17" t="s">
        <v>193</v>
      </c>
      <c r="I118" s="7" t="s">
        <v>491</v>
      </c>
      <c r="J118" s="17">
        <v>6</v>
      </c>
      <c r="K118" s="17" t="s">
        <v>181</v>
      </c>
      <c r="L118" s="17" t="s">
        <v>182</v>
      </c>
      <c r="N118" s="17">
        <v>0</v>
      </c>
      <c r="O118" s="17">
        <v>6</v>
      </c>
      <c r="Q118" s="17">
        <v>1</v>
      </c>
      <c r="R118">
        <v>941820009</v>
      </c>
      <c r="S118">
        <v>2098</v>
      </c>
      <c r="T118" t="s">
        <v>183</v>
      </c>
      <c r="U118" t="s">
        <v>184</v>
      </c>
      <c r="V118" t="s">
        <v>185</v>
      </c>
      <c r="W118">
        <f>MATCH(D118,Отчет!$D:$D,0)</f>
        <v>134</v>
      </c>
    </row>
    <row r="119" spans="1:23">
      <c r="A119" s="17">
        <v>983897545</v>
      </c>
      <c r="B119" s="17">
        <v>10</v>
      </c>
      <c r="C119" s="17" t="s">
        <v>175</v>
      </c>
      <c r="D119" s="17">
        <v>838720146</v>
      </c>
      <c r="E119" s="7" t="s">
        <v>229</v>
      </c>
      <c r="F119" s="7" t="s">
        <v>230</v>
      </c>
      <c r="G119" s="7" t="s">
        <v>231</v>
      </c>
      <c r="H119" s="17" t="s">
        <v>232</v>
      </c>
      <c r="I119" s="7" t="s">
        <v>491</v>
      </c>
      <c r="J119" s="17">
        <v>6</v>
      </c>
      <c r="K119" s="17" t="s">
        <v>181</v>
      </c>
      <c r="L119" s="17" t="s">
        <v>182</v>
      </c>
      <c r="N119" s="17">
        <v>60</v>
      </c>
      <c r="O119" s="17">
        <v>6</v>
      </c>
      <c r="P119" s="17">
        <v>1</v>
      </c>
      <c r="Q119" s="17">
        <v>1</v>
      </c>
      <c r="R119">
        <v>941820009</v>
      </c>
      <c r="S119">
        <v>2098</v>
      </c>
      <c r="U119" t="s">
        <v>184</v>
      </c>
      <c r="V119" t="s">
        <v>185</v>
      </c>
      <c r="W119">
        <f>MATCH(D119,Отчет!$D:$D,0)</f>
        <v>16</v>
      </c>
    </row>
    <row r="120" spans="1:23">
      <c r="A120" s="17">
        <v>983896341</v>
      </c>
      <c r="B120" s="17">
        <v>7</v>
      </c>
      <c r="C120" s="17" t="s">
        <v>175</v>
      </c>
      <c r="D120" s="17">
        <v>838719678</v>
      </c>
      <c r="E120" s="7" t="s">
        <v>243</v>
      </c>
      <c r="F120" s="7" t="s">
        <v>203</v>
      </c>
      <c r="G120" s="7" t="s">
        <v>223</v>
      </c>
      <c r="H120" s="17" t="s">
        <v>244</v>
      </c>
      <c r="I120" s="7" t="s">
        <v>491</v>
      </c>
      <c r="J120" s="17">
        <v>6</v>
      </c>
      <c r="K120" s="17" t="s">
        <v>181</v>
      </c>
      <c r="L120" s="17" t="s">
        <v>182</v>
      </c>
      <c r="N120" s="17">
        <v>42</v>
      </c>
      <c r="O120" s="17">
        <v>6</v>
      </c>
      <c r="P120" s="17">
        <v>1</v>
      </c>
      <c r="Q120" s="17">
        <v>0</v>
      </c>
      <c r="R120">
        <v>941820009</v>
      </c>
      <c r="S120">
        <v>2098</v>
      </c>
      <c r="U120" t="s">
        <v>184</v>
      </c>
      <c r="V120" t="s">
        <v>185</v>
      </c>
      <c r="W120">
        <f>MATCH(D120,Отчет!$D:$D,0)</f>
        <v>97</v>
      </c>
    </row>
    <row r="121" spans="1:23">
      <c r="A121" s="17">
        <v>986283587</v>
      </c>
      <c r="B121" s="17">
        <v>9</v>
      </c>
      <c r="C121" s="17" t="s">
        <v>318</v>
      </c>
      <c r="D121" s="17">
        <v>838708506</v>
      </c>
      <c r="E121" s="7" t="s">
        <v>394</v>
      </c>
      <c r="F121" s="7" t="s">
        <v>334</v>
      </c>
      <c r="G121" s="7" t="s">
        <v>395</v>
      </c>
      <c r="H121" s="17" t="s">
        <v>396</v>
      </c>
      <c r="I121" s="7" t="s">
        <v>492</v>
      </c>
      <c r="J121" s="17">
        <v>6</v>
      </c>
      <c r="K121" s="17" t="s">
        <v>181</v>
      </c>
      <c r="L121" s="17" t="s">
        <v>182</v>
      </c>
      <c r="N121" s="17">
        <v>54</v>
      </c>
      <c r="O121" s="17">
        <v>6</v>
      </c>
      <c r="P121" s="17">
        <v>1</v>
      </c>
      <c r="Q121" s="17">
        <v>1</v>
      </c>
      <c r="R121">
        <v>932869577</v>
      </c>
      <c r="S121">
        <v>2098</v>
      </c>
      <c r="U121" t="s">
        <v>184</v>
      </c>
      <c r="V121" t="s">
        <v>253</v>
      </c>
      <c r="W121">
        <f>MATCH(D121,Отчет!$D:$D,0)</f>
        <v>79</v>
      </c>
    </row>
    <row r="122" spans="1:23">
      <c r="A122" s="17">
        <v>986283596</v>
      </c>
      <c r="B122" s="17">
        <v>5</v>
      </c>
      <c r="C122" s="17" t="s">
        <v>318</v>
      </c>
      <c r="D122" s="17">
        <v>838708801</v>
      </c>
      <c r="E122" s="7" t="s">
        <v>402</v>
      </c>
      <c r="F122" s="7" t="s">
        <v>403</v>
      </c>
      <c r="G122" s="7" t="s">
        <v>404</v>
      </c>
      <c r="H122" s="17" t="s">
        <v>405</v>
      </c>
      <c r="I122" s="7" t="s">
        <v>492</v>
      </c>
      <c r="J122" s="17">
        <v>6</v>
      </c>
      <c r="K122" s="17" t="s">
        <v>181</v>
      </c>
      <c r="L122" s="17" t="s">
        <v>182</v>
      </c>
      <c r="N122" s="17">
        <v>30</v>
      </c>
      <c r="O122" s="17">
        <v>6</v>
      </c>
      <c r="P122" s="17">
        <v>1</v>
      </c>
      <c r="Q122" s="17">
        <v>1</v>
      </c>
      <c r="R122">
        <v>932869577</v>
      </c>
      <c r="S122">
        <v>2098</v>
      </c>
      <c r="U122" t="s">
        <v>184</v>
      </c>
      <c r="V122" t="s">
        <v>253</v>
      </c>
      <c r="W122">
        <f>MATCH(D122,Отчет!$D:$D,0)</f>
        <v>123</v>
      </c>
    </row>
    <row r="123" spans="1:23">
      <c r="A123" s="17">
        <v>986283600</v>
      </c>
      <c r="B123" s="17">
        <v>7</v>
      </c>
      <c r="C123" s="17" t="s">
        <v>318</v>
      </c>
      <c r="D123" s="17">
        <v>838708966</v>
      </c>
      <c r="E123" s="7" t="s">
        <v>410</v>
      </c>
      <c r="F123" s="7" t="s">
        <v>352</v>
      </c>
      <c r="G123" s="7" t="s">
        <v>311</v>
      </c>
      <c r="H123" s="17" t="s">
        <v>411</v>
      </c>
      <c r="I123" s="7" t="s">
        <v>492</v>
      </c>
      <c r="J123" s="17">
        <v>6</v>
      </c>
      <c r="K123" s="17" t="s">
        <v>181</v>
      </c>
      <c r="L123" s="17" t="s">
        <v>182</v>
      </c>
      <c r="N123" s="17">
        <v>42</v>
      </c>
      <c r="O123" s="17">
        <v>6</v>
      </c>
      <c r="P123" s="17">
        <v>1</v>
      </c>
      <c r="Q123" s="17">
        <v>1</v>
      </c>
      <c r="R123">
        <v>932869577</v>
      </c>
      <c r="S123">
        <v>2098</v>
      </c>
      <c r="U123" t="s">
        <v>184</v>
      </c>
      <c r="V123" t="s">
        <v>253</v>
      </c>
      <c r="W123">
        <f>MATCH(D123,Отчет!$D:$D,0)</f>
        <v>118</v>
      </c>
    </row>
    <row r="124" spans="1:23">
      <c r="A124" s="17">
        <v>986282962</v>
      </c>
      <c r="B124" s="17">
        <v>4</v>
      </c>
      <c r="C124" s="17" t="s">
        <v>258</v>
      </c>
      <c r="D124" s="17">
        <v>838709284</v>
      </c>
      <c r="E124" s="7" t="s">
        <v>493</v>
      </c>
      <c r="F124" s="7" t="s">
        <v>241</v>
      </c>
      <c r="G124" s="7" t="s">
        <v>208</v>
      </c>
      <c r="H124" s="17" t="s">
        <v>494</v>
      </c>
      <c r="I124" s="7" t="s">
        <v>492</v>
      </c>
      <c r="J124" s="17">
        <v>6</v>
      </c>
      <c r="K124" s="17" t="s">
        <v>181</v>
      </c>
      <c r="L124" s="17" t="s">
        <v>182</v>
      </c>
      <c r="N124" s="17">
        <v>24</v>
      </c>
      <c r="O124" s="17">
        <v>6</v>
      </c>
      <c r="P124" s="17">
        <v>1</v>
      </c>
      <c r="Q124" s="17">
        <v>1</v>
      </c>
      <c r="R124">
        <v>932869577</v>
      </c>
      <c r="S124">
        <v>2098</v>
      </c>
      <c r="U124" t="s">
        <v>184</v>
      </c>
      <c r="V124" t="s">
        <v>253</v>
      </c>
      <c r="W124">
        <f>MATCH(D124,Отчет!$D:$D,0)</f>
        <v>101</v>
      </c>
    </row>
    <row r="125" spans="1:23">
      <c r="A125" s="17">
        <v>986282966</v>
      </c>
      <c r="B125" s="17">
        <v>5</v>
      </c>
      <c r="C125" s="17" t="s">
        <v>258</v>
      </c>
      <c r="D125" s="17">
        <v>838709374</v>
      </c>
      <c r="E125" s="7" t="s">
        <v>495</v>
      </c>
      <c r="F125" s="7" t="s">
        <v>496</v>
      </c>
      <c r="G125" s="7" t="s">
        <v>204</v>
      </c>
      <c r="H125" s="17" t="s">
        <v>497</v>
      </c>
      <c r="I125" s="7" t="s">
        <v>492</v>
      </c>
      <c r="J125" s="17">
        <v>6</v>
      </c>
      <c r="K125" s="17" t="s">
        <v>181</v>
      </c>
      <c r="L125" s="17" t="s">
        <v>182</v>
      </c>
      <c r="N125" s="17">
        <v>30</v>
      </c>
      <c r="O125" s="17">
        <v>6</v>
      </c>
      <c r="P125" s="17">
        <v>1</v>
      </c>
      <c r="Q125" s="17">
        <v>0</v>
      </c>
      <c r="R125">
        <v>932869577</v>
      </c>
      <c r="S125">
        <v>2098</v>
      </c>
      <c r="U125" t="s">
        <v>184</v>
      </c>
      <c r="V125" t="s">
        <v>253</v>
      </c>
      <c r="W125">
        <f>MATCH(D125,Отчет!$D:$D,0)</f>
        <v>119</v>
      </c>
    </row>
    <row r="126" spans="1:23">
      <c r="A126" s="17">
        <v>1324995376</v>
      </c>
      <c r="C126" s="17" t="s">
        <v>258</v>
      </c>
      <c r="D126" s="17">
        <v>838709459</v>
      </c>
      <c r="E126" s="7" t="s">
        <v>259</v>
      </c>
      <c r="F126" s="7" t="s">
        <v>260</v>
      </c>
      <c r="G126" s="7" t="s">
        <v>261</v>
      </c>
      <c r="H126" s="17" t="s">
        <v>262</v>
      </c>
      <c r="I126" s="7" t="s">
        <v>492</v>
      </c>
      <c r="J126" s="17">
        <v>6</v>
      </c>
      <c r="K126" s="17" t="s">
        <v>181</v>
      </c>
      <c r="L126" s="17" t="s">
        <v>182</v>
      </c>
      <c r="N126" s="17">
        <v>0</v>
      </c>
      <c r="O126" s="17">
        <v>6</v>
      </c>
      <c r="Q126" s="17">
        <v>1</v>
      </c>
      <c r="R126">
        <v>932869577</v>
      </c>
      <c r="S126">
        <v>2098</v>
      </c>
      <c r="T126" t="s">
        <v>183</v>
      </c>
      <c r="U126" t="s">
        <v>184</v>
      </c>
      <c r="V126" t="s">
        <v>253</v>
      </c>
      <c r="W126">
        <f>MATCH(D126,Отчет!$D:$D,0)</f>
        <v>132</v>
      </c>
    </row>
    <row r="127" spans="1:23">
      <c r="A127" s="17">
        <v>986283009</v>
      </c>
      <c r="B127" s="17">
        <v>9</v>
      </c>
      <c r="C127" s="17" t="s">
        <v>258</v>
      </c>
      <c r="D127" s="17">
        <v>838709580</v>
      </c>
      <c r="E127" s="7" t="s">
        <v>498</v>
      </c>
      <c r="F127" s="7" t="s">
        <v>364</v>
      </c>
      <c r="G127" s="7" t="s">
        <v>219</v>
      </c>
      <c r="H127" s="17" t="s">
        <v>499</v>
      </c>
      <c r="I127" s="7" t="s">
        <v>492</v>
      </c>
      <c r="J127" s="17">
        <v>6</v>
      </c>
      <c r="K127" s="17" t="s">
        <v>181</v>
      </c>
      <c r="L127" s="17" t="s">
        <v>182</v>
      </c>
      <c r="N127" s="17">
        <v>54</v>
      </c>
      <c r="O127" s="17">
        <v>6</v>
      </c>
      <c r="P127" s="17">
        <v>1</v>
      </c>
      <c r="Q127" s="17">
        <v>1</v>
      </c>
      <c r="R127">
        <v>932869577</v>
      </c>
      <c r="S127">
        <v>2098</v>
      </c>
      <c r="U127" t="s">
        <v>184</v>
      </c>
      <c r="V127" t="s">
        <v>253</v>
      </c>
      <c r="W127">
        <f>MATCH(D127,Отчет!$D:$D,0)</f>
        <v>50</v>
      </c>
    </row>
    <row r="128" spans="1:23">
      <c r="A128" s="17">
        <v>986283276</v>
      </c>
      <c r="B128" s="17">
        <v>9</v>
      </c>
      <c r="C128" s="17" t="s">
        <v>258</v>
      </c>
      <c r="D128" s="17">
        <v>838709709</v>
      </c>
      <c r="E128" s="7" t="s">
        <v>500</v>
      </c>
      <c r="F128" s="7" t="s">
        <v>501</v>
      </c>
      <c r="G128" s="7" t="s">
        <v>275</v>
      </c>
      <c r="H128" s="17" t="s">
        <v>502</v>
      </c>
      <c r="I128" s="7" t="s">
        <v>492</v>
      </c>
      <c r="J128" s="17">
        <v>6</v>
      </c>
      <c r="K128" s="17" t="s">
        <v>181</v>
      </c>
      <c r="L128" s="17" t="s">
        <v>182</v>
      </c>
      <c r="N128" s="17">
        <v>54</v>
      </c>
      <c r="O128" s="17">
        <v>6</v>
      </c>
      <c r="P128" s="17">
        <v>1</v>
      </c>
      <c r="Q128" s="17">
        <v>1</v>
      </c>
      <c r="R128">
        <v>932869577</v>
      </c>
      <c r="S128">
        <v>2098</v>
      </c>
      <c r="U128" t="s">
        <v>184</v>
      </c>
      <c r="V128" t="s">
        <v>253</v>
      </c>
      <c r="W128">
        <f>MATCH(D128,Отчет!$D:$D,0)</f>
        <v>17</v>
      </c>
    </row>
    <row r="129" spans="1:23">
      <c r="A129" s="17">
        <v>986283280</v>
      </c>
      <c r="B129" s="17">
        <v>9</v>
      </c>
      <c r="C129" s="17" t="s">
        <v>258</v>
      </c>
      <c r="D129" s="17">
        <v>838709792</v>
      </c>
      <c r="E129" s="7" t="s">
        <v>503</v>
      </c>
      <c r="F129" s="7" t="s">
        <v>504</v>
      </c>
      <c r="G129" s="7" t="s">
        <v>223</v>
      </c>
      <c r="H129" s="17" t="s">
        <v>505</v>
      </c>
      <c r="I129" s="7" t="s">
        <v>492</v>
      </c>
      <c r="J129" s="17">
        <v>6</v>
      </c>
      <c r="K129" s="17" t="s">
        <v>181</v>
      </c>
      <c r="L129" s="17" t="s">
        <v>182</v>
      </c>
      <c r="N129" s="17">
        <v>54</v>
      </c>
      <c r="O129" s="17">
        <v>6</v>
      </c>
      <c r="P129" s="17">
        <v>1</v>
      </c>
      <c r="Q129" s="17">
        <v>1</v>
      </c>
      <c r="R129">
        <v>932869577</v>
      </c>
      <c r="S129">
        <v>2098</v>
      </c>
      <c r="U129" t="s">
        <v>184</v>
      </c>
      <c r="V129" t="s">
        <v>253</v>
      </c>
      <c r="W129">
        <f>MATCH(D129,Отчет!$D:$D,0)</f>
        <v>42</v>
      </c>
    </row>
    <row r="130" spans="1:23">
      <c r="A130" s="17">
        <v>986283296</v>
      </c>
      <c r="B130" s="17">
        <v>4</v>
      </c>
      <c r="C130" s="17" t="s">
        <v>258</v>
      </c>
      <c r="D130" s="17">
        <v>838709872</v>
      </c>
      <c r="E130" s="7" t="s">
        <v>506</v>
      </c>
      <c r="F130" s="7" t="s">
        <v>360</v>
      </c>
      <c r="G130" s="7" t="s">
        <v>507</v>
      </c>
      <c r="H130" s="17" t="s">
        <v>508</v>
      </c>
      <c r="I130" s="7" t="s">
        <v>492</v>
      </c>
      <c r="J130" s="17">
        <v>6</v>
      </c>
      <c r="K130" s="17" t="s">
        <v>181</v>
      </c>
      <c r="L130" s="17" t="s">
        <v>182</v>
      </c>
      <c r="N130" s="17">
        <v>24</v>
      </c>
      <c r="O130" s="17">
        <v>6</v>
      </c>
      <c r="P130" s="17">
        <v>1</v>
      </c>
      <c r="Q130" s="17">
        <v>1</v>
      </c>
      <c r="R130">
        <v>932869577</v>
      </c>
      <c r="S130">
        <v>2098</v>
      </c>
      <c r="U130" t="s">
        <v>184</v>
      </c>
      <c r="V130" t="s">
        <v>253</v>
      </c>
      <c r="W130">
        <f>MATCH(D130,Отчет!$D:$D,0)</f>
        <v>98</v>
      </c>
    </row>
    <row r="131" spans="1:23">
      <c r="A131" s="17">
        <v>986283300</v>
      </c>
      <c r="B131" s="17">
        <v>4</v>
      </c>
      <c r="C131" s="17" t="s">
        <v>258</v>
      </c>
      <c r="D131" s="17">
        <v>838710001</v>
      </c>
      <c r="E131" s="7" t="s">
        <v>509</v>
      </c>
      <c r="F131" s="7" t="s">
        <v>203</v>
      </c>
      <c r="G131" s="7" t="s">
        <v>294</v>
      </c>
      <c r="H131" s="17" t="s">
        <v>510</v>
      </c>
      <c r="I131" s="7" t="s">
        <v>492</v>
      </c>
      <c r="J131" s="17">
        <v>6</v>
      </c>
      <c r="K131" s="17" t="s">
        <v>181</v>
      </c>
      <c r="L131" s="17" t="s">
        <v>182</v>
      </c>
      <c r="N131" s="17">
        <v>24</v>
      </c>
      <c r="O131" s="17">
        <v>6</v>
      </c>
      <c r="P131" s="17">
        <v>1</v>
      </c>
      <c r="Q131" s="17">
        <v>1</v>
      </c>
      <c r="R131">
        <v>932869577</v>
      </c>
      <c r="S131">
        <v>2098</v>
      </c>
      <c r="U131" t="s">
        <v>184</v>
      </c>
      <c r="V131" t="s">
        <v>253</v>
      </c>
      <c r="W131">
        <f>MATCH(D131,Отчет!$D:$D,0)</f>
        <v>114</v>
      </c>
    </row>
    <row r="132" spans="1:23">
      <c r="A132" s="17">
        <v>986283567</v>
      </c>
      <c r="B132" s="17">
        <v>6</v>
      </c>
      <c r="C132" s="17" t="s">
        <v>258</v>
      </c>
      <c r="D132" s="17">
        <v>838710253</v>
      </c>
      <c r="E132" s="7" t="s">
        <v>511</v>
      </c>
      <c r="F132" s="7" t="s">
        <v>461</v>
      </c>
      <c r="G132" s="7" t="s">
        <v>208</v>
      </c>
      <c r="H132" s="17" t="s">
        <v>512</v>
      </c>
      <c r="I132" s="7" t="s">
        <v>492</v>
      </c>
      <c r="J132" s="17">
        <v>6</v>
      </c>
      <c r="K132" s="17" t="s">
        <v>181</v>
      </c>
      <c r="L132" s="17" t="s">
        <v>182</v>
      </c>
      <c r="N132" s="17">
        <v>36</v>
      </c>
      <c r="O132" s="17">
        <v>6</v>
      </c>
      <c r="P132" s="17">
        <v>1</v>
      </c>
      <c r="Q132" s="17">
        <v>1</v>
      </c>
      <c r="R132">
        <v>932869577</v>
      </c>
      <c r="S132">
        <v>2098</v>
      </c>
      <c r="U132" t="s">
        <v>184</v>
      </c>
      <c r="V132" t="s">
        <v>253</v>
      </c>
      <c r="W132">
        <f>MATCH(D132,Отчет!$D:$D,0)</f>
        <v>87</v>
      </c>
    </row>
    <row r="133" spans="1:23">
      <c r="A133" s="17">
        <v>986283575</v>
      </c>
      <c r="B133" s="17">
        <v>7</v>
      </c>
      <c r="C133" s="17" t="s">
        <v>258</v>
      </c>
      <c r="D133" s="17">
        <v>838710370</v>
      </c>
      <c r="E133" s="7" t="s">
        <v>513</v>
      </c>
      <c r="F133" s="7" t="s">
        <v>191</v>
      </c>
      <c r="G133" s="7" t="s">
        <v>278</v>
      </c>
      <c r="H133" s="17" t="s">
        <v>514</v>
      </c>
      <c r="I133" s="7" t="s">
        <v>492</v>
      </c>
      <c r="J133" s="17">
        <v>6</v>
      </c>
      <c r="K133" s="17" t="s">
        <v>181</v>
      </c>
      <c r="L133" s="17" t="s">
        <v>182</v>
      </c>
      <c r="N133" s="17">
        <v>42</v>
      </c>
      <c r="O133" s="17">
        <v>6</v>
      </c>
      <c r="P133" s="17">
        <v>1</v>
      </c>
      <c r="Q133" s="17">
        <v>1</v>
      </c>
      <c r="R133">
        <v>932869577</v>
      </c>
      <c r="S133">
        <v>2098</v>
      </c>
      <c r="U133" t="s">
        <v>184</v>
      </c>
      <c r="V133" t="s">
        <v>253</v>
      </c>
      <c r="W133">
        <f>MATCH(D133,Отчет!$D:$D,0)</f>
        <v>76</v>
      </c>
    </row>
    <row r="134" spans="1:23">
      <c r="A134" s="17">
        <v>986283591</v>
      </c>
      <c r="B134" s="17">
        <v>7</v>
      </c>
      <c r="C134" s="17" t="s">
        <v>258</v>
      </c>
      <c r="D134" s="17">
        <v>838710496</v>
      </c>
      <c r="E134" s="7" t="s">
        <v>515</v>
      </c>
      <c r="F134" s="7" t="s">
        <v>516</v>
      </c>
      <c r="G134" s="7" t="s">
        <v>517</v>
      </c>
      <c r="H134" s="17" t="s">
        <v>518</v>
      </c>
      <c r="I134" s="7" t="s">
        <v>492</v>
      </c>
      <c r="J134" s="17">
        <v>6</v>
      </c>
      <c r="K134" s="17" t="s">
        <v>181</v>
      </c>
      <c r="L134" s="17" t="s">
        <v>182</v>
      </c>
      <c r="N134" s="17">
        <v>42</v>
      </c>
      <c r="O134" s="17">
        <v>6</v>
      </c>
      <c r="P134" s="17">
        <v>1</v>
      </c>
      <c r="Q134" s="17">
        <v>1</v>
      </c>
      <c r="R134">
        <v>932869577</v>
      </c>
      <c r="S134">
        <v>2098</v>
      </c>
      <c r="U134" t="s">
        <v>184</v>
      </c>
      <c r="V134" t="s">
        <v>253</v>
      </c>
      <c r="W134">
        <f>MATCH(D134,Отчет!$D:$D,0)</f>
        <v>80</v>
      </c>
    </row>
    <row r="135" spans="1:23">
      <c r="A135" s="17">
        <v>986295737</v>
      </c>
      <c r="B135" s="17">
        <v>5</v>
      </c>
      <c r="C135" s="17" t="s">
        <v>258</v>
      </c>
      <c r="D135" s="17">
        <v>838710571</v>
      </c>
      <c r="E135" s="7" t="s">
        <v>519</v>
      </c>
      <c r="F135" s="7" t="s">
        <v>203</v>
      </c>
      <c r="G135" s="7" t="s">
        <v>361</v>
      </c>
      <c r="H135" s="17" t="s">
        <v>520</v>
      </c>
      <c r="I135" s="7" t="s">
        <v>492</v>
      </c>
      <c r="J135" s="17">
        <v>6</v>
      </c>
      <c r="K135" s="17" t="s">
        <v>181</v>
      </c>
      <c r="L135" s="17" t="s">
        <v>182</v>
      </c>
      <c r="N135" s="17">
        <v>30</v>
      </c>
      <c r="O135" s="17">
        <v>6</v>
      </c>
      <c r="P135" s="17">
        <v>1</v>
      </c>
      <c r="Q135" s="17">
        <v>0</v>
      </c>
      <c r="R135">
        <v>932869577</v>
      </c>
      <c r="S135">
        <v>2098</v>
      </c>
      <c r="U135" t="s">
        <v>184</v>
      </c>
      <c r="V135" t="s">
        <v>253</v>
      </c>
      <c r="W135">
        <f>MATCH(D135,Отчет!$D:$D,0)</f>
        <v>117</v>
      </c>
    </row>
    <row r="136" spans="1:23">
      <c r="A136" s="17">
        <v>986283604</v>
      </c>
      <c r="B136" s="17">
        <v>10</v>
      </c>
      <c r="C136" s="17" t="s">
        <v>258</v>
      </c>
      <c r="D136" s="17">
        <v>838710680</v>
      </c>
      <c r="E136" s="7" t="s">
        <v>521</v>
      </c>
      <c r="F136" s="7" t="s">
        <v>522</v>
      </c>
      <c r="G136" s="7" t="s">
        <v>523</v>
      </c>
      <c r="H136" s="17" t="s">
        <v>524</v>
      </c>
      <c r="I136" s="7" t="s">
        <v>492</v>
      </c>
      <c r="J136" s="17">
        <v>6</v>
      </c>
      <c r="K136" s="17" t="s">
        <v>181</v>
      </c>
      <c r="L136" s="17" t="s">
        <v>182</v>
      </c>
      <c r="N136" s="17">
        <v>60</v>
      </c>
      <c r="O136" s="17">
        <v>6</v>
      </c>
      <c r="P136" s="17">
        <v>1</v>
      </c>
      <c r="Q136" s="17">
        <v>1</v>
      </c>
      <c r="R136">
        <v>932869577</v>
      </c>
      <c r="S136">
        <v>2098</v>
      </c>
      <c r="U136" t="s">
        <v>184</v>
      </c>
      <c r="V136" t="s">
        <v>253</v>
      </c>
      <c r="W136">
        <f>MATCH(D136,Отчет!$D:$D,0)</f>
        <v>34</v>
      </c>
    </row>
    <row r="137" spans="1:23">
      <c r="A137" s="17">
        <v>986282949</v>
      </c>
      <c r="B137" s="17">
        <v>7</v>
      </c>
      <c r="C137" s="17" t="s">
        <v>249</v>
      </c>
      <c r="D137" s="17">
        <v>838711672</v>
      </c>
      <c r="E137" s="7" t="s">
        <v>250</v>
      </c>
      <c r="F137" s="7" t="s">
        <v>203</v>
      </c>
      <c r="G137" s="7" t="s">
        <v>200</v>
      </c>
      <c r="H137" s="17" t="s">
        <v>251</v>
      </c>
      <c r="I137" s="7" t="s">
        <v>492</v>
      </c>
      <c r="J137" s="17">
        <v>6</v>
      </c>
      <c r="K137" s="17" t="s">
        <v>181</v>
      </c>
      <c r="L137" s="17" t="s">
        <v>182</v>
      </c>
      <c r="N137" s="17">
        <v>42</v>
      </c>
      <c r="O137" s="17">
        <v>6</v>
      </c>
      <c r="P137" s="17">
        <v>1</v>
      </c>
      <c r="Q137" s="17">
        <v>1</v>
      </c>
      <c r="R137">
        <v>932869577</v>
      </c>
      <c r="S137">
        <v>2098</v>
      </c>
      <c r="U137" t="s">
        <v>184</v>
      </c>
      <c r="V137" t="s">
        <v>253</v>
      </c>
      <c r="W137">
        <f>MATCH(D137,Отчет!$D:$D,0)</f>
        <v>127</v>
      </c>
    </row>
    <row r="138" spans="1:23">
      <c r="A138" s="17">
        <v>986282953</v>
      </c>
      <c r="B138" s="17">
        <v>9</v>
      </c>
      <c r="C138" s="17" t="s">
        <v>249</v>
      </c>
      <c r="D138" s="17">
        <v>838711809</v>
      </c>
      <c r="E138" s="7" t="s">
        <v>254</v>
      </c>
      <c r="F138" s="7" t="s">
        <v>255</v>
      </c>
      <c r="G138" s="7" t="s">
        <v>256</v>
      </c>
      <c r="H138" s="17" t="s">
        <v>257</v>
      </c>
      <c r="I138" s="7" t="s">
        <v>492</v>
      </c>
      <c r="J138" s="17">
        <v>6</v>
      </c>
      <c r="K138" s="17" t="s">
        <v>181</v>
      </c>
      <c r="L138" s="17" t="s">
        <v>182</v>
      </c>
      <c r="N138" s="17">
        <v>54</v>
      </c>
      <c r="O138" s="17">
        <v>6</v>
      </c>
      <c r="P138" s="17">
        <v>1</v>
      </c>
      <c r="Q138" s="17">
        <v>1</v>
      </c>
      <c r="R138">
        <v>932869577</v>
      </c>
      <c r="S138">
        <v>2098</v>
      </c>
      <c r="U138" t="s">
        <v>184</v>
      </c>
      <c r="V138" t="s">
        <v>253</v>
      </c>
      <c r="W138">
        <f>MATCH(D138,Отчет!$D:$D,0)</f>
        <v>35</v>
      </c>
    </row>
    <row r="139" spans="1:23">
      <c r="A139" s="17">
        <v>986282957</v>
      </c>
      <c r="B139" s="17">
        <v>7</v>
      </c>
      <c r="C139" s="17" t="s">
        <v>249</v>
      </c>
      <c r="D139" s="17">
        <v>838711898</v>
      </c>
      <c r="E139" s="7" t="s">
        <v>525</v>
      </c>
      <c r="F139" s="7" t="s">
        <v>326</v>
      </c>
      <c r="G139" s="7" t="s">
        <v>349</v>
      </c>
      <c r="H139" s="17" t="s">
        <v>526</v>
      </c>
      <c r="I139" s="7" t="s">
        <v>492</v>
      </c>
      <c r="J139" s="17">
        <v>6</v>
      </c>
      <c r="K139" s="17" t="s">
        <v>181</v>
      </c>
      <c r="L139" s="17" t="s">
        <v>182</v>
      </c>
      <c r="N139" s="17">
        <v>42</v>
      </c>
      <c r="O139" s="17">
        <v>6</v>
      </c>
      <c r="P139" s="17">
        <v>1</v>
      </c>
      <c r="Q139" s="17">
        <v>1</v>
      </c>
      <c r="R139">
        <v>932869577</v>
      </c>
      <c r="S139">
        <v>2098</v>
      </c>
      <c r="U139" t="s">
        <v>184</v>
      </c>
      <c r="V139" t="s">
        <v>253</v>
      </c>
      <c r="W139">
        <f>MATCH(D139,Отчет!$D:$D,0)</f>
        <v>83</v>
      </c>
    </row>
    <row r="140" spans="1:23">
      <c r="A140" s="17">
        <v>986283292</v>
      </c>
      <c r="B140" s="17">
        <v>8</v>
      </c>
      <c r="C140" s="17" t="s">
        <v>318</v>
      </c>
      <c r="D140" s="17">
        <v>838708192</v>
      </c>
      <c r="E140" s="7" t="s">
        <v>385</v>
      </c>
      <c r="F140" s="7" t="s">
        <v>334</v>
      </c>
      <c r="G140" s="7" t="s">
        <v>223</v>
      </c>
      <c r="H140" s="17" t="s">
        <v>386</v>
      </c>
      <c r="I140" s="7" t="s">
        <v>492</v>
      </c>
      <c r="J140" s="17">
        <v>6</v>
      </c>
      <c r="K140" s="17" t="s">
        <v>181</v>
      </c>
      <c r="L140" s="17" t="s">
        <v>182</v>
      </c>
      <c r="N140" s="17">
        <v>48</v>
      </c>
      <c r="O140" s="17">
        <v>6</v>
      </c>
      <c r="P140" s="17">
        <v>1</v>
      </c>
      <c r="Q140" s="17">
        <v>1</v>
      </c>
      <c r="R140">
        <v>932869577</v>
      </c>
      <c r="S140">
        <v>2098</v>
      </c>
      <c r="U140" t="s">
        <v>184</v>
      </c>
      <c r="V140" t="s">
        <v>253</v>
      </c>
      <c r="W140">
        <f>MATCH(D140,Отчет!$D:$D,0)</f>
        <v>75</v>
      </c>
    </row>
    <row r="141" spans="1:23">
      <c r="A141" s="17">
        <v>986283288</v>
      </c>
      <c r="B141" s="17">
        <v>6</v>
      </c>
      <c r="C141" s="17" t="s">
        <v>318</v>
      </c>
      <c r="D141" s="17">
        <v>838708094</v>
      </c>
      <c r="E141" s="7" t="s">
        <v>382</v>
      </c>
      <c r="F141" s="7" t="s">
        <v>383</v>
      </c>
      <c r="G141" s="7" t="s">
        <v>275</v>
      </c>
      <c r="H141" s="17" t="s">
        <v>384</v>
      </c>
      <c r="I141" s="7" t="s">
        <v>492</v>
      </c>
      <c r="J141" s="17">
        <v>6</v>
      </c>
      <c r="K141" s="17" t="s">
        <v>181</v>
      </c>
      <c r="L141" s="17" t="s">
        <v>182</v>
      </c>
      <c r="N141" s="17">
        <v>36</v>
      </c>
      <c r="O141" s="17">
        <v>6</v>
      </c>
      <c r="P141" s="17">
        <v>1</v>
      </c>
      <c r="Q141" s="17">
        <v>1</v>
      </c>
      <c r="R141">
        <v>932869577</v>
      </c>
      <c r="S141">
        <v>2098</v>
      </c>
      <c r="U141" t="s">
        <v>184</v>
      </c>
      <c r="V141" t="s">
        <v>253</v>
      </c>
      <c r="W141">
        <f>MATCH(D141,Отчет!$D:$D,0)</f>
        <v>113</v>
      </c>
    </row>
    <row r="142" spans="1:23">
      <c r="A142" s="17">
        <v>988485396</v>
      </c>
      <c r="B142" s="17">
        <v>9</v>
      </c>
      <c r="C142" s="17" t="s">
        <v>318</v>
      </c>
      <c r="D142" s="17">
        <v>838707426</v>
      </c>
      <c r="E142" s="7" t="s">
        <v>363</v>
      </c>
      <c r="F142" s="7" t="s">
        <v>364</v>
      </c>
      <c r="G142" s="7" t="s">
        <v>219</v>
      </c>
      <c r="H142" s="17" t="s">
        <v>365</v>
      </c>
      <c r="I142" s="7" t="s">
        <v>492</v>
      </c>
      <c r="J142" s="17">
        <v>6</v>
      </c>
      <c r="K142" s="17" t="s">
        <v>181</v>
      </c>
      <c r="L142" s="17" t="s">
        <v>182</v>
      </c>
      <c r="N142" s="17">
        <v>54</v>
      </c>
      <c r="O142" s="17">
        <v>6</v>
      </c>
      <c r="P142" s="17">
        <v>1</v>
      </c>
      <c r="Q142" s="17">
        <v>1</v>
      </c>
      <c r="R142">
        <v>932869577</v>
      </c>
      <c r="S142">
        <v>2098</v>
      </c>
      <c r="U142" t="s">
        <v>184</v>
      </c>
      <c r="V142" t="s">
        <v>253</v>
      </c>
      <c r="W142">
        <f>MATCH(D142,Отчет!$D:$D,0)</f>
        <v>73</v>
      </c>
    </row>
    <row r="143" spans="1:23">
      <c r="A143" s="17">
        <v>986283284</v>
      </c>
      <c r="B143" s="17">
        <v>9</v>
      </c>
      <c r="C143" s="17" t="s">
        <v>318</v>
      </c>
      <c r="D143" s="17">
        <v>838707324</v>
      </c>
      <c r="E143" s="7" t="s">
        <v>359</v>
      </c>
      <c r="F143" s="7" t="s">
        <v>360</v>
      </c>
      <c r="G143" s="7" t="s">
        <v>361</v>
      </c>
      <c r="H143" s="17" t="s">
        <v>362</v>
      </c>
      <c r="I143" s="7" t="s">
        <v>492</v>
      </c>
      <c r="J143" s="17">
        <v>6</v>
      </c>
      <c r="K143" s="17" t="s">
        <v>181</v>
      </c>
      <c r="L143" s="17" t="s">
        <v>182</v>
      </c>
      <c r="N143" s="17">
        <v>54</v>
      </c>
      <c r="O143" s="17">
        <v>6</v>
      </c>
      <c r="P143" s="17">
        <v>1</v>
      </c>
      <c r="Q143" s="17">
        <v>1</v>
      </c>
      <c r="R143">
        <v>932869577</v>
      </c>
      <c r="S143">
        <v>2098</v>
      </c>
      <c r="U143" t="s">
        <v>184</v>
      </c>
      <c r="V143" t="s">
        <v>253</v>
      </c>
      <c r="W143">
        <f>MATCH(D143,Отчет!$D:$D,0)</f>
        <v>72</v>
      </c>
    </row>
    <row r="144" spans="1:23">
      <c r="A144" s="17">
        <v>986283583</v>
      </c>
      <c r="B144" s="17">
        <v>9</v>
      </c>
      <c r="C144" s="17" t="s">
        <v>249</v>
      </c>
      <c r="D144" s="17">
        <v>838714494</v>
      </c>
      <c r="E144" s="7" t="s">
        <v>266</v>
      </c>
      <c r="F144" s="7" t="s">
        <v>241</v>
      </c>
      <c r="G144" s="7" t="s">
        <v>267</v>
      </c>
      <c r="H144" s="17" t="s">
        <v>268</v>
      </c>
      <c r="I144" s="7" t="s">
        <v>492</v>
      </c>
      <c r="J144" s="17">
        <v>6</v>
      </c>
      <c r="K144" s="17" t="s">
        <v>181</v>
      </c>
      <c r="L144" s="17" t="s">
        <v>182</v>
      </c>
      <c r="N144" s="17">
        <v>54</v>
      </c>
      <c r="O144" s="17">
        <v>6</v>
      </c>
      <c r="P144" s="17">
        <v>1</v>
      </c>
      <c r="Q144" s="17">
        <v>1</v>
      </c>
      <c r="R144">
        <v>932869577</v>
      </c>
      <c r="S144">
        <v>2098</v>
      </c>
      <c r="U144" t="s">
        <v>184</v>
      </c>
      <c r="V144" t="s">
        <v>253</v>
      </c>
      <c r="W144">
        <f>MATCH(D144,Отчет!$D:$D,0)</f>
        <v>33</v>
      </c>
    </row>
    <row r="145" spans="1:23">
      <c r="A145" s="17">
        <v>986283579</v>
      </c>
      <c r="B145" s="17">
        <v>7</v>
      </c>
      <c r="C145" s="17" t="s">
        <v>249</v>
      </c>
      <c r="D145" s="17">
        <v>838714417</v>
      </c>
      <c r="E145" s="7" t="s">
        <v>527</v>
      </c>
      <c r="F145" s="7" t="s">
        <v>352</v>
      </c>
      <c r="G145" s="7" t="s">
        <v>192</v>
      </c>
      <c r="H145" s="17" t="s">
        <v>528</v>
      </c>
      <c r="I145" s="7" t="s">
        <v>492</v>
      </c>
      <c r="J145" s="17">
        <v>6</v>
      </c>
      <c r="K145" s="17" t="s">
        <v>181</v>
      </c>
      <c r="L145" s="17" t="s">
        <v>182</v>
      </c>
      <c r="N145" s="17">
        <v>42</v>
      </c>
      <c r="O145" s="17">
        <v>6</v>
      </c>
      <c r="P145" s="17">
        <v>1</v>
      </c>
      <c r="Q145" s="17">
        <v>1</v>
      </c>
      <c r="R145">
        <v>932869577</v>
      </c>
      <c r="S145">
        <v>2098</v>
      </c>
      <c r="U145" t="s">
        <v>184</v>
      </c>
      <c r="V145" t="s">
        <v>253</v>
      </c>
      <c r="W145">
        <f>MATCH(D145,Отчет!$D:$D,0)</f>
        <v>77</v>
      </c>
    </row>
    <row r="146" spans="1:23">
      <c r="A146" s="17">
        <v>986283571</v>
      </c>
      <c r="B146" s="17">
        <v>6</v>
      </c>
      <c r="C146" s="17" t="s">
        <v>249</v>
      </c>
      <c r="D146" s="17">
        <v>838714303</v>
      </c>
      <c r="E146" s="7" t="s">
        <v>269</v>
      </c>
      <c r="F146" s="7" t="s">
        <v>195</v>
      </c>
      <c r="G146" s="7" t="s">
        <v>267</v>
      </c>
      <c r="H146" s="17" t="s">
        <v>270</v>
      </c>
      <c r="I146" s="7" t="s">
        <v>492</v>
      </c>
      <c r="J146" s="17">
        <v>6</v>
      </c>
      <c r="K146" s="17" t="s">
        <v>181</v>
      </c>
      <c r="L146" s="17" t="s">
        <v>182</v>
      </c>
      <c r="N146" s="17">
        <v>36</v>
      </c>
      <c r="O146" s="17">
        <v>6</v>
      </c>
      <c r="P146" s="17">
        <v>1</v>
      </c>
      <c r="Q146" s="17">
        <v>1</v>
      </c>
      <c r="R146">
        <v>932869577</v>
      </c>
      <c r="S146">
        <v>2098</v>
      </c>
      <c r="U146" t="s">
        <v>184</v>
      </c>
      <c r="V146" t="s">
        <v>253</v>
      </c>
      <c r="W146">
        <f>MATCH(D146,Отчет!$D:$D,0)</f>
        <v>109</v>
      </c>
    </row>
    <row r="147" spans="1:23">
      <c r="A147" s="17">
        <v>986283304</v>
      </c>
      <c r="B147" s="17">
        <v>8</v>
      </c>
      <c r="C147" s="17" t="s">
        <v>249</v>
      </c>
      <c r="D147" s="17">
        <v>838713982</v>
      </c>
      <c r="E147" s="7" t="s">
        <v>273</v>
      </c>
      <c r="F147" s="7" t="s">
        <v>274</v>
      </c>
      <c r="G147" s="7" t="s">
        <v>275</v>
      </c>
      <c r="H147" s="17" t="s">
        <v>276</v>
      </c>
      <c r="I147" s="7" t="s">
        <v>492</v>
      </c>
      <c r="J147" s="17">
        <v>6</v>
      </c>
      <c r="K147" s="17" t="s">
        <v>181</v>
      </c>
      <c r="L147" s="17" t="s">
        <v>182</v>
      </c>
      <c r="N147" s="17">
        <v>48</v>
      </c>
      <c r="O147" s="17">
        <v>6</v>
      </c>
      <c r="P147" s="17">
        <v>1</v>
      </c>
      <c r="Q147" s="17">
        <v>1</v>
      </c>
      <c r="R147">
        <v>932869577</v>
      </c>
      <c r="S147">
        <v>2098</v>
      </c>
      <c r="U147" t="s">
        <v>184</v>
      </c>
      <c r="V147" t="s">
        <v>253</v>
      </c>
      <c r="W147">
        <f>MATCH(D147,Отчет!$D:$D,0)</f>
        <v>85</v>
      </c>
    </row>
    <row r="148" spans="1:23">
      <c r="A148" s="17">
        <v>986283025</v>
      </c>
      <c r="B148" s="17">
        <v>4</v>
      </c>
      <c r="C148" s="17" t="s">
        <v>249</v>
      </c>
      <c r="D148" s="17">
        <v>838713560</v>
      </c>
      <c r="E148" s="7" t="s">
        <v>280</v>
      </c>
      <c r="F148" s="7" t="s">
        <v>222</v>
      </c>
      <c r="G148" s="7" t="s">
        <v>238</v>
      </c>
      <c r="H148" s="17" t="s">
        <v>281</v>
      </c>
      <c r="I148" s="7" t="s">
        <v>492</v>
      </c>
      <c r="J148" s="17">
        <v>6</v>
      </c>
      <c r="K148" s="17" t="s">
        <v>181</v>
      </c>
      <c r="L148" s="17" t="s">
        <v>182</v>
      </c>
      <c r="N148" s="17">
        <v>24</v>
      </c>
      <c r="O148" s="17">
        <v>6</v>
      </c>
      <c r="P148" s="17">
        <v>1</v>
      </c>
      <c r="Q148" s="17">
        <v>1</v>
      </c>
      <c r="R148">
        <v>932869577</v>
      </c>
      <c r="S148">
        <v>2098</v>
      </c>
      <c r="U148" t="s">
        <v>184</v>
      </c>
      <c r="V148" t="s">
        <v>253</v>
      </c>
      <c r="W148">
        <f>MATCH(D148,Отчет!$D:$D,0)</f>
        <v>129</v>
      </c>
    </row>
    <row r="149" spans="1:23">
      <c r="A149" s="17">
        <v>986283021</v>
      </c>
      <c r="B149" s="17">
        <v>7</v>
      </c>
      <c r="C149" s="17" t="s">
        <v>249</v>
      </c>
      <c r="D149" s="17">
        <v>838713437</v>
      </c>
      <c r="E149" s="7" t="s">
        <v>282</v>
      </c>
      <c r="F149" s="7" t="s">
        <v>283</v>
      </c>
      <c r="G149" s="7" t="s">
        <v>284</v>
      </c>
      <c r="H149" s="17" t="s">
        <v>285</v>
      </c>
      <c r="I149" s="7" t="s">
        <v>492</v>
      </c>
      <c r="J149" s="17">
        <v>6</v>
      </c>
      <c r="K149" s="17" t="s">
        <v>181</v>
      </c>
      <c r="L149" s="17" t="s">
        <v>182</v>
      </c>
      <c r="N149" s="17">
        <v>42</v>
      </c>
      <c r="O149" s="17">
        <v>6</v>
      </c>
      <c r="P149" s="17">
        <v>1</v>
      </c>
      <c r="Q149" s="17">
        <v>1</v>
      </c>
      <c r="R149">
        <v>932869577</v>
      </c>
      <c r="S149">
        <v>2098</v>
      </c>
      <c r="U149" t="s">
        <v>184</v>
      </c>
      <c r="V149" t="s">
        <v>253</v>
      </c>
      <c r="W149">
        <f>MATCH(D149,Отчет!$D:$D,0)</f>
        <v>68</v>
      </c>
    </row>
    <row r="150" spans="1:23">
      <c r="A150" s="17">
        <v>986283017</v>
      </c>
      <c r="B150" s="17">
        <v>5</v>
      </c>
      <c r="C150" s="17" t="s">
        <v>249</v>
      </c>
      <c r="D150" s="17">
        <v>838713306</v>
      </c>
      <c r="E150" s="7" t="s">
        <v>286</v>
      </c>
      <c r="F150" s="7" t="s">
        <v>287</v>
      </c>
      <c r="G150" s="7" t="s">
        <v>223</v>
      </c>
      <c r="H150" s="17" t="s">
        <v>288</v>
      </c>
      <c r="I150" s="7" t="s">
        <v>492</v>
      </c>
      <c r="J150" s="17">
        <v>6</v>
      </c>
      <c r="K150" s="17" t="s">
        <v>181</v>
      </c>
      <c r="L150" s="17" t="s">
        <v>182</v>
      </c>
      <c r="N150" s="17">
        <v>30</v>
      </c>
      <c r="O150" s="17">
        <v>6</v>
      </c>
      <c r="P150" s="17">
        <v>1</v>
      </c>
      <c r="Q150" s="17">
        <v>1</v>
      </c>
      <c r="R150">
        <v>932869577</v>
      </c>
      <c r="S150">
        <v>2098</v>
      </c>
      <c r="U150" t="s">
        <v>184</v>
      </c>
      <c r="V150" t="s">
        <v>253</v>
      </c>
      <c r="W150">
        <f>MATCH(D150,Отчет!$D:$D,0)</f>
        <v>124</v>
      </c>
    </row>
    <row r="151" spans="1:23">
      <c r="A151" s="17">
        <v>986283013</v>
      </c>
      <c r="B151" s="17">
        <v>9</v>
      </c>
      <c r="C151" s="17" t="s">
        <v>249</v>
      </c>
      <c r="D151" s="17">
        <v>838713206</v>
      </c>
      <c r="E151" s="7" t="s">
        <v>289</v>
      </c>
      <c r="F151" s="7" t="s">
        <v>290</v>
      </c>
      <c r="G151" s="7" t="s">
        <v>208</v>
      </c>
      <c r="H151" s="17" t="s">
        <v>291</v>
      </c>
      <c r="I151" s="7" t="s">
        <v>492</v>
      </c>
      <c r="J151" s="17">
        <v>6</v>
      </c>
      <c r="K151" s="17" t="s">
        <v>181</v>
      </c>
      <c r="L151" s="17" t="s">
        <v>182</v>
      </c>
      <c r="N151" s="17">
        <v>54</v>
      </c>
      <c r="O151" s="17">
        <v>6</v>
      </c>
      <c r="P151" s="17">
        <v>1</v>
      </c>
      <c r="Q151" s="17">
        <v>1</v>
      </c>
      <c r="R151">
        <v>932869577</v>
      </c>
      <c r="S151">
        <v>2098</v>
      </c>
      <c r="U151" t="s">
        <v>184</v>
      </c>
      <c r="V151" t="s">
        <v>253</v>
      </c>
      <c r="W151">
        <f>MATCH(D151,Отчет!$D:$D,0)</f>
        <v>25</v>
      </c>
    </row>
    <row r="152" spans="1:23">
      <c r="A152" s="17">
        <v>986283000</v>
      </c>
      <c r="B152" s="17">
        <v>9</v>
      </c>
      <c r="C152" s="17" t="s">
        <v>249</v>
      </c>
      <c r="D152" s="17">
        <v>838713095</v>
      </c>
      <c r="E152" s="7" t="s">
        <v>292</v>
      </c>
      <c r="F152" s="7" t="s">
        <v>293</v>
      </c>
      <c r="G152" s="7" t="s">
        <v>294</v>
      </c>
      <c r="H152" s="17" t="s">
        <v>295</v>
      </c>
      <c r="I152" s="7" t="s">
        <v>492</v>
      </c>
      <c r="J152" s="17">
        <v>6</v>
      </c>
      <c r="K152" s="17" t="s">
        <v>181</v>
      </c>
      <c r="L152" s="17" t="s">
        <v>182</v>
      </c>
      <c r="N152" s="17">
        <v>54</v>
      </c>
      <c r="O152" s="17">
        <v>6</v>
      </c>
      <c r="P152" s="17">
        <v>1</v>
      </c>
      <c r="Q152" s="17">
        <v>1</v>
      </c>
      <c r="R152">
        <v>932869577</v>
      </c>
      <c r="S152">
        <v>2098</v>
      </c>
      <c r="U152" t="s">
        <v>184</v>
      </c>
      <c r="V152" t="s">
        <v>253</v>
      </c>
      <c r="W152">
        <f>MATCH(D152,Отчет!$D:$D,0)</f>
        <v>67</v>
      </c>
    </row>
    <row r="153" spans="1:23">
      <c r="A153" s="17">
        <v>986282996</v>
      </c>
      <c r="B153" s="17">
        <v>7</v>
      </c>
      <c r="C153" s="17" t="s">
        <v>249</v>
      </c>
      <c r="D153" s="17">
        <v>838713008</v>
      </c>
      <c r="E153" s="7" t="s">
        <v>296</v>
      </c>
      <c r="F153" s="7" t="s">
        <v>297</v>
      </c>
      <c r="G153" s="7" t="s">
        <v>261</v>
      </c>
      <c r="H153" s="17" t="s">
        <v>298</v>
      </c>
      <c r="I153" s="7" t="s">
        <v>492</v>
      </c>
      <c r="J153" s="17">
        <v>6</v>
      </c>
      <c r="K153" s="17" t="s">
        <v>181</v>
      </c>
      <c r="L153" s="17" t="s">
        <v>182</v>
      </c>
      <c r="N153" s="17">
        <v>42</v>
      </c>
      <c r="O153" s="17">
        <v>6</v>
      </c>
      <c r="P153" s="17">
        <v>1</v>
      </c>
      <c r="Q153" s="17">
        <v>1</v>
      </c>
      <c r="R153">
        <v>932869577</v>
      </c>
      <c r="S153">
        <v>2098</v>
      </c>
      <c r="U153" t="s">
        <v>184</v>
      </c>
      <c r="V153" t="s">
        <v>253</v>
      </c>
      <c r="W153">
        <f>MATCH(D153,Отчет!$D:$D,0)</f>
        <v>91</v>
      </c>
    </row>
    <row r="154" spans="1:23">
      <c r="A154" s="17">
        <v>986282992</v>
      </c>
      <c r="B154" s="17">
        <v>5</v>
      </c>
      <c r="C154" s="17" t="s">
        <v>249</v>
      </c>
      <c r="D154" s="17">
        <v>838712921</v>
      </c>
      <c r="E154" s="7" t="s">
        <v>529</v>
      </c>
      <c r="F154" s="7" t="s">
        <v>222</v>
      </c>
      <c r="G154" s="7" t="s">
        <v>427</v>
      </c>
      <c r="H154" s="17" t="s">
        <v>530</v>
      </c>
      <c r="I154" s="7" t="s">
        <v>492</v>
      </c>
      <c r="J154" s="17">
        <v>6</v>
      </c>
      <c r="K154" s="17" t="s">
        <v>181</v>
      </c>
      <c r="L154" s="17" t="s">
        <v>182</v>
      </c>
      <c r="N154" s="17">
        <v>30</v>
      </c>
      <c r="O154" s="17">
        <v>6</v>
      </c>
      <c r="P154" s="17">
        <v>1</v>
      </c>
      <c r="Q154" s="17">
        <v>1</v>
      </c>
      <c r="R154">
        <v>932869577</v>
      </c>
      <c r="S154">
        <v>2098</v>
      </c>
      <c r="U154" t="s">
        <v>184</v>
      </c>
      <c r="V154" t="s">
        <v>253</v>
      </c>
      <c r="W154">
        <f>MATCH(D154,Отчет!$D:$D,0)</f>
        <v>104</v>
      </c>
    </row>
    <row r="155" spans="1:23">
      <c r="A155" s="17">
        <v>986282988</v>
      </c>
      <c r="B155" s="17">
        <v>4</v>
      </c>
      <c r="C155" s="17" t="s">
        <v>249</v>
      </c>
      <c r="D155" s="17">
        <v>838712842</v>
      </c>
      <c r="E155" s="7" t="s">
        <v>299</v>
      </c>
      <c r="F155" s="7" t="s">
        <v>199</v>
      </c>
      <c r="G155" s="7" t="s">
        <v>208</v>
      </c>
      <c r="H155" s="17" t="s">
        <v>300</v>
      </c>
      <c r="I155" s="7" t="s">
        <v>492</v>
      </c>
      <c r="J155" s="17">
        <v>6</v>
      </c>
      <c r="K155" s="17" t="s">
        <v>181</v>
      </c>
      <c r="L155" s="17" t="s">
        <v>182</v>
      </c>
      <c r="N155" s="17">
        <v>24</v>
      </c>
      <c r="O155" s="17">
        <v>6</v>
      </c>
      <c r="P155" s="17">
        <v>1</v>
      </c>
      <c r="Q155" s="17">
        <v>1</v>
      </c>
      <c r="R155">
        <v>932869577</v>
      </c>
      <c r="S155">
        <v>2098</v>
      </c>
      <c r="U155" t="s">
        <v>184</v>
      </c>
      <c r="V155" t="s">
        <v>253</v>
      </c>
      <c r="W155">
        <f>MATCH(D155,Отчет!$D:$D,0)</f>
        <v>103</v>
      </c>
    </row>
    <row r="156" spans="1:23">
      <c r="A156" s="17">
        <v>986282983</v>
      </c>
      <c r="B156" s="17">
        <v>7</v>
      </c>
      <c r="C156" s="17" t="s">
        <v>249</v>
      </c>
      <c r="D156" s="17">
        <v>838712749</v>
      </c>
      <c r="E156" s="7" t="s">
        <v>531</v>
      </c>
      <c r="F156" s="7" t="s">
        <v>199</v>
      </c>
      <c r="G156" s="7" t="s">
        <v>361</v>
      </c>
      <c r="H156" s="17" t="s">
        <v>532</v>
      </c>
      <c r="I156" s="7" t="s">
        <v>492</v>
      </c>
      <c r="J156" s="17">
        <v>6</v>
      </c>
      <c r="K156" s="17" t="s">
        <v>181</v>
      </c>
      <c r="L156" s="17" t="s">
        <v>182</v>
      </c>
      <c r="N156" s="17">
        <v>42</v>
      </c>
      <c r="O156" s="17">
        <v>6</v>
      </c>
      <c r="P156" s="17">
        <v>1</v>
      </c>
      <c r="Q156" s="17">
        <v>1</v>
      </c>
      <c r="R156">
        <v>932869577</v>
      </c>
      <c r="S156">
        <v>2098</v>
      </c>
      <c r="U156" t="s">
        <v>184</v>
      </c>
      <c r="V156" t="s">
        <v>253</v>
      </c>
      <c r="W156">
        <f>MATCH(D156,Отчет!$D:$D,0)</f>
        <v>102</v>
      </c>
    </row>
    <row r="157" spans="1:23">
      <c r="A157" s="17">
        <v>986282970</v>
      </c>
      <c r="B157" s="17">
        <v>6</v>
      </c>
      <c r="C157" s="17" t="s">
        <v>249</v>
      </c>
      <c r="D157" s="17">
        <v>838712172</v>
      </c>
      <c r="E157" s="7" t="s">
        <v>307</v>
      </c>
      <c r="F157" s="7" t="s">
        <v>207</v>
      </c>
      <c r="G157" s="7" t="s">
        <v>208</v>
      </c>
      <c r="H157" s="17" t="s">
        <v>308</v>
      </c>
      <c r="I157" s="7" t="s">
        <v>492</v>
      </c>
      <c r="J157" s="17">
        <v>6</v>
      </c>
      <c r="K157" s="17" t="s">
        <v>181</v>
      </c>
      <c r="L157" s="17" t="s">
        <v>182</v>
      </c>
      <c r="N157" s="17">
        <v>36</v>
      </c>
      <c r="O157" s="17">
        <v>6</v>
      </c>
      <c r="P157" s="17">
        <v>1</v>
      </c>
      <c r="Q157" s="17">
        <v>1</v>
      </c>
      <c r="R157">
        <v>932869577</v>
      </c>
      <c r="S157">
        <v>2098</v>
      </c>
      <c r="U157" t="s">
        <v>184</v>
      </c>
      <c r="V157" t="s">
        <v>253</v>
      </c>
      <c r="W157">
        <f>MATCH(D157,Отчет!$D:$D,0)</f>
        <v>126</v>
      </c>
    </row>
    <row r="158" spans="1:23">
      <c r="A158" s="17">
        <v>986282975</v>
      </c>
      <c r="B158" s="17">
        <v>9</v>
      </c>
      <c r="C158" s="17" t="s">
        <v>249</v>
      </c>
      <c r="D158" s="17">
        <v>838712289</v>
      </c>
      <c r="E158" s="7" t="s">
        <v>309</v>
      </c>
      <c r="F158" s="7" t="s">
        <v>310</v>
      </c>
      <c r="G158" s="7" t="s">
        <v>311</v>
      </c>
      <c r="H158" s="17" t="s">
        <v>312</v>
      </c>
      <c r="I158" s="7" t="s">
        <v>492</v>
      </c>
      <c r="J158" s="17">
        <v>6</v>
      </c>
      <c r="K158" s="17" t="s">
        <v>181</v>
      </c>
      <c r="L158" s="17" t="s">
        <v>182</v>
      </c>
      <c r="N158" s="17">
        <v>54</v>
      </c>
      <c r="O158" s="17">
        <v>6</v>
      </c>
      <c r="P158" s="17">
        <v>1</v>
      </c>
      <c r="Q158" s="17">
        <v>1</v>
      </c>
      <c r="R158">
        <v>932869577</v>
      </c>
      <c r="S158">
        <v>2098</v>
      </c>
      <c r="U158" t="s">
        <v>184</v>
      </c>
      <c r="V158" t="s">
        <v>253</v>
      </c>
      <c r="W158">
        <f>MATCH(D158,Отчет!$D:$D,0)</f>
        <v>36</v>
      </c>
    </row>
    <row r="159" spans="1:23">
      <c r="A159" s="17">
        <v>986282979</v>
      </c>
      <c r="B159" s="17">
        <v>9</v>
      </c>
      <c r="C159" s="17" t="s">
        <v>249</v>
      </c>
      <c r="D159" s="17">
        <v>838712393</v>
      </c>
      <c r="E159" s="7" t="s">
        <v>313</v>
      </c>
      <c r="F159" s="7" t="s">
        <v>314</v>
      </c>
      <c r="G159" s="7" t="s">
        <v>315</v>
      </c>
      <c r="H159" s="17" t="s">
        <v>316</v>
      </c>
      <c r="I159" s="7" t="s">
        <v>492</v>
      </c>
      <c r="J159" s="17">
        <v>6</v>
      </c>
      <c r="K159" s="17" t="s">
        <v>181</v>
      </c>
      <c r="L159" s="17" t="s">
        <v>182</v>
      </c>
      <c r="N159" s="17">
        <v>54</v>
      </c>
      <c r="O159" s="17">
        <v>6</v>
      </c>
      <c r="P159" s="17">
        <v>1</v>
      </c>
      <c r="Q159" s="17">
        <v>1</v>
      </c>
      <c r="R159">
        <v>932869577</v>
      </c>
      <c r="S159">
        <v>2098</v>
      </c>
      <c r="U159" t="s">
        <v>184</v>
      </c>
      <c r="V159" t="s">
        <v>253</v>
      </c>
      <c r="W159">
        <f>MATCH(D159,Отчет!$D:$D,0)</f>
        <v>22</v>
      </c>
    </row>
    <row r="160" spans="1:23">
      <c r="A160" s="17">
        <v>1322400861</v>
      </c>
      <c r="C160" s="17" t="s">
        <v>412</v>
      </c>
      <c r="D160" s="17">
        <v>838699734</v>
      </c>
      <c r="E160" s="7" t="s">
        <v>413</v>
      </c>
      <c r="F160" s="7" t="s">
        <v>215</v>
      </c>
      <c r="G160" s="7" t="s">
        <v>223</v>
      </c>
      <c r="H160" s="17" t="s">
        <v>414</v>
      </c>
      <c r="I160" s="7" t="s">
        <v>533</v>
      </c>
      <c r="J160" s="17">
        <v>3</v>
      </c>
      <c r="K160" s="17" t="s">
        <v>181</v>
      </c>
      <c r="L160" s="17" t="s">
        <v>182</v>
      </c>
      <c r="N160" s="17">
        <v>0</v>
      </c>
      <c r="O160" s="17">
        <v>3</v>
      </c>
      <c r="Q160" s="17">
        <v>1</v>
      </c>
      <c r="R160">
        <v>941819874</v>
      </c>
      <c r="S160">
        <v>2098</v>
      </c>
      <c r="T160" t="s">
        <v>183</v>
      </c>
      <c r="U160" t="s">
        <v>184</v>
      </c>
      <c r="V160" t="s">
        <v>416</v>
      </c>
      <c r="W160">
        <f>MATCH(D160,Отчет!$D:$D,0)</f>
        <v>146</v>
      </c>
    </row>
    <row r="161" spans="1:23">
      <c r="A161" s="17">
        <v>986241808</v>
      </c>
      <c r="B161" s="17">
        <v>9</v>
      </c>
      <c r="C161" s="17" t="s">
        <v>412</v>
      </c>
      <c r="D161" s="17">
        <v>838698361</v>
      </c>
      <c r="E161" s="7" t="s">
        <v>448</v>
      </c>
      <c r="F161" s="7" t="s">
        <v>322</v>
      </c>
      <c r="G161" s="7" t="s">
        <v>311</v>
      </c>
      <c r="H161" s="17" t="s">
        <v>449</v>
      </c>
      <c r="I161" s="7" t="s">
        <v>533</v>
      </c>
      <c r="J161" s="17">
        <v>6</v>
      </c>
      <c r="K161" s="17" t="s">
        <v>181</v>
      </c>
      <c r="L161" s="17" t="s">
        <v>182</v>
      </c>
      <c r="N161" s="17">
        <v>54</v>
      </c>
      <c r="O161" s="17">
        <v>6</v>
      </c>
      <c r="P161" s="17">
        <v>1</v>
      </c>
      <c r="Q161" s="17">
        <v>1</v>
      </c>
      <c r="R161">
        <v>941819874</v>
      </c>
      <c r="S161">
        <v>2098</v>
      </c>
      <c r="U161" t="s">
        <v>184</v>
      </c>
      <c r="V161" t="s">
        <v>416</v>
      </c>
      <c r="W161">
        <f>MATCH(D161,Отчет!$D:$D,0)</f>
        <v>51</v>
      </c>
    </row>
    <row r="162" spans="1:23">
      <c r="A162" s="17">
        <v>986241870</v>
      </c>
      <c r="B162" s="17">
        <v>2</v>
      </c>
      <c r="C162" s="17" t="s">
        <v>412</v>
      </c>
      <c r="D162" s="17">
        <v>838699646</v>
      </c>
      <c r="E162" s="7" t="s">
        <v>485</v>
      </c>
      <c r="F162" s="7" t="s">
        <v>433</v>
      </c>
      <c r="G162" s="7" t="s">
        <v>367</v>
      </c>
      <c r="H162" s="17" t="s">
        <v>486</v>
      </c>
      <c r="I162" s="7" t="s">
        <v>533</v>
      </c>
      <c r="J162" s="17">
        <v>6</v>
      </c>
      <c r="K162" s="17" t="s">
        <v>181</v>
      </c>
      <c r="L162" s="17" t="s">
        <v>182</v>
      </c>
      <c r="N162" s="17">
        <v>0</v>
      </c>
      <c r="O162" s="17">
        <v>6</v>
      </c>
      <c r="P162" s="17">
        <v>0</v>
      </c>
      <c r="Q162" s="17">
        <v>1</v>
      </c>
      <c r="R162">
        <v>941819874</v>
      </c>
      <c r="S162">
        <v>2098</v>
      </c>
      <c r="U162" t="s">
        <v>184</v>
      </c>
      <c r="V162" t="s">
        <v>416</v>
      </c>
      <c r="W162">
        <f>MATCH(D162,Отчет!$D:$D,0)</f>
        <v>121</v>
      </c>
    </row>
    <row r="163" spans="1:23">
      <c r="A163" s="17">
        <v>986241865</v>
      </c>
      <c r="B163" s="17">
        <v>8</v>
      </c>
      <c r="C163" s="17" t="s">
        <v>412</v>
      </c>
      <c r="D163" s="17">
        <v>838699561</v>
      </c>
      <c r="E163" s="7" t="s">
        <v>483</v>
      </c>
      <c r="F163" s="7" t="s">
        <v>222</v>
      </c>
      <c r="G163" s="7" t="s">
        <v>204</v>
      </c>
      <c r="H163" s="17" t="s">
        <v>484</v>
      </c>
      <c r="I163" s="7" t="s">
        <v>533</v>
      </c>
      <c r="J163" s="17">
        <v>6</v>
      </c>
      <c r="K163" s="17" t="s">
        <v>181</v>
      </c>
      <c r="L163" s="17" t="s">
        <v>182</v>
      </c>
      <c r="N163" s="17">
        <v>48</v>
      </c>
      <c r="O163" s="17">
        <v>6</v>
      </c>
      <c r="P163" s="17">
        <v>1</v>
      </c>
      <c r="Q163" s="17">
        <v>1</v>
      </c>
      <c r="R163">
        <v>941819874</v>
      </c>
      <c r="S163">
        <v>2098</v>
      </c>
      <c r="U163" t="s">
        <v>184</v>
      </c>
      <c r="V163" t="s">
        <v>416</v>
      </c>
      <c r="W163">
        <f>MATCH(D163,Отчет!$D:$D,0)</f>
        <v>60</v>
      </c>
    </row>
    <row r="164" spans="1:23">
      <c r="A164" s="17">
        <v>986233768</v>
      </c>
      <c r="B164" s="17">
        <v>9</v>
      </c>
      <c r="C164" s="17" t="s">
        <v>412</v>
      </c>
      <c r="D164" s="17">
        <v>838697262</v>
      </c>
      <c r="E164" s="7" t="s">
        <v>487</v>
      </c>
      <c r="F164" s="7" t="s">
        <v>461</v>
      </c>
      <c r="G164" s="7" t="s">
        <v>294</v>
      </c>
      <c r="H164" s="17" t="s">
        <v>488</v>
      </c>
      <c r="I164" s="7" t="s">
        <v>533</v>
      </c>
      <c r="J164" s="17">
        <v>6</v>
      </c>
      <c r="K164" s="17" t="s">
        <v>181</v>
      </c>
      <c r="L164" s="17" t="s">
        <v>182</v>
      </c>
      <c r="N164" s="17">
        <v>54</v>
      </c>
      <c r="O164" s="17">
        <v>6</v>
      </c>
      <c r="P164" s="17">
        <v>1</v>
      </c>
      <c r="Q164" s="17">
        <v>1</v>
      </c>
      <c r="R164">
        <v>941819874</v>
      </c>
      <c r="S164">
        <v>2098</v>
      </c>
      <c r="U164" t="s">
        <v>184</v>
      </c>
      <c r="V164" t="s">
        <v>416</v>
      </c>
      <c r="W164">
        <f>MATCH(D164,Отчет!$D:$D,0)</f>
        <v>20</v>
      </c>
    </row>
    <row r="165" spans="1:23">
      <c r="A165" s="17">
        <v>986234741</v>
      </c>
      <c r="B165" s="17">
        <v>8</v>
      </c>
      <c r="C165" s="17" t="s">
        <v>412</v>
      </c>
      <c r="D165" s="17">
        <v>838697343</v>
      </c>
      <c r="E165" s="7" t="s">
        <v>489</v>
      </c>
      <c r="F165" s="7" t="s">
        <v>461</v>
      </c>
      <c r="G165" s="7" t="s">
        <v>238</v>
      </c>
      <c r="H165" s="17" t="s">
        <v>490</v>
      </c>
      <c r="I165" s="7" t="s">
        <v>533</v>
      </c>
      <c r="J165" s="17">
        <v>6</v>
      </c>
      <c r="K165" s="17" t="s">
        <v>181</v>
      </c>
      <c r="L165" s="17" t="s">
        <v>182</v>
      </c>
      <c r="N165" s="17">
        <v>48</v>
      </c>
      <c r="O165" s="17">
        <v>6</v>
      </c>
      <c r="P165" s="17">
        <v>1</v>
      </c>
      <c r="Q165" s="17">
        <v>1</v>
      </c>
      <c r="R165">
        <v>941819874</v>
      </c>
      <c r="S165">
        <v>2098</v>
      </c>
      <c r="U165" t="s">
        <v>184</v>
      </c>
      <c r="V165" t="s">
        <v>416</v>
      </c>
      <c r="W165">
        <f>MATCH(D165,Отчет!$D:$D,0)</f>
        <v>64</v>
      </c>
    </row>
    <row r="166" spans="1:23">
      <c r="A166" s="17">
        <v>986241762</v>
      </c>
      <c r="B166" s="17">
        <v>8</v>
      </c>
      <c r="C166" s="17" t="s">
        <v>412</v>
      </c>
      <c r="D166" s="17">
        <v>838697436</v>
      </c>
      <c r="E166" s="7" t="s">
        <v>420</v>
      </c>
      <c r="F166" s="7" t="s">
        <v>421</v>
      </c>
      <c r="G166" s="7" t="s">
        <v>422</v>
      </c>
      <c r="H166" s="17" t="s">
        <v>423</v>
      </c>
      <c r="I166" s="7" t="s">
        <v>533</v>
      </c>
      <c r="J166" s="17">
        <v>6</v>
      </c>
      <c r="K166" s="17" t="s">
        <v>181</v>
      </c>
      <c r="L166" s="17" t="s">
        <v>182</v>
      </c>
      <c r="N166" s="17">
        <v>48</v>
      </c>
      <c r="O166" s="17">
        <v>6</v>
      </c>
      <c r="P166" s="17">
        <v>1</v>
      </c>
      <c r="Q166" s="17">
        <v>1</v>
      </c>
      <c r="R166">
        <v>941819874</v>
      </c>
      <c r="S166">
        <v>2098</v>
      </c>
      <c r="U166" t="s">
        <v>184</v>
      </c>
      <c r="V166" t="s">
        <v>416</v>
      </c>
      <c r="W166">
        <f>MATCH(D166,Отчет!$D:$D,0)</f>
        <v>21</v>
      </c>
    </row>
    <row r="167" spans="1:23">
      <c r="A167" s="17">
        <v>986241766</v>
      </c>
      <c r="B167" s="17">
        <v>8</v>
      </c>
      <c r="C167" s="17" t="s">
        <v>412</v>
      </c>
      <c r="D167" s="17">
        <v>838697531</v>
      </c>
      <c r="E167" s="7" t="s">
        <v>424</v>
      </c>
      <c r="F167" s="7" t="s">
        <v>195</v>
      </c>
      <c r="G167" s="7" t="s">
        <v>361</v>
      </c>
      <c r="H167" s="17" t="s">
        <v>425</v>
      </c>
      <c r="I167" s="7" t="s">
        <v>533</v>
      </c>
      <c r="J167" s="17">
        <v>6</v>
      </c>
      <c r="K167" s="17" t="s">
        <v>181</v>
      </c>
      <c r="L167" s="17" t="s">
        <v>182</v>
      </c>
      <c r="N167" s="17">
        <v>48</v>
      </c>
      <c r="O167" s="17">
        <v>6</v>
      </c>
      <c r="P167" s="17">
        <v>1</v>
      </c>
      <c r="Q167" s="17">
        <v>1</v>
      </c>
      <c r="R167">
        <v>941819874</v>
      </c>
      <c r="S167">
        <v>2098</v>
      </c>
      <c r="U167" t="s">
        <v>184</v>
      </c>
      <c r="V167" t="s">
        <v>416</v>
      </c>
      <c r="W167">
        <f>MATCH(D167,Отчет!$D:$D,0)</f>
        <v>37</v>
      </c>
    </row>
    <row r="168" spans="1:23">
      <c r="A168" s="17">
        <v>986241770</v>
      </c>
      <c r="C168" s="17" t="s">
        <v>412</v>
      </c>
      <c r="D168" s="17">
        <v>838697626</v>
      </c>
      <c r="E168" s="7" t="s">
        <v>426</v>
      </c>
      <c r="F168" s="7" t="s">
        <v>360</v>
      </c>
      <c r="G168" s="7" t="s">
        <v>427</v>
      </c>
      <c r="H168" s="17" t="s">
        <v>428</v>
      </c>
      <c r="I168" s="7" t="s">
        <v>533</v>
      </c>
      <c r="J168" s="17">
        <v>6</v>
      </c>
      <c r="K168" s="17" t="s">
        <v>181</v>
      </c>
      <c r="L168" s="17" t="s">
        <v>182</v>
      </c>
      <c r="M168" s="17">
        <v>1</v>
      </c>
      <c r="N168" s="17">
        <v>0</v>
      </c>
      <c r="O168" s="17">
        <v>6</v>
      </c>
      <c r="Q168" s="17">
        <v>1</v>
      </c>
      <c r="R168">
        <v>941819874</v>
      </c>
      <c r="S168">
        <v>2098</v>
      </c>
      <c r="U168" t="s">
        <v>184</v>
      </c>
      <c r="V168" t="s">
        <v>416</v>
      </c>
      <c r="W168">
        <f>MATCH(D168,Отчет!$D:$D,0)</f>
        <v>130</v>
      </c>
    </row>
    <row r="169" spans="1:23">
      <c r="A169" s="17">
        <v>986241774</v>
      </c>
      <c r="B169" s="17">
        <v>9</v>
      </c>
      <c r="C169" s="17" t="s">
        <v>412</v>
      </c>
      <c r="D169" s="17">
        <v>838697713</v>
      </c>
      <c r="E169" s="7" t="s">
        <v>429</v>
      </c>
      <c r="F169" s="7" t="s">
        <v>326</v>
      </c>
      <c r="G169" s="7" t="s">
        <v>430</v>
      </c>
      <c r="H169" s="17" t="s">
        <v>431</v>
      </c>
      <c r="I169" s="7" t="s">
        <v>533</v>
      </c>
      <c r="J169" s="17">
        <v>6</v>
      </c>
      <c r="K169" s="17" t="s">
        <v>181</v>
      </c>
      <c r="L169" s="17" t="s">
        <v>182</v>
      </c>
      <c r="N169" s="17">
        <v>54</v>
      </c>
      <c r="O169" s="17">
        <v>6</v>
      </c>
      <c r="P169" s="17">
        <v>1</v>
      </c>
      <c r="Q169" s="17">
        <v>1</v>
      </c>
      <c r="R169">
        <v>941819874</v>
      </c>
      <c r="S169">
        <v>2098</v>
      </c>
      <c r="U169" t="s">
        <v>184</v>
      </c>
      <c r="V169" t="s">
        <v>416</v>
      </c>
      <c r="W169">
        <f>MATCH(D169,Отчет!$D:$D,0)</f>
        <v>66</v>
      </c>
    </row>
    <row r="170" spans="1:23">
      <c r="A170" s="17">
        <v>986241778</v>
      </c>
      <c r="B170" s="17">
        <v>9</v>
      </c>
      <c r="C170" s="17" t="s">
        <v>412</v>
      </c>
      <c r="D170" s="17">
        <v>838697794</v>
      </c>
      <c r="E170" s="7" t="s">
        <v>432</v>
      </c>
      <c r="F170" s="7" t="s">
        <v>433</v>
      </c>
      <c r="G170" s="7" t="s">
        <v>434</v>
      </c>
      <c r="H170" s="17" t="s">
        <v>435</v>
      </c>
      <c r="I170" s="7" t="s">
        <v>533</v>
      </c>
      <c r="J170" s="17">
        <v>6</v>
      </c>
      <c r="K170" s="17" t="s">
        <v>181</v>
      </c>
      <c r="L170" s="17" t="s">
        <v>182</v>
      </c>
      <c r="N170" s="17">
        <v>54</v>
      </c>
      <c r="O170" s="17">
        <v>6</v>
      </c>
      <c r="P170" s="17">
        <v>1</v>
      </c>
      <c r="Q170" s="17">
        <v>1</v>
      </c>
      <c r="R170">
        <v>941819874</v>
      </c>
      <c r="S170">
        <v>2098</v>
      </c>
      <c r="U170" t="s">
        <v>184</v>
      </c>
      <c r="V170" t="s">
        <v>416</v>
      </c>
      <c r="W170">
        <f>MATCH(D170,Отчет!$D:$D,0)</f>
        <v>40</v>
      </c>
    </row>
    <row r="171" spans="1:23">
      <c r="A171" s="17">
        <v>986241787</v>
      </c>
      <c r="B171" s="17">
        <v>9</v>
      </c>
      <c r="C171" s="17" t="s">
        <v>412</v>
      </c>
      <c r="D171" s="17">
        <v>838697986</v>
      </c>
      <c r="E171" s="7" t="s">
        <v>436</v>
      </c>
      <c r="F171" s="7" t="s">
        <v>322</v>
      </c>
      <c r="G171" s="7" t="s">
        <v>219</v>
      </c>
      <c r="H171" s="17" t="s">
        <v>437</v>
      </c>
      <c r="I171" s="7" t="s">
        <v>533</v>
      </c>
      <c r="J171" s="17">
        <v>6</v>
      </c>
      <c r="K171" s="17" t="s">
        <v>181</v>
      </c>
      <c r="L171" s="17" t="s">
        <v>182</v>
      </c>
      <c r="N171" s="17">
        <v>54</v>
      </c>
      <c r="O171" s="17">
        <v>6</v>
      </c>
      <c r="P171" s="17">
        <v>1</v>
      </c>
      <c r="Q171" s="17">
        <v>1</v>
      </c>
      <c r="R171">
        <v>941819874</v>
      </c>
      <c r="S171">
        <v>2098</v>
      </c>
      <c r="U171" t="s">
        <v>184</v>
      </c>
      <c r="V171" t="s">
        <v>416</v>
      </c>
      <c r="W171">
        <f>MATCH(D171,Отчет!$D:$D,0)</f>
        <v>49</v>
      </c>
    </row>
    <row r="172" spans="1:23">
      <c r="A172" s="17">
        <v>986241791</v>
      </c>
      <c r="B172" s="17">
        <v>8</v>
      </c>
      <c r="C172" s="17" t="s">
        <v>412</v>
      </c>
      <c r="D172" s="17">
        <v>838698089</v>
      </c>
      <c r="E172" s="7" t="s">
        <v>438</v>
      </c>
      <c r="F172" s="7" t="s">
        <v>439</v>
      </c>
      <c r="G172" s="7" t="s">
        <v>440</v>
      </c>
      <c r="H172" s="17" t="s">
        <v>441</v>
      </c>
      <c r="I172" s="7" t="s">
        <v>533</v>
      </c>
      <c r="J172" s="17">
        <v>6</v>
      </c>
      <c r="K172" s="17" t="s">
        <v>181</v>
      </c>
      <c r="L172" s="17" t="s">
        <v>182</v>
      </c>
      <c r="N172" s="17">
        <v>48</v>
      </c>
      <c r="O172" s="17">
        <v>6</v>
      </c>
      <c r="P172" s="17">
        <v>1</v>
      </c>
      <c r="Q172" s="17">
        <v>1</v>
      </c>
      <c r="R172">
        <v>941819874</v>
      </c>
      <c r="S172">
        <v>2098</v>
      </c>
      <c r="U172" t="s">
        <v>184</v>
      </c>
      <c r="V172" t="s">
        <v>416</v>
      </c>
      <c r="W172">
        <f>MATCH(D172,Отчет!$D:$D,0)</f>
        <v>86</v>
      </c>
    </row>
    <row r="173" spans="1:23">
      <c r="A173" s="17">
        <v>986241798</v>
      </c>
      <c r="B173" s="17">
        <v>8</v>
      </c>
      <c r="C173" s="17" t="s">
        <v>412</v>
      </c>
      <c r="D173" s="17">
        <v>838698176</v>
      </c>
      <c r="E173" s="7" t="s">
        <v>442</v>
      </c>
      <c r="F173" s="7" t="s">
        <v>392</v>
      </c>
      <c r="G173" s="7" t="s">
        <v>443</v>
      </c>
      <c r="H173" s="17" t="s">
        <v>444</v>
      </c>
      <c r="I173" s="7" t="s">
        <v>533</v>
      </c>
      <c r="J173" s="17">
        <v>6</v>
      </c>
      <c r="K173" s="17" t="s">
        <v>181</v>
      </c>
      <c r="L173" s="17" t="s">
        <v>182</v>
      </c>
      <c r="N173" s="17">
        <v>48</v>
      </c>
      <c r="O173" s="17">
        <v>6</v>
      </c>
      <c r="P173" s="17">
        <v>1</v>
      </c>
      <c r="Q173" s="17">
        <v>0</v>
      </c>
      <c r="R173">
        <v>941819874</v>
      </c>
      <c r="S173">
        <v>2098</v>
      </c>
      <c r="U173" t="s">
        <v>184</v>
      </c>
      <c r="V173" t="s">
        <v>416</v>
      </c>
      <c r="W173">
        <f>MATCH(D173,Отчет!$D:$D,0)</f>
        <v>92</v>
      </c>
    </row>
    <row r="174" spans="1:23">
      <c r="A174" s="17">
        <v>986241803</v>
      </c>
      <c r="B174" s="17">
        <v>9</v>
      </c>
      <c r="C174" s="17" t="s">
        <v>412</v>
      </c>
      <c r="D174" s="17">
        <v>838698265</v>
      </c>
      <c r="E174" s="7" t="s">
        <v>445</v>
      </c>
      <c r="F174" s="7" t="s">
        <v>260</v>
      </c>
      <c r="G174" s="7" t="s">
        <v>446</v>
      </c>
      <c r="H174" s="17" t="s">
        <v>447</v>
      </c>
      <c r="I174" s="7" t="s">
        <v>533</v>
      </c>
      <c r="J174" s="17">
        <v>6</v>
      </c>
      <c r="K174" s="17" t="s">
        <v>181</v>
      </c>
      <c r="L174" s="17" t="s">
        <v>182</v>
      </c>
      <c r="N174" s="17">
        <v>54</v>
      </c>
      <c r="O174" s="17">
        <v>6</v>
      </c>
      <c r="P174" s="17">
        <v>1</v>
      </c>
      <c r="Q174" s="17">
        <v>1</v>
      </c>
      <c r="R174">
        <v>941819874</v>
      </c>
      <c r="S174">
        <v>2098</v>
      </c>
      <c r="U174" t="s">
        <v>184</v>
      </c>
      <c r="V174" t="s">
        <v>416</v>
      </c>
      <c r="W174">
        <f>MATCH(D174,Отчет!$D:$D,0)</f>
        <v>26</v>
      </c>
    </row>
    <row r="175" spans="1:23">
      <c r="A175" s="17">
        <v>986241878</v>
      </c>
      <c r="B175" s="17">
        <v>8</v>
      </c>
      <c r="C175" s="17" t="s">
        <v>412</v>
      </c>
      <c r="D175" s="17">
        <v>838699837</v>
      </c>
      <c r="E175" s="7" t="s">
        <v>417</v>
      </c>
      <c r="F175" s="7" t="s">
        <v>407</v>
      </c>
      <c r="G175" s="7" t="s">
        <v>418</v>
      </c>
      <c r="H175" s="17" t="s">
        <v>419</v>
      </c>
      <c r="I175" s="7" t="s">
        <v>533</v>
      </c>
      <c r="J175" s="17">
        <v>6</v>
      </c>
      <c r="K175" s="17" t="s">
        <v>181</v>
      </c>
      <c r="L175" s="17" t="s">
        <v>182</v>
      </c>
      <c r="N175" s="17">
        <v>48</v>
      </c>
      <c r="O175" s="17">
        <v>6</v>
      </c>
      <c r="P175" s="17">
        <v>1</v>
      </c>
      <c r="Q175" s="17">
        <v>1</v>
      </c>
      <c r="R175">
        <v>941819874</v>
      </c>
      <c r="S175">
        <v>2098</v>
      </c>
      <c r="U175" t="s">
        <v>184</v>
      </c>
      <c r="V175" t="s">
        <v>416</v>
      </c>
      <c r="W175">
        <f>MATCH(D175,Отчет!$D:$D,0)</f>
        <v>89</v>
      </c>
    </row>
    <row r="176" spans="1:23">
      <c r="A176" s="17">
        <v>986241812</v>
      </c>
      <c r="B176" s="17">
        <v>9</v>
      </c>
      <c r="C176" s="17" t="s">
        <v>412</v>
      </c>
      <c r="D176" s="17">
        <v>838698449</v>
      </c>
      <c r="E176" s="7" t="s">
        <v>450</v>
      </c>
      <c r="F176" s="7" t="s">
        <v>451</v>
      </c>
      <c r="G176" s="7" t="s">
        <v>235</v>
      </c>
      <c r="H176" s="17" t="s">
        <v>452</v>
      </c>
      <c r="I176" s="7" t="s">
        <v>533</v>
      </c>
      <c r="J176" s="17">
        <v>6</v>
      </c>
      <c r="K176" s="17" t="s">
        <v>181</v>
      </c>
      <c r="L176" s="17" t="s">
        <v>182</v>
      </c>
      <c r="N176" s="17">
        <v>54</v>
      </c>
      <c r="O176" s="17">
        <v>6</v>
      </c>
      <c r="P176" s="17">
        <v>1</v>
      </c>
      <c r="Q176" s="17">
        <v>1</v>
      </c>
      <c r="R176">
        <v>941819874</v>
      </c>
      <c r="S176">
        <v>2098</v>
      </c>
      <c r="U176" t="s">
        <v>184</v>
      </c>
      <c r="V176" t="s">
        <v>416</v>
      </c>
      <c r="W176">
        <f>MATCH(D176,Отчет!$D:$D,0)</f>
        <v>69</v>
      </c>
    </row>
    <row r="177" spans="1:23">
      <c r="A177" s="17">
        <v>986241816</v>
      </c>
      <c r="B177" s="17">
        <v>8</v>
      </c>
      <c r="C177" s="17" t="s">
        <v>412</v>
      </c>
      <c r="D177" s="17">
        <v>838698538</v>
      </c>
      <c r="E177" s="7" t="s">
        <v>453</v>
      </c>
      <c r="F177" s="7" t="s">
        <v>454</v>
      </c>
      <c r="G177" s="7" t="s">
        <v>455</v>
      </c>
      <c r="H177" s="17" t="s">
        <v>456</v>
      </c>
      <c r="I177" s="7" t="s">
        <v>533</v>
      </c>
      <c r="J177" s="17">
        <v>6</v>
      </c>
      <c r="K177" s="17" t="s">
        <v>181</v>
      </c>
      <c r="L177" s="17" t="s">
        <v>182</v>
      </c>
      <c r="N177" s="17">
        <v>48</v>
      </c>
      <c r="O177" s="17">
        <v>6</v>
      </c>
      <c r="P177" s="17">
        <v>1</v>
      </c>
      <c r="Q177" s="17">
        <v>1</v>
      </c>
      <c r="R177">
        <v>941819874</v>
      </c>
      <c r="S177">
        <v>2098</v>
      </c>
      <c r="U177" t="s">
        <v>184</v>
      </c>
      <c r="V177" t="s">
        <v>416</v>
      </c>
      <c r="W177">
        <f>MATCH(D177,Отчет!$D:$D,0)</f>
        <v>52</v>
      </c>
    </row>
    <row r="178" spans="1:23">
      <c r="A178" s="17">
        <v>986241821</v>
      </c>
      <c r="B178" s="17">
        <v>8</v>
      </c>
      <c r="C178" s="17" t="s">
        <v>412</v>
      </c>
      <c r="D178" s="17">
        <v>838698638</v>
      </c>
      <c r="E178" s="7" t="s">
        <v>457</v>
      </c>
      <c r="F178" s="7" t="s">
        <v>458</v>
      </c>
      <c r="G178" s="7" t="s">
        <v>323</v>
      </c>
      <c r="H178" s="17" t="s">
        <v>459</v>
      </c>
      <c r="I178" s="7" t="s">
        <v>533</v>
      </c>
      <c r="J178" s="17">
        <v>6</v>
      </c>
      <c r="K178" s="17" t="s">
        <v>181</v>
      </c>
      <c r="L178" s="17" t="s">
        <v>182</v>
      </c>
      <c r="N178" s="17">
        <v>48</v>
      </c>
      <c r="O178" s="17">
        <v>6</v>
      </c>
      <c r="P178" s="17">
        <v>1</v>
      </c>
      <c r="Q178" s="17">
        <v>1</v>
      </c>
      <c r="R178">
        <v>941819874</v>
      </c>
      <c r="S178">
        <v>2098</v>
      </c>
      <c r="U178" t="s">
        <v>184</v>
      </c>
      <c r="V178" t="s">
        <v>416</v>
      </c>
      <c r="W178">
        <f>MATCH(D178,Отчет!$D:$D,0)</f>
        <v>28</v>
      </c>
    </row>
    <row r="179" spans="1:23">
      <c r="A179" s="17">
        <v>986233543</v>
      </c>
      <c r="B179" s="17">
        <v>9</v>
      </c>
      <c r="C179" s="17" t="s">
        <v>412</v>
      </c>
      <c r="D179" s="17">
        <v>838693525</v>
      </c>
      <c r="E179" s="7" t="s">
        <v>460</v>
      </c>
      <c r="F179" s="7" t="s">
        <v>461</v>
      </c>
      <c r="G179" s="7" t="s">
        <v>223</v>
      </c>
      <c r="H179" s="17" t="s">
        <v>462</v>
      </c>
      <c r="I179" s="7" t="s">
        <v>533</v>
      </c>
      <c r="J179" s="17">
        <v>6</v>
      </c>
      <c r="K179" s="17" t="s">
        <v>181</v>
      </c>
      <c r="L179" s="17" t="s">
        <v>182</v>
      </c>
      <c r="N179" s="17">
        <v>54</v>
      </c>
      <c r="O179" s="17">
        <v>6</v>
      </c>
      <c r="P179" s="17">
        <v>1</v>
      </c>
      <c r="Q179" s="17">
        <v>1</v>
      </c>
      <c r="R179">
        <v>941819874</v>
      </c>
      <c r="S179">
        <v>2098</v>
      </c>
      <c r="U179" t="s">
        <v>184</v>
      </c>
      <c r="V179" t="s">
        <v>416</v>
      </c>
      <c r="W179">
        <f>MATCH(D179,Отчет!$D:$D,0)</f>
        <v>45</v>
      </c>
    </row>
    <row r="180" spans="1:23">
      <c r="A180" s="17">
        <v>986241826</v>
      </c>
      <c r="B180" s="17">
        <v>6</v>
      </c>
      <c r="C180" s="17" t="s">
        <v>412</v>
      </c>
      <c r="D180" s="17">
        <v>838698731</v>
      </c>
      <c r="E180" s="7" t="s">
        <v>463</v>
      </c>
      <c r="F180" s="7" t="s">
        <v>464</v>
      </c>
      <c r="G180" s="7" t="s">
        <v>294</v>
      </c>
      <c r="H180" s="17" t="s">
        <v>465</v>
      </c>
      <c r="I180" s="7" t="s">
        <v>533</v>
      </c>
      <c r="J180" s="17">
        <v>6</v>
      </c>
      <c r="K180" s="17" t="s">
        <v>181</v>
      </c>
      <c r="L180" s="17" t="s">
        <v>182</v>
      </c>
      <c r="N180" s="17">
        <v>36</v>
      </c>
      <c r="O180" s="17">
        <v>6</v>
      </c>
      <c r="P180" s="17">
        <v>1</v>
      </c>
      <c r="Q180" s="17">
        <v>0</v>
      </c>
      <c r="R180">
        <v>941819874</v>
      </c>
      <c r="S180">
        <v>2098</v>
      </c>
      <c r="T180" t="s">
        <v>466</v>
      </c>
      <c r="U180" t="s">
        <v>184</v>
      </c>
      <c r="V180" t="s">
        <v>416</v>
      </c>
      <c r="W180">
        <f>MATCH(D180,Отчет!$D:$D,0)</f>
        <v>106</v>
      </c>
    </row>
    <row r="181" spans="1:23">
      <c r="A181" s="17">
        <v>986241832</v>
      </c>
      <c r="B181" s="17">
        <v>8</v>
      </c>
      <c r="C181" s="17" t="s">
        <v>412</v>
      </c>
      <c r="D181" s="17">
        <v>838698810</v>
      </c>
      <c r="E181" s="7" t="s">
        <v>467</v>
      </c>
      <c r="F181" s="7" t="s">
        <v>468</v>
      </c>
      <c r="G181" s="7" t="s">
        <v>311</v>
      </c>
      <c r="H181" s="17" t="s">
        <v>469</v>
      </c>
      <c r="I181" s="7" t="s">
        <v>533</v>
      </c>
      <c r="J181" s="17">
        <v>6</v>
      </c>
      <c r="K181" s="17" t="s">
        <v>181</v>
      </c>
      <c r="L181" s="17" t="s">
        <v>182</v>
      </c>
      <c r="N181" s="17">
        <v>48</v>
      </c>
      <c r="O181" s="17">
        <v>6</v>
      </c>
      <c r="P181" s="17">
        <v>1</v>
      </c>
      <c r="Q181" s="17">
        <v>1</v>
      </c>
      <c r="R181">
        <v>941819874</v>
      </c>
      <c r="S181">
        <v>2098</v>
      </c>
      <c r="U181" t="s">
        <v>184</v>
      </c>
      <c r="V181" t="s">
        <v>416</v>
      </c>
      <c r="W181">
        <f>MATCH(D181,Отчет!$D:$D,0)</f>
        <v>30</v>
      </c>
    </row>
    <row r="182" spans="1:23">
      <c r="A182" s="17">
        <v>986241838</v>
      </c>
      <c r="C182" s="17" t="s">
        <v>412</v>
      </c>
      <c r="D182" s="17">
        <v>838698938</v>
      </c>
      <c r="E182" s="7" t="s">
        <v>470</v>
      </c>
      <c r="F182" s="7" t="s">
        <v>471</v>
      </c>
      <c r="G182" s="7" t="s">
        <v>427</v>
      </c>
      <c r="H182" s="17" t="s">
        <v>472</v>
      </c>
      <c r="I182" s="7" t="s">
        <v>533</v>
      </c>
      <c r="J182" s="17">
        <v>6</v>
      </c>
      <c r="K182" s="17" t="s">
        <v>181</v>
      </c>
      <c r="L182" s="17" t="s">
        <v>182</v>
      </c>
      <c r="M182" s="17">
        <v>0</v>
      </c>
      <c r="N182" s="17">
        <v>0</v>
      </c>
      <c r="O182" s="17">
        <v>6</v>
      </c>
      <c r="Q182" s="17">
        <v>1</v>
      </c>
      <c r="R182">
        <v>941819874</v>
      </c>
      <c r="S182">
        <v>2098</v>
      </c>
      <c r="U182" t="s">
        <v>184</v>
      </c>
      <c r="V182" t="s">
        <v>416</v>
      </c>
      <c r="W182">
        <f>MATCH(D182,Отчет!$D:$D,0)</f>
        <v>128</v>
      </c>
    </row>
    <row r="183" spans="1:23">
      <c r="A183" s="17">
        <v>986241847</v>
      </c>
      <c r="B183" s="17">
        <v>2</v>
      </c>
      <c r="C183" s="17" t="s">
        <v>412</v>
      </c>
      <c r="D183" s="17">
        <v>838699132</v>
      </c>
      <c r="E183" s="7" t="s">
        <v>473</v>
      </c>
      <c r="F183" s="7" t="s">
        <v>474</v>
      </c>
      <c r="G183" s="7" t="s">
        <v>475</v>
      </c>
      <c r="H183" s="17" t="s">
        <v>476</v>
      </c>
      <c r="I183" s="7" t="s">
        <v>533</v>
      </c>
      <c r="J183" s="17">
        <v>6</v>
      </c>
      <c r="K183" s="17" t="s">
        <v>181</v>
      </c>
      <c r="L183" s="17" t="s">
        <v>182</v>
      </c>
      <c r="N183" s="17">
        <v>0</v>
      </c>
      <c r="O183" s="17">
        <v>6</v>
      </c>
      <c r="P183" s="17">
        <v>0</v>
      </c>
      <c r="Q183" s="17">
        <v>1</v>
      </c>
      <c r="R183">
        <v>941819874</v>
      </c>
      <c r="S183">
        <v>2098</v>
      </c>
      <c r="U183" t="s">
        <v>184</v>
      </c>
      <c r="V183" t="s">
        <v>416</v>
      </c>
      <c r="W183">
        <f>MATCH(D183,Отчет!$D:$D,0)</f>
        <v>122</v>
      </c>
    </row>
    <row r="184" spans="1:23">
      <c r="A184" s="17">
        <v>986241855</v>
      </c>
      <c r="B184" s="17">
        <v>8</v>
      </c>
      <c r="C184" s="17" t="s">
        <v>412</v>
      </c>
      <c r="D184" s="17">
        <v>838699331</v>
      </c>
      <c r="E184" s="7" t="s">
        <v>477</v>
      </c>
      <c r="F184" s="7" t="s">
        <v>478</v>
      </c>
      <c r="G184" s="7" t="s">
        <v>440</v>
      </c>
      <c r="H184" s="17" t="s">
        <v>479</v>
      </c>
      <c r="I184" s="7" t="s">
        <v>533</v>
      </c>
      <c r="J184" s="17">
        <v>6</v>
      </c>
      <c r="K184" s="17" t="s">
        <v>181</v>
      </c>
      <c r="L184" s="17" t="s">
        <v>182</v>
      </c>
      <c r="N184" s="17">
        <v>48</v>
      </c>
      <c r="O184" s="17">
        <v>6</v>
      </c>
      <c r="P184" s="17">
        <v>1</v>
      </c>
      <c r="Q184" s="17">
        <v>1</v>
      </c>
      <c r="R184">
        <v>941819874</v>
      </c>
      <c r="S184">
        <v>2098</v>
      </c>
      <c r="U184" t="s">
        <v>184</v>
      </c>
      <c r="V184" t="s">
        <v>416</v>
      </c>
      <c r="W184">
        <f>MATCH(D184,Отчет!$D:$D,0)</f>
        <v>56</v>
      </c>
    </row>
    <row r="185" spans="1:23">
      <c r="A185" s="17">
        <v>986241860</v>
      </c>
      <c r="B185" s="17">
        <v>9</v>
      </c>
      <c r="C185" s="17" t="s">
        <v>412</v>
      </c>
      <c r="D185" s="17">
        <v>838699436</v>
      </c>
      <c r="E185" s="7" t="s">
        <v>480</v>
      </c>
      <c r="F185" s="7" t="s">
        <v>283</v>
      </c>
      <c r="G185" s="7" t="s">
        <v>481</v>
      </c>
      <c r="H185" s="17" t="s">
        <v>482</v>
      </c>
      <c r="I185" s="7" t="s">
        <v>533</v>
      </c>
      <c r="J185" s="17">
        <v>6</v>
      </c>
      <c r="K185" s="17" t="s">
        <v>181</v>
      </c>
      <c r="L185" s="17" t="s">
        <v>182</v>
      </c>
      <c r="N185" s="17">
        <v>54</v>
      </c>
      <c r="O185" s="17">
        <v>6</v>
      </c>
      <c r="P185" s="17">
        <v>1</v>
      </c>
      <c r="Q185" s="17">
        <v>1</v>
      </c>
      <c r="R185">
        <v>941819874</v>
      </c>
      <c r="S185">
        <v>2098</v>
      </c>
      <c r="U185" t="s">
        <v>184</v>
      </c>
      <c r="V185" t="s">
        <v>416</v>
      </c>
      <c r="W185">
        <f>MATCH(D185,Отчет!$D:$D,0)</f>
        <v>31</v>
      </c>
    </row>
    <row r="186" spans="1:23">
      <c r="A186" s="17">
        <v>1332742073</v>
      </c>
      <c r="C186" s="17" t="s">
        <v>175</v>
      </c>
      <c r="D186" s="17">
        <v>838720281</v>
      </c>
      <c r="E186" s="7" t="s">
        <v>190</v>
      </c>
      <c r="F186" s="7" t="s">
        <v>191</v>
      </c>
      <c r="G186" s="7" t="s">
        <v>192</v>
      </c>
      <c r="H186" s="17" t="s">
        <v>193</v>
      </c>
      <c r="I186" s="7" t="s">
        <v>534</v>
      </c>
      <c r="J186" s="17">
        <v>3</v>
      </c>
      <c r="K186" s="17" t="s">
        <v>181</v>
      </c>
      <c r="L186" s="17" t="s">
        <v>182</v>
      </c>
      <c r="N186" s="17">
        <v>0</v>
      </c>
      <c r="O186" s="17">
        <v>3</v>
      </c>
      <c r="Q186" s="17">
        <v>1</v>
      </c>
      <c r="R186">
        <v>941820009</v>
      </c>
      <c r="S186">
        <v>2098</v>
      </c>
      <c r="T186" t="s">
        <v>183</v>
      </c>
      <c r="U186" t="s">
        <v>184</v>
      </c>
      <c r="V186" t="s">
        <v>185</v>
      </c>
      <c r="W186">
        <f>MATCH(D186,Отчет!$D:$D,0)</f>
        <v>134</v>
      </c>
    </row>
    <row r="187" spans="1:23">
      <c r="A187" s="17">
        <v>1332739547</v>
      </c>
      <c r="C187" s="17" t="s">
        <v>175</v>
      </c>
      <c r="D187" s="17">
        <v>838722215</v>
      </c>
      <c r="E187" s="7" t="s">
        <v>186</v>
      </c>
      <c r="F187" s="7" t="s">
        <v>187</v>
      </c>
      <c r="G187" s="7" t="s">
        <v>188</v>
      </c>
      <c r="H187" s="17" t="s">
        <v>189</v>
      </c>
      <c r="I187" s="7" t="s">
        <v>534</v>
      </c>
      <c r="J187" s="17">
        <v>3</v>
      </c>
      <c r="K187" s="17" t="s">
        <v>181</v>
      </c>
      <c r="L187" s="17" t="s">
        <v>182</v>
      </c>
      <c r="N187" s="17">
        <v>0</v>
      </c>
      <c r="O187" s="17">
        <v>3</v>
      </c>
      <c r="Q187" s="17">
        <v>1</v>
      </c>
      <c r="R187">
        <v>941820009</v>
      </c>
      <c r="S187">
        <v>2098</v>
      </c>
      <c r="T187" t="s">
        <v>183</v>
      </c>
      <c r="U187" t="s">
        <v>184</v>
      </c>
      <c r="V187" t="s">
        <v>185</v>
      </c>
      <c r="W187">
        <f>MATCH(D187,Отчет!$D:$D,0)</f>
        <v>142</v>
      </c>
    </row>
    <row r="188" spans="1:23">
      <c r="A188" s="17">
        <v>1332746283</v>
      </c>
      <c r="C188" s="17" t="s">
        <v>175</v>
      </c>
      <c r="D188" s="17">
        <v>838721689</v>
      </c>
      <c r="E188" s="7" t="s">
        <v>176</v>
      </c>
      <c r="F188" s="7" t="s">
        <v>177</v>
      </c>
      <c r="G188" s="7" t="s">
        <v>178</v>
      </c>
      <c r="H188" s="17" t="s">
        <v>179</v>
      </c>
      <c r="I188" s="7" t="s">
        <v>534</v>
      </c>
      <c r="J188" s="17">
        <v>3</v>
      </c>
      <c r="K188" s="17" t="s">
        <v>181</v>
      </c>
      <c r="L188" s="17" t="s">
        <v>182</v>
      </c>
      <c r="N188" s="17">
        <v>0</v>
      </c>
      <c r="O188" s="17">
        <v>3</v>
      </c>
      <c r="Q188" s="17">
        <v>1</v>
      </c>
      <c r="R188">
        <v>941820009</v>
      </c>
      <c r="S188">
        <v>2098</v>
      </c>
      <c r="T188" t="s">
        <v>183</v>
      </c>
      <c r="U188" t="s">
        <v>184</v>
      </c>
      <c r="V188" t="s">
        <v>185</v>
      </c>
      <c r="W188">
        <f>MATCH(D188,Отчет!$D:$D,0)</f>
        <v>140</v>
      </c>
    </row>
    <row r="189" spans="1:23">
      <c r="A189" s="17">
        <v>1322400857</v>
      </c>
      <c r="C189" s="17" t="s">
        <v>412</v>
      </c>
      <c r="D189" s="17">
        <v>838699734</v>
      </c>
      <c r="E189" s="7" t="s">
        <v>413</v>
      </c>
      <c r="F189" s="7" t="s">
        <v>215</v>
      </c>
      <c r="G189" s="7" t="s">
        <v>223</v>
      </c>
      <c r="H189" s="17" t="s">
        <v>414</v>
      </c>
      <c r="I189" s="7" t="s">
        <v>535</v>
      </c>
      <c r="J189" s="17">
        <v>6</v>
      </c>
      <c r="K189" s="17" t="s">
        <v>181</v>
      </c>
      <c r="L189" s="17" t="s">
        <v>182</v>
      </c>
      <c r="N189" s="17">
        <v>0</v>
      </c>
      <c r="O189" s="17">
        <v>6</v>
      </c>
      <c r="Q189" s="17">
        <v>1</v>
      </c>
      <c r="R189">
        <v>941819874</v>
      </c>
      <c r="S189">
        <v>2098</v>
      </c>
      <c r="T189" t="s">
        <v>183</v>
      </c>
      <c r="U189" t="s">
        <v>184</v>
      </c>
      <c r="V189" t="s">
        <v>416</v>
      </c>
      <c r="W189">
        <f>MATCH(D189,Отчет!$D:$D,0)</f>
        <v>146</v>
      </c>
    </row>
    <row r="190" spans="1:23">
      <c r="A190" s="17">
        <v>1236208136</v>
      </c>
      <c r="B190" s="17">
        <v>7</v>
      </c>
      <c r="C190" s="17" t="s">
        <v>249</v>
      </c>
      <c r="D190" s="17">
        <v>838712749</v>
      </c>
      <c r="E190" s="7" t="s">
        <v>531</v>
      </c>
      <c r="F190" s="7" t="s">
        <v>199</v>
      </c>
      <c r="G190" s="7" t="s">
        <v>361</v>
      </c>
      <c r="H190" s="17" t="s">
        <v>532</v>
      </c>
      <c r="I190" s="7" t="s">
        <v>536</v>
      </c>
      <c r="J190" s="17">
        <v>6</v>
      </c>
      <c r="K190" s="17" t="s">
        <v>181</v>
      </c>
      <c r="L190" s="17" t="s">
        <v>182</v>
      </c>
      <c r="N190" s="17">
        <v>42</v>
      </c>
      <c r="O190" s="17">
        <v>6</v>
      </c>
      <c r="P190" s="17">
        <v>1</v>
      </c>
      <c r="Q190" s="17">
        <v>1</v>
      </c>
      <c r="R190">
        <v>932869577</v>
      </c>
      <c r="S190">
        <v>2098</v>
      </c>
      <c r="U190" t="s">
        <v>184</v>
      </c>
      <c r="V190" t="s">
        <v>253</v>
      </c>
      <c r="W190">
        <f>MATCH(D190,Отчет!$D:$D,0)</f>
        <v>102</v>
      </c>
    </row>
    <row r="191" spans="1:23">
      <c r="A191" s="17">
        <v>1236205499</v>
      </c>
      <c r="B191" s="17">
        <v>8</v>
      </c>
      <c r="C191" s="17" t="s">
        <v>249</v>
      </c>
      <c r="D191" s="17">
        <v>838711898</v>
      </c>
      <c r="E191" s="7" t="s">
        <v>525</v>
      </c>
      <c r="F191" s="7" t="s">
        <v>326</v>
      </c>
      <c r="G191" s="7" t="s">
        <v>349</v>
      </c>
      <c r="H191" s="17" t="s">
        <v>526</v>
      </c>
      <c r="I191" s="7" t="s">
        <v>536</v>
      </c>
      <c r="J191" s="17">
        <v>6</v>
      </c>
      <c r="K191" s="17" t="s">
        <v>181</v>
      </c>
      <c r="L191" s="17" t="s">
        <v>182</v>
      </c>
      <c r="N191" s="17">
        <v>48</v>
      </c>
      <c r="O191" s="17">
        <v>6</v>
      </c>
      <c r="P191" s="17">
        <v>1</v>
      </c>
      <c r="Q191" s="17">
        <v>1</v>
      </c>
      <c r="R191">
        <v>932869577</v>
      </c>
      <c r="S191">
        <v>2098</v>
      </c>
      <c r="U191" t="s">
        <v>184</v>
      </c>
      <c r="V191" t="s">
        <v>253</v>
      </c>
      <c r="W191">
        <f>MATCH(D191,Отчет!$D:$D,0)</f>
        <v>83</v>
      </c>
    </row>
    <row r="192" spans="1:23">
      <c r="A192" s="17">
        <v>986294111</v>
      </c>
      <c r="B192" s="17">
        <v>8</v>
      </c>
      <c r="C192" s="17" t="s">
        <v>258</v>
      </c>
      <c r="D192" s="17">
        <v>838710680</v>
      </c>
      <c r="E192" s="7" t="s">
        <v>521</v>
      </c>
      <c r="F192" s="7" t="s">
        <v>522</v>
      </c>
      <c r="G192" s="7" t="s">
        <v>523</v>
      </c>
      <c r="H192" s="17" t="s">
        <v>524</v>
      </c>
      <c r="I192" s="7" t="s">
        <v>536</v>
      </c>
      <c r="J192" s="17">
        <v>6</v>
      </c>
      <c r="K192" s="17" t="s">
        <v>181</v>
      </c>
      <c r="L192" s="17" t="s">
        <v>182</v>
      </c>
      <c r="N192" s="17">
        <v>48</v>
      </c>
      <c r="O192" s="17">
        <v>6</v>
      </c>
      <c r="P192" s="17">
        <v>1</v>
      </c>
      <c r="Q192" s="17">
        <v>1</v>
      </c>
      <c r="R192">
        <v>932869577</v>
      </c>
      <c r="S192">
        <v>2098</v>
      </c>
      <c r="U192" t="s">
        <v>184</v>
      </c>
      <c r="V192" t="s">
        <v>253</v>
      </c>
      <c r="W192">
        <f>MATCH(D192,Отчет!$D:$D,0)</f>
        <v>34</v>
      </c>
    </row>
    <row r="193" spans="1:23">
      <c r="A193" s="17">
        <v>986294107</v>
      </c>
      <c r="B193" s="17">
        <v>7</v>
      </c>
      <c r="C193" s="17" t="s">
        <v>258</v>
      </c>
      <c r="D193" s="17">
        <v>838710571</v>
      </c>
      <c r="E193" s="7" t="s">
        <v>519</v>
      </c>
      <c r="F193" s="7" t="s">
        <v>203</v>
      </c>
      <c r="G193" s="7" t="s">
        <v>361</v>
      </c>
      <c r="H193" s="17" t="s">
        <v>520</v>
      </c>
      <c r="I193" s="7" t="s">
        <v>536</v>
      </c>
      <c r="J193" s="17">
        <v>6</v>
      </c>
      <c r="K193" s="17" t="s">
        <v>181</v>
      </c>
      <c r="L193" s="17" t="s">
        <v>182</v>
      </c>
      <c r="N193" s="17">
        <v>42</v>
      </c>
      <c r="O193" s="17">
        <v>6</v>
      </c>
      <c r="P193" s="17">
        <v>1</v>
      </c>
      <c r="Q193" s="17">
        <v>0</v>
      </c>
      <c r="R193">
        <v>932869577</v>
      </c>
      <c r="S193">
        <v>2098</v>
      </c>
      <c r="U193" t="s">
        <v>184</v>
      </c>
      <c r="V193" t="s">
        <v>253</v>
      </c>
      <c r="W193">
        <f>MATCH(D193,Отчет!$D:$D,0)</f>
        <v>117</v>
      </c>
    </row>
    <row r="194" spans="1:23">
      <c r="A194" s="17">
        <v>986294103</v>
      </c>
      <c r="B194" s="17">
        <v>7</v>
      </c>
      <c r="C194" s="17" t="s">
        <v>258</v>
      </c>
      <c r="D194" s="17">
        <v>838710496</v>
      </c>
      <c r="E194" s="7" t="s">
        <v>515</v>
      </c>
      <c r="F194" s="7" t="s">
        <v>516</v>
      </c>
      <c r="G194" s="7" t="s">
        <v>517</v>
      </c>
      <c r="H194" s="17" t="s">
        <v>518</v>
      </c>
      <c r="I194" s="7" t="s">
        <v>536</v>
      </c>
      <c r="J194" s="17">
        <v>6</v>
      </c>
      <c r="K194" s="17" t="s">
        <v>181</v>
      </c>
      <c r="L194" s="17" t="s">
        <v>182</v>
      </c>
      <c r="N194" s="17">
        <v>42</v>
      </c>
      <c r="O194" s="17">
        <v>6</v>
      </c>
      <c r="P194" s="17">
        <v>1</v>
      </c>
      <c r="Q194" s="17">
        <v>1</v>
      </c>
      <c r="R194">
        <v>932869577</v>
      </c>
      <c r="S194">
        <v>2098</v>
      </c>
      <c r="U194" t="s">
        <v>184</v>
      </c>
      <c r="V194" t="s">
        <v>253</v>
      </c>
      <c r="W194">
        <f>MATCH(D194,Отчет!$D:$D,0)</f>
        <v>80</v>
      </c>
    </row>
    <row r="195" spans="1:23">
      <c r="A195" s="17">
        <v>986294099</v>
      </c>
      <c r="B195" s="17">
        <v>9</v>
      </c>
      <c r="C195" s="17" t="s">
        <v>258</v>
      </c>
      <c r="D195" s="17">
        <v>838710370</v>
      </c>
      <c r="E195" s="7" t="s">
        <v>513</v>
      </c>
      <c r="F195" s="7" t="s">
        <v>191</v>
      </c>
      <c r="G195" s="7" t="s">
        <v>278</v>
      </c>
      <c r="H195" s="17" t="s">
        <v>514</v>
      </c>
      <c r="I195" s="7" t="s">
        <v>536</v>
      </c>
      <c r="J195" s="17">
        <v>6</v>
      </c>
      <c r="K195" s="17" t="s">
        <v>181</v>
      </c>
      <c r="L195" s="17" t="s">
        <v>182</v>
      </c>
      <c r="N195" s="17">
        <v>54</v>
      </c>
      <c r="O195" s="17">
        <v>6</v>
      </c>
      <c r="P195" s="17">
        <v>1</v>
      </c>
      <c r="Q195" s="17">
        <v>1</v>
      </c>
      <c r="R195">
        <v>932869577</v>
      </c>
      <c r="S195">
        <v>2098</v>
      </c>
      <c r="U195" t="s">
        <v>184</v>
      </c>
      <c r="V195" t="s">
        <v>253</v>
      </c>
      <c r="W195">
        <f>MATCH(D195,Отчет!$D:$D,0)</f>
        <v>76</v>
      </c>
    </row>
    <row r="196" spans="1:23">
      <c r="A196" s="17">
        <v>986294095</v>
      </c>
      <c r="B196" s="17">
        <v>7</v>
      </c>
      <c r="C196" s="17" t="s">
        <v>258</v>
      </c>
      <c r="D196" s="17">
        <v>838710253</v>
      </c>
      <c r="E196" s="7" t="s">
        <v>511</v>
      </c>
      <c r="F196" s="7" t="s">
        <v>461</v>
      </c>
      <c r="G196" s="7" t="s">
        <v>208</v>
      </c>
      <c r="H196" s="17" t="s">
        <v>512</v>
      </c>
      <c r="I196" s="7" t="s">
        <v>536</v>
      </c>
      <c r="J196" s="17">
        <v>6</v>
      </c>
      <c r="K196" s="17" t="s">
        <v>181</v>
      </c>
      <c r="L196" s="17" t="s">
        <v>182</v>
      </c>
      <c r="N196" s="17">
        <v>42</v>
      </c>
      <c r="O196" s="17">
        <v>6</v>
      </c>
      <c r="P196" s="17">
        <v>1</v>
      </c>
      <c r="Q196" s="17">
        <v>1</v>
      </c>
      <c r="R196">
        <v>932869577</v>
      </c>
      <c r="S196">
        <v>2098</v>
      </c>
      <c r="U196" t="s">
        <v>184</v>
      </c>
      <c r="V196" t="s">
        <v>253</v>
      </c>
      <c r="W196">
        <f>MATCH(D196,Отчет!$D:$D,0)</f>
        <v>87</v>
      </c>
    </row>
    <row r="197" spans="1:23">
      <c r="A197" s="17">
        <v>986294090</v>
      </c>
      <c r="B197" s="17">
        <v>8</v>
      </c>
      <c r="C197" s="17" t="s">
        <v>258</v>
      </c>
      <c r="D197" s="17">
        <v>838710001</v>
      </c>
      <c r="E197" s="7" t="s">
        <v>509</v>
      </c>
      <c r="F197" s="7" t="s">
        <v>203</v>
      </c>
      <c r="G197" s="7" t="s">
        <v>294</v>
      </c>
      <c r="H197" s="17" t="s">
        <v>510</v>
      </c>
      <c r="I197" s="7" t="s">
        <v>536</v>
      </c>
      <c r="J197" s="17">
        <v>6</v>
      </c>
      <c r="K197" s="17" t="s">
        <v>181</v>
      </c>
      <c r="L197" s="17" t="s">
        <v>182</v>
      </c>
      <c r="N197" s="17">
        <v>48</v>
      </c>
      <c r="O197" s="17">
        <v>6</v>
      </c>
      <c r="P197" s="17">
        <v>1</v>
      </c>
      <c r="Q197" s="17">
        <v>1</v>
      </c>
      <c r="R197">
        <v>932869577</v>
      </c>
      <c r="S197">
        <v>2098</v>
      </c>
      <c r="U197" t="s">
        <v>184</v>
      </c>
      <c r="V197" t="s">
        <v>253</v>
      </c>
      <c r="W197">
        <f>MATCH(D197,Отчет!$D:$D,0)</f>
        <v>114</v>
      </c>
    </row>
    <row r="198" spans="1:23">
      <c r="A198" s="17">
        <v>986294086</v>
      </c>
      <c r="B198" s="17">
        <v>8</v>
      </c>
      <c r="C198" s="17" t="s">
        <v>258</v>
      </c>
      <c r="D198" s="17">
        <v>838709872</v>
      </c>
      <c r="E198" s="7" t="s">
        <v>506</v>
      </c>
      <c r="F198" s="7" t="s">
        <v>360</v>
      </c>
      <c r="G198" s="7" t="s">
        <v>507</v>
      </c>
      <c r="H198" s="17" t="s">
        <v>508</v>
      </c>
      <c r="I198" s="7" t="s">
        <v>536</v>
      </c>
      <c r="J198" s="17">
        <v>6</v>
      </c>
      <c r="K198" s="17" t="s">
        <v>181</v>
      </c>
      <c r="L198" s="17" t="s">
        <v>182</v>
      </c>
      <c r="N198" s="17">
        <v>48</v>
      </c>
      <c r="O198" s="17">
        <v>6</v>
      </c>
      <c r="P198" s="17">
        <v>1</v>
      </c>
      <c r="Q198" s="17">
        <v>1</v>
      </c>
      <c r="R198">
        <v>932869577</v>
      </c>
      <c r="S198">
        <v>2098</v>
      </c>
      <c r="U198" t="s">
        <v>184</v>
      </c>
      <c r="V198" t="s">
        <v>253</v>
      </c>
      <c r="W198">
        <f>MATCH(D198,Отчет!$D:$D,0)</f>
        <v>98</v>
      </c>
    </row>
    <row r="199" spans="1:23">
      <c r="A199" s="17">
        <v>986294082</v>
      </c>
      <c r="B199" s="17">
        <v>9</v>
      </c>
      <c r="C199" s="17" t="s">
        <v>258</v>
      </c>
      <c r="D199" s="17">
        <v>838709792</v>
      </c>
      <c r="E199" s="7" t="s">
        <v>503</v>
      </c>
      <c r="F199" s="7" t="s">
        <v>504</v>
      </c>
      <c r="G199" s="7" t="s">
        <v>223</v>
      </c>
      <c r="H199" s="17" t="s">
        <v>505</v>
      </c>
      <c r="I199" s="7" t="s">
        <v>536</v>
      </c>
      <c r="J199" s="17">
        <v>6</v>
      </c>
      <c r="K199" s="17" t="s">
        <v>181</v>
      </c>
      <c r="L199" s="17" t="s">
        <v>182</v>
      </c>
      <c r="N199" s="17">
        <v>54</v>
      </c>
      <c r="O199" s="17">
        <v>6</v>
      </c>
      <c r="P199" s="17">
        <v>1</v>
      </c>
      <c r="Q199" s="17">
        <v>1</v>
      </c>
      <c r="R199">
        <v>932869577</v>
      </c>
      <c r="S199">
        <v>2098</v>
      </c>
      <c r="U199" t="s">
        <v>184</v>
      </c>
      <c r="V199" t="s">
        <v>253</v>
      </c>
      <c r="W199">
        <f>MATCH(D199,Отчет!$D:$D,0)</f>
        <v>42</v>
      </c>
    </row>
    <row r="200" spans="1:23">
      <c r="A200" s="17">
        <v>986294076</v>
      </c>
      <c r="B200" s="17">
        <v>9</v>
      </c>
      <c r="C200" s="17" t="s">
        <v>258</v>
      </c>
      <c r="D200" s="17">
        <v>838709709</v>
      </c>
      <c r="E200" s="7" t="s">
        <v>500</v>
      </c>
      <c r="F200" s="7" t="s">
        <v>501</v>
      </c>
      <c r="G200" s="7" t="s">
        <v>275</v>
      </c>
      <c r="H200" s="17" t="s">
        <v>502</v>
      </c>
      <c r="I200" s="7" t="s">
        <v>536</v>
      </c>
      <c r="J200" s="17">
        <v>6</v>
      </c>
      <c r="K200" s="17" t="s">
        <v>181</v>
      </c>
      <c r="L200" s="17" t="s">
        <v>182</v>
      </c>
      <c r="N200" s="17">
        <v>54</v>
      </c>
      <c r="O200" s="17">
        <v>6</v>
      </c>
      <c r="P200" s="17">
        <v>1</v>
      </c>
      <c r="Q200" s="17">
        <v>1</v>
      </c>
      <c r="R200">
        <v>932869577</v>
      </c>
      <c r="S200">
        <v>2098</v>
      </c>
      <c r="U200" t="s">
        <v>184</v>
      </c>
      <c r="V200" t="s">
        <v>253</v>
      </c>
      <c r="W200">
        <f>MATCH(D200,Отчет!$D:$D,0)</f>
        <v>17</v>
      </c>
    </row>
    <row r="201" spans="1:23">
      <c r="A201" s="17">
        <v>986294072</v>
      </c>
      <c r="B201" s="17">
        <v>7</v>
      </c>
      <c r="C201" s="17" t="s">
        <v>258</v>
      </c>
      <c r="D201" s="17">
        <v>838709580</v>
      </c>
      <c r="E201" s="7" t="s">
        <v>498</v>
      </c>
      <c r="F201" s="7" t="s">
        <v>364</v>
      </c>
      <c r="G201" s="7" t="s">
        <v>219</v>
      </c>
      <c r="H201" s="17" t="s">
        <v>499</v>
      </c>
      <c r="I201" s="7" t="s">
        <v>536</v>
      </c>
      <c r="J201" s="17">
        <v>6</v>
      </c>
      <c r="K201" s="17" t="s">
        <v>181</v>
      </c>
      <c r="L201" s="17" t="s">
        <v>182</v>
      </c>
      <c r="N201" s="17">
        <v>42</v>
      </c>
      <c r="O201" s="17">
        <v>6</v>
      </c>
      <c r="P201" s="17">
        <v>1</v>
      </c>
      <c r="Q201" s="17">
        <v>1</v>
      </c>
      <c r="R201">
        <v>932869577</v>
      </c>
      <c r="S201">
        <v>2098</v>
      </c>
      <c r="U201" t="s">
        <v>184</v>
      </c>
      <c r="V201" t="s">
        <v>253</v>
      </c>
      <c r="W201">
        <f>MATCH(D201,Отчет!$D:$D,0)</f>
        <v>50</v>
      </c>
    </row>
    <row r="202" spans="1:23">
      <c r="A202" s="17">
        <v>986294061</v>
      </c>
      <c r="B202" s="17">
        <v>6</v>
      </c>
      <c r="C202" s="17" t="s">
        <v>258</v>
      </c>
      <c r="D202" s="17">
        <v>838709374</v>
      </c>
      <c r="E202" s="7" t="s">
        <v>495</v>
      </c>
      <c r="F202" s="7" t="s">
        <v>496</v>
      </c>
      <c r="G202" s="7" t="s">
        <v>204</v>
      </c>
      <c r="H202" s="17" t="s">
        <v>497</v>
      </c>
      <c r="I202" s="7" t="s">
        <v>536</v>
      </c>
      <c r="J202" s="17">
        <v>6</v>
      </c>
      <c r="K202" s="17" t="s">
        <v>181</v>
      </c>
      <c r="L202" s="17" t="s">
        <v>182</v>
      </c>
      <c r="N202" s="17">
        <v>36</v>
      </c>
      <c r="O202" s="17">
        <v>6</v>
      </c>
      <c r="P202" s="17">
        <v>1</v>
      </c>
      <c r="Q202" s="17">
        <v>0</v>
      </c>
      <c r="R202">
        <v>932869577</v>
      </c>
      <c r="S202">
        <v>2098</v>
      </c>
      <c r="U202" t="s">
        <v>184</v>
      </c>
      <c r="V202" t="s">
        <v>253</v>
      </c>
      <c r="W202">
        <f>MATCH(D202,Отчет!$D:$D,0)</f>
        <v>119</v>
      </c>
    </row>
    <row r="203" spans="1:23">
      <c r="A203" s="17">
        <v>986294057</v>
      </c>
      <c r="B203" s="17">
        <v>7</v>
      </c>
      <c r="C203" s="17" t="s">
        <v>258</v>
      </c>
      <c r="D203" s="17">
        <v>838709284</v>
      </c>
      <c r="E203" s="7" t="s">
        <v>493</v>
      </c>
      <c r="F203" s="7" t="s">
        <v>241</v>
      </c>
      <c r="G203" s="7" t="s">
        <v>208</v>
      </c>
      <c r="H203" s="17" t="s">
        <v>494</v>
      </c>
      <c r="I203" s="7" t="s">
        <v>536</v>
      </c>
      <c r="J203" s="17">
        <v>6</v>
      </c>
      <c r="K203" s="17" t="s">
        <v>181</v>
      </c>
      <c r="L203" s="17" t="s">
        <v>182</v>
      </c>
      <c r="N203" s="17">
        <v>42</v>
      </c>
      <c r="O203" s="17">
        <v>6</v>
      </c>
      <c r="P203" s="17">
        <v>1</v>
      </c>
      <c r="Q203" s="17">
        <v>1</v>
      </c>
      <c r="R203">
        <v>932869577</v>
      </c>
      <c r="S203">
        <v>2098</v>
      </c>
      <c r="U203" t="s">
        <v>184</v>
      </c>
      <c r="V203" t="s">
        <v>253</v>
      </c>
      <c r="W203">
        <f>MATCH(D203,Отчет!$D:$D,0)</f>
        <v>101</v>
      </c>
    </row>
    <row r="204" spans="1:23">
      <c r="A204" s="17">
        <v>986294985</v>
      </c>
      <c r="B204" s="17">
        <v>8</v>
      </c>
      <c r="C204" s="17" t="s">
        <v>318</v>
      </c>
      <c r="D204" s="17">
        <v>838707740</v>
      </c>
      <c r="E204" s="7" t="s">
        <v>372</v>
      </c>
      <c r="F204" s="7" t="s">
        <v>373</v>
      </c>
      <c r="G204" s="7" t="s">
        <v>374</v>
      </c>
      <c r="H204" s="17" t="s">
        <v>375</v>
      </c>
      <c r="I204" s="7" t="s">
        <v>536</v>
      </c>
      <c r="J204" s="17">
        <v>6</v>
      </c>
      <c r="K204" s="17" t="s">
        <v>181</v>
      </c>
      <c r="L204" s="17" t="s">
        <v>182</v>
      </c>
      <c r="N204" s="17">
        <v>48</v>
      </c>
      <c r="O204" s="17">
        <v>6</v>
      </c>
      <c r="P204" s="17">
        <v>1</v>
      </c>
      <c r="Q204" s="17">
        <v>1</v>
      </c>
      <c r="R204">
        <v>932869577</v>
      </c>
      <c r="S204">
        <v>2098</v>
      </c>
      <c r="U204" t="s">
        <v>184</v>
      </c>
      <c r="V204" t="s">
        <v>253</v>
      </c>
      <c r="W204">
        <f>MATCH(D204,Отчет!$D:$D,0)</f>
        <v>125</v>
      </c>
    </row>
    <row r="205" spans="1:23">
      <c r="A205" s="17">
        <v>986294981</v>
      </c>
      <c r="B205" s="17">
        <v>8</v>
      </c>
      <c r="C205" s="17" t="s">
        <v>318</v>
      </c>
      <c r="D205" s="17">
        <v>838706798</v>
      </c>
      <c r="E205" s="7" t="s">
        <v>347</v>
      </c>
      <c r="F205" s="7" t="s">
        <v>348</v>
      </c>
      <c r="G205" s="7" t="s">
        <v>349</v>
      </c>
      <c r="H205" s="17" t="s">
        <v>350</v>
      </c>
      <c r="I205" s="7" t="s">
        <v>536</v>
      </c>
      <c r="J205" s="17">
        <v>6</v>
      </c>
      <c r="K205" s="17" t="s">
        <v>181</v>
      </c>
      <c r="L205" s="17" t="s">
        <v>182</v>
      </c>
      <c r="N205" s="17">
        <v>48</v>
      </c>
      <c r="O205" s="17">
        <v>6</v>
      </c>
      <c r="P205" s="17">
        <v>1</v>
      </c>
      <c r="Q205" s="17">
        <v>1</v>
      </c>
      <c r="R205">
        <v>932869577</v>
      </c>
      <c r="S205">
        <v>2098</v>
      </c>
      <c r="U205" t="s">
        <v>184</v>
      </c>
      <c r="V205" t="s">
        <v>253</v>
      </c>
      <c r="W205">
        <f>MATCH(D205,Отчет!$D:$D,0)</f>
        <v>105</v>
      </c>
    </row>
    <row r="206" spans="1:23">
      <c r="A206" s="17">
        <v>986294968</v>
      </c>
      <c r="B206" s="17">
        <v>8</v>
      </c>
      <c r="C206" s="17" t="s">
        <v>318</v>
      </c>
      <c r="D206" s="17">
        <v>838706200</v>
      </c>
      <c r="E206" s="7" t="s">
        <v>329</v>
      </c>
      <c r="F206" s="7" t="s">
        <v>330</v>
      </c>
      <c r="G206" s="7" t="s">
        <v>331</v>
      </c>
      <c r="H206" s="17" t="s">
        <v>332</v>
      </c>
      <c r="I206" s="7" t="s">
        <v>536</v>
      </c>
      <c r="J206" s="17">
        <v>6</v>
      </c>
      <c r="K206" s="17" t="s">
        <v>181</v>
      </c>
      <c r="L206" s="17" t="s">
        <v>182</v>
      </c>
      <c r="N206" s="17">
        <v>48</v>
      </c>
      <c r="O206" s="17">
        <v>6</v>
      </c>
      <c r="P206" s="17">
        <v>1</v>
      </c>
      <c r="Q206" s="17">
        <v>1</v>
      </c>
      <c r="R206">
        <v>932869577</v>
      </c>
      <c r="S206">
        <v>2098</v>
      </c>
      <c r="U206" t="s">
        <v>184</v>
      </c>
      <c r="V206" t="s">
        <v>253</v>
      </c>
      <c r="W206">
        <f>MATCH(D206,Отчет!$D:$D,0)</f>
        <v>82</v>
      </c>
    </row>
    <row r="207" spans="1:23">
      <c r="A207" s="17">
        <v>1332726123</v>
      </c>
      <c r="C207" s="17" t="s">
        <v>249</v>
      </c>
      <c r="D207" s="17">
        <v>838714073</v>
      </c>
      <c r="E207" s="7" t="s">
        <v>271</v>
      </c>
      <c r="F207" s="7" t="s">
        <v>199</v>
      </c>
      <c r="G207" s="7" t="s">
        <v>200</v>
      </c>
      <c r="H207" s="17" t="s">
        <v>272</v>
      </c>
      <c r="I207" s="7" t="s">
        <v>536</v>
      </c>
      <c r="J207" s="17">
        <v>6</v>
      </c>
      <c r="K207" s="17" t="s">
        <v>181</v>
      </c>
      <c r="L207" s="17" t="s">
        <v>182</v>
      </c>
      <c r="N207" s="17">
        <v>0</v>
      </c>
      <c r="O207" s="17">
        <v>6</v>
      </c>
      <c r="Q207" s="17">
        <v>1</v>
      </c>
      <c r="R207">
        <v>932869577</v>
      </c>
      <c r="S207">
        <v>2098</v>
      </c>
      <c r="T207" t="s">
        <v>183</v>
      </c>
      <c r="U207" t="s">
        <v>184</v>
      </c>
      <c r="V207" t="s">
        <v>253</v>
      </c>
      <c r="W207">
        <f>MATCH(D207,Отчет!$D:$D,0)</f>
        <v>143</v>
      </c>
    </row>
    <row r="208" spans="1:23">
      <c r="A208" s="17">
        <v>986294976</v>
      </c>
      <c r="B208" s="17">
        <v>8</v>
      </c>
      <c r="C208" s="17" t="s">
        <v>318</v>
      </c>
      <c r="D208" s="17">
        <v>853644210</v>
      </c>
      <c r="E208" s="7" t="s">
        <v>280</v>
      </c>
      <c r="F208" s="7" t="s">
        <v>319</v>
      </c>
      <c r="G208" s="7" t="s">
        <v>267</v>
      </c>
      <c r="H208" s="32" t="s">
        <v>320</v>
      </c>
      <c r="I208" s="7" t="s">
        <v>536</v>
      </c>
      <c r="J208" s="17">
        <v>6</v>
      </c>
      <c r="K208" s="17" t="s">
        <v>181</v>
      </c>
      <c r="L208" s="17" t="s">
        <v>182</v>
      </c>
      <c r="N208" s="17">
        <v>48</v>
      </c>
      <c r="O208" s="17">
        <v>6</v>
      </c>
      <c r="P208" s="17">
        <v>1</v>
      </c>
      <c r="Q208" s="17">
        <v>1</v>
      </c>
      <c r="R208">
        <v>932869577</v>
      </c>
      <c r="S208">
        <v>2098</v>
      </c>
      <c r="U208" t="s">
        <v>184</v>
      </c>
      <c r="V208" t="s">
        <v>253</v>
      </c>
      <c r="W208">
        <f>MATCH(D208,Отчет!$D:$D,0)</f>
        <v>93</v>
      </c>
    </row>
    <row r="209" spans="1:23">
      <c r="A209" s="17">
        <v>986300091</v>
      </c>
      <c r="B209" s="17">
        <v>6</v>
      </c>
      <c r="C209" s="17" t="s">
        <v>318</v>
      </c>
      <c r="D209" s="17">
        <v>838706798</v>
      </c>
      <c r="E209" s="7" t="s">
        <v>347</v>
      </c>
      <c r="F209" s="7" t="s">
        <v>348</v>
      </c>
      <c r="G209" s="7" t="s">
        <v>349</v>
      </c>
      <c r="H209" s="17" t="s">
        <v>350</v>
      </c>
      <c r="I209" s="7" t="s">
        <v>537</v>
      </c>
      <c r="J209" s="17">
        <v>6</v>
      </c>
      <c r="K209" s="17" t="s">
        <v>181</v>
      </c>
      <c r="L209" s="17" t="s">
        <v>182</v>
      </c>
      <c r="N209" s="17">
        <v>36</v>
      </c>
      <c r="O209" s="17">
        <v>6</v>
      </c>
      <c r="P209" s="17">
        <v>1</v>
      </c>
      <c r="Q209" s="17">
        <v>1</v>
      </c>
      <c r="R209">
        <v>932869577</v>
      </c>
      <c r="S209">
        <v>2098</v>
      </c>
      <c r="U209" t="s">
        <v>184</v>
      </c>
      <c r="V209" t="s">
        <v>253</v>
      </c>
      <c r="W209">
        <f>MATCH(D209,Отчет!$D:$D,0)</f>
        <v>105</v>
      </c>
    </row>
    <row r="210" spans="1:23">
      <c r="A210" s="17">
        <v>986285310</v>
      </c>
      <c r="B210" s="17">
        <v>6</v>
      </c>
      <c r="C210" s="17" t="s">
        <v>249</v>
      </c>
      <c r="D210" s="17">
        <v>838712749</v>
      </c>
      <c r="E210" s="7" t="s">
        <v>531</v>
      </c>
      <c r="F210" s="7" t="s">
        <v>199</v>
      </c>
      <c r="G210" s="7" t="s">
        <v>361</v>
      </c>
      <c r="H210" s="17" t="s">
        <v>532</v>
      </c>
      <c r="I210" s="7" t="s">
        <v>537</v>
      </c>
      <c r="J210" s="17">
        <v>6</v>
      </c>
      <c r="K210" s="17" t="s">
        <v>181</v>
      </c>
      <c r="L210" s="17" t="s">
        <v>182</v>
      </c>
      <c r="N210" s="17">
        <v>36</v>
      </c>
      <c r="O210" s="17">
        <v>6</v>
      </c>
      <c r="P210" s="17">
        <v>1</v>
      </c>
      <c r="Q210" s="17">
        <v>1</v>
      </c>
      <c r="R210">
        <v>932869577</v>
      </c>
      <c r="S210">
        <v>2098</v>
      </c>
      <c r="U210" t="s">
        <v>184</v>
      </c>
      <c r="V210" t="s">
        <v>253</v>
      </c>
      <c r="W210">
        <f>MATCH(D210,Отчет!$D:$D,0)</f>
        <v>102</v>
      </c>
    </row>
    <row r="211" spans="1:23">
      <c r="A211" s="17">
        <v>986285662</v>
      </c>
      <c r="B211" s="17">
        <v>10</v>
      </c>
      <c r="C211" s="17" t="s">
        <v>318</v>
      </c>
      <c r="D211" s="17">
        <v>838707055</v>
      </c>
      <c r="E211" s="7" t="s">
        <v>354</v>
      </c>
      <c r="F211" s="7" t="s">
        <v>348</v>
      </c>
      <c r="G211" s="7" t="s">
        <v>349</v>
      </c>
      <c r="H211" s="17" t="s">
        <v>355</v>
      </c>
      <c r="I211" s="7" t="s">
        <v>537</v>
      </c>
      <c r="J211" s="17">
        <v>6</v>
      </c>
      <c r="K211" s="17" t="s">
        <v>181</v>
      </c>
      <c r="L211" s="17" t="s">
        <v>182</v>
      </c>
      <c r="N211" s="17">
        <v>60</v>
      </c>
      <c r="O211" s="17">
        <v>6</v>
      </c>
      <c r="P211" s="17">
        <v>1</v>
      </c>
      <c r="Q211" s="17">
        <v>1</v>
      </c>
      <c r="R211">
        <v>932869577</v>
      </c>
      <c r="S211">
        <v>2098</v>
      </c>
      <c r="U211" t="s">
        <v>184</v>
      </c>
      <c r="V211" t="s">
        <v>253</v>
      </c>
      <c r="W211">
        <f>MATCH(D211,Отчет!$D:$D,0)</f>
        <v>41</v>
      </c>
    </row>
    <row r="212" spans="1:23">
      <c r="A212" s="17">
        <v>986285658</v>
      </c>
      <c r="B212" s="17">
        <v>10</v>
      </c>
      <c r="C212" s="17" t="s">
        <v>318</v>
      </c>
      <c r="D212" s="17">
        <v>838707133</v>
      </c>
      <c r="E212" s="7" t="s">
        <v>356</v>
      </c>
      <c r="F212" s="7" t="s">
        <v>222</v>
      </c>
      <c r="G212" s="7" t="s">
        <v>357</v>
      </c>
      <c r="H212" s="17" t="s">
        <v>358</v>
      </c>
      <c r="I212" s="7" t="s">
        <v>537</v>
      </c>
      <c r="J212" s="17">
        <v>6</v>
      </c>
      <c r="K212" s="17" t="s">
        <v>181</v>
      </c>
      <c r="L212" s="17" t="s">
        <v>182</v>
      </c>
      <c r="N212" s="17">
        <v>60</v>
      </c>
      <c r="O212" s="17">
        <v>6</v>
      </c>
      <c r="P212" s="17">
        <v>1</v>
      </c>
      <c r="Q212" s="17">
        <v>1</v>
      </c>
      <c r="R212">
        <v>932869577</v>
      </c>
      <c r="S212">
        <v>2098</v>
      </c>
      <c r="U212" t="s">
        <v>184</v>
      </c>
      <c r="V212" t="s">
        <v>253</v>
      </c>
      <c r="W212">
        <f>MATCH(D212,Отчет!$D:$D,0)</f>
        <v>70</v>
      </c>
    </row>
    <row r="213" spans="1:23">
      <c r="A213" s="17">
        <v>988485289</v>
      </c>
      <c r="B213" s="17">
        <v>8</v>
      </c>
      <c r="C213" s="17" t="s">
        <v>318</v>
      </c>
      <c r="D213" s="17">
        <v>838707426</v>
      </c>
      <c r="E213" s="7" t="s">
        <v>363</v>
      </c>
      <c r="F213" s="7" t="s">
        <v>364</v>
      </c>
      <c r="G213" s="7" t="s">
        <v>219</v>
      </c>
      <c r="H213" s="17" t="s">
        <v>365</v>
      </c>
      <c r="I213" s="7" t="s">
        <v>537</v>
      </c>
      <c r="J213" s="17">
        <v>6</v>
      </c>
      <c r="K213" s="17" t="s">
        <v>181</v>
      </c>
      <c r="L213" s="17" t="s">
        <v>182</v>
      </c>
      <c r="N213" s="17">
        <v>48</v>
      </c>
      <c r="O213" s="17">
        <v>6</v>
      </c>
      <c r="P213" s="17">
        <v>1</v>
      </c>
      <c r="Q213" s="17">
        <v>1</v>
      </c>
      <c r="R213">
        <v>932869577</v>
      </c>
      <c r="S213">
        <v>2098</v>
      </c>
      <c r="U213" t="s">
        <v>184</v>
      </c>
      <c r="V213" t="s">
        <v>253</v>
      </c>
      <c r="W213">
        <f>MATCH(D213,Отчет!$D:$D,0)</f>
        <v>73</v>
      </c>
    </row>
    <row r="214" spans="1:23">
      <c r="A214" s="17">
        <v>986285674</v>
      </c>
      <c r="B214" s="17">
        <v>8</v>
      </c>
      <c r="C214" s="17" t="s">
        <v>318</v>
      </c>
      <c r="D214" s="17">
        <v>838707545</v>
      </c>
      <c r="E214" s="7" t="s">
        <v>366</v>
      </c>
      <c r="F214" s="7" t="s">
        <v>191</v>
      </c>
      <c r="G214" s="7" t="s">
        <v>367</v>
      </c>
      <c r="H214" s="17" t="s">
        <v>368</v>
      </c>
      <c r="I214" s="7" t="s">
        <v>537</v>
      </c>
      <c r="J214" s="17">
        <v>6</v>
      </c>
      <c r="K214" s="17" t="s">
        <v>181</v>
      </c>
      <c r="L214" s="17" t="s">
        <v>182</v>
      </c>
      <c r="N214" s="17">
        <v>48</v>
      </c>
      <c r="O214" s="17">
        <v>6</v>
      </c>
      <c r="P214" s="17">
        <v>1</v>
      </c>
      <c r="Q214" s="17">
        <v>1</v>
      </c>
      <c r="R214">
        <v>932869577</v>
      </c>
      <c r="S214">
        <v>2098</v>
      </c>
      <c r="U214" t="s">
        <v>184</v>
      </c>
      <c r="V214" t="s">
        <v>253</v>
      </c>
      <c r="W214">
        <f>MATCH(D214,Отчет!$D:$D,0)</f>
        <v>54</v>
      </c>
    </row>
    <row r="215" spans="1:23">
      <c r="A215" s="17">
        <v>986285678</v>
      </c>
      <c r="B215" s="17">
        <v>9</v>
      </c>
      <c r="C215" s="17" t="s">
        <v>318</v>
      </c>
      <c r="D215" s="17">
        <v>838707661</v>
      </c>
      <c r="E215" s="7" t="s">
        <v>369</v>
      </c>
      <c r="F215" s="7" t="s">
        <v>334</v>
      </c>
      <c r="G215" s="7" t="s">
        <v>370</v>
      </c>
      <c r="H215" s="17" t="s">
        <v>371</v>
      </c>
      <c r="I215" s="7" t="s">
        <v>537</v>
      </c>
      <c r="J215" s="17">
        <v>6</v>
      </c>
      <c r="K215" s="17" t="s">
        <v>181</v>
      </c>
      <c r="L215" s="17" t="s">
        <v>182</v>
      </c>
      <c r="N215" s="17">
        <v>54</v>
      </c>
      <c r="O215" s="17">
        <v>6</v>
      </c>
      <c r="P215" s="17">
        <v>1</v>
      </c>
      <c r="Q215" s="17">
        <v>1</v>
      </c>
      <c r="R215">
        <v>932869577</v>
      </c>
      <c r="S215">
        <v>2098</v>
      </c>
      <c r="U215" t="s">
        <v>184</v>
      </c>
      <c r="V215" t="s">
        <v>253</v>
      </c>
      <c r="W215">
        <f>MATCH(D215,Отчет!$D:$D,0)</f>
        <v>55</v>
      </c>
    </row>
    <row r="216" spans="1:23">
      <c r="A216" s="17">
        <v>986285666</v>
      </c>
      <c r="B216" s="17">
        <v>8</v>
      </c>
      <c r="C216" s="17" t="s">
        <v>258</v>
      </c>
      <c r="D216" s="17">
        <v>838709792</v>
      </c>
      <c r="E216" s="7" t="s">
        <v>503</v>
      </c>
      <c r="F216" s="7" t="s">
        <v>504</v>
      </c>
      <c r="G216" s="7" t="s">
        <v>223</v>
      </c>
      <c r="H216" s="17" t="s">
        <v>505</v>
      </c>
      <c r="I216" s="7" t="s">
        <v>537</v>
      </c>
      <c r="J216" s="17">
        <v>6</v>
      </c>
      <c r="K216" s="17" t="s">
        <v>181</v>
      </c>
      <c r="L216" s="17" t="s">
        <v>182</v>
      </c>
      <c r="N216" s="17">
        <v>48</v>
      </c>
      <c r="O216" s="17">
        <v>6</v>
      </c>
      <c r="P216" s="17">
        <v>1</v>
      </c>
      <c r="Q216" s="17">
        <v>1</v>
      </c>
      <c r="R216">
        <v>932869577</v>
      </c>
      <c r="S216">
        <v>2098</v>
      </c>
      <c r="U216" t="s">
        <v>184</v>
      </c>
      <c r="V216" t="s">
        <v>253</v>
      </c>
      <c r="W216">
        <f>MATCH(D216,Отчет!$D:$D,0)</f>
        <v>42</v>
      </c>
    </row>
    <row r="217" spans="1:23">
      <c r="A217" s="17">
        <v>986300293</v>
      </c>
      <c r="B217" s="17">
        <v>6</v>
      </c>
      <c r="C217" s="17" t="s">
        <v>318</v>
      </c>
      <c r="D217" s="17">
        <v>838707740</v>
      </c>
      <c r="E217" s="7" t="s">
        <v>372</v>
      </c>
      <c r="F217" s="7" t="s">
        <v>373</v>
      </c>
      <c r="G217" s="7" t="s">
        <v>374</v>
      </c>
      <c r="H217" s="17" t="s">
        <v>375</v>
      </c>
      <c r="I217" s="7" t="s">
        <v>537</v>
      </c>
      <c r="J217" s="17">
        <v>6</v>
      </c>
      <c r="K217" s="17" t="s">
        <v>181</v>
      </c>
      <c r="L217" s="17" t="s">
        <v>182</v>
      </c>
      <c r="N217" s="17">
        <v>36</v>
      </c>
      <c r="O217" s="17">
        <v>6</v>
      </c>
      <c r="P217" s="17">
        <v>1</v>
      </c>
      <c r="Q217" s="17">
        <v>1</v>
      </c>
      <c r="R217">
        <v>932869577</v>
      </c>
      <c r="S217">
        <v>2098</v>
      </c>
      <c r="U217" t="s">
        <v>184</v>
      </c>
      <c r="V217" t="s">
        <v>253</v>
      </c>
      <c r="W217">
        <f>MATCH(D217,Отчет!$D:$D,0)</f>
        <v>125</v>
      </c>
    </row>
    <row r="218" spans="1:23">
      <c r="A218" s="17">
        <v>986285686</v>
      </c>
      <c r="B218" s="17">
        <v>10</v>
      </c>
      <c r="C218" s="17" t="s">
        <v>318</v>
      </c>
      <c r="D218" s="17">
        <v>838707909</v>
      </c>
      <c r="E218" s="7" t="s">
        <v>376</v>
      </c>
      <c r="F218" s="7" t="s">
        <v>187</v>
      </c>
      <c r="G218" s="7" t="s">
        <v>377</v>
      </c>
      <c r="H218" s="17" t="s">
        <v>378</v>
      </c>
      <c r="I218" s="7" t="s">
        <v>537</v>
      </c>
      <c r="J218" s="17">
        <v>6</v>
      </c>
      <c r="K218" s="17" t="s">
        <v>181</v>
      </c>
      <c r="L218" s="17" t="s">
        <v>182</v>
      </c>
      <c r="N218" s="17">
        <v>60</v>
      </c>
      <c r="O218" s="17">
        <v>6</v>
      </c>
      <c r="P218" s="17">
        <v>1</v>
      </c>
      <c r="Q218" s="17">
        <v>1</v>
      </c>
      <c r="R218">
        <v>932869577</v>
      </c>
      <c r="S218">
        <v>2098</v>
      </c>
      <c r="U218" t="s">
        <v>184</v>
      </c>
      <c r="V218" t="s">
        <v>253</v>
      </c>
      <c r="W218">
        <f>MATCH(D218,Отчет!$D:$D,0)</f>
        <v>12</v>
      </c>
    </row>
    <row r="219" spans="1:23">
      <c r="A219" s="17">
        <v>1192653953</v>
      </c>
      <c r="B219" s="17">
        <v>7</v>
      </c>
      <c r="C219" s="17" t="s">
        <v>318</v>
      </c>
      <c r="D219" s="17">
        <v>838707996</v>
      </c>
      <c r="E219" s="7" t="s">
        <v>379</v>
      </c>
      <c r="F219" s="7" t="s">
        <v>330</v>
      </c>
      <c r="G219" s="7" t="s">
        <v>380</v>
      </c>
      <c r="H219" s="17" t="s">
        <v>381</v>
      </c>
      <c r="I219" s="7" t="s">
        <v>537</v>
      </c>
      <c r="J219" s="17">
        <v>6</v>
      </c>
      <c r="K219" s="17" t="s">
        <v>181</v>
      </c>
      <c r="L219" s="17" t="s">
        <v>182</v>
      </c>
      <c r="N219" s="17">
        <v>42</v>
      </c>
      <c r="O219" s="17">
        <v>6</v>
      </c>
      <c r="P219" s="17">
        <v>1</v>
      </c>
      <c r="Q219" s="17">
        <v>1</v>
      </c>
      <c r="R219">
        <v>932869577</v>
      </c>
      <c r="S219">
        <v>2098</v>
      </c>
      <c r="U219" t="s">
        <v>184</v>
      </c>
      <c r="V219" t="s">
        <v>253</v>
      </c>
      <c r="W219">
        <f>MATCH(D219,Отчет!$D:$D,0)</f>
        <v>94</v>
      </c>
    </row>
    <row r="220" spans="1:23">
      <c r="A220" s="17">
        <v>986285690</v>
      </c>
      <c r="B220" s="17">
        <v>6</v>
      </c>
      <c r="C220" s="17" t="s">
        <v>318</v>
      </c>
      <c r="D220" s="17">
        <v>838708094</v>
      </c>
      <c r="E220" s="7" t="s">
        <v>382</v>
      </c>
      <c r="F220" s="7" t="s">
        <v>383</v>
      </c>
      <c r="G220" s="7" t="s">
        <v>275</v>
      </c>
      <c r="H220" s="17" t="s">
        <v>384</v>
      </c>
      <c r="I220" s="7" t="s">
        <v>537</v>
      </c>
      <c r="J220" s="17">
        <v>6</v>
      </c>
      <c r="K220" s="17" t="s">
        <v>181</v>
      </c>
      <c r="L220" s="17" t="s">
        <v>182</v>
      </c>
      <c r="N220" s="17">
        <v>36</v>
      </c>
      <c r="O220" s="17">
        <v>6</v>
      </c>
      <c r="P220" s="17">
        <v>1</v>
      </c>
      <c r="Q220" s="17">
        <v>1</v>
      </c>
      <c r="R220">
        <v>932869577</v>
      </c>
      <c r="S220">
        <v>2098</v>
      </c>
      <c r="U220" t="s">
        <v>184</v>
      </c>
      <c r="V220" t="s">
        <v>253</v>
      </c>
      <c r="W220">
        <f>MATCH(D220,Отчет!$D:$D,0)</f>
        <v>113</v>
      </c>
    </row>
    <row r="221" spans="1:23">
      <c r="A221" s="17">
        <v>986285694</v>
      </c>
      <c r="B221" s="17">
        <v>8</v>
      </c>
      <c r="C221" s="17" t="s">
        <v>318</v>
      </c>
      <c r="D221" s="17">
        <v>838708192</v>
      </c>
      <c r="E221" s="7" t="s">
        <v>385</v>
      </c>
      <c r="F221" s="7" t="s">
        <v>334</v>
      </c>
      <c r="G221" s="7" t="s">
        <v>223</v>
      </c>
      <c r="H221" s="17" t="s">
        <v>386</v>
      </c>
      <c r="I221" s="7" t="s">
        <v>537</v>
      </c>
      <c r="J221" s="17">
        <v>6</v>
      </c>
      <c r="K221" s="17" t="s">
        <v>181</v>
      </c>
      <c r="L221" s="17" t="s">
        <v>182</v>
      </c>
      <c r="N221" s="17">
        <v>48</v>
      </c>
      <c r="O221" s="17">
        <v>6</v>
      </c>
      <c r="P221" s="17">
        <v>1</v>
      </c>
      <c r="Q221" s="17">
        <v>1</v>
      </c>
      <c r="R221">
        <v>932869577</v>
      </c>
      <c r="S221">
        <v>2098</v>
      </c>
      <c r="U221" t="s">
        <v>184</v>
      </c>
      <c r="V221" t="s">
        <v>253</v>
      </c>
      <c r="W221">
        <f>MATCH(D221,Отчет!$D:$D,0)</f>
        <v>75</v>
      </c>
    </row>
    <row r="222" spans="1:23">
      <c r="A222" s="17">
        <v>986286168</v>
      </c>
      <c r="B222" s="17">
        <v>7</v>
      </c>
      <c r="C222" s="17" t="s">
        <v>318</v>
      </c>
      <c r="D222" s="17">
        <v>838708277</v>
      </c>
      <c r="E222" s="7" t="s">
        <v>387</v>
      </c>
      <c r="F222" s="7" t="s">
        <v>260</v>
      </c>
      <c r="G222" s="7" t="s">
        <v>323</v>
      </c>
      <c r="H222" s="17" t="s">
        <v>388</v>
      </c>
      <c r="I222" s="7" t="s">
        <v>537</v>
      </c>
      <c r="J222" s="17">
        <v>6</v>
      </c>
      <c r="K222" s="17" t="s">
        <v>181</v>
      </c>
      <c r="L222" s="17" t="s">
        <v>182</v>
      </c>
      <c r="N222" s="17">
        <v>42</v>
      </c>
      <c r="O222" s="17">
        <v>6</v>
      </c>
      <c r="P222" s="17">
        <v>1</v>
      </c>
      <c r="Q222" s="17">
        <v>1</v>
      </c>
      <c r="R222">
        <v>932869577</v>
      </c>
      <c r="S222">
        <v>2098</v>
      </c>
      <c r="U222" t="s">
        <v>184</v>
      </c>
      <c r="V222" t="s">
        <v>253</v>
      </c>
      <c r="W222">
        <f>MATCH(D222,Отчет!$D:$D,0)</f>
        <v>108</v>
      </c>
    </row>
    <row r="223" spans="1:23">
      <c r="A223" s="17">
        <v>986286172</v>
      </c>
      <c r="B223" s="17">
        <v>6</v>
      </c>
      <c r="C223" s="17" t="s">
        <v>318</v>
      </c>
      <c r="D223" s="17">
        <v>838708353</v>
      </c>
      <c r="E223" s="7" t="s">
        <v>389</v>
      </c>
      <c r="F223" s="7" t="s">
        <v>191</v>
      </c>
      <c r="G223" s="7" t="s">
        <v>349</v>
      </c>
      <c r="H223" s="17" t="s">
        <v>390</v>
      </c>
      <c r="I223" s="7" t="s">
        <v>537</v>
      </c>
      <c r="J223" s="17">
        <v>6</v>
      </c>
      <c r="K223" s="17" t="s">
        <v>181</v>
      </c>
      <c r="L223" s="17" t="s">
        <v>182</v>
      </c>
      <c r="N223" s="17">
        <v>36</v>
      </c>
      <c r="O223" s="17">
        <v>6</v>
      </c>
      <c r="P223" s="17">
        <v>1</v>
      </c>
      <c r="Q223" s="17">
        <v>1</v>
      </c>
      <c r="R223">
        <v>932869577</v>
      </c>
      <c r="S223">
        <v>2098</v>
      </c>
      <c r="U223" t="s">
        <v>184</v>
      </c>
      <c r="V223" t="s">
        <v>253</v>
      </c>
      <c r="W223">
        <f>MATCH(D223,Отчет!$D:$D,0)</f>
        <v>115</v>
      </c>
    </row>
    <row r="224" spans="1:23">
      <c r="A224" s="17">
        <v>986286189</v>
      </c>
      <c r="B224" s="17">
        <v>8</v>
      </c>
      <c r="C224" s="17" t="s">
        <v>318</v>
      </c>
      <c r="D224" s="17">
        <v>838708428</v>
      </c>
      <c r="E224" s="7" t="s">
        <v>391</v>
      </c>
      <c r="F224" s="7" t="s">
        <v>392</v>
      </c>
      <c r="G224" s="7" t="s">
        <v>267</v>
      </c>
      <c r="H224" s="17" t="s">
        <v>393</v>
      </c>
      <c r="I224" s="7" t="s">
        <v>537</v>
      </c>
      <c r="J224" s="17">
        <v>6</v>
      </c>
      <c r="K224" s="17" t="s">
        <v>181</v>
      </c>
      <c r="L224" s="17" t="s">
        <v>182</v>
      </c>
      <c r="N224" s="17">
        <v>48</v>
      </c>
      <c r="O224" s="17">
        <v>6</v>
      </c>
      <c r="P224" s="17">
        <v>1</v>
      </c>
      <c r="Q224" s="17">
        <v>1</v>
      </c>
      <c r="R224">
        <v>932869577</v>
      </c>
      <c r="S224">
        <v>2098</v>
      </c>
      <c r="U224" t="s">
        <v>184</v>
      </c>
      <c r="V224" t="s">
        <v>253</v>
      </c>
      <c r="W224">
        <f>MATCH(D224,Отчет!$D:$D,0)</f>
        <v>78</v>
      </c>
    </row>
    <row r="225" spans="1:23">
      <c r="A225" s="17">
        <v>986286197</v>
      </c>
      <c r="B225" s="17">
        <v>8</v>
      </c>
      <c r="C225" s="17" t="s">
        <v>318</v>
      </c>
      <c r="D225" s="17">
        <v>838708506</v>
      </c>
      <c r="E225" s="7" t="s">
        <v>394</v>
      </c>
      <c r="F225" s="7" t="s">
        <v>334</v>
      </c>
      <c r="G225" s="7" t="s">
        <v>395</v>
      </c>
      <c r="H225" s="17" t="s">
        <v>396</v>
      </c>
      <c r="I225" s="7" t="s">
        <v>537</v>
      </c>
      <c r="J225" s="17">
        <v>6</v>
      </c>
      <c r="K225" s="17" t="s">
        <v>181</v>
      </c>
      <c r="L225" s="17" t="s">
        <v>182</v>
      </c>
      <c r="N225" s="17">
        <v>48</v>
      </c>
      <c r="O225" s="17">
        <v>6</v>
      </c>
      <c r="P225" s="17">
        <v>1</v>
      </c>
      <c r="Q225" s="17">
        <v>1</v>
      </c>
      <c r="R225">
        <v>932869577</v>
      </c>
      <c r="S225">
        <v>2098</v>
      </c>
      <c r="U225" t="s">
        <v>184</v>
      </c>
      <c r="V225" t="s">
        <v>253</v>
      </c>
      <c r="W225">
        <f>MATCH(D225,Отчет!$D:$D,0)</f>
        <v>79</v>
      </c>
    </row>
    <row r="226" spans="1:23">
      <c r="A226" s="17">
        <v>986286201</v>
      </c>
      <c r="B226" s="17">
        <v>8</v>
      </c>
      <c r="C226" s="17" t="s">
        <v>318</v>
      </c>
      <c r="D226" s="17">
        <v>838708579</v>
      </c>
      <c r="E226" s="7" t="s">
        <v>397</v>
      </c>
      <c r="F226" s="7" t="s">
        <v>352</v>
      </c>
      <c r="G226" s="7" t="s">
        <v>278</v>
      </c>
      <c r="H226" s="17" t="s">
        <v>398</v>
      </c>
      <c r="I226" s="7" t="s">
        <v>537</v>
      </c>
      <c r="J226" s="17">
        <v>6</v>
      </c>
      <c r="K226" s="17" t="s">
        <v>181</v>
      </c>
      <c r="L226" s="17" t="s">
        <v>182</v>
      </c>
      <c r="N226" s="17">
        <v>48</v>
      </c>
      <c r="O226" s="17">
        <v>6</v>
      </c>
      <c r="P226" s="17">
        <v>1</v>
      </c>
      <c r="Q226" s="17">
        <v>1</v>
      </c>
      <c r="R226">
        <v>932869577</v>
      </c>
      <c r="S226">
        <v>2098</v>
      </c>
      <c r="U226" t="s">
        <v>184</v>
      </c>
      <c r="V226" t="s">
        <v>253</v>
      </c>
      <c r="W226">
        <f>MATCH(D226,Отчет!$D:$D,0)</f>
        <v>59</v>
      </c>
    </row>
    <row r="227" spans="1:23">
      <c r="A227" s="17">
        <v>1332699004</v>
      </c>
      <c r="C227" s="17" t="s">
        <v>318</v>
      </c>
      <c r="D227" s="17">
        <v>838708653</v>
      </c>
      <c r="E227" s="7" t="s">
        <v>538</v>
      </c>
      <c r="F227" s="7" t="s">
        <v>195</v>
      </c>
      <c r="G227" s="7" t="s">
        <v>374</v>
      </c>
      <c r="H227" s="17" t="s">
        <v>539</v>
      </c>
      <c r="I227" s="7" t="s">
        <v>537</v>
      </c>
      <c r="J227" s="17">
        <v>6</v>
      </c>
      <c r="K227" s="17" t="s">
        <v>181</v>
      </c>
      <c r="L227" s="17" t="s">
        <v>182</v>
      </c>
      <c r="N227" s="17">
        <v>0</v>
      </c>
      <c r="O227" s="17">
        <v>6</v>
      </c>
      <c r="Q227" s="17">
        <v>1</v>
      </c>
      <c r="R227">
        <v>932869577</v>
      </c>
      <c r="S227">
        <v>2098</v>
      </c>
      <c r="T227" t="s">
        <v>183</v>
      </c>
      <c r="U227" t="s">
        <v>184</v>
      </c>
      <c r="V227" t="s">
        <v>253</v>
      </c>
      <c r="W227">
        <f>MATCH(D227,Отчет!$D:$D,0)</f>
        <v>144</v>
      </c>
    </row>
    <row r="228" spans="1:23">
      <c r="A228" s="17">
        <v>986286209</v>
      </c>
      <c r="B228" s="17">
        <v>10</v>
      </c>
      <c r="C228" s="17" t="s">
        <v>318</v>
      </c>
      <c r="D228" s="17">
        <v>838708728</v>
      </c>
      <c r="E228" s="7" t="s">
        <v>399</v>
      </c>
      <c r="F228" s="7" t="s">
        <v>342</v>
      </c>
      <c r="G228" s="7" t="s">
        <v>400</v>
      </c>
      <c r="H228" s="17" t="s">
        <v>401</v>
      </c>
      <c r="I228" s="7" t="s">
        <v>537</v>
      </c>
      <c r="J228" s="17">
        <v>6</v>
      </c>
      <c r="K228" s="17" t="s">
        <v>181</v>
      </c>
      <c r="L228" s="17" t="s">
        <v>182</v>
      </c>
      <c r="N228" s="17">
        <v>60</v>
      </c>
      <c r="O228" s="17">
        <v>6</v>
      </c>
      <c r="P228" s="17">
        <v>1</v>
      </c>
      <c r="Q228" s="17">
        <v>1</v>
      </c>
      <c r="R228">
        <v>932869577</v>
      </c>
      <c r="S228">
        <v>2098</v>
      </c>
      <c r="U228" t="s">
        <v>184</v>
      </c>
      <c r="V228" t="s">
        <v>253</v>
      </c>
      <c r="W228">
        <f>MATCH(D228,Отчет!$D:$D,0)</f>
        <v>14</v>
      </c>
    </row>
    <row r="229" spans="1:23">
      <c r="A229" s="17">
        <v>986286217</v>
      </c>
      <c r="B229" s="17">
        <v>6</v>
      </c>
      <c r="C229" s="17" t="s">
        <v>318</v>
      </c>
      <c r="D229" s="17">
        <v>838708801</v>
      </c>
      <c r="E229" s="7" t="s">
        <v>402</v>
      </c>
      <c r="F229" s="7" t="s">
        <v>403</v>
      </c>
      <c r="G229" s="7" t="s">
        <v>404</v>
      </c>
      <c r="H229" s="17" t="s">
        <v>405</v>
      </c>
      <c r="I229" s="7" t="s">
        <v>537</v>
      </c>
      <c r="J229" s="17">
        <v>6</v>
      </c>
      <c r="K229" s="17" t="s">
        <v>181</v>
      </c>
      <c r="L229" s="17" t="s">
        <v>182</v>
      </c>
      <c r="N229" s="17">
        <v>36</v>
      </c>
      <c r="O229" s="17">
        <v>6</v>
      </c>
      <c r="P229" s="17">
        <v>1</v>
      </c>
      <c r="Q229" s="17">
        <v>1</v>
      </c>
      <c r="R229">
        <v>932869577</v>
      </c>
      <c r="S229">
        <v>2098</v>
      </c>
      <c r="U229" t="s">
        <v>184</v>
      </c>
      <c r="V229" t="s">
        <v>253</v>
      </c>
      <c r="W229">
        <f>MATCH(D229,Отчет!$D:$D,0)</f>
        <v>123</v>
      </c>
    </row>
    <row r="230" spans="1:23">
      <c r="A230" s="17">
        <v>986286221</v>
      </c>
      <c r="B230" s="17">
        <v>9</v>
      </c>
      <c r="C230" s="17" t="s">
        <v>318</v>
      </c>
      <c r="D230" s="17">
        <v>838708876</v>
      </c>
      <c r="E230" s="7" t="s">
        <v>406</v>
      </c>
      <c r="F230" s="7" t="s">
        <v>407</v>
      </c>
      <c r="G230" s="7" t="s">
        <v>408</v>
      </c>
      <c r="H230" s="17" t="s">
        <v>409</v>
      </c>
      <c r="I230" s="7" t="s">
        <v>537</v>
      </c>
      <c r="J230" s="17">
        <v>6</v>
      </c>
      <c r="K230" s="17" t="s">
        <v>181</v>
      </c>
      <c r="L230" s="17" t="s">
        <v>182</v>
      </c>
      <c r="N230" s="17">
        <v>54</v>
      </c>
      <c r="O230" s="17">
        <v>6</v>
      </c>
      <c r="P230" s="17">
        <v>1</v>
      </c>
      <c r="Q230" s="17">
        <v>1</v>
      </c>
      <c r="R230">
        <v>932869577</v>
      </c>
      <c r="S230">
        <v>2098</v>
      </c>
      <c r="U230" t="s">
        <v>184</v>
      </c>
      <c r="V230" t="s">
        <v>253</v>
      </c>
      <c r="W230">
        <f>MATCH(D230,Отчет!$D:$D,0)</f>
        <v>88</v>
      </c>
    </row>
    <row r="231" spans="1:23">
      <c r="A231" s="17">
        <v>986286225</v>
      </c>
      <c r="B231" s="17">
        <v>6</v>
      </c>
      <c r="C231" s="17" t="s">
        <v>318</v>
      </c>
      <c r="D231" s="17">
        <v>838708966</v>
      </c>
      <c r="E231" s="7" t="s">
        <v>410</v>
      </c>
      <c r="F231" s="7" t="s">
        <v>352</v>
      </c>
      <c r="G231" s="7" t="s">
        <v>311</v>
      </c>
      <c r="H231" s="17" t="s">
        <v>411</v>
      </c>
      <c r="I231" s="7" t="s">
        <v>537</v>
      </c>
      <c r="J231" s="17">
        <v>6</v>
      </c>
      <c r="K231" s="17" t="s">
        <v>181</v>
      </c>
      <c r="L231" s="17" t="s">
        <v>182</v>
      </c>
      <c r="N231" s="17">
        <v>36</v>
      </c>
      <c r="O231" s="17">
        <v>6</v>
      </c>
      <c r="P231" s="17">
        <v>1</v>
      </c>
      <c r="Q231" s="17">
        <v>1</v>
      </c>
      <c r="R231">
        <v>932869577</v>
      </c>
      <c r="S231">
        <v>2098</v>
      </c>
      <c r="U231" t="s">
        <v>184</v>
      </c>
      <c r="V231" t="s">
        <v>253</v>
      </c>
      <c r="W231">
        <f>MATCH(D231,Отчет!$D:$D,0)</f>
        <v>118</v>
      </c>
    </row>
    <row r="232" spans="1:23">
      <c r="A232" s="17">
        <v>986286177</v>
      </c>
      <c r="B232" s="17">
        <v>10</v>
      </c>
      <c r="C232" s="17" t="s">
        <v>258</v>
      </c>
      <c r="D232" s="17">
        <v>838710253</v>
      </c>
      <c r="E232" s="7" t="s">
        <v>511</v>
      </c>
      <c r="F232" s="7" t="s">
        <v>461</v>
      </c>
      <c r="G232" s="7" t="s">
        <v>208</v>
      </c>
      <c r="H232" s="17" t="s">
        <v>512</v>
      </c>
      <c r="I232" s="7" t="s">
        <v>537</v>
      </c>
      <c r="J232" s="17">
        <v>6</v>
      </c>
      <c r="K232" s="17" t="s">
        <v>181</v>
      </c>
      <c r="L232" s="17" t="s">
        <v>182</v>
      </c>
      <c r="N232" s="17">
        <v>60</v>
      </c>
      <c r="O232" s="17">
        <v>6</v>
      </c>
      <c r="P232" s="17">
        <v>1</v>
      </c>
      <c r="Q232" s="17">
        <v>1</v>
      </c>
      <c r="R232">
        <v>932869577</v>
      </c>
      <c r="S232">
        <v>2098</v>
      </c>
      <c r="U232" t="s">
        <v>184</v>
      </c>
      <c r="V232" t="s">
        <v>253</v>
      </c>
      <c r="W232">
        <f>MATCH(D232,Отчет!$D:$D,0)</f>
        <v>87</v>
      </c>
    </row>
    <row r="233" spans="1:23">
      <c r="A233" s="17">
        <v>986285332</v>
      </c>
      <c r="B233" s="17">
        <v>8</v>
      </c>
      <c r="C233" s="17" t="s">
        <v>318</v>
      </c>
      <c r="D233" s="17">
        <v>838706642</v>
      </c>
      <c r="E233" s="7" t="s">
        <v>344</v>
      </c>
      <c r="F233" s="7" t="s">
        <v>345</v>
      </c>
      <c r="G233" s="7" t="s">
        <v>331</v>
      </c>
      <c r="H233" s="17" t="s">
        <v>346</v>
      </c>
      <c r="I233" s="7" t="s">
        <v>537</v>
      </c>
      <c r="J233" s="17">
        <v>6</v>
      </c>
      <c r="K233" s="17" t="s">
        <v>181</v>
      </c>
      <c r="L233" s="17" t="s">
        <v>182</v>
      </c>
      <c r="N233" s="17">
        <v>48</v>
      </c>
      <c r="O233" s="17">
        <v>6</v>
      </c>
      <c r="P233" s="17">
        <v>1</v>
      </c>
      <c r="Q233" s="17">
        <v>1</v>
      </c>
      <c r="R233">
        <v>932869577</v>
      </c>
      <c r="S233">
        <v>2098</v>
      </c>
      <c r="U233" t="s">
        <v>184</v>
      </c>
      <c r="V233" t="s">
        <v>253</v>
      </c>
      <c r="W233">
        <f>MATCH(D233,Отчет!$D:$D,0)</f>
        <v>48</v>
      </c>
    </row>
    <row r="234" spans="1:23">
      <c r="A234" s="17">
        <v>986285324</v>
      </c>
      <c r="B234" s="17">
        <v>6</v>
      </c>
      <c r="C234" s="17" t="s">
        <v>318</v>
      </c>
      <c r="D234" s="17">
        <v>838706565</v>
      </c>
      <c r="E234" s="7" t="s">
        <v>341</v>
      </c>
      <c r="F234" s="7" t="s">
        <v>342</v>
      </c>
      <c r="G234" s="7" t="s">
        <v>284</v>
      </c>
      <c r="H234" s="17" t="s">
        <v>343</v>
      </c>
      <c r="I234" s="7" t="s">
        <v>537</v>
      </c>
      <c r="J234" s="17">
        <v>6</v>
      </c>
      <c r="K234" s="17" t="s">
        <v>181</v>
      </c>
      <c r="L234" s="17" t="s">
        <v>182</v>
      </c>
      <c r="N234" s="17">
        <v>36</v>
      </c>
      <c r="O234" s="17">
        <v>6</v>
      </c>
      <c r="P234" s="17">
        <v>1</v>
      </c>
      <c r="Q234" s="17">
        <v>1</v>
      </c>
      <c r="R234">
        <v>932869577</v>
      </c>
      <c r="S234">
        <v>2098</v>
      </c>
      <c r="U234" t="s">
        <v>184</v>
      </c>
      <c r="V234" t="s">
        <v>253</v>
      </c>
      <c r="W234">
        <f>MATCH(D234,Отчет!$D:$D,0)</f>
        <v>96</v>
      </c>
    </row>
    <row r="235" spans="1:23">
      <c r="A235" s="17">
        <v>986285316</v>
      </c>
      <c r="B235" s="17">
        <v>6</v>
      </c>
      <c r="C235" s="17" t="s">
        <v>318</v>
      </c>
      <c r="D235" s="17">
        <v>838706486</v>
      </c>
      <c r="E235" s="7" t="s">
        <v>338</v>
      </c>
      <c r="F235" s="7" t="s">
        <v>339</v>
      </c>
      <c r="G235" s="7" t="s">
        <v>294</v>
      </c>
      <c r="H235" s="17" t="s">
        <v>340</v>
      </c>
      <c r="I235" s="7" t="s">
        <v>537</v>
      </c>
      <c r="J235" s="17">
        <v>6</v>
      </c>
      <c r="K235" s="17" t="s">
        <v>181</v>
      </c>
      <c r="L235" s="17" t="s">
        <v>182</v>
      </c>
      <c r="N235" s="17">
        <v>36</v>
      </c>
      <c r="O235" s="17">
        <v>6</v>
      </c>
      <c r="P235" s="17">
        <v>1</v>
      </c>
      <c r="Q235" s="17">
        <v>1</v>
      </c>
      <c r="R235">
        <v>932869577</v>
      </c>
      <c r="S235">
        <v>2098</v>
      </c>
      <c r="U235" t="s">
        <v>184</v>
      </c>
      <c r="V235" t="s">
        <v>253</v>
      </c>
      <c r="W235">
        <f>MATCH(D235,Отчет!$D:$D,0)</f>
        <v>90</v>
      </c>
    </row>
    <row r="236" spans="1:23">
      <c r="A236" s="17">
        <v>986285296</v>
      </c>
      <c r="B236" s="17">
        <v>8</v>
      </c>
      <c r="C236" s="17" t="s">
        <v>318</v>
      </c>
      <c r="D236" s="17">
        <v>838706381</v>
      </c>
      <c r="E236" s="7" t="s">
        <v>336</v>
      </c>
      <c r="F236" s="7" t="s">
        <v>191</v>
      </c>
      <c r="G236" s="7" t="s">
        <v>275</v>
      </c>
      <c r="H236" s="17" t="s">
        <v>337</v>
      </c>
      <c r="I236" s="7" t="s">
        <v>537</v>
      </c>
      <c r="J236" s="17">
        <v>6</v>
      </c>
      <c r="K236" s="17" t="s">
        <v>181</v>
      </c>
      <c r="L236" s="17" t="s">
        <v>182</v>
      </c>
      <c r="N236" s="17">
        <v>48</v>
      </c>
      <c r="O236" s="17">
        <v>6</v>
      </c>
      <c r="P236" s="17">
        <v>1</v>
      </c>
      <c r="Q236" s="17">
        <v>1</v>
      </c>
      <c r="R236">
        <v>932869577</v>
      </c>
      <c r="S236">
        <v>2098</v>
      </c>
      <c r="U236" t="s">
        <v>184</v>
      </c>
      <c r="V236" t="s">
        <v>253</v>
      </c>
      <c r="W236">
        <f>MATCH(D236,Отчет!$D:$D,0)</f>
        <v>84</v>
      </c>
    </row>
    <row r="237" spans="1:23">
      <c r="A237" s="17">
        <v>986285288</v>
      </c>
      <c r="B237" s="17">
        <v>8</v>
      </c>
      <c r="C237" s="17" t="s">
        <v>318</v>
      </c>
      <c r="D237" s="17">
        <v>838706296</v>
      </c>
      <c r="E237" s="7" t="s">
        <v>333</v>
      </c>
      <c r="F237" s="7" t="s">
        <v>334</v>
      </c>
      <c r="G237" s="7" t="s">
        <v>200</v>
      </c>
      <c r="H237" s="17" t="s">
        <v>335</v>
      </c>
      <c r="I237" s="7" t="s">
        <v>537</v>
      </c>
      <c r="J237" s="17">
        <v>6</v>
      </c>
      <c r="K237" s="17" t="s">
        <v>181</v>
      </c>
      <c r="L237" s="17" t="s">
        <v>182</v>
      </c>
      <c r="N237" s="17">
        <v>48</v>
      </c>
      <c r="O237" s="17">
        <v>6</v>
      </c>
      <c r="P237" s="17">
        <v>1</v>
      </c>
      <c r="Q237" s="17">
        <v>1</v>
      </c>
      <c r="R237">
        <v>932869577</v>
      </c>
      <c r="S237">
        <v>2098</v>
      </c>
      <c r="U237" t="s">
        <v>184</v>
      </c>
      <c r="V237" t="s">
        <v>253</v>
      </c>
      <c r="W237">
        <f>MATCH(D237,Отчет!$D:$D,0)</f>
        <v>63</v>
      </c>
    </row>
    <row r="238" spans="1:23">
      <c r="A238" s="17">
        <v>986285282</v>
      </c>
      <c r="B238" s="17">
        <v>8</v>
      </c>
      <c r="C238" s="17" t="s">
        <v>249</v>
      </c>
      <c r="D238" s="17">
        <v>838711898</v>
      </c>
      <c r="E238" s="7" t="s">
        <v>525</v>
      </c>
      <c r="F238" s="7" t="s">
        <v>326</v>
      </c>
      <c r="G238" s="7" t="s">
        <v>349</v>
      </c>
      <c r="H238" s="17" t="s">
        <v>526</v>
      </c>
      <c r="I238" s="7" t="s">
        <v>537</v>
      </c>
      <c r="J238" s="17">
        <v>6</v>
      </c>
      <c r="K238" s="17" t="s">
        <v>181</v>
      </c>
      <c r="L238" s="17" t="s">
        <v>182</v>
      </c>
      <c r="N238" s="17">
        <v>48</v>
      </c>
      <c r="O238" s="17">
        <v>6</v>
      </c>
      <c r="P238" s="17">
        <v>1</v>
      </c>
      <c r="Q238" s="17">
        <v>1</v>
      </c>
      <c r="R238">
        <v>932869577</v>
      </c>
      <c r="S238">
        <v>2098</v>
      </c>
      <c r="U238" t="s">
        <v>184</v>
      </c>
      <c r="V238" t="s">
        <v>253</v>
      </c>
      <c r="W238">
        <f>MATCH(D238,Отчет!$D:$D,0)</f>
        <v>83</v>
      </c>
    </row>
    <row r="239" spans="1:23">
      <c r="A239" s="17">
        <v>986285271</v>
      </c>
      <c r="B239" s="17">
        <v>6</v>
      </c>
      <c r="C239" s="17" t="s">
        <v>318</v>
      </c>
      <c r="D239" s="17">
        <v>838706062</v>
      </c>
      <c r="E239" s="7" t="s">
        <v>325</v>
      </c>
      <c r="F239" s="7" t="s">
        <v>326</v>
      </c>
      <c r="G239" s="7" t="s">
        <v>327</v>
      </c>
      <c r="H239" s="17" t="s">
        <v>328</v>
      </c>
      <c r="I239" s="7" t="s">
        <v>537</v>
      </c>
      <c r="J239" s="17">
        <v>6</v>
      </c>
      <c r="K239" s="17" t="s">
        <v>181</v>
      </c>
      <c r="L239" s="17" t="s">
        <v>182</v>
      </c>
      <c r="N239" s="17">
        <v>36</v>
      </c>
      <c r="O239" s="17">
        <v>6</v>
      </c>
      <c r="P239" s="17">
        <v>1</v>
      </c>
      <c r="Q239" s="17">
        <v>1</v>
      </c>
      <c r="R239">
        <v>932869577</v>
      </c>
      <c r="S239">
        <v>2098</v>
      </c>
      <c r="U239" t="s">
        <v>184</v>
      </c>
      <c r="V239" t="s">
        <v>253</v>
      </c>
      <c r="W239">
        <f>MATCH(D239,Отчет!$D:$D,0)</f>
        <v>81</v>
      </c>
    </row>
    <row r="240" spans="1:23">
      <c r="A240" s="17">
        <v>986285255</v>
      </c>
      <c r="B240" s="17">
        <v>10</v>
      </c>
      <c r="C240" s="17" t="s">
        <v>318</v>
      </c>
      <c r="D240" s="17">
        <v>838705978</v>
      </c>
      <c r="E240" s="7" t="s">
        <v>321</v>
      </c>
      <c r="F240" s="7" t="s">
        <v>322</v>
      </c>
      <c r="G240" s="7" t="s">
        <v>323</v>
      </c>
      <c r="H240" s="17" t="s">
        <v>324</v>
      </c>
      <c r="I240" s="7" t="s">
        <v>537</v>
      </c>
      <c r="J240" s="17">
        <v>6</v>
      </c>
      <c r="K240" s="17" t="s">
        <v>181</v>
      </c>
      <c r="L240" s="17" t="s">
        <v>182</v>
      </c>
      <c r="N240" s="17">
        <v>60</v>
      </c>
      <c r="O240" s="17">
        <v>6</v>
      </c>
      <c r="P240" s="17">
        <v>1</v>
      </c>
      <c r="Q240" s="17">
        <v>1</v>
      </c>
      <c r="R240">
        <v>932869577</v>
      </c>
      <c r="S240">
        <v>2098</v>
      </c>
      <c r="U240" t="s">
        <v>184</v>
      </c>
      <c r="V240" t="s">
        <v>253</v>
      </c>
      <c r="W240">
        <f>MATCH(D240,Отчет!$D:$D,0)</f>
        <v>62</v>
      </c>
    </row>
    <row r="241" spans="1:23">
      <c r="A241" s="17">
        <v>986285654</v>
      </c>
      <c r="B241" s="17">
        <v>10</v>
      </c>
      <c r="C241" s="17" t="s">
        <v>318</v>
      </c>
      <c r="D241" s="17">
        <v>838706889</v>
      </c>
      <c r="E241" s="7" t="s">
        <v>351</v>
      </c>
      <c r="F241" s="7" t="s">
        <v>352</v>
      </c>
      <c r="G241" s="7" t="s">
        <v>349</v>
      </c>
      <c r="H241" s="17" t="s">
        <v>353</v>
      </c>
      <c r="I241" s="7" t="s">
        <v>537</v>
      </c>
      <c r="J241" s="17">
        <v>6</v>
      </c>
      <c r="K241" s="17" t="s">
        <v>181</v>
      </c>
      <c r="L241" s="17" t="s">
        <v>182</v>
      </c>
      <c r="N241" s="17">
        <v>60</v>
      </c>
      <c r="O241" s="17">
        <v>6</v>
      </c>
      <c r="P241" s="17">
        <v>1</v>
      </c>
      <c r="Q241" s="17">
        <v>1</v>
      </c>
      <c r="R241">
        <v>932869577</v>
      </c>
      <c r="S241">
        <v>2098</v>
      </c>
      <c r="U241" t="s">
        <v>184</v>
      </c>
      <c r="V241" t="s">
        <v>253</v>
      </c>
      <c r="W241">
        <f>MATCH(D241,Отчет!$D:$D,0)</f>
        <v>27</v>
      </c>
    </row>
    <row r="242" spans="1:23">
      <c r="A242" s="17">
        <v>986298836</v>
      </c>
      <c r="B242" s="17">
        <v>10</v>
      </c>
      <c r="C242" s="17" t="s">
        <v>258</v>
      </c>
      <c r="D242" s="17">
        <v>838710496</v>
      </c>
      <c r="E242" s="7" t="s">
        <v>515</v>
      </c>
      <c r="F242" s="7" t="s">
        <v>516</v>
      </c>
      <c r="G242" s="7" t="s">
        <v>517</v>
      </c>
      <c r="H242" s="17" t="s">
        <v>518</v>
      </c>
      <c r="I242" s="7" t="s">
        <v>537</v>
      </c>
      <c r="J242" s="17">
        <v>6</v>
      </c>
      <c r="K242" s="17" t="s">
        <v>181</v>
      </c>
      <c r="L242" s="17" t="s">
        <v>182</v>
      </c>
      <c r="N242" s="17">
        <v>60</v>
      </c>
      <c r="O242" s="17">
        <v>6</v>
      </c>
      <c r="P242" s="17">
        <v>1</v>
      </c>
      <c r="Q242" s="17">
        <v>1</v>
      </c>
      <c r="R242">
        <v>932869577</v>
      </c>
      <c r="S242">
        <v>2098</v>
      </c>
      <c r="U242" t="s">
        <v>184</v>
      </c>
      <c r="V242" t="s">
        <v>253</v>
      </c>
      <c r="W242">
        <f>MATCH(D242,Отчет!$D:$D,0)</f>
        <v>80</v>
      </c>
    </row>
    <row r="243" spans="1:23">
      <c r="A243" s="17">
        <v>986285352</v>
      </c>
      <c r="B243" s="17">
        <v>10</v>
      </c>
      <c r="C243" s="17" t="s">
        <v>249</v>
      </c>
      <c r="D243" s="17">
        <v>838713206</v>
      </c>
      <c r="E243" s="7" t="s">
        <v>289</v>
      </c>
      <c r="F243" s="7" t="s">
        <v>290</v>
      </c>
      <c r="G243" s="7" t="s">
        <v>208</v>
      </c>
      <c r="H243" s="17" t="s">
        <v>291</v>
      </c>
      <c r="I243" s="7" t="s">
        <v>537</v>
      </c>
      <c r="J243" s="17">
        <v>6</v>
      </c>
      <c r="K243" s="17" t="s">
        <v>181</v>
      </c>
      <c r="L243" s="17" t="s">
        <v>182</v>
      </c>
      <c r="N243" s="17">
        <v>60</v>
      </c>
      <c r="O243" s="17">
        <v>6</v>
      </c>
      <c r="P243" s="17">
        <v>1</v>
      </c>
      <c r="Q243" s="17">
        <v>1</v>
      </c>
      <c r="R243">
        <v>932869577</v>
      </c>
      <c r="S243">
        <v>2098</v>
      </c>
      <c r="U243" t="s">
        <v>184</v>
      </c>
      <c r="V243" t="s">
        <v>253</v>
      </c>
      <c r="W243">
        <f>MATCH(D243,Отчет!$D:$D,0)</f>
        <v>25</v>
      </c>
    </row>
    <row r="244" spans="1:23">
      <c r="A244" s="17">
        <v>986286193</v>
      </c>
      <c r="B244" s="17">
        <v>10</v>
      </c>
      <c r="C244" s="17" t="s">
        <v>249</v>
      </c>
      <c r="D244" s="17">
        <v>838714494</v>
      </c>
      <c r="E244" s="7" t="s">
        <v>266</v>
      </c>
      <c r="F244" s="7" t="s">
        <v>241</v>
      </c>
      <c r="G244" s="7" t="s">
        <v>267</v>
      </c>
      <c r="H244" s="17" t="s">
        <v>268</v>
      </c>
      <c r="I244" s="7" t="s">
        <v>537</v>
      </c>
      <c r="J244" s="17">
        <v>6</v>
      </c>
      <c r="K244" s="17" t="s">
        <v>181</v>
      </c>
      <c r="L244" s="17" t="s">
        <v>182</v>
      </c>
      <c r="N244" s="17">
        <v>60</v>
      </c>
      <c r="O244" s="17">
        <v>6</v>
      </c>
      <c r="P244" s="17">
        <v>1</v>
      </c>
      <c r="Q244" s="17">
        <v>1</v>
      </c>
      <c r="R244">
        <v>932869577</v>
      </c>
      <c r="S244">
        <v>2098</v>
      </c>
      <c r="U244" t="s">
        <v>184</v>
      </c>
      <c r="V244" t="s">
        <v>253</v>
      </c>
      <c r="W244">
        <f>MATCH(D244,Отчет!$D:$D,0)</f>
        <v>33</v>
      </c>
    </row>
    <row r="245" spans="1:23">
      <c r="A245" s="17">
        <v>986286185</v>
      </c>
      <c r="B245" s="17">
        <v>8</v>
      </c>
      <c r="C245" s="17" t="s">
        <v>249</v>
      </c>
      <c r="D245" s="17">
        <v>838714417</v>
      </c>
      <c r="E245" s="7" t="s">
        <v>527</v>
      </c>
      <c r="F245" s="7" t="s">
        <v>352</v>
      </c>
      <c r="G245" s="7" t="s">
        <v>192</v>
      </c>
      <c r="H245" s="17" t="s">
        <v>528</v>
      </c>
      <c r="I245" s="7" t="s">
        <v>537</v>
      </c>
      <c r="J245" s="17">
        <v>6</v>
      </c>
      <c r="K245" s="17" t="s">
        <v>181</v>
      </c>
      <c r="L245" s="17" t="s">
        <v>182</v>
      </c>
      <c r="N245" s="17">
        <v>48</v>
      </c>
      <c r="O245" s="17">
        <v>6</v>
      </c>
      <c r="P245" s="17">
        <v>1</v>
      </c>
      <c r="Q245" s="17">
        <v>1</v>
      </c>
      <c r="R245">
        <v>932869577</v>
      </c>
      <c r="S245">
        <v>2098</v>
      </c>
      <c r="U245" t="s">
        <v>184</v>
      </c>
      <c r="V245" t="s">
        <v>253</v>
      </c>
      <c r="W245">
        <f>MATCH(D245,Отчет!$D:$D,0)</f>
        <v>77</v>
      </c>
    </row>
    <row r="246" spans="1:23">
      <c r="A246" s="17">
        <v>986285263</v>
      </c>
      <c r="C246" s="17" t="s">
        <v>249</v>
      </c>
      <c r="D246" s="17">
        <v>838711672</v>
      </c>
      <c r="E246" s="7" t="s">
        <v>250</v>
      </c>
      <c r="F246" s="7" t="s">
        <v>203</v>
      </c>
      <c r="G246" s="7" t="s">
        <v>200</v>
      </c>
      <c r="H246" s="17" t="s">
        <v>251</v>
      </c>
      <c r="I246" s="7" t="s">
        <v>537</v>
      </c>
      <c r="J246" s="17">
        <v>6</v>
      </c>
      <c r="K246" s="17" t="s">
        <v>181</v>
      </c>
      <c r="L246" s="17" t="s">
        <v>182</v>
      </c>
      <c r="M246" s="17">
        <v>0</v>
      </c>
      <c r="N246" s="17">
        <v>0</v>
      </c>
      <c r="O246" s="17">
        <v>6</v>
      </c>
      <c r="Q246" s="17">
        <v>1</v>
      </c>
      <c r="R246">
        <v>932869577</v>
      </c>
      <c r="S246">
        <v>2098</v>
      </c>
      <c r="U246" t="s">
        <v>184</v>
      </c>
      <c r="V246" t="s">
        <v>253</v>
      </c>
      <c r="W246">
        <f>MATCH(D246,Отчет!$D:$D,0)</f>
        <v>127</v>
      </c>
    </row>
    <row r="247" spans="1:23">
      <c r="A247" s="17">
        <v>1332726119</v>
      </c>
      <c r="C247" s="17" t="s">
        <v>249</v>
      </c>
      <c r="D247" s="17">
        <v>838714073</v>
      </c>
      <c r="E247" s="7" t="s">
        <v>271</v>
      </c>
      <c r="F247" s="7" t="s">
        <v>199</v>
      </c>
      <c r="G247" s="7" t="s">
        <v>200</v>
      </c>
      <c r="H247" s="17" t="s">
        <v>272</v>
      </c>
      <c r="I247" s="7" t="s">
        <v>537</v>
      </c>
      <c r="J247" s="17">
        <v>6</v>
      </c>
      <c r="K247" s="17" t="s">
        <v>181</v>
      </c>
      <c r="L247" s="17" t="s">
        <v>182</v>
      </c>
      <c r="N247" s="17">
        <v>0</v>
      </c>
      <c r="O247" s="17">
        <v>6</v>
      </c>
      <c r="Q247" s="17">
        <v>1</v>
      </c>
      <c r="R247">
        <v>932869577</v>
      </c>
      <c r="S247">
        <v>2098</v>
      </c>
      <c r="T247" t="s">
        <v>183</v>
      </c>
      <c r="U247" t="s">
        <v>184</v>
      </c>
      <c r="V247" t="s">
        <v>253</v>
      </c>
      <c r="W247">
        <f>MATCH(D247,Отчет!$D:$D,0)</f>
        <v>143</v>
      </c>
    </row>
    <row r="248" spans="1:23">
      <c r="A248" s="17">
        <v>983897805</v>
      </c>
      <c r="C248" s="17" t="s">
        <v>175</v>
      </c>
      <c r="D248" s="17">
        <v>838720281</v>
      </c>
      <c r="E248" s="7" t="s">
        <v>190</v>
      </c>
      <c r="F248" s="7" t="s">
        <v>191</v>
      </c>
      <c r="G248" s="7" t="s">
        <v>192</v>
      </c>
      <c r="H248" s="17" t="s">
        <v>193</v>
      </c>
      <c r="I248" s="7" t="s">
        <v>540</v>
      </c>
      <c r="J248" s="17">
        <v>3</v>
      </c>
      <c r="K248" s="17" t="s">
        <v>181</v>
      </c>
      <c r="L248" s="17" t="s">
        <v>182</v>
      </c>
      <c r="N248" s="17">
        <v>0</v>
      </c>
      <c r="O248" s="17">
        <v>3</v>
      </c>
      <c r="Q248" s="17">
        <v>1</v>
      </c>
      <c r="R248">
        <v>941820009</v>
      </c>
      <c r="S248">
        <v>2098</v>
      </c>
      <c r="T248" t="s">
        <v>183</v>
      </c>
      <c r="U248" t="s">
        <v>184</v>
      </c>
      <c r="V248" t="s">
        <v>185</v>
      </c>
      <c r="W248">
        <f>MATCH(D248,Отчет!$D:$D,0)</f>
        <v>134</v>
      </c>
    </row>
    <row r="249" spans="1:23">
      <c r="A249" s="17">
        <v>983900472</v>
      </c>
      <c r="C249" s="17" t="s">
        <v>175</v>
      </c>
      <c r="D249" s="17">
        <v>838721689</v>
      </c>
      <c r="E249" s="7" t="s">
        <v>176</v>
      </c>
      <c r="F249" s="7" t="s">
        <v>177</v>
      </c>
      <c r="G249" s="7" t="s">
        <v>178</v>
      </c>
      <c r="H249" s="17" t="s">
        <v>179</v>
      </c>
      <c r="I249" s="7" t="s">
        <v>540</v>
      </c>
      <c r="J249" s="17">
        <v>3</v>
      </c>
      <c r="K249" s="17" t="s">
        <v>181</v>
      </c>
      <c r="L249" s="17" t="s">
        <v>182</v>
      </c>
      <c r="N249" s="17">
        <v>0</v>
      </c>
      <c r="O249" s="17">
        <v>3</v>
      </c>
      <c r="Q249" s="17">
        <v>1</v>
      </c>
      <c r="R249">
        <v>941820009</v>
      </c>
      <c r="S249">
        <v>2098</v>
      </c>
      <c r="T249" t="s">
        <v>183</v>
      </c>
      <c r="U249" t="s">
        <v>184</v>
      </c>
      <c r="V249" t="s">
        <v>185</v>
      </c>
      <c r="W249">
        <f>MATCH(D249,Отчет!$D:$D,0)</f>
        <v>140</v>
      </c>
    </row>
    <row r="250" spans="1:23">
      <c r="A250" s="17">
        <v>983902309</v>
      </c>
      <c r="C250" s="17" t="s">
        <v>175</v>
      </c>
      <c r="D250" s="17">
        <v>838722215</v>
      </c>
      <c r="E250" s="7" t="s">
        <v>186</v>
      </c>
      <c r="F250" s="7" t="s">
        <v>187</v>
      </c>
      <c r="G250" s="7" t="s">
        <v>188</v>
      </c>
      <c r="H250" s="17" t="s">
        <v>189</v>
      </c>
      <c r="I250" s="7" t="s">
        <v>540</v>
      </c>
      <c r="J250" s="17">
        <v>3</v>
      </c>
      <c r="K250" s="17" t="s">
        <v>181</v>
      </c>
      <c r="L250" s="17" t="s">
        <v>182</v>
      </c>
      <c r="N250" s="17">
        <v>0</v>
      </c>
      <c r="O250" s="17">
        <v>3</v>
      </c>
      <c r="Q250" s="17">
        <v>1</v>
      </c>
      <c r="R250">
        <v>941820009</v>
      </c>
      <c r="S250">
        <v>2098</v>
      </c>
      <c r="T250" t="s">
        <v>183</v>
      </c>
      <c r="U250" t="s">
        <v>184</v>
      </c>
      <c r="V250" t="s">
        <v>185</v>
      </c>
      <c r="W250">
        <f>MATCH(D250,Отчет!$D:$D,0)</f>
        <v>142</v>
      </c>
    </row>
    <row r="251" spans="1:23">
      <c r="A251" s="17">
        <v>983895514</v>
      </c>
      <c r="B251" s="17">
        <v>6</v>
      </c>
      <c r="C251" s="17" t="s">
        <v>175</v>
      </c>
      <c r="D251" s="17">
        <v>838719388</v>
      </c>
      <c r="E251" s="7" t="s">
        <v>237</v>
      </c>
      <c r="F251" s="7" t="s">
        <v>222</v>
      </c>
      <c r="G251" s="7" t="s">
        <v>238</v>
      </c>
      <c r="H251" s="17" t="s">
        <v>239</v>
      </c>
      <c r="I251" s="7" t="s">
        <v>540</v>
      </c>
      <c r="J251" s="17">
        <v>6</v>
      </c>
      <c r="K251" s="17" t="s">
        <v>181</v>
      </c>
      <c r="L251" s="17" t="s">
        <v>182</v>
      </c>
      <c r="N251" s="17">
        <v>36</v>
      </c>
      <c r="O251" s="17">
        <v>6</v>
      </c>
      <c r="P251" s="17">
        <v>1</v>
      </c>
      <c r="Q251" s="17">
        <v>1</v>
      </c>
      <c r="R251">
        <v>941820009</v>
      </c>
      <c r="S251">
        <v>2098</v>
      </c>
      <c r="U251" t="s">
        <v>184</v>
      </c>
      <c r="V251" t="s">
        <v>185</v>
      </c>
      <c r="W251">
        <f>MATCH(D251,Отчет!$D:$D,0)</f>
        <v>111</v>
      </c>
    </row>
    <row r="252" spans="1:23">
      <c r="A252" s="17">
        <v>983895735</v>
      </c>
      <c r="B252" s="17">
        <v>10</v>
      </c>
      <c r="C252" s="17" t="s">
        <v>175</v>
      </c>
      <c r="D252" s="17">
        <v>838719552</v>
      </c>
      <c r="E252" s="7" t="s">
        <v>245</v>
      </c>
      <c r="F252" s="7" t="s">
        <v>246</v>
      </c>
      <c r="G252" s="7" t="s">
        <v>247</v>
      </c>
      <c r="H252" s="17" t="s">
        <v>248</v>
      </c>
      <c r="I252" s="7" t="s">
        <v>540</v>
      </c>
      <c r="J252" s="17">
        <v>6</v>
      </c>
      <c r="K252" s="17" t="s">
        <v>181</v>
      </c>
      <c r="L252" s="17" t="s">
        <v>182</v>
      </c>
      <c r="N252" s="17">
        <v>60</v>
      </c>
      <c r="O252" s="17">
        <v>6</v>
      </c>
      <c r="P252" s="17">
        <v>1</v>
      </c>
      <c r="Q252" s="17">
        <v>1</v>
      </c>
      <c r="R252">
        <v>941820009</v>
      </c>
      <c r="S252">
        <v>2098</v>
      </c>
      <c r="U252" t="s">
        <v>184</v>
      </c>
      <c r="V252" t="s">
        <v>185</v>
      </c>
      <c r="W252">
        <f>MATCH(D252,Отчет!$D:$D,0)</f>
        <v>23</v>
      </c>
    </row>
    <row r="253" spans="1:23">
      <c r="A253" s="17">
        <v>983896284</v>
      </c>
      <c r="B253" s="17">
        <v>5</v>
      </c>
      <c r="C253" s="17" t="s">
        <v>175</v>
      </c>
      <c r="D253" s="17">
        <v>838719678</v>
      </c>
      <c r="E253" s="7" t="s">
        <v>243</v>
      </c>
      <c r="F253" s="7" t="s">
        <v>203</v>
      </c>
      <c r="G253" s="7" t="s">
        <v>223</v>
      </c>
      <c r="H253" s="17" t="s">
        <v>244</v>
      </c>
      <c r="I253" s="7" t="s">
        <v>540</v>
      </c>
      <c r="J253" s="17">
        <v>6</v>
      </c>
      <c r="K253" s="17" t="s">
        <v>181</v>
      </c>
      <c r="L253" s="17" t="s">
        <v>182</v>
      </c>
      <c r="N253" s="17">
        <v>30</v>
      </c>
      <c r="O253" s="17">
        <v>6</v>
      </c>
      <c r="P253" s="17">
        <v>1</v>
      </c>
      <c r="Q253" s="17">
        <v>0</v>
      </c>
      <c r="R253">
        <v>941820009</v>
      </c>
      <c r="S253">
        <v>2098</v>
      </c>
      <c r="U253" t="s">
        <v>184</v>
      </c>
      <c r="V253" t="s">
        <v>185</v>
      </c>
      <c r="W253">
        <f>MATCH(D253,Отчет!$D:$D,0)</f>
        <v>97</v>
      </c>
    </row>
    <row r="254" spans="1:23">
      <c r="A254" s="17">
        <v>983896580</v>
      </c>
      <c r="B254" s="17">
        <v>8</v>
      </c>
      <c r="C254" s="17" t="s">
        <v>175</v>
      </c>
      <c r="D254" s="17">
        <v>838719786</v>
      </c>
      <c r="E254" s="7" t="s">
        <v>240</v>
      </c>
      <c r="F254" s="7" t="s">
        <v>241</v>
      </c>
      <c r="G254" s="7" t="s">
        <v>204</v>
      </c>
      <c r="H254" s="17" t="s">
        <v>242</v>
      </c>
      <c r="I254" s="7" t="s">
        <v>540</v>
      </c>
      <c r="J254" s="17">
        <v>6</v>
      </c>
      <c r="K254" s="17" t="s">
        <v>181</v>
      </c>
      <c r="L254" s="17" t="s">
        <v>182</v>
      </c>
      <c r="N254" s="17">
        <v>48</v>
      </c>
      <c r="O254" s="17">
        <v>6</v>
      </c>
      <c r="P254" s="17">
        <v>1</v>
      </c>
      <c r="Q254" s="17">
        <v>1</v>
      </c>
      <c r="R254">
        <v>941820009</v>
      </c>
      <c r="S254">
        <v>2098</v>
      </c>
      <c r="U254" t="s">
        <v>184</v>
      </c>
      <c r="V254" t="s">
        <v>185</v>
      </c>
      <c r="W254">
        <f>MATCH(D254,Отчет!$D:$D,0)</f>
        <v>39</v>
      </c>
    </row>
    <row r="255" spans="1:23">
      <c r="A255" s="17">
        <v>983897138</v>
      </c>
      <c r="B255" s="17">
        <v>7</v>
      </c>
      <c r="C255" s="17" t="s">
        <v>175</v>
      </c>
      <c r="D255" s="17">
        <v>838719879</v>
      </c>
      <c r="E255" s="7" t="s">
        <v>233</v>
      </c>
      <c r="F255" s="7" t="s">
        <v>234</v>
      </c>
      <c r="G255" s="7" t="s">
        <v>235</v>
      </c>
      <c r="H255" s="17" t="s">
        <v>236</v>
      </c>
      <c r="I255" s="7" t="s">
        <v>540</v>
      </c>
      <c r="J255" s="17">
        <v>6</v>
      </c>
      <c r="K255" s="17" t="s">
        <v>181</v>
      </c>
      <c r="L255" s="17" t="s">
        <v>182</v>
      </c>
      <c r="N255" s="17">
        <v>42</v>
      </c>
      <c r="O255" s="17">
        <v>6</v>
      </c>
      <c r="P255" s="17">
        <v>1</v>
      </c>
      <c r="Q255" s="17">
        <v>1</v>
      </c>
      <c r="R255">
        <v>941820009</v>
      </c>
      <c r="S255">
        <v>2098</v>
      </c>
      <c r="U255" t="s">
        <v>184</v>
      </c>
      <c r="V255" t="s">
        <v>185</v>
      </c>
      <c r="W255">
        <f>MATCH(D255,Отчет!$D:$D,0)</f>
        <v>24</v>
      </c>
    </row>
    <row r="256" spans="1:23">
      <c r="A256" s="17">
        <v>983897506</v>
      </c>
      <c r="B256" s="17">
        <v>9</v>
      </c>
      <c r="C256" s="17" t="s">
        <v>175</v>
      </c>
      <c r="D256" s="17">
        <v>838720146</v>
      </c>
      <c r="E256" s="7" t="s">
        <v>229</v>
      </c>
      <c r="F256" s="7" t="s">
        <v>230</v>
      </c>
      <c r="G256" s="7" t="s">
        <v>231</v>
      </c>
      <c r="H256" s="17" t="s">
        <v>232</v>
      </c>
      <c r="I256" s="7" t="s">
        <v>540</v>
      </c>
      <c r="J256" s="17">
        <v>6</v>
      </c>
      <c r="K256" s="17" t="s">
        <v>181</v>
      </c>
      <c r="L256" s="17" t="s">
        <v>182</v>
      </c>
      <c r="N256" s="17">
        <v>54</v>
      </c>
      <c r="O256" s="17">
        <v>6</v>
      </c>
      <c r="P256" s="17">
        <v>1</v>
      </c>
      <c r="Q256" s="17">
        <v>1</v>
      </c>
      <c r="R256">
        <v>941820009</v>
      </c>
      <c r="S256">
        <v>2098</v>
      </c>
      <c r="U256" t="s">
        <v>184</v>
      </c>
      <c r="V256" t="s">
        <v>185</v>
      </c>
      <c r="W256">
        <f>MATCH(D256,Отчет!$D:$D,0)</f>
        <v>16</v>
      </c>
    </row>
    <row r="257" spans="1:23">
      <c r="A257" s="17">
        <v>983897978</v>
      </c>
      <c r="B257" s="17">
        <v>5</v>
      </c>
      <c r="C257" s="17" t="s">
        <v>175</v>
      </c>
      <c r="D257" s="17">
        <v>838720565</v>
      </c>
      <c r="E257" s="7" t="s">
        <v>225</v>
      </c>
      <c r="F257" s="7" t="s">
        <v>226</v>
      </c>
      <c r="G257" s="7" t="s">
        <v>227</v>
      </c>
      <c r="H257" s="17" t="s">
        <v>228</v>
      </c>
      <c r="I257" s="7" t="s">
        <v>540</v>
      </c>
      <c r="J257" s="17">
        <v>6</v>
      </c>
      <c r="K257" s="17" t="s">
        <v>181</v>
      </c>
      <c r="L257" s="17" t="s">
        <v>182</v>
      </c>
      <c r="N257" s="17">
        <v>30</v>
      </c>
      <c r="O257" s="17">
        <v>6</v>
      </c>
      <c r="P257" s="17">
        <v>1</v>
      </c>
      <c r="Q257" s="17">
        <v>0</v>
      </c>
      <c r="R257">
        <v>941820009</v>
      </c>
      <c r="S257">
        <v>2098</v>
      </c>
      <c r="U257" t="s">
        <v>184</v>
      </c>
      <c r="V257" t="s">
        <v>185</v>
      </c>
      <c r="W257">
        <f>MATCH(D257,Отчет!$D:$D,0)</f>
        <v>107</v>
      </c>
    </row>
    <row r="258" spans="1:23">
      <c r="A258" s="17">
        <v>983898170</v>
      </c>
      <c r="B258" s="17">
        <v>9</v>
      </c>
      <c r="C258" s="17" t="s">
        <v>175</v>
      </c>
      <c r="D258" s="17">
        <v>838720739</v>
      </c>
      <c r="E258" s="7" t="s">
        <v>221</v>
      </c>
      <c r="F258" s="7" t="s">
        <v>222</v>
      </c>
      <c r="G258" s="7" t="s">
        <v>223</v>
      </c>
      <c r="H258" s="17" t="s">
        <v>224</v>
      </c>
      <c r="I258" s="7" t="s">
        <v>540</v>
      </c>
      <c r="J258" s="17">
        <v>6</v>
      </c>
      <c r="K258" s="17" t="s">
        <v>181</v>
      </c>
      <c r="L258" s="17" t="s">
        <v>182</v>
      </c>
      <c r="N258" s="17">
        <v>54</v>
      </c>
      <c r="O258" s="17">
        <v>6</v>
      </c>
      <c r="P258" s="17">
        <v>1</v>
      </c>
      <c r="Q258" s="17">
        <v>1</v>
      </c>
      <c r="R258">
        <v>941820009</v>
      </c>
      <c r="S258">
        <v>2098</v>
      </c>
      <c r="U258" t="s">
        <v>184</v>
      </c>
      <c r="V258" t="s">
        <v>185</v>
      </c>
      <c r="W258">
        <f>MATCH(D258,Отчет!$D:$D,0)</f>
        <v>53</v>
      </c>
    </row>
    <row r="259" spans="1:23">
      <c r="A259" s="17">
        <v>983898721</v>
      </c>
      <c r="B259" s="17">
        <v>10</v>
      </c>
      <c r="C259" s="17" t="s">
        <v>175</v>
      </c>
      <c r="D259" s="17">
        <v>838721470</v>
      </c>
      <c r="E259" s="7" t="s">
        <v>217</v>
      </c>
      <c r="F259" s="7" t="s">
        <v>218</v>
      </c>
      <c r="G259" s="7" t="s">
        <v>219</v>
      </c>
      <c r="H259" s="17" t="s">
        <v>220</v>
      </c>
      <c r="I259" s="7" t="s">
        <v>540</v>
      </c>
      <c r="J259" s="17">
        <v>6</v>
      </c>
      <c r="K259" s="17" t="s">
        <v>181</v>
      </c>
      <c r="L259" s="17" t="s">
        <v>182</v>
      </c>
      <c r="N259" s="17">
        <v>60</v>
      </c>
      <c r="O259" s="17">
        <v>6</v>
      </c>
      <c r="P259" s="17">
        <v>1</v>
      </c>
      <c r="Q259" s="17">
        <v>1</v>
      </c>
      <c r="R259">
        <v>941820009</v>
      </c>
      <c r="S259">
        <v>2098</v>
      </c>
      <c r="U259" t="s">
        <v>184</v>
      </c>
      <c r="V259" t="s">
        <v>185</v>
      </c>
      <c r="W259">
        <f>MATCH(D259,Отчет!$D:$D,0)</f>
        <v>13</v>
      </c>
    </row>
    <row r="260" spans="1:23">
      <c r="A260" s="17">
        <v>983899272</v>
      </c>
      <c r="B260" s="17">
        <v>9</v>
      </c>
      <c r="C260" s="17" t="s">
        <v>175</v>
      </c>
      <c r="D260" s="17">
        <v>838721580</v>
      </c>
      <c r="E260" s="7" t="s">
        <v>214</v>
      </c>
      <c r="F260" s="7" t="s">
        <v>215</v>
      </c>
      <c r="G260" s="7" t="s">
        <v>200</v>
      </c>
      <c r="H260" s="17" t="s">
        <v>216</v>
      </c>
      <c r="I260" s="7" t="s">
        <v>540</v>
      </c>
      <c r="J260" s="17">
        <v>6</v>
      </c>
      <c r="K260" s="17" t="s">
        <v>181</v>
      </c>
      <c r="L260" s="17" t="s">
        <v>182</v>
      </c>
      <c r="N260" s="17">
        <v>54</v>
      </c>
      <c r="O260" s="17">
        <v>6</v>
      </c>
      <c r="P260" s="17">
        <v>1</v>
      </c>
      <c r="Q260" s="17">
        <v>1</v>
      </c>
      <c r="R260">
        <v>941820009</v>
      </c>
      <c r="S260">
        <v>2098</v>
      </c>
      <c r="U260" t="s">
        <v>184</v>
      </c>
      <c r="V260" t="s">
        <v>185</v>
      </c>
      <c r="W260">
        <f>MATCH(D260,Отчет!$D:$D,0)</f>
        <v>32</v>
      </c>
    </row>
    <row r="261" spans="1:23">
      <c r="A261" s="17">
        <v>983900746</v>
      </c>
      <c r="B261" s="17">
        <v>8</v>
      </c>
      <c r="C261" s="17" t="s">
        <v>175</v>
      </c>
      <c r="D261" s="17">
        <v>838721796</v>
      </c>
      <c r="E261" s="7" t="s">
        <v>210</v>
      </c>
      <c r="F261" s="7" t="s">
        <v>211</v>
      </c>
      <c r="G261" s="7" t="s">
        <v>212</v>
      </c>
      <c r="H261" s="17" t="s">
        <v>213</v>
      </c>
      <c r="I261" s="7" t="s">
        <v>540</v>
      </c>
      <c r="J261" s="17">
        <v>6</v>
      </c>
      <c r="K261" s="17" t="s">
        <v>181</v>
      </c>
      <c r="L261" s="17" t="s">
        <v>182</v>
      </c>
      <c r="N261" s="17">
        <v>48</v>
      </c>
      <c r="O261" s="17">
        <v>6</v>
      </c>
      <c r="P261" s="17">
        <v>1</v>
      </c>
      <c r="Q261" s="17">
        <v>1</v>
      </c>
      <c r="R261">
        <v>941820009</v>
      </c>
      <c r="S261">
        <v>2098</v>
      </c>
      <c r="U261" t="s">
        <v>184</v>
      </c>
      <c r="V261" t="s">
        <v>185</v>
      </c>
      <c r="W261">
        <f>MATCH(D261,Отчет!$D:$D,0)</f>
        <v>57</v>
      </c>
    </row>
    <row r="262" spans="1:23">
      <c r="A262" s="17">
        <v>983900860</v>
      </c>
      <c r="B262" s="17">
        <v>5</v>
      </c>
      <c r="C262" s="17" t="s">
        <v>175</v>
      </c>
      <c r="D262" s="17">
        <v>838722078</v>
      </c>
      <c r="E262" s="7" t="s">
        <v>206</v>
      </c>
      <c r="F262" s="7" t="s">
        <v>207</v>
      </c>
      <c r="G262" s="7" t="s">
        <v>208</v>
      </c>
      <c r="H262" s="17" t="s">
        <v>209</v>
      </c>
      <c r="I262" s="7" t="s">
        <v>540</v>
      </c>
      <c r="J262" s="17">
        <v>6</v>
      </c>
      <c r="K262" s="17" t="s">
        <v>181</v>
      </c>
      <c r="L262" s="17" t="s">
        <v>182</v>
      </c>
      <c r="N262" s="17">
        <v>30</v>
      </c>
      <c r="O262" s="17">
        <v>6</v>
      </c>
      <c r="P262" s="17">
        <v>1</v>
      </c>
      <c r="Q262" s="17">
        <v>1</v>
      </c>
      <c r="R262">
        <v>941820009</v>
      </c>
      <c r="S262">
        <v>2098</v>
      </c>
      <c r="U262" t="s">
        <v>184</v>
      </c>
      <c r="V262" t="s">
        <v>185</v>
      </c>
      <c r="W262">
        <f>MATCH(D262,Отчет!$D:$D,0)</f>
        <v>116</v>
      </c>
    </row>
    <row r="263" spans="1:23">
      <c r="A263" s="17">
        <v>983902671</v>
      </c>
      <c r="B263" s="17">
        <v>5</v>
      </c>
      <c r="C263" s="17" t="s">
        <v>175</v>
      </c>
      <c r="D263" s="17">
        <v>838722350</v>
      </c>
      <c r="E263" s="7" t="s">
        <v>202</v>
      </c>
      <c r="F263" s="7" t="s">
        <v>203</v>
      </c>
      <c r="G263" s="7" t="s">
        <v>204</v>
      </c>
      <c r="H263" s="17" t="s">
        <v>205</v>
      </c>
      <c r="I263" s="7" t="s">
        <v>540</v>
      </c>
      <c r="J263" s="17">
        <v>6</v>
      </c>
      <c r="K263" s="17" t="s">
        <v>181</v>
      </c>
      <c r="L263" s="17" t="s">
        <v>182</v>
      </c>
      <c r="N263" s="17">
        <v>30</v>
      </c>
      <c r="O263" s="17">
        <v>6</v>
      </c>
      <c r="P263" s="17">
        <v>1</v>
      </c>
      <c r="Q263" s="17">
        <v>1</v>
      </c>
      <c r="R263">
        <v>941820009</v>
      </c>
      <c r="S263">
        <v>2098</v>
      </c>
      <c r="U263" t="s">
        <v>184</v>
      </c>
      <c r="V263" t="s">
        <v>185</v>
      </c>
      <c r="W263">
        <f>MATCH(D263,Отчет!$D:$D,0)</f>
        <v>100</v>
      </c>
    </row>
    <row r="264" spans="1:23">
      <c r="A264" s="17">
        <v>983903588</v>
      </c>
      <c r="B264" s="17">
        <v>5</v>
      </c>
      <c r="C264" s="17" t="s">
        <v>175</v>
      </c>
      <c r="D264" s="17">
        <v>838722876</v>
      </c>
      <c r="E264" s="7" t="s">
        <v>198</v>
      </c>
      <c r="F264" s="7" t="s">
        <v>199</v>
      </c>
      <c r="G264" s="7" t="s">
        <v>200</v>
      </c>
      <c r="H264" s="17" t="s">
        <v>201</v>
      </c>
      <c r="I264" s="7" t="s">
        <v>540</v>
      </c>
      <c r="J264" s="17">
        <v>6</v>
      </c>
      <c r="K264" s="17" t="s">
        <v>181</v>
      </c>
      <c r="L264" s="17" t="s">
        <v>182</v>
      </c>
      <c r="N264" s="17">
        <v>30</v>
      </c>
      <c r="O264" s="17">
        <v>6</v>
      </c>
      <c r="P264" s="17">
        <v>1</v>
      </c>
      <c r="Q264" s="17">
        <v>0</v>
      </c>
      <c r="R264">
        <v>941820009</v>
      </c>
      <c r="S264">
        <v>2098</v>
      </c>
      <c r="U264" t="s">
        <v>184</v>
      </c>
      <c r="V264" t="s">
        <v>185</v>
      </c>
      <c r="W264">
        <f>MATCH(D264,Отчет!$D:$D,0)</f>
        <v>110</v>
      </c>
    </row>
    <row r="265" spans="1:23">
      <c r="A265" s="17">
        <v>983904161</v>
      </c>
      <c r="B265" s="17">
        <v>9</v>
      </c>
      <c r="C265" s="17" t="s">
        <v>175</v>
      </c>
      <c r="D265" s="17">
        <v>838723062</v>
      </c>
      <c r="E265" s="7" t="s">
        <v>194</v>
      </c>
      <c r="F265" s="7" t="s">
        <v>195</v>
      </c>
      <c r="G265" s="7" t="s">
        <v>196</v>
      </c>
      <c r="H265" s="17" t="s">
        <v>197</v>
      </c>
      <c r="I265" s="7" t="s">
        <v>540</v>
      </c>
      <c r="J265" s="17">
        <v>6</v>
      </c>
      <c r="K265" s="17" t="s">
        <v>181</v>
      </c>
      <c r="L265" s="17" t="s">
        <v>182</v>
      </c>
      <c r="N265" s="17">
        <v>54</v>
      </c>
      <c r="O265" s="17">
        <v>6</v>
      </c>
      <c r="P265" s="17">
        <v>1</v>
      </c>
      <c r="Q265" s="17">
        <v>1</v>
      </c>
      <c r="R265">
        <v>941820009</v>
      </c>
      <c r="S265">
        <v>2098</v>
      </c>
      <c r="U265" t="s">
        <v>184</v>
      </c>
      <c r="V265" t="s">
        <v>185</v>
      </c>
      <c r="W265">
        <f>MATCH(D265,Отчет!$D:$D,0)</f>
        <v>43</v>
      </c>
    </row>
    <row r="266" spans="1:23">
      <c r="A266" s="17">
        <v>960126893</v>
      </c>
      <c r="B266" s="17">
        <v>8</v>
      </c>
      <c r="C266" s="17" t="s">
        <v>541</v>
      </c>
      <c r="D266" s="17">
        <v>838714945</v>
      </c>
      <c r="E266" s="7" t="s">
        <v>542</v>
      </c>
      <c r="F266" s="7" t="s">
        <v>543</v>
      </c>
      <c r="G266" s="7" t="s">
        <v>311</v>
      </c>
      <c r="H266" s="17" t="s">
        <v>544</v>
      </c>
      <c r="I266" s="7" t="s">
        <v>545</v>
      </c>
      <c r="J266" s="17">
        <v>6</v>
      </c>
      <c r="K266" s="17" t="s">
        <v>181</v>
      </c>
      <c r="L266" s="17" t="s">
        <v>182</v>
      </c>
      <c r="N266" s="17">
        <v>48</v>
      </c>
      <c r="O266" s="17">
        <v>6</v>
      </c>
      <c r="P266" s="17">
        <v>1</v>
      </c>
      <c r="Q266" s="17">
        <v>1</v>
      </c>
      <c r="R266">
        <v>941819931</v>
      </c>
      <c r="S266">
        <v>2098</v>
      </c>
      <c r="U266" t="s">
        <v>184</v>
      </c>
      <c r="V266" t="s">
        <v>546</v>
      </c>
      <c r="W266">
        <f>MATCH(D266,Отчет!$D:$D,0)</f>
        <v>19</v>
      </c>
    </row>
    <row r="267" spans="1:23">
      <c r="A267" s="17">
        <v>960130997</v>
      </c>
      <c r="B267" s="17">
        <v>7</v>
      </c>
      <c r="C267" s="17" t="s">
        <v>541</v>
      </c>
      <c r="D267" s="17">
        <v>838715086</v>
      </c>
      <c r="E267" s="7" t="s">
        <v>547</v>
      </c>
      <c r="F267" s="7" t="s">
        <v>548</v>
      </c>
      <c r="G267" s="7" t="s">
        <v>549</v>
      </c>
      <c r="H267" s="17" t="s">
        <v>550</v>
      </c>
      <c r="I267" s="7" t="s">
        <v>545</v>
      </c>
      <c r="J267" s="17">
        <v>6</v>
      </c>
      <c r="K267" s="17" t="s">
        <v>181</v>
      </c>
      <c r="L267" s="17" t="s">
        <v>182</v>
      </c>
      <c r="N267" s="17">
        <v>42</v>
      </c>
      <c r="O267" s="17">
        <v>6</v>
      </c>
      <c r="P267" s="17">
        <v>1</v>
      </c>
      <c r="Q267" s="17">
        <v>1</v>
      </c>
      <c r="R267">
        <v>941819931</v>
      </c>
      <c r="S267">
        <v>2098</v>
      </c>
      <c r="U267" t="s">
        <v>184</v>
      </c>
      <c r="V267" t="s">
        <v>546</v>
      </c>
      <c r="W267">
        <f>MATCH(D267,Отчет!$D:$D,0)</f>
        <v>112</v>
      </c>
    </row>
    <row r="268" spans="1:23">
      <c r="A268" s="17">
        <v>960131347</v>
      </c>
      <c r="B268" s="17">
        <v>8</v>
      </c>
      <c r="C268" s="17" t="s">
        <v>541</v>
      </c>
      <c r="D268" s="17">
        <v>838715193</v>
      </c>
      <c r="E268" s="7" t="s">
        <v>551</v>
      </c>
      <c r="F268" s="7" t="s">
        <v>504</v>
      </c>
      <c r="G268" s="7" t="s">
        <v>552</v>
      </c>
      <c r="H268" s="17" t="s">
        <v>553</v>
      </c>
      <c r="I268" s="7" t="s">
        <v>545</v>
      </c>
      <c r="J268" s="17">
        <v>6</v>
      </c>
      <c r="K268" s="17" t="s">
        <v>181</v>
      </c>
      <c r="L268" s="17" t="s">
        <v>182</v>
      </c>
      <c r="N268" s="17">
        <v>48</v>
      </c>
      <c r="O268" s="17">
        <v>6</v>
      </c>
      <c r="P268" s="17">
        <v>1</v>
      </c>
      <c r="Q268" s="17">
        <v>1</v>
      </c>
      <c r="R268">
        <v>941819931</v>
      </c>
      <c r="S268">
        <v>2098</v>
      </c>
      <c r="U268" t="s">
        <v>184</v>
      </c>
      <c r="V268" t="s">
        <v>546</v>
      </c>
      <c r="W268">
        <f>MATCH(D268,Отчет!$D:$D,0)</f>
        <v>65</v>
      </c>
    </row>
    <row r="269" spans="1:23">
      <c r="A269" s="17">
        <v>960131438</v>
      </c>
      <c r="B269" s="17">
        <v>6</v>
      </c>
      <c r="C269" s="17" t="s">
        <v>541</v>
      </c>
      <c r="D269" s="17">
        <v>838715337</v>
      </c>
      <c r="E269" s="7" t="s">
        <v>554</v>
      </c>
      <c r="F269" s="7" t="s">
        <v>392</v>
      </c>
      <c r="G269" s="7" t="s">
        <v>404</v>
      </c>
      <c r="H269" s="17" t="s">
        <v>555</v>
      </c>
      <c r="I269" s="7" t="s">
        <v>545</v>
      </c>
      <c r="J269" s="17">
        <v>6</v>
      </c>
      <c r="K269" s="17" t="s">
        <v>181</v>
      </c>
      <c r="L269" s="17" t="s">
        <v>182</v>
      </c>
      <c r="N269" s="17">
        <v>36</v>
      </c>
      <c r="O269" s="17">
        <v>6</v>
      </c>
      <c r="P269" s="17">
        <v>1</v>
      </c>
      <c r="Q269" s="17">
        <v>1</v>
      </c>
      <c r="R269">
        <v>941819931</v>
      </c>
      <c r="S269">
        <v>2098</v>
      </c>
      <c r="U269" t="s">
        <v>184</v>
      </c>
      <c r="V269" t="s">
        <v>546</v>
      </c>
      <c r="W269">
        <f>MATCH(D269,Отчет!$D:$D,0)</f>
        <v>47</v>
      </c>
    </row>
    <row r="270" spans="1:23">
      <c r="A270" s="17">
        <v>960131558</v>
      </c>
      <c r="B270" s="17">
        <v>9</v>
      </c>
      <c r="C270" s="17" t="s">
        <v>541</v>
      </c>
      <c r="D270" s="17">
        <v>838715475</v>
      </c>
      <c r="E270" s="7" t="s">
        <v>556</v>
      </c>
      <c r="F270" s="7" t="s">
        <v>293</v>
      </c>
      <c r="G270" s="7" t="s">
        <v>557</v>
      </c>
      <c r="H270" s="17" t="s">
        <v>558</v>
      </c>
      <c r="I270" s="7" t="s">
        <v>545</v>
      </c>
      <c r="J270" s="17">
        <v>6</v>
      </c>
      <c r="K270" s="17" t="s">
        <v>181</v>
      </c>
      <c r="L270" s="17" t="s">
        <v>182</v>
      </c>
      <c r="N270" s="17">
        <v>54</v>
      </c>
      <c r="O270" s="17">
        <v>6</v>
      </c>
      <c r="P270" s="17">
        <v>1</v>
      </c>
      <c r="Q270" s="17">
        <v>1</v>
      </c>
      <c r="R270">
        <v>941819931</v>
      </c>
      <c r="S270">
        <v>2098</v>
      </c>
      <c r="U270" t="s">
        <v>184</v>
      </c>
      <c r="V270" t="s">
        <v>546</v>
      </c>
      <c r="W270">
        <f>MATCH(D270,Отчет!$D:$D,0)</f>
        <v>15</v>
      </c>
    </row>
    <row r="271" spans="1:23">
      <c r="A271" s="17">
        <v>960131791</v>
      </c>
      <c r="B271" s="17">
        <v>6</v>
      </c>
      <c r="C271" s="17" t="s">
        <v>541</v>
      </c>
      <c r="D271" s="17">
        <v>838716151</v>
      </c>
      <c r="E271" s="7" t="s">
        <v>559</v>
      </c>
      <c r="F271" s="7" t="s">
        <v>348</v>
      </c>
      <c r="G271" s="7" t="s">
        <v>560</v>
      </c>
      <c r="H271" s="17" t="s">
        <v>561</v>
      </c>
      <c r="I271" s="7" t="s">
        <v>545</v>
      </c>
      <c r="J271" s="17">
        <v>6</v>
      </c>
      <c r="K271" s="17" t="s">
        <v>181</v>
      </c>
      <c r="L271" s="17" t="s">
        <v>182</v>
      </c>
      <c r="N271" s="17">
        <v>36</v>
      </c>
      <c r="O271" s="17">
        <v>6</v>
      </c>
      <c r="P271" s="17">
        <v>1</v>
      </c>
      <c r="Q271" s="17">
        <v>1</v>
      </c>
      <c r="R271">
        <v>941819931</v>
      </c>
      <c r="S271">
        <v>2098</v>
      </c>
      <c r="U271" t="s">
        <v>184</v>
      </c>
      <c r="V271" t="s">
        <v>546</v>
      </c>
      <c r="W271">
        <f>MATCH(D271,Отчет!$D:$D,0)</f>
        <v>120</v>
      </c>
    </row>
    <row r="272" spans="1:23">
      <c r="A272" s="17">
        <v>960135620</v>
      </c>
      <c r="B272" s="17">
        <v>8</v>
      </c>
      <c r="C272" s="17" t="s">
        <v>541</v>
      </c>
      <c r="D272" s="17">
        <v>838718812</v>
      </c>
      <c r="E272" s="7" t="s">
        <v>562</v>
      </c>
      <c r="F272" s="7" t="s">
        <v>360</v>
      </c>
      <c r="G272" s="7" t="s">
        <v>294</v>
      </c>
      <c r="H272" s="17" t="s">
        <v>563</v>
      </c>
      <c r="I272" s="7" t="s">
        <v>545</v>
      </c>
      <c r="J272" s="17">
        <v>6</v>
      </c>
      <c r="K272" s="17" t="s">
        <v>181</v>
      </c>
      <c r="L272" s="17" t="s">
        <v>182</v>
      </c>
      <c r="N272" s="17">
        <v>48</v>
      </c>
      <c r="O272" s="17">
        <v>6</v>
      </c>
      <c r="P272" s="17">
        <v>1</v>
      </c>
      <c r="Q272" s="17">
        <v>1</v>
      </c>
      <c r="R272">
        <v>941819931</v>
      </c>
      <c r="S272">
        <v>2098</v>
      </c>
      <c r="U272" t="s">
        <v>184</v>
      </c>
      <c r="V272" t="s">
        <v>546</v>
      </c>
      <c r="W272">
        <f>MATCH(D272,Отчет!$D:$D,0)</f>
        <v>95</v>
      </c>
    </row>
    <row r="273" spans="1:23">
      <c r="A273" s="17">
        <v>960133738</v>
      </c>
      <c r="B273" s="17">
        <v>7</v>
      </c>
      <c r="C273" s="17" t="s">
        <v>541</v>
      </c>
      <c r="D273" s="17">
        <v>838716534</v>
      </c>
      <c r="E273" s="7" t="s">
        <v>564</v>
      </c>
      <c r="F273" s="7" t="s">
        <v>565</v>
      </c>
      <c r="G273" s="7" t="s">
        <v>219</v>
      </c>
      <c r="H273" s="17" t="s">
        <v>566</v>
      </c>
      <c r="I273" s="7" t="s">
        <v>545</v>
      </c>
      <c r="J273" s="17">
        <v>6</v>
      </c>
      <c r="K273" s="17" t="s">
        <v>181</v>
      </c>
      <c r="L273" s="17" t="s">
        <v>182</v>
      </c>
      <c r="N273" s="17">
        <v>42</v>
      </c>
      <c r="O273" s="17">
        <v>6</v>
      </c>
      <c r="P273" s="17">
        <v>1</v>
      </c>
      <c r="Q273" s="17">
        <v>1</v>
      </c>
      <c r="R273">
        <v>941819931</v>
      </c>
      <c r="S273">
        <v>2098</v>
      </c>
      <c r="U273" t="s">
        <v>184</v>
      </c>
      <c r="V273" t="s">
        <v>546</v>
      </c>
      <c r="W273">
        <f>MATCH(D273,Отчет!$D:$D,0)</f>
        <v>74</v>
      </c>
    </row>
    <row r="274" spans="1:23">
      <c r="A274" s="17">
        <v>960133909</v>
      </c>
      <c r="B274" s="17">
        <v>4</v>
      </c>
      <c r="C274" s="17" t="s">
        <v>541</v>
      </c>
      <c r="D274" s="17">
        <v>838716682</v>
      </c>
      <c r="E274" s="7" t="s">
        <v>567</v>
      </c>
      <c r="F274" s="7" t="s">
        <v>319</v>
      </c>
      <c r="G274" s="7" t="s">
        <v>361</v>
      </c>
      <c r="H274" s="17" t="s">
        <v>568</v>
      </c>
      <c r="I274" s="7" t="s">
        <v>545</v>
      </c>
      <c r="J274" s="17">
        <v>6</v>
      </c>
      <c r="K274" s="17" t="s">
        <v>181</v>
      </c>
      <c r="L274" s="17" t="s">
        <v>182</v>
      </c>
      <c r="N274" s="17">
        <v>24</v>
      </c>
      <c r="O274" s="17">
        <v>6</v>
      </c>
      <c r="P274" s="17">
        <v>1</v>
      </c>
      <c r="Q274" s="17">
        <v>1</v>
      </c>
      <c r="R274">
        <v>941819931</v>
      </c>
      <c r="S274">
        <v>2098</v>
      </c>
      <c r="U274" t="s">
        <v>184</v>
      </c>
      <c r="V274" t="s">
        <v>546</v>
      </c>
      <c r="W274">
        <f>MATCH(D274,Отчет!$D:$D,0)</f>
        <v>131</v>
      </c>
    </row>
    <row r="275" spans="1:23">
      <c r="A275" s="17">
        <v>960134332</v>
      </c>
      <c r="B275" s="17">
        <v>8</v>
      </c>
      <c r="C275" s="17" t="s">
        <v>541</v>
      </c>
      <c r="D275" s="17">
        <v>838717065</v>
      </c>
      <c r="E275" s="7" t="s">
        <v>569</v>
      </c>
      <c r="F275" s="7" t="s">
        <v>433</v>
      </c>
      <c r="G275" s="7" t="s">
        <v>311</v>
      </c>
      <c r="H275" s="17" t="s">
        <v>570</v>
      </c>
      <c r="I275" s="7" t="s">
        <v>545</v>
      </c>
      <c r="J275" s="17">
        <v>6</v>
      </c>
      <c r="K275" s="17" t="s">
        <v>181</v>
      </c>
      <c r="L275" s="17" t="s">
        <v>182</v>
      </c>
      <c r="N275" s="17">
        <v>48</v>
      </c>
      <c r="O275" s="17">
        <v>6</v>
      </c>
      <c r="P275" s="17">
        <v>1</v>
      </c>
      <c r="Q275" s="17">
        <v>1</v>
      </c>
      <c r="R275">
        <v>941819931</v>
      </c>
      <c r="S275">
        <v>2098</v>
      </c>
      <c r="U275" t="s">
        <v>184</v>
      </c>
      <c r="V275" t="s">
        <v>546</v>
      </c>
      <c r="W275">
        <f>MATCH(D275,Отчет!$D:$D,0)</f>
        <v>58</v>
      </c>
    </row>
    <row r="276" spans="1:23">
      <c r="A276" s="17">
        <v>960134717</v>
      </c>
      <c r="B276" s="17">
        <v>6</v>
      </c>
      <c r="C276" s="17" t="s">
        <v>541</v>
      </c>
      <c r="D276" s="17">
        <v>838717533</v>
      </c>
      <c r="E276" s="7" t="s">
        <v>571</v>
      </c>
      <c r="F276" s="7" t="s">
        <v>392</v>
      </c>
      <c r="G276" s="7" t="s">
        <v>208</v>
      </c>
      <c r="H276" s="17" t="s">
        <v>572</v>
      </c>
      <c r="I276" s="7" t="s">
        <v>545</v>
      </c>
      <c r="J276" s="17">
        <v>6</v>
      </c>
      <c r="K276" s="17" t="s">
        <v>181</v>
      </c>
      <c r="L276" s="17" t="s">
        <v>182</v>
      </c>
      <c r="N276" s="17">
        <v>36</v>
      </c>
      <c r="O276" s="17">
        <v>6</v>
      </c>
      <c r="P276" s="17">
        <v>1</v>
      </c>
      <c r="Q276" s="17">
        <v>1</v>
      </c>
      <c r="R276">
        <v>941819931</v>
      </c>
      <c r="S276">
        <v>2098</v>
      </c>
      <c r="U276" t="s">
        <v>184</v>
      </c>
      <c r="V276" t="s">
        <v>546</v>
      </c>
      <c r="W276">
        <f>MATCH(D276,Отчет!$D:$D,0)</f>
        <v>99</v>
      </c>
    </row>
    <row r="277" spans="1:23">
      <c r="A277" s="17">
        <v>960135060</v>
      </c>
      <c r="B277" s="17">
        <v>9</v>
      </c>
      <c r="C277" s="17" t="s">
        <v>541</v>
      </c>
      <c r="D277" s="17">
        <v>838718195</v>
      </c>
      <c r="E277" s="7" t="s">
        <v>573</v>
      </c>
      <c r="F277" s="7" t="s">
        <v>574</v>
      </c>
      <c r="G277" s="7" t="s">
        <v>575</v>
      </c>
      <c r="H277" s="17" t="s">
        <v>576</v>
      </c>
      <c r="I277" s="7" t="s">
        <v>545</v>
      </c>
      <c r="J277" s="17">
        <v>6</v>
      </c>
      <c r="K277" s="17" t="s">
        <v>181</v>
      </c>
      <c r="L277" s="17" t="s">
        <v>182</v>
      </c>
      <c r="N277" s="17">
        <v>54</v>
      </c>
      <c r="O277" s="17">
        <v>6</v>
      </c>
      <c r="P277" s="17">
        <v>1</v>
      </c>
      <c r="Q277" s="17">
        <v>1</v>
      </c>
      <c r="R277">
        <v>941819931</v>
      </c>
      <c r="S277">
        <v>2098</v>
      </c>
      <c r="U277" t="s">
        <v>184</v>
      </c>
      <c r="V277" t="s">
        <v>546</v>
      </c>
      <c r="W277">
        <f>MATCH(D277,Отчет!$D:$D,0)</f>
        <v>18</v>
      </c>
    </row>
    <row r="278" spans="1:23">
      <c r="A278" s="17">
        <v>960135380</v>
      </c>
      <c r="B278" s="17">
        <v>8</v>
      </c>
      <c r="C278" s="17" t="s">
        <v>541</v>
      </c>
      <c r="D278" s="17">
        <v>838718704</v>
      </c>
      <c r="E278" s="7" t="s">
        <v>577</v>
      </c>
      <c r="F278" s="7" t="s">
        <v>334</v>
      </c>
      <c r="G278" s="7" t="s">
        <v>418</v>
      </c>
      <c r="H278" s="17" t="s">
        <v>578</v>
      </c>
      <c r="I278" s="7" t="s">
        <v>545</v>
      </c>
      <c r="J278" s="17">
        <v>6</v>
      </c>
      <c r="K278" s="17" t="s">
        <v>181</v>
      </c>
      <c r="L278" s="17" t="s">
        <v>182</v>
      </c>
      <c r="N278" s="17">
        <v>48</v>
      </c>
      <c r="O278" s="17">
        <v>6</v>
      </c>
      <c r="P278" s="17">
        <v>1</v>
      </c>
      <c r="Q278" s="17">
        <v>1</v>
      </c>
      <c r="R278">
        <v>941819931</v>
      </c>
      <c r="S278">
        <v>2098</v>
      </c>
      <c r="U278" t="s">
        <v>184</v>
      </c>
      <c r="V278" t="s">
        <v>546</v>
      </c>
      <c r="W278">
        <f>MATCH(D278,Отчет!$D:$D,0)</f>
        <v>61</v>
      </c>
    </row>
    <row r="279" spans="1:23">
      <c r="A279" s="17">
        <v>960133231</v>
      </c>
      <c r="B279" s="17">
        <v>7</v>
      </c>
      <c r="C279" s="17" t="s">
        <v>541</v>
      </c>
      <c r="D279" s="17">
        <v>838716379</v>
      </c>
      <c r="E279" s="7" t="s">
        <v>579</v>
      </c>
      <c r="F279" s="7" t="s">
        <v>334</v>
      </c>
      <c r="G279" s="7" t="s">
        <v>455</v>
      </c>
      <c r="H279" s="17" t="s">
        <v>580</v>
      </c>
      <c r="I279" s="7" t="s">
        <v>545</v>
      </c>
      <c r="J279" s="17">
        <v>6</v>
      </c>
      <c r="K279" s="17" t="s">
        <v>181</v>
      </c>
      <c r="L279" s="17" t="s">
        <v>182</v>
      </c>
      <c r="N279" s="17">
        <v>42</v>
      </c>
      <c r="O279" s="17">
        <v>6</v>
      </c>
      <c r="P279" s="17">
        <v>1</v>
      </c>
      <c r="Q279" s="17">
        <v>1</v>
      </c>
      <c r="R279">
        <v>941819931</v>
      </c>
      <c r="S279">
        <v>2098</v>
      </c>
      <c r="U279" t="s">
        <v>184</v>
      </c>
      <c r="V279" t="s">
        <v>546</v>
      </c>
      <c r="W279">
        <f>MATCH(D279,Отчет!$D:$D,0)</f>
        <v>71</v>
      </c>
    </row>
    <row r="280" spans="1:23">
      <c r="A280" s="17">
        <v>960135437</v>
      </c>
      <c r="B280" s="17">
        <v>10</v>
      </c>
      <c r="C280" s="17" t="s">
        <v>541</v>
      </c>
      <c r="D280" s="17">
        <v>838718704</v>
      </c>
      <c r="E280" s="7" t="s">
        <v>577</v>
      </c>
      <c r="F280" s="7" t="s">
        <v>334</v>
      </c>
      <c r="G280" s="7" t="s">
        <v>418</v>
      </c>
      <c r="H280" s="17" t="s">
        <v>578</v>
      </c>
      <c r="I280" s="7" t="s">
        <v>581</v>
      </c>
      <c r="J280" s="17">
        <v>6</v>
      </c>
      <c r="K280" s="17" t="s">
        <v>181</v>
      </c>
      <c r="L280" s="17" t="s">
        <v>182</v>
      </c>
      <c r="N280" s="17">
        <v>60</v>
      </c>
      <c r="O280" s="17">
        <v>6</v>
      </c>
      <c r="P280" s="17">
        <v>1</v>
      </c>
      <c r="Q280" s="17">
        <v>1</v>
      </c>
      <c r="R280">
        <v>941819931</v>
      </c>
      <c r="S280">
        <v>2098</v>
      </c>
      <c r="U280" t="s">
        <v>184</v>
      </c>
      <c r="V280" t="s">
        <v>546</v>
      </c>
      <c r="W280">
        <f>MATCH(D280,Отчет!$D:$D,0)</f>
        <v>61</v>
      </c>
    </row>
    <row r="281" spans="1:23">
      <c r="A281" s="17">
        <v>960135195</v>
      </c>
      <c r="B281" s="17">
        <v>10</v>
      </c>
      <c r="C281" s="17" t="s">
        <v>541</v>
      </c>
      <c r="D281" s="17">
        <v>838718195</v>
      </c>
      <c r="E281" s="7" t="s">
        <v>573</v>
      </c>
      <c r="F281" s="7" t="s">
        <v>574</v>
      </c>
      <c r="G281" s="7" t="s">
        <v>575</v>
      </c>
      <c r="H281" s="17" t="s">
        <v>576</v>
      </c>
      <c r="I281" s="7" t="s">
        <v>581</v>
      </c>
      <c r="J281" s="17">
        <v>6</v>
      </c>
      <c r="K281" s="17" t="s">
        <v>181</v>
      </c>
      <c r="L281" s="17" t="s">
        <v>182</v>
      </c>
      <c r="N281" s="17">
        <v>60</v>
      </c>
      <c r="O281" s="17">
        <v>6</v>
      </c>
      <c r="P281" s="17">
        <v>1</v>
      </c>
      <c r="Q281" s="17">
        <v>1</v>
      </c>
      <c r="R281">
        <v>941819931</v>
      </c>
      <c r="S281">
        <v>2098</v>
      </c>
      <c r="U281" t="s">
        <v>184</v>
      </c>
      <c r="V281" t="s">
        <v>546</v>
      </c>
      <c r="W281">
        <f>MATCH(D281,Отчет!$D:$D,0)</f>
        <v>18</v>
      </c>
    </row>
    <row r="282" spans="1:23">
      <c r="A282" s="17">
        <v>960134776</v>
      </c>
      <c r="B282" s="17">
        <v>8</v>
      </c>
      <c r="C282" s="17" t="s">
        <v>541</v>
      </c>
      <c r="D282" s="17">
        <v>838717533</v>
      </c>
      <c r="E282" s="7" t="s">
        <v>571</v>
      </c>
      <c r="F282" s="7" t="s">
        <v>392</v>
      </c>
      <c r="G282" s="7" t="s">
        <v>208</v>
      </c>
      <c r="H282" s="17" t="s">
        <v>572</v>
      </c>
      <c r="I282" s="7" t="s">
        <v>581</v>
      </c>
      <c r="J282" s="17">
        <v>6</v>
      </c>
      <c r="K282" s="17" t="s">
        <v>181</v>
      </c>
      <c r="L282" s="17" t="s">
        <v>182</v>
      </c>
      <c r="N282" s="17">
        <v>48</v>
      </c>
      <c r="O282" s="17">
        <v>6</v>
      </c>
      <c r="P282" s="17">
        <v>1</v>
      </c>
      <c r="Q282" s="17">
        <v>1</v>
      </c>
      <c r="R282">
        <v>941819931</v>
      </c>
      <c r="S282">
        <v>2098</v>
      </c>
      <c r="U282" t="s">
        <v>184</v>
      </c>
      <c r="V282" t="s">
        <v>546</v>
      </c>
      <c r="W282">
        <f>MATCH(D282,Отчет!$D:$D,0)</f>
        <v>99</v>
      </c>
    </row>
    <row r="283" spans="1:23">
      <c r="A283" s="17">
        <v>960134497</v>
      </c>
      <c r="B283" s="17">
        <v>10</v>
      </c>
      <c r="C283" s="17" t="s">
        <v>541</v>
      </c>
      <c r="D283" s="17">
        <v>838717065</v>
      </c>
      <c r="E283" s="7" t="s">
        <v>569</v>
      </c>
      <c r="F283" s="7" t="s">
        <v>433</v>
      </c>
      <c r="G283" s="7" t="s">
        <v>311</v>
      </c>
      <c r="H283" s="17" t="s">
        <v>570</v>
      </c>
      <c r="I283" s="7" t="s">
        <v>581</v>
      </c>
      <c r="J283" s="17">
        <v>6</v>
      </c>
      <c r="K283" s="17" t="s">
        <v>181</v>
      </c>
      <c r="L283" s="17" t="s">
        <v>182</v>
      </c>
      <c r="N283" s="17">
        <v>60</v>
      </c>
      <c r="O283" s="17">
        <v>6</v>
      </c>
      <c r="P283" s="17">
        <v>1</v>
      </c>
      <c r="Q283" s="17">
        <v>1</v>
      </c>
      <c r="R283">
        <v>941819931</v>
      </c>
      <c r="S283">
        <v>2098</v>
      </c>
      <c r="U283" t="s">
        <v>184</v>
      </c>
      <c r="V283" t="s">
        <v>546</v>
      </c>
      <c r="W283">
        <f>MATCH(D283,Отчет!$D:$D,0)</f>
        <v>58</v>
      </c>
    </row>
    <row r="284" spans="1:23">
      <c r="A284" s="17">
        <v>960134147</v>
      </c>
      <c r="C284" s="17" t="s">
        <v>541</v>
      </c>
      <c r="D284" s="17">
        <v>838716682</v>
      </c>
      <c r="E284" s="7" t="s">
        <v>567</v>
      </c>
      <c r="F284" s="7" t="s">
        <v>319</v>
      </c>
      <c r="G284" s="7" t="s">
        <v>361</v>
      </c>
      <c r="H284" s="17" t="s">
        <v>568</v>
      </c>
      <c r="I284" s="7" t="s">
        <v>581</v>
      </c>
      <c r="J284" s="17">
        <v>6</v>
      </c>
      <c r="K284" s="17" t="s">
        <v>181</v>
      </c>
      <c r="L284" s="17" t="s">
        <v>182</v>
      </c>
      <c r="M284" s="17">
        <v>0</v>
      </c>
      <c r="N284" s="17">
        <v>0</v>
      </c>
      <c r="O284" s="17">
        <v>6</v>
      </c>
      <c r="Q284" s="17">
        <v>1</v>
      </c>
      <c r="R284">
        <v>941819931</v>
      </c>
      <c r="S284">
        <v>2098</v>
      </c>
      <c r="U284" t="s">
        <v>184</v>
      </c>
      <c r="V284" t="s">
        <v>546</v>
      </c>
      <c r="W284">
        <f>MATCH(D284,Отчет!$D:$D,0)</f>
        <v>131</v>
      </c>
    </row>
    <row r="285" spans="1:23">
      <c r="A285" s="17">
        <v>960133747</v>
      </c>
      <c r="B285" s="17">
        <v>10</v>
      </c>
      <c r="C285" s="17" t="s">
        <v>541</v>
      </c>
      <c r="D285" s="17">
        <v>838716534</v>
      </c>
      <c r="E285" s="7" t="s">
        <v>564</v>
      </c>
      <c r="F285" s="7" t="s">
        <v>565</v>
      </c>
      <c r="G285" s="7" t="s">
        <v>219</v>
      </c>
      <c r="H285" s="17" t="s">
        <v>566</v>
      </c>
      <c r="I285" s="7" t="s">
        <v>581</v>
      </c>
      <c r="J285" s="17">
        <v>6</v>
      </c>
      <c r="K285" s="17" t="s">
        <v>181</v>
      </c>
      <c r="L285" s="17" t="s">
        <v>182</v>
      </c>
      <c r="N285" s="17">
        <v>60</v>
      </c>
      <c r="O285" s="17">
        <v>6</v>
      </c>
      <c r="P285" s="17">
        <v>1</v>
      </c>
      <c r="Q285" s="17">
        <v>1</v>
      </c>
      <c r="R285">
        <v>941819931</v>
      </c>
      <c r="S285">
        <v>2098</v>
      </c>
      <c r="U285" t="s">
        <v>184</v>
      </c>
      <c r="V285" t="s">
        <v>546</v>
      </c>
      <c r="W285">
        <f>MATCH(D285,Отчет!$D:$D,0)</f>
        <v>74</v>
      </c>
    </row>
    <row r="286" spans="1:23">
      <c r="A286" s="17">
        <v>960135682</v>
      </c>
      <c r="B286" s="17">
        <v>10</v>
      </c>
      <c r="C286" s="17" t="s">
        <v>541</v>
      </c>
      <c r="D286" s="17">
        <v>838718812</v>
      </c>
      <c r="E286" s="7" t="s">
        <v>562</v>
      </c>
      <c r="F286" s="7" t="s">
        <v>360</v>
      </c>
      <c r="G286" s="7" t="s">
        <v>294</v>
      </c>
      <c r="H286" s="17" t="s">
        <v>563</v>
      </c>
      <c r="I286" s="7" t="s">
        <v>581</v>
      </c>
      <c r="J286" s="17">
        <v>6</v>
      </c>
      <c r="K286" s="17" t="s">
        <v>181</v>
      </c>
      <c r="L286" s="17" t="s">
        <v>182</v>
      </c>
      <c r="N286" s="17">
        <v>60</v>
      </c>
      <c r="O286" s="17">
        <v>6</v>
      </c>
      <c r="P286" s="17">
        <v>1</v>
      </c>
      <c r="Q286" s="17">
        <v>1</v>
      </c>
      <c r="R286">
        <v>941819931</v>
      </c>
      <c r="S286">
        <v>2098</v>
      </c>
      <c r="U286" t="s">
        <v>184</v>
      </c>
      <c r="V286" t="s">
        <v>546</v>
      </c>
      <c r="W286">
        <f>MATCH(D286,Отчет!$D:$D,0)</f>
        <v>95</v>
      </c>
    </row>
    <row r="287" spans="1:23">
      <c r="A287" s="17">
        <v>960131803</v>
      </c>
      <c r="B287" s="17">
        <v>6</v>
      </c>
      <c r="C287" s="17" t="s">
        <v>541</v>
      </c>
      <c r="D287" s="17">
        <v>838716151</v>
      </c>
      <c r="E287" s="7" t="s">
        <v>559</v>
      </c>
      <c r="F287" s="7" t="s">
        <v>348</v>
      </c>
      <c r="G287" s="7" t="s">
        <v>560</v>
      </c>
      <c r="H287" s="17" t="s">
        <v>561</v>
      </c>
      <c r="I287" s="7" t="s">
        <v>581</v>
      </c>
      <c r="J287" s="17">
        <v>6</v>
      </c>
      <c r="K287" s="17" t="s">
        <v>181</v>
      </c>
      <c r="L287" s="17" t="s">
        <v>182</v>
      </c>
      <c r="N287" s="17">
        <v>36</v>
      </c>
      <c r="O287" s="17">
        <v>6</v>
      </c>
      <c r="P287" s="17">
        <v>1</v>
      </c>
      <c r="Q287" s="17">
        <v>1</v>
      </c>
      <c r="R287">
        <v>941819931</v>
      </c>
      <c r="S287">
        <v>2098</v>
      </c>
      <c r="U287" t="s">
        <v>184</v>
      </c>
      <c r="V287" t="s">
        <v>546</v>
      </c>
      <c r="W287">
        <f>MATCH(D287,Отчет!$D:$D,0)</f>
        <v>120</v>
      </c>
    </row>
    <row r="288" spans="1:23">
      <c r="A288" s="17">
        <v>960131618</v>
      </c>
      <c r="B288" s="17">
        <v>10</v>
      </c>
      <c r="C288" s="17" t="s">
        <v>541</v>
      </c>
      <c r="D288" s="17">
        <v>838715475</v>
      </c>
      <c r="E288" s="7" t="s">
        <v>556</v>
      </c>
      <c r="F288" s="7" t="s">
        <v>293</v>
      </c>
      <c r="G288" s="7" t="s">
        <v>557</v>
      </c>
      <c r="H288" s="17" t="s">
        <v>558</v>
      </c>
      <c r="I288" s="7" t="s">
        <v>581</v>
      </c>
      <c r="J288" s="17">
        <v>6</v>
      </c>
      <c r="K288" s="17" t="s">
        <v>181</v>
      </c>
      <c r="L288" s="17" t="s">
        <v>182</v>
      </c>
      <c r="N288" s="17">
        <v>60</v>
      </c>
      <c r="O288" s="17">
        <v>6</v>
      </c>
      <c r="P288" s="17">
        <v>1</v>
      </c>
      <c r="Q288" s="17">
        <v>1</v>
      </c>
      <c r="R288">
        <v>941819931</v>
      </c>
      <c r="S288">
        <v>2098</v>
      </c>
      <c r="U288" t="s">
        <v>184</v>
      </c>
      <c r="V288" t="s">
        <v>546</v>
      </c>
      <c r="W288">
        <f>MATCH(D288,Отчет!$D:$D,0)</f>
        <v>15</v>
      </c>
    </row>
    <row r="289" spans="1:23">
      <c r="A289" s="17">
        <v>960131461</v>
      </c>
      <c r="B289" s="17">
        <v>10</v>
      </c>
      <c r="C289" s="17" t="s">
        <v>541</v>
      </c>
      <c r="D289" s="17">
        <v>838715337</v>
      </c>
      <c r="E289" s="7" t="s">
        <v>554</v>
      </c>
      <c r="F289" s="7" t="s">
        <v>392</v>
      </c>
      <c r="G289" s="7" t="s">
        <v>404</v>
      </c>
      <c r="H289" s="17" t="s">
        <v>555</v>
      </c>
      <c r="I289" s="7" t="s">
        <v>581</v>
      </c>
      <c r="J289" s="17">
        <v>6</v>
      </c>
      <c r="K289" s="17" t="s">
        <v>181</v>
      </c>
      <c r="L289" s="17" t="s">
        <v>182</v>
      </c>
      <c r="N289" s="17">
        <v>60</v>
      </c>
      <c r="O289" s="17">
        <v>6</v>
      </c>
      <c r="P289" s="17">
        <v>1</v>
      </c>
      <c r="Q289" s="17">
        <v>1</v>
      </c>
      <c r="R289">
        <v>941819931</v>
      </c>
      <c r="S289">
        <v>2098</v>
      </c>
      <c r="U289" t="s">
        <v>184</v>
      </c>
      <c r="V289" t="s">
        <v>546</v>
      </c>
      <c r="W289">
        <f>MATCH(D289,Отчет!$D:$D,0)</f>
        <v>47</v>
      </c>
    </row>
    <row r="290" spans="1:23">
      <c r="A290" s="17">
        <v>960131398</v>
      </c>
      <c r="B290" s="17">
        <v>10</v>
      </c>
      <c r="C290" s="17" t="s">
        <v>541</v>
      </c>
      <c r="D290" s="17">
        <v>838715193</v>
      </c>
      <c r="E290" s="7" t="s">
        <v>551</v>
      </c>
      <c r="F290" s="7" t="s">
        <v>504</v>
      </c>
      <c r="G290" s="7" t="s">
        <v>552</v>
      </c>
      <c r="H290" s="17" t="s">
        <v>553</v>
      </c>
      <c r="I290" s="7" t="s">
        <v>581</v>
      </c>
      <c r="J290" s="17">
        <v>6</v>
      </c>
      <c r="K290" s="17" t="s">
        <v>181</v>
      </c>
      <c r="L290" s="17" t="s">
        <v>182</v>
      </c>
      <c r="N290" s="17">
        <v>60</v>
      </c>
      <c r="O290" s="17">
        <v>6</v>
      </c>
      <c r="P290" s="17">
        <v>1</v>
      </c>
      <c r="Q290" s="17">
        <v>1</v>
      </c>
      <c r="R290">
        <v>941819931</v>
      </c>
      <c r="S290">
        <v>2098</v>
      </c>
      <c r="U290" t="s">
        <v>184</v>
      </c>
      <c r="V290" t="s">
        <v>546</v>
      </c>
      <c r="W290">
        <f>MATCH(D290,Отчет!$D:$D,0)</f>
        <v>65</v>
      </c>
    </row>
    <row r="291" spans="1:23">
      <c r="A291" s="17">
        <v>960130982</v>
      </c>
      <c r="B291" s="17">
        <v>6</v>
      </c>
      <c r="C291" s="17" t="s">
        <v>541</v>
      </c>
      <c r="D291" s="17">
        <v>838715086</v>
      </c>
      <c r="E291" s="7" t="s">
        <v>547</v>
      </c>
      <c r="F291" s="7" t="s">
        <v>548</v>
      </c>
      <c r="G291" s="7" t="s">
        <v>549</v>
      </c>
      <c r="H291" s="17" t="s">
        <v>550</v>
      </c>
      <c r="I291" s="7" t="s">
        <v>581</v>
      </c>
      <c r="J291" s="17">
        <v>6</v>
      </c>
      <c r="K291" s="17" t="s">
        <v>181</v>
      </c>
      <c r="L291" s="17" t="s">
        <v>182</v>
      </c>
      <c r="N291" s="17">
        <v>36</v>
      </c>
      <c r="O291" s="17">
        <v>6</v>
      </c>
      <c r="P291" s="17">
        <v>1</v>
      </c>
      <c r="Q291" s="17">
        <v>1</v>
      </c>
      <c r="R291">
        <v>941819931</v>
      </c>
      <c r="S291">
        <v>2098</v>
      </c>
      <c r="U291" t="s">
        <v>184</v>
      </c>
      <c r="V291" t="s">
        <v>546</v>
      </c>
      <c r="W291">
        <f>MATCH(D291,Отчет!$D:$D,0)</f>
        <v>112</v>
      </c>
    </row>
    <row r="292" spans="1:23">
      <c r="A292" s="17">
        <v>960127036</v>
      </c>
      <c r="B292" s="17">
        <v>10</v>
      </c>
      <c r="C292" s="17" t="s">
        <v>541</v>
      </c>
      <c r="D292" s="17">
        <v>838714945</v>
      </c>
      <c r="E292" s="7" t="s">
        <v>542</v>
      </c>
      <c r="F292" s="7" t="s">
        <v>543</v>
      </c>
      <c r="G292" s="7" t="s">
        <v>311</v>
      </c>
      <c r="H292" s="17" t="s">
        <v>544</v>
      </c>
      <c r="I292" s="7" t="s">
        <v>581</v>
      </c>
      <c r="J292" s="17">
        <v>6</v>
      </c>
      <c r="K292" s="17" t="s">
        <v>181</v>
      </c>
      <c r="L292" s="17" t="s">
        <v>182</v>
      </c>
      <c r="N292" s="17">
        <v>60</v>
      </c>
      <c r="O292" s="17">
        <v>6</v>
      </c>
      <c r="P292" s="17">
        <v>1</v>
      </c>
      <c r="Q292" s="17">
        <v>1</v>
      </c>
      <c r="R292">
        <v>941819931</v>
      </c>
      <c r="S292">
        <v>2098</v>
      </c>
      <c r="U292" t="s">
        <v>184</v>
      </c>
      <c r="V292" t="s">
        <v>546</v>
      </c>
      <c r="W292">
        <f>MATCH(D292,Отчет!$D:$D,0)</f>
        <v>19</v>
      </c>
    </row>
    <row r="293" spans="1:23">
      <c r="A293" s="17">
        <v>960133459</v>
      </c>
      <c r="B293" s="17">
        <v>10</v>
      </c>
      <c r="C293" s="17" t="s">
        <v>541</v>
      </c>
      <c r="D293" s="17">
        <v>838716379</v>
      </c>
      <c r="E293" s="7" t="s">
        <v>579</v>
      </c>
      <c r="F293" s="7" t="s">
        <v>334</v>
      </c>
      <c r="G293" s="7" t="s">
        <v>455</v>
      </c>
      <c r="H293" s="17" t="s">
        <v>580</v>
      </c>
      <c r="I293" s="7" t="s">
        <v>581</v>
      </c>
      <c r="J293" s="17">
        <v>6</v>
      </c>
      <c r="K293" s="17" t="s">
        <v>181</v>
      </c>
      <c r="L293" s="17" t="s">
        <v>182</v>
      </c>
      <c r="N293" s="17">
        <v>60</v>
      </c>
      <c r="O293" s="17">
        <v>6</v>
      </c>
      <c r="P293" s="17">
        <v>1</v>
      </c>
      <c r="Q293" s="17">
        <v>1</v>
      </c>
      <c r="R293">
        <v>941819931</v>
      </c>
      <c r="S293">
        <v>2098</v>
      </c>
      <c r="U293" t="s">
        <v>184</v>
      </c>
      <c r="V293" t="s">
        <v>546</v>
      </c>
      <c r="W293">
        <f>MATCH(D293,Отчет!$D:$D,0)</f>
        <v>71</v>
      </c>
    </row>
    <row r="294" spans="1:23">
      <c r="A294" s="17">
        <v>986287659</v>
      </c>
      <c r="B294" s="17">
        <v>8</v>
      </c>
      <c r="C294" s="17" t="s">
        <v>318</v>
      </c>
      <c r="D294" s="17">
        <v>838708277</v>
      </c>
      <c r="E294" s="7" t="s">
        <v>387</v>
      </c>
      <c r="F294" s="7" t="s">
        <v>260</v>
      </c>
      <c r="G294" s="7" t="s">
        <v>323</v>
      </c>
      <c r="H294" s="17" t="s">
        <v>388</v>
      </c>
      <c r="I294" s="7" t="s">
        <v>582</v>
      </c>
      <c r="J294" s="17">
        <v>6</v>
      </c>
      <c r="K294" s="17" t="s">
        <v>181</v>
      </c>
      <c r="L294" s="17" t="s">
        <v>182</v>
      </c>
      <c r="N294" s="17">
        <v>48</v>
      </c>
      <c r="O294" s="17">
        <v>6</v>
      </c>
      <c r="P294" s="17">
        <v>1</v>
      </c>
      <c r="Q294" s="17">
        <v>1</v>
      </c>
      <c r="R294">
        <v>932869577</v>
      </c>
      <c r="S294">
        <v>2098</v>
      </c>
      <c r="U294" t="s">
        <v>184</v>
      </c>
      <c r="V294" t="s">
        <v>253</v>
      </c>
      <c r="W294">
        <f>MATCH(D294,Отчет!$D:$D,0)</f>
        <v>108</v>
      </c>
    </row>
    <row r="295" spans="1:23">
      <c r="A295" s="17">
        <v>986287664</v>
      </c>
      <c r="B295" s="17">
        <v>8</v>
      </c>
      <c r="C295" s="17" t="s">
        <v>318</v>
      </c>
      <c r="D295" s="17">
        <v>838708353</v>
      </c>
      <c r="E295" s="7" t="s">
        <v>389</v>
      </c>
      <c r="F295" s="7" t="s">
        <v>191</v>
      </c>
      <c r="G295" s="7" t="s">
        <v>349</v>
      </c>
      <c r="H295" s="17" t="s">
        <v>390</v>
      </c>
      <c r="I295" s="7" t="s">
        <v>582</v>
      </c>
      <c r="J295" s="17">
        <v>6</v>
      </c>
      <c r="K295" s="17" t="s">
        <v>181</v>
      </c>
      <c r="L295" s="17" t="s">
        <v>182</v>
      </c>
      <c r="N295" s="17">
        <v>48</v>
      </c>
      <c r="O295" s="17">
        <v>6</v>
      </c>
      <c r="P295" s="17">
        <v>1</v>
      </c>
      <c r="Q295" s="17">
        <v>1</v>
      </c>
      <c r="R295">
        <v>932869577</v>
      </c>
      <c r="S295">
        <v>2098</v>
      </c>
      <c r="U295" t="s">
        <v>184</v>
      </c>
      <c r="V295" t="s">
        <v>253</v>
      </c>
      <c r="W295">
        <f>MATCH(D295,Отчет!$D:$D,0)</f>
        <v>115</v>
      </c>
    </row>
    <row r="296" spans="1:23">
      <c r="A296" s="17">
        <v>986287886</v>
      </c>
      <c r="B296" s="17">
        <v>9</v>
      </c>
      <c r="C296" s="17" t="s">
        <v>318</v>
      </c>
      <c r="D296" s="17">
        <v>838708428</v>
      </c>
      <c r="E296" s="7" t="s">
        <v>391</v>
      </c>
      <c r="F296" s="7" t="s">
        <v>392</v>
      </c>
      <c r="G296" s="7" t="s">
        <v>267</v>
      </c>
      <c r="H296" s="17" t="s">
        <v>393</v>
      </c>
      <c r="I296" s="7" t="s">
        <v>582</v>
      </c>
      <c r="J296" s="17">
        <v>6</v>
      </c>
      <c r="K296" s="17" t="s">
        <v>181</v>
      </c>
      <c r="L296" s="17" t="s">
        <v>182</v>
      </c>
      <c r="N296" s="17">
        <v>54</v>
      </c>
      <c r="O296" s="17">
        <v>6</v>
      </c>
      <c r="P296" s="17">
        <v>1</v>
      </c>
      <c r="Q296" s="17">
        <v>1</v>
      </c>
      <c r="R296">
        <v>932869577</v>
      </c>
      <c r="S296">
        <v>2098</v>
      </c>
      <c r="U296" t="s">
        <v>184</v>
      </c>
      <c r="V296" t="s">
        <v>253</v>
      </c>
      <c r="W296">
        <f>MATCH(D296,Отчет!$D:$D,0)</f>
        <v>78</v>
      </c>
    </row>
    <row r="297" spans="1:23">
      <c r="A297" s="17">
        <v>986287891</v>
      </c>
      <c r="B297" s="17">
        <v>10</v>
      </c>
      <c r="C297" s="17" t="s">
        <v>318</v>
      </c>
      <c r="D297" s="17">
        <v>838708579</v>
      </c>
      <c r="E297" s="7" t="s">
        <v>397</v>
      </c>
      <c r="F297" s="7" t="s">
        <v>352</v>
      </c>
      <c r="G297" s="7" t="s">
        <v>278</v>
      </c>
      <c r="H297" s="17" t="s">
        <v>398</v>
      </c>
      <c r="I297" s="7" t="s">
        <v>582</v>
      </c>
      <c r="J297" s="17">
        <v>6</v>
      </c>
      <c r="K297" s="17" t="s">
        <v>181</v>
      </c>
      <c r="L297" s="17" t="s">
        <v>182</v>
      </c>
      <c r="N297" s="17">
        <v>60</v>
      </c>
      <c r="O297" s="17">
        <v>6</v>
      </c>
      <c r="P297" s="17">
        <v>1</v>
      </c>
      <c r="Q297" s="17">
        <v>1</v>
      </c>
      <c r="R297">
        <v>932869577</v>
      </c>
      <c r="S297">
        <v>2098</v>
      </c>
      <c r="U297" t="s">
        <v>184</v>
      </c>
      <c r="V297" t="s">
        <v>253</v>
      </c>
      <c r="W297">
        <f>MATCH(D297,Отчет!$D:$D,0)</f>
        <v>59</v>
      </c>
    </row>
    <row r="298" spans="1:23">
      <c r="A298" s="17">
        <v>1332699013</v>
      </c>
      <c r="C298" s="17" t="s">
        <v>318</v>
      </c>
      <c r="D298" s="17">
        <v>838708653</v>
      </c>
      <c r="E298" s="7" t="s">
        <v>538</v>
      </c>
      <c r="F298" s="7" t="s">
        <v>195</v>
      </c>
      <c r="G298" s="7" t="s">
        <v>374</v>
      </c>
      <c r="H298" s="17" t="s">
        <v>539</v>
      </c>
      <c r="I298" s="7" t="s">
        <v>582</v>
      </c>
      <c r="J298" s="17">
        <v>6</v>
      </c>
      <c r="K298" s="17" t="s">
        <v>181</v>
      </c>
      <c r="L298" s="17" t="s">
        <v>182</v>
      </c>
      <c r="N298" s="17">
        <v>0</v>
      </c>
      <c r="O298" s="17">
        <v>6</v>
      </c>
      <c r="Q298" s="17">
        <v>1</v>
      </c>
      <c r="R298">
        <v>932869577</v>
      </c>
      <c r="S298">
        <v>2098</v>
      </c>
      <c r="T298" t="s">
        <v>183</v>
      </c>
      <c r="U298" t="s">
        <v>184</v>
      </c>
      <c r="V298" t="s">
        <v>253</v>
      </c>
      <c r="W298">
        <f>MATCH(D298,Отчет!$D:$D,0)</f>
        <v>144</v>
      </c>
    </row>
    <row r="299" spans="1:23">
      <c r="A299" s="17">
        <v>986287899</v>
      </c>
      <c r="B299" s="17">
        <v>10</v>
      </c>
      <c r="C299" s="17" t="s">
        <v>318</v>
      </c>
      <c r="D299" s="17">
        <v>838708728</v>
      </c>
      <c r="E299" s="7" t="s">
        <v>399</v>
      </c>
      <c r="F299" s="7" t="s">
        <v>342</v>
      </c>
      <c r="G299" s="7" t="s">
        <v>400</v>
      </c>
      <c r="H299" s="17" t="s">
        <v>401</v>
      </c>
      <c r="I299" s="7" t="s">
        <v>582</v>
      </c>
      <c r="J299" s="17">
        <v>6</v>
      </c>
      <c r="K299" s="17" t="s">
        <v>181</v>
      </c>
      <c r="L299" s="17" t="s">
        <v>182</v>
      </c>
      <c r="N299" s="17">
        <v>60</v>
      </c>
      <c r="O299" s="17">
        <v>6</v>
      </c>
      <c r="P299" s="17">
        <v>1</v>
      </c>
      <c r="Q299" s="17">
        <v>1</v>
      </c>
      <c r="R299">
        <v>932869577</v>
      </c>
      <c r="S299">
        <v>2098</v>
      </c>
      <c r="U299" t="s">
        <v>184</v>
      </c>
      <c r="V299" t="s">
        <v>253</v>
      </c>
      <c r="W299">
        <f>MATCH(D299,Отчет!$D:$D,0)</f>
        <v>14</v>
      </c>
    </row>
    <row r="300" spans="1:23">
      <c r="A300" s="17">
        <v>986287903</v>
      </c>
      <c r="B300" s="17">
        <v>8</v>
      </c>
      <c r="C300" s="17" t="s">
        <v>318</v>
      </c>
      <c r="D300" s="17">
        <v>838708876</v>
      </c>
      <c r="E300" s="7" t="s">
        <v>406</v>
      </c>
      <c r="F300" s="7" t="s">
        <v>407</v>
      </c>
      <c r="G300" s="7" t="s">
        <v>408</v>
      </c>
      <c r="H300" s="17" t="s">
        <v>409</v>
      </c>
      <c r="I300" s="7" t="s">
        <v>582</v>
      </c>
      <c r="J300" s="17">
        <v>6</v>
      </c>
      <c r="K300" s="17" t="s">
        <v>181</v>
      </c>
      <c r="L300" s="17" t="s">
        <v>182</v>
      </c>
      <c r="N300" s="17">
        <v>48</v>
      </c>
      <c r="O300" s="17">
        <v>6</v>
      </c>
      <c r="P300" s="17">
        <v>1</v>
      </c>
      <c r="Q300" s="17">
        <v>1</v>
      </c>
      <c r="R300">
        <v>932869577</v>
      </c>
      <c r="S300">
        <v>2098</v>
      </c>
      <c r="U300" t="s">
        <v>184</v>
      </c>
      <c r="V300" t="s">
        <v>253</v>
      </c>
      <c r="W300">
        <f>MATCH(D300,Отчет!$D:$D,0)</f>
        <v>88</v>
      </c>
    </row>
    <row r="301" spans="1:23">
      <c r="A301" s="17">
        <v>986287173</v>
      </c>
      <c r="B301" s="17">
        <v>9</v>
      </c>
      <c r="C301" s="17" t="s">
        <v>258</v>
      </c>
      <c r="D301" s="17">
        <v>838709284</v>
      </c>
      <c r="E301" s="7" t="s">
        <v>493</v>
      </c>
      <c r="F301" s="7" t="s">
        <v>241</v>
      </c>
      <c r="G301" s="7" t="s">
        <v>208</v>
      </c>
      <c r="H301" s="17" t="s">
        <v>494</v>
      </c>
      <c r="I301" s="7" t="s">
        <v>582</v>
      </c>
      <c r="J301" s="17">
        <v>6</v>
      </c>
      <c r="K301" s="17" t="s">
        <v>181</v>
      </c>
      <c r="L301" s="17" t="s">
        <v>182</v>
      </c>
      <c r="N301" s="17">
        <v>54</v>
      </c>
      <c r="O301" s="17">
        <v>6</v>
      </c>
      <c r="P301" s="17">
        <v>1</v>
      </c>
      <c r="Q301" s="17">
        <v>1</v>
      </c>
      <c r="R301">
        <v>932869577</v>
      </c>
      <c r="S301">
        <v>2098</v>
      </c>
      <c r="U301" t="s">
        <v>184</v>
      </c>
      <c r="V301" t="s">
        <v>253</v>
      </c>
      <c r="W301">
        <f>MATCH(D301,Отчет!$D:$D,0)</f>
        <v>101</v>
      </c>
    </row>
    <row r="302" spans="1:23">
      <c r="A302" s="17">
        <v>986287178</v>
      </c>
      <c r="B302" s="17">
        <v>7</v>
      </c>
      <c r="C302" s="17" t="s">
        <v>258</v>
      </c>
      <c r="D302" s="17">
        <v>838709374</v>
      </c>
      <c r="E302" s="7" t="s">
        <v>495</v>
      </c>
      <c r="F302" s="7" t="s">
        <v>496</v>
      </c>
      <c r="G302" s="7" t="s">
        <v>204</v>
      </c>
      <c r="H302" s="17" t="s">
        <v>497</v>
      </c>
      <c r="I302" s="7" t="s">
        <v>582</v>
      </c>
      <c r="J302" s="17">
        <v>6</v>
      </c>
      <c r="K302" s="17" t="s">
        <v>181</v>
      </c>
      <c r="L302" s="17" t="s">
        <v>182</v>
      </c>
      <c r="N302" s="17">
        <v>42</v>
      </c>
      <c r="O302" s="17">
        <v>6</v>
      </c>
      <c r="P302" s="17">
        <v>1</v>
      </c>
      <c r="Q302" s="17">
        <v>0</v>
      </c>
      <c r="R302">
        <v>932869577</v>
      </c>
      <c r="S302">
        <v>2098</v>
      </c>
      <c r="U302" t="s">
        <v>184</v>
      </c>
      <c r="V302" t="s">
        <v>253</v>
      </c>
      <c r="W302">
        <f>MATCH(D302,Отчет!$D:$D,0)</f>
        <v>119</v>
      </c>
    </row>
    <row r="303" spans="1:23">
      <c r="A303" s="17">
        <v>986287234</v>
      </c>
      <c r="B303" s="17">
        <v>9</v>
      </c>
      <c r="C303" s="17" t="s">
        <v>258</v>
      </c>
      <c r="D303" s="17">
        <v>838709580</v>
      </c>
      <c r="E303" s="7" t="s">
        <v>498</v>
      </c>
      <c r="F303" s="7" t="s">
        <v>364</v>
      </c>
      <c r="G303" s="7" t="s">
        <v>219</v>
      </c>
      <c r="H303" s="17" t="s">
        <v>499</v>
      </c>
      <c r="I303" s="7" t="s">
        <v>582</v>
      </c>
      <c r="J303" s="17">
        <v>6</v>
      </c>
      <c r="K303" s="17" t="s">
        <v>181</v>
      </c>
      <c r="L303" s="17" t="s">
        <v>182</v>
      </c>
      <c r="N303" s="17">
        <v>54</v>
      </c>
      <c r="O303" s="17">
        <v>6</v>
      </c>
      <c r="P303" s="17">
        <v>1</v>
      </c>
      <c r="Q303" s="17">
        <v>1</v>
      </c>
      <c r="R303">
        <v>932869577</v>
      </c>
      <c r="S303">
        <v>2098</v>
      </c>
      <c r="U303" t="s">
        <v>184</v>
      </c>
      <c r="V303" t="s">
        <v>253</v>
      </c>
      <c r="W303">
        <f>MATCH(D303,Отчет!$D:$D,0)</f>
        <v>50</v>
      </c>
    </row>
    <row r="304" spans="1:23">
      <c r="A304" s="17">
        <v>986287615</v>
      </c>
      <c r="B304" s="17">
        <v>10</v>
      </c>
      <c r="C304" s="17" t="s">
        <v>258</v>
      </c>
      <c r="D304" s="17">
        <v>838709709</v>
      </c>
      <c r="E304" s="7" t="s">
        <v>500</v>
      </c>
      <c r="F304" s="7" t="s">
        <v>501</v>
      </c>
      <c r="G304" s="7" t="s">
        <v>275</v>
      </c>
      <c r="H304" s="17" t="s">
        <v>502</v>
      </c>
      <c r="I304" s="7" t="s">
        <v>582</v>
      </c>
      <c r="J304" s="17">
        <v>6</v>
      </c>
      <c r="K304" s="17" t="s">
        <v>181</v>
      </c>
      <c r="L304" s="17" t="s">
        <v>182</v>
      </c>
      <c r="N304" s="17">
        <v>60</v>
      </c>
      <c r="O304" s="17">
        <v>6</v>
      </c>
      <c r="P304" s="17">
        <v>1</v>
      </c>
      <c r="Q304" s="17">
        <v>1</v>
      </c>
      <c r="R304">
        <v>932869577</v>
      </c>
      <c r="S304">
        <v>2098</v>
      </c>
      <c r="U304" t="s">
        <v>184</v>
      </c>
      <c r="V304" t="s">
        <v>253</v>
      </c>
      <c r="W304">
        <f>MATCH(D304,Отчет!$D:$D,0)</f>
        <v>17</v>
      </c>
    </row>
    <row r="305" spans="1:23">
      <c r="A305" s="17">
        <v>986287655</v>
      </c>
      <c r="B305" s="17">
        <v>9</v>
      </c>
      <c r="C305" s="17" t="s">
        <v>258</v>
      </c>
      <c r="D305" s="17">
        <v>838709872</v>
      </c>
      <c r="E305" s="7" t="s">
        <v>506</v>
      </c>
      <c r="F305" s="7" t="s">
        <v>360</v>
      </c>
      <c r="G305" s="7" t="s">
        <v>507</v>
      </c>
      <c r="H305" s="17" t="s">
        <v>508</v>
      </c>
      <c r="I305" s="7" t="s">
        <v>582</v>
      </c>
      <c r="J305" s="17">
        <v>6</v>
      </c>
      <c r="K305" s="17" t="s">
        <v>181</v>
      </c>
      <c r="L305" s="17" t="s">
        <v>182</v>
      </c>
      <c r="N305" s="17">
        <v>54</v>
      </c>
      <c r="O305" s="17">
        <v>6</v>
      </c>
      <c r="P305" s="17">
        <v>1</v>
      </c>
      <c r="Q305" s="17">
        <v>1</v>
      </c>
      <c r="R305">
        <v>932869577</v>
      </c>
      <c r="S305">
        <v>2098</v>
      </c>
      <c r="U305" t="s">
        <v>184</v>
      </c>
      <c r="V305" t="s">
        <v>253</v>
      </c>
      <c r="W305">
        <f>MATCH(D305,Отчет!$D:$D,0)</f>
        <v>98</v>
      </c>
    </row>
    <row r="306" spans="1:23">
      <c r="A306" s="17">
        <v>986297527</v>
      </c>
      <c r="B306" s="17">
        <v>7</v>
      </c>
      <c r="C306" s="17" t="s">
        <v>258</v>
      </c>
      <c r="D306" s="17">
        <v>838710001</v>
      </c>
      <c r="E306" s="7" t="s">
        <v>509</v>
      </c>
      <c r="F306" s="7" t="s">
        <v>203</v>
      </c>
      <c r="G306" s="7" t="s">
        <v>294</v>
      </c>
      <c r="H306" s="17" t="s">
        <v>510</v>
      </c>
      <c r="I306" s="7" t="s">
        <v>582</v>
      </c>
      <c r="J306" s="17">
        <v>6</v>
      </c>
      <c r="K306" s="17" t="s">
        <v>181</v>
      </c>
      <c r="L306" s="17" t="s">
        <v>182</v>
      </c>
      <c r="N306" s="17">
        <v>42</v>
      </c>
      <c r="O306" s="17">
        <v>6</v>
      </c>
      <c r="P306" s="17">
        <v>1</v>
      </c>
      <c r="Q306" s="17">
        <v>1</v>
      </c>
      <c r="R306">
        <v>932869577</v>
      </c>
      <c r="S306">
        <v>2098</v>
      </c>
      <c r="U306" t="s">
        <v>184</v>
      </c>
      <c r="V306" t="s">
        <v>253</v>
      </c>
      <c r="W306">
        <f>MATCH(D306,Отчет!$D:$D,0)</f>
        <v>114</v>
      </c>
    </row>
    <row r="307" spans="1:23">
      <c r="A307" s="17">
        <v>986287681</v>
      </c>
      <c r="B307" s="17">
        <v>8</v>
      </c>
      <c r="C307" s="17" t="s">
        <v>258</v>
      </c>
      <c r="D307" s="17">
        <v>838710370</v>
      </c>
      <c r="E307" s="7" t="s">
        <v>513</v>
      </c>
      <c r="F307" s="7" t="s">
        <v>191</v>
      </c>
      <c r="G307" s="7" t="s">
        <v>278</v>
      </c>
      <c r="H307" s="17" t="s">
        <v>514</v>
      </c>
      <c r="I307" s="7" t="s">
        <v>582</v>
      </c>
      <c r="J307" s="17">
        <v>6</v>
      </c>
      <c r="K307" s="17" t="s">
        <v>181</v>
      </c>
      <c r="L307" s="17" t="s">
        <v>182</v>
      </c>
      <c r="N307" s="17">
        <v>48</v>
      </c>
      <c r="O307" s="17">
        <v>6</v>
      </c>
      <c r="P307" s="17">
        <v>1</v>
      </c>
      <c r="Q307" s="17">
        <v>1</v>
      </c>
      <c r="R307">
        <v>932869577</v>
      </c>
      <c r="S307">
        <v>2098</v>
      </c>
      <c r="U307" t="s">
        <v>184</v>
      </c>
      <c r="V307" t="s">
        <v>253</v>
      </c>
      <c r="W307">
        <f>MATCH(D307,Отчет!$D:$D,0)</f>
        <v>76</v>
      </c>
    </row>
    <row r="308" spans="1:23">
      <c r="A308" s="17">
        <v>986287915</v>
      </c>
      <c r="B308" s="17">
        <v>7</v>
      </c>
      <c r="C308" s="17" t="s">
        <v>258</v>
      </c>
      <c r="D308" s="17">
        <v>838710571</v>
      </c>
      <c r="E308" s="7" t="s">
        <v>519</v>
      </c>
      <c r="F308" s="7" t="s">
        <v>203</v>
      </c>
      <c r="G308" s="7" t="s">
        <v>361</v>
      </c>
      <c r="H308" s="17" t="s">
        <v>520</v>
      </c>
      <c r="I308" s="7" t="s">
        <v>582</v>
      </c>
      <c r="J308" s="17">
        <v>6</v>
      </c>
      <c r="K308" s="17" t="s">
        <v>181</v>
      </c>
      <c r="L308" s="17" t="s">
        <v>182</v>
      </c>
      <c r="N308" s="17">
        <v>42</v>
      </c>
      <c r="O308" s="17">
        <v>6</v>
      </c>
      <c r="P308" s="17">
        <v>1</v>
      </c>
      <c r="Q308" s="17">
        <v>0</v>
      </c>
      <c r="R308">
        <v>932869577</v>
      </c>
      <c r="S308">
        <v>2098</v>
      </c>
      <c r="U308" t="s">
        <v>184</v>
      </c>
      <c r="V308" t="s">
        <v>253</v>
      </c>
      <c r="W308">
        <f>MATCH(D308,Отчет!$D:$D,0)</f>
        <v>117</v>
      </c>
    </row>
    <row r="309" spans="1:23">
      <c r="A309" s="17">
        <v>986287919</v>
      </c>
      <c r="B309" s="17">
        <v>9</v>
      </c>
      <c r="C309" s="17" t="s">
        <v>258</v>
      </c>
      <c r="D309" s="17">
        <v>838710680</v>
      </c>
      <c r="E309" s="7" t="s">
        <v>521</v>
      </c>
      <c r="F309" s="7" t="s">
        <v>522</v>
      </c>
      <c r="G309" s="7" t="s">
        <v>523</v>
      </c>
      <c r="H309" s="17" t="s">
        <v>524</v>
      </c>
      <c r="I309" s="7" t="s">
        <v>582</v>
      </c>
      <c r="J309" s="17">
        <v>6</v>
      </c>
      <c r="K309" s="17" t="s">
        <v>181</v>
      </c>
      <c r="L309" s="17" t="s">
        <v>182</v>
      </c>
      <c r="N309" s="17">
        <v>54</v>
      </c>
      <c r="O309" s="17">
        <v>6</v>
      </c>
      <c r="P309" s="17">
        <v>1</v>
      </c>
      <c r="Q309" s="17">
        <v>1</v>
      </c>
      <c r="R309">
        <v>932869577</v>
      </c>
      <c r="S309">
        <v>2098</v>
      </c>
      <c r="U309" t="s">
        <v>184</v>
      </c>
      <c r="V309" t="s">
        <v>253</v>
      </c>
      <c r="W309">
        <f>MATCH(D309,Отчет!$D:$D,0)</f>
        <v>34</v>
      </c>
    </row>
    <row r="310" spans="1:23">
      <c r="A310" s="17">
        <v>986287161</v>
      </c>
      <c r="B310" s="17">
        <v>9</v>
      </c>
      <c r="C310" s="17" t="s">
        <v>249</v>
      </c>
      <c r="D310" s="17">
        <v>838711809</v>
      </c>
      <c r="E310" s="7" t="s">
        <v>254</v>
      </c>
      <c r="F310" s="7" t="s">
        <v>255</v>
      </c>
      <c r="G310" s="7" t="s">
        <v>256</v>
      </c>
      <c r="H310" s="17" t="s">
        <v>257</v>
      </c>
      <c r="I310" s="7" t="s">
        <v>582</v>
      </c>
      <c r="J310" s="17">
        <v>6</v>
      </c>
      <c r="K310" s="17" t="s">
        <v>181</v>
      </c>
      <c r="L310" s="17" t="s">
        <v>182</v>
      </c>
      <c r="N310" s="17">
        <v>54</v>
      </c>
      <c r="O310" s="17">
        <v>6</v>
      </c>
      <c r="P310" s="17">
        <v>1</v>
      </c>
      <c r="Q310" s="17">
        <v>1</v>
      </c>
      <c r="R310">
        <v>932869577</v>
      </c>
      <c r="S310">
        <v>2098</v>
      </c>
      <c r="U310" t="s">
        <v>184</v>
      </c>
      <c r="V310" t="s">
        <v>253</v>
      </c>
      <c r="W310">
        <f>MATCH(D310,Отчет!$D:$D,0)</f>
        <v>35</v>
      </c>
    </row>
    <row r="311" spans="1:23">
      <c r="A311" s="17">
        <v>1171639068</v>
      </c>
      <c r="B311" s="17">
        <v>9</v>
      </c>
      <c r="C311" s="17" t="s">
        <v>318</v>
      </c>
      <c r="D311" s="17">
        <v>853644210</v>
      </c>
      <c r="E311" s="7" t="s">
        <v>280</v>
      </c>
      <c r="F311" s="7" t="s">
        <v>319</v>
      </c>
      <c r="G311" s="7" t="s">
        <v>267</v>
      </c>
      <c r="H311" s="32" t="s">
        <v>320</v>
      </c>
      <c r="I311" s="7" t="s">
        <v>582</v>
      </c>
      <c r="J311" s="17">
        <v>6</v>
      </c>
      <c r="K311" s="17" t="s">
        <v>181</v>
      </c>
      <c r="L311" s="17" t="s">
        <v>182</v>
      </c>
      <c r="N311" s="17">
        <v>54</v>
      </c>
      <c r="O311" s="17">
        <v>6</v>
      </c>
      <c r="P311" s="17">
        <v>1</v>
      </c>
      <c r="Q311" s="17">
        <v>1</v>
      </c>
      <c r="R311">
        <v>932869577</v>
      </c>
      <c r="S311">
        <v>2098</v>
      </c>
      <c r="U311" t="s">
        <v>184</v>
      </c>
      <c r="V311" t="s">
        <v>253</v>
      </c>
      <c r="W311">
        <f>MATCH(D311,Отчет!$D:$D,0)</f>
        <v>93</v>
      </c>
    </row>
    <row r="312" spans="1:23">
      <c r="A312" s="17">
        <v>986287182</v>
      </c>
      <c r="B312" s="17">
        <v>8</v>
      </c>
      <c r="C312" s="17" t="s">
        <v>249</v>
      </c>
      <c r="D312" s="17">
        <v>838712289</v>
      </c>
      <c r="E312" s="7" t="s">
        <v>309</v>
      </c>
      <c r="F312" s="7" t="s">
        <v>310</v>
      </c>
      <c r="G312" s="7" t="s">
        <v>311</v>
      </c>
      <c r="H312" s="17" t="s">
        <v>312</v>
      </c>
      <c r="I312" s="7" t="s">
        <v>582</v>
      </c>
      <c r="J312" s="17">
        <v>6</v>
      </c>
      <c r="K312" s="17" t="s">
        <v>181</v>
      </c>
      <c r="L312" s="17" t="s">
        <v>182</v>
      </c>
      <c r="N312" s="17">
        <v>48</v>
      </c>
      <c r="O312" s="17">
        <v>6</v>
      </c>
      <c r="P312" s="17">
        <v>1</v>
      </c>
      <c r="Q312" s="17">
        <v>1</v>
      </c>
      <c r="R312">
        <v>932869577</v>
      </c>
      <c r="S312">
        <v>2098</v>
      </c>
      <c r="U312" t="s">
        <v>184</v>
      </c>
      <c r="V312" t="s">
        <v>253</v>
      </c>
      <c r="W312">
        <f>MATCH(D312,Отчет!$D:$D,0)</f>
        <v>36</v>
      </c>
    </row>
    <row r="313" spans="1:23">
      <c r="A313" s="17">
        <v>986287186</v>
      </c>
      <c r="B313" s="17">
        <v>9</v>
      </c>
      <c r="C313" s="17" t="s">
        <v>249</v>
      </c>
      <c r="D313" s="17">
        <v>838712507</v>
      </c>
      <c r="E313" s="7" t="s">
        <v>304</v>
      </c>
      <c r="F313" s="7" t="s">
        <v>305</v>
      </c>
      <c r="G313" s="7" t="s">
        <v>267</v>
      </c>
      <c r="H313" s="17" t="s">
        <v>306</v>
      </c>
      <c r="I313" s="7" t="s">
        <v>582</v>
      </c>
      <c r="J313" s="17">
        <v>6</v>
      </c>
      <c r="K313" s="17" t="s">
        <v>181</v>
      </c>
      <c r="L313" s="17" t="s">
        <v>182</v>
      </c>
      <c r="N313" s="17">
        <v>54</v>
      </c>
      <c r="O313" s="17">
        <v>6</v>
      </c>
      <c r="P313" s="17">
        <v>1</v>
      </c>
      <c r="Q313" s="17">
        <v>1</v>
      </c>
      <c r="R313">
        <v>932869577</v>
      </c>
      <c r="S313">
        <v>2098</v>
      </c>
      <c r="U313" t="s">
        <v>184</v>
      </c>
      <c r="V313" t="s">
        <v>253</v>
      </c>
      <c r="W313">
        <f>MATCH(D313,Отчет!$D:$D,0)</f>
        <v>46</v>
      </c>
    </row>
    <row r="314" spans="1:23">
      <c r="A314" s="17">
        <v>986287191</v>
      </c>
      <c r="B314" s="17">
        <v>9</v>
      </c>
      <c r="C314" s="17" t="s">
        <v>249</v>
      </c>
      <c r="D314" s="17">
        <v>838712652</v>
      </c>
      <c r="E314" s="7" t="s">
        <v>301</v>
      </c>
      <c r="F314" s="7" t="s">
        <v>302</v>
      </c>
      <c r="G314" s="7" t="s">
        <v>284</v>
      </c>
      <c r="H314" s="17" t="s">
        <v>303</v>
      </c>
      <c r="I314" s="7" t="s">
        <v>582</v>
      </c>
      <c r="J314" s="17">
        <v>6</v>
      </c>
      <c r="K314" s="17" t="s">
        <v>181</v>
      </c>
      <c r="L314" s="17" t="s">
        <v>182</v>
      </c>
      <c r="N314" s="17">
        <v>54</v>
      </c>
      <c r="O314" s="17">
        <v>6</v>
      </c>
      <c r="P314" s="17">
        <v>1</v>
      </c>
      <c r="Q314" s="17">
        <v>1</v>
      </c>
      <c r="R314">
        <v>932869577</v>
      </c>
      <c r="S314">
        <v>2098</v>
      </c>
      <c r="U314" t="s">
        <v>184</v>
      </c>
      <c r="V314" t="s">
        <v>253</v>
      </c>
      <c r="W314">
        <f>MATCH(D314,Отчет!$D:$D,0)</f>
        <v>38</v>
      </c>
    </row>
    <row r="315" spans="1:23">
      <c r="A315" s="17">
        <v>986287211</v>
      </c>
      <c r="B315" s="17">
        <v>10</v>
      </c>
      <c r="C315" s="17" t="s">
        <v>249</v>
      </c>
      <c r="D315" s="17">
        <v>838712842</v>
      </c>
      <c r="E315" s="7" t="s">
        <v>299</v>
      </c>
      <c r="F315" s="7" t="s">
        <v>199</v>
      </c>
      <c r="G315" s="7" t="s">
        <v>208</v>
      </c>
      <c r="H315" s="17" t="s">
        <v>300</v>
      </c>
      <c r="I315" s="7" t="s">
        <v>582</v>
      </c>
      <c r="J315" s="17">
        <v>6</v>
      </c>
      <c r="K315" s="17" t="s">
        <v>181</v>
      </c>
      <c r="L315" s="17" t="s">
        <v>182</v>
      </c>
      <c r="N315" s="17">
        <v>60</v>
      </c>
      <c r="O315" s="17">
        <v>6</v>
      </c>
      <c r="P315" s="17">
        <v>1</v>
      </c>
      <c r="Q315" s="17">
        <v>1</v>
      </c>
      <c r="R315">
        <v>932869577</v>
      </c>
      <c r="S315">
        <v>2098</v>
      </c>
      <c r="U315" t="s">
        <v>184</v>
      </c>
      <c r="V315" t="s">
        <v>253</v>
      </c>
      <c r="W315">
        <f>MATCH(D315,Отчет!$D:$D,0)</f>
        <v>103</v>
      </c>
    </row>
    <row r="316" spans="1:23">
      <c r="A316" s="17">
        <v>986287218</v>
      </c>
      <c r="B316" s="17">
        <v>9</v>
      </c>
      <c r="C316" s="17" t="s">
        <v>249</v>
      </c>
      <c r="D316" s="17">
        <v>838712921</v>
      </c>
      <c r="E316" s="7" t="s">
        <v>529</v>
      </c>
      <c r="F316" s="7" t="s">
        <v>222</v>
      </c>
      <c r="G316" s="7" t="s">
        <v>427</v>
      </c>
      <c r="H316" s="17" t="s">
        <v>530</v>
      </c>
      <c r="I316" s="7" t="s">
        <v>582</v>
      </c>
      <c r="J316" s="17">
        <v>6</v>
      </c>
      <c r="K316" s="17" t="s">
        <v>181</v>
      </c>
      <c r="L316" s="17" t="s">
        <v>182</v>
      </c>
      <c r="N316" s="17">
        <v>54</v>
      </c>
      <c r="O316" s="17">
        <v>6</v>
      </c>
      <c r="P316" s="17">
        <v>1</v>
      </c>
      <c r="Q316" s="17">
        <v>1</v>
      </c>
      <c r="R316">
        <v>932869577</v>
      </c>
      <c r="S316">
        <v>2098</v>
      </c>
      <c r="U316" t="s">
        <v>184</v>
      </c>
      <c r="V316" t="s">
        <v>253</v>
      </c>
      <c r="W316">
        <f>MATCH(D316,Отчет!$D:$D,0)</f>
        <v>104</v>
      </c>
    </row>
    <row r="317" spans="1:23">
      <c r="A317" s="17">
        <v>986287223</v>
      </c>
      <c r="B317" s="17">
        <v>8</v>
      </c>
      <c r="C317" s="17" t="s">
        <v>249</v>
      </c>
      <c r="D317" s="17">
        <v>838713008</v>
      </c>
      <c r="E317" s="7" t="s">
        <v>296</v>
      </c>
      <c r="F317" s="7" t="s">
        <v>297</v>
      </c>
      <c r="G317" s="7" t="s">
        <v>261</v>
      </c>
      <c r="H317" s="17" t="s">
        <v>298</v>
      </c>
      <c r="I317" s="7" t="s">
        <v>582</v>
      </c>
      <c r="J317" s="17">
        <v>6</v>
      </c>
      <c r="K317" s="17" t="s">
        <v>181</v>
      </c>
      <c r="L317" s="17" t="s">
        <v>182</v>
      </c>
      <c r="N317" s="17">
        <v>48</v>
      </c>
      <c r="O317" s="17">
        <v>6</v>
      </c>
      <c r="P317" s="17">
        <v>1</v>
      </c>
      <c r="Q317" s="17">
        <v>1</v>
      </c>
      <c r="R317">
        <v>932869577</v>
      </c>
      <c r="S317">
        <v>2098</v>
      </c>
      <c r="U317" t="s">
        <v>184</v>
      </c>
      <c r="V317" t="s">
        <v>253</v>
      </c>
      <c r="W317">
        <f>MATCH(D317,Отчет!$D:$D,0)</f>
        <v>91</v>
      </c>
    </row>
    <row r="318" spans="1:23">
      <c r="A318" s="17">
        <v>986287239</v>
      </c>
      <c r="B318" s="17">
        <v>4</v>
      </c>
      <c r="C318" s="17" t="s">
        <v>249</v>
      </c>
      <c r="D318" s="17">
        <v>838713560</v>
      </c>
      <c r="E318" s="7" t="s">
        <v>280</v>
      </c>
      <c r="F318" s="7" t="s">
        <v>222</v>
      </c>
      <c r="G318" s="7" t="s">
        <v>238</v>
      </c>
      <c r="H318" s="17" t="s">
        <v>281</v>
      </c>
      <c r="I318" s="7" t="s">
        <v>582</v>
      </c>
      <c r="J318" s="17">
        <v>6</v>
      </c>
      <c r="K318" s="17" t="s">
        <v>181</v>
      </c>
      <c r="L318" s="17" t="s">
        <v>182</v>
      </c>
      <c r="N318" s="17">
        <v>24</v>
      </c>
      <c r="O318" s="17">
        <v>6</v>
      </c>
      <c r="P318" s="17">
        <v>1</v>
      </c>
      <c r="Q318" s="17">
        <v>1</v>
      </c>
      <c r="R318">
        <v>932869577</v>
      </c>
      <c r="S318">
        <v>2098</v>
      </c>
      <c r="U318" t="s">
        <v>184</v>
      </c>
      <c r="V318" t="s">
        <v>253</v>
      </c>
      <c r="W318">
        <f>MATCH(D318,Отчет!$D:$D,0)</f>
        <v>129</v>
      </c>
    </row>
    <row r="319" spans="1:23">
      <c r="A319" s="17">
        <v>986287635</v>
      </c>
      <c r="B319" s="17">
        <v>10</v>
      </c>
      <c r="C319" s="17" t="s">
        <v>249</v>
      </c>
      <c r="D319" s="17">
        <v>838713697</v>
      </c>
      <c r="E319" s="7" t="s">
        <v>277</v>
      </c>
      <c r="F319" s="7" t="s">
        <v>234</v>
      </c>
      <c r="G319" s="7" t="s">
        <v>278</v>
      </c>
      <c r="H319" s="17" t="s">
        <v>279</v>
      </c>
      <c r="I319" s="7" t="s">
        <v>582</v>
      </c>
      <c r="J319" s="17">
        <v>6</v>
      </c>
      <c r="K319" s="17" t="s">
        <v>181</v>
      </c>
      <c r="L319" s="17" t="s">
        <v>182</v>
      </c>
      <c r="N319" s="17">
        <v>60</v>
      </c>
      <c r="O319" s="17">
        <v>6</v>
      </c>
      <c r="P319" s="17">
        <v>1</v>
      </c>
      <c r="Q319" s="17">
        <v>1</v>
      </c>
      <c r="R319">
        <v>932869577</v>
      </c>
      <c r="S319">
        <v>2098</v>
      </c>
      <c r="U319" t="s">
        <v>184</v>
      </c>
      <c r="V319" t="s">
        <v>253</v>
      </c>
      <c r="W319">
        <f>MATCH(D319,Отчет!$D:$D,0)</f>
        <v>29</v>
      </c>
    </row>
    <row r="320" spans="1:23">
      <c r="A320" s="17">
        <v>986287676</v>
      </c>
      <c r="B320" s="17">
        <v>9</v>
      </c>
      <c r="C320" s="17" t="s">
        <v>249</v>
      </c>
      <c r="D320" s="17">
        <v>838714303</v>
      </c>
      <c r="E320" s="7" t="s">
        <v>269</v>
      </c>
      <c r="F320" s="7" t="s">
        <v>195</v>
      </c>
      <c r="G320" s="7" t="s">
        <v>267</v>
      </c>
      <c r="H320" s="17" t="s">
        <v>270</v>
      </c>
      <c r="I320" s="7" t="s">
        <v>582</v>
      </c>
      <c r="J320" s="17">
        <v>6</v>
      </c>
      <c r="K320" s="17" t="s">
        <v>181</v>
      </c>
      <c r="L320" s="17" t="s">
        <v>182</v>
      </c>
      <c r="N320" s="17">
        <v>54</v>
      </c>
      <c r="O320" s="17">
        <v>6</v>
      </c>
      <c r="P320" s="17">
        <v>1</v>
      </c>
      <c r="Q320" s="17">
        <v>1</v>
      </c>
      <c r="R320">
        <v>932869577</v>
      </c>
      <c r="S320">
        <v>2098</v>
      </c>
      <c r="U320" t="s">
        <v>184</v>
      </c>
      <c r="V320" t="s">
        <v>253</v>
      </c>
      <c r="W320">
        <f>MATCH(D320,Отчет!$D:$D,0)</f>
        <v>109</v>
      </c>
    </row>
    <row r="321" spans="1:23">
      <c r="A321" s="17">
        <v>986287907</v>
      </c>
      <c r="B321" s="17">
        <v>9</v>
      </c>
      <c r="C321" s="17" t="s">
        <v>249</v>
      </c>
      <c r="D321" s="17">
        <v>838714587</v>
      </c>
      <c r="E321" s="7" t="s">
        <v>263</v>
      </c>
      <c r="F321" s="7" t="s">
        <v>264</v>
      </c>
      <c r="G321" s="7" t="s">
        <v>219</v>
      </c>
      <c r="H321" s="17" t="s">
        <v>265</v>
      </c>
      <c r="I321" s="7" t="s">
        <v>582</v>
      </c>
      <c r="J321" s="17">
        <v>6</v>
      </c>
      <c r="K321" s="17" t="s">
        <v>181</v>
      </c>
      <c r="L321" s="17" t="s">
        <v>182</v>
      </c>
      <c r="N321" s="17">
        <v>54</v>
      </c>
      <c r="O321" s="17">
        <v>6</v>
      </c>
      <c r="P321" s="17">
        <v>1</v>
      </c>
      <c r="Q321" s="17">
        <v>1</v>
      </c>
      <c r="R321">
        <v>932869577</v>
      </c>
      <c r="S321">
        <v>2098</v>
      </c>
      <c r="U321" t="s">
        <v>184</v>
      </c>
      <c r="V321" t="s">
        <v>253</v>
      </c>
      <c r="W321">
        <f>MATCH(D321,Отчет!$D:$D,0)</f>
        <v>44</v>
      </c>
    </row>
    <row r="322" spans="1:23">
      <c r="A322" s="17">
        <v>1192654050</v>
      </c>
      <c r="B322" s="17">
        <v>7</v>
      </c>
      <c r="C322" s="17" t="s">
        <v>318</v>
      </c>
      <c r="D322" s="17">
        <v>838707996</v>
      </c>
      <c r="E322" s="7" t="s">
        <v>379</v>
      </c>
      <c r="F322" s="7" t="s">
        <v>330</v>
      </c>
      <c r="G322" s="7" t="s">
        <v>380</v>
      </c>
      <c r="H322" s="17" t="s">
        <v>381</v>
      </c>
      <c r="I322" s="7" t="s">
        <v>582</v>
      </c>
      <c r="J322" s="17">
        <v>6</v>
      </c>
      <c r="K322" s="17" t="s">
        <v>181</v>
      </c>
      <c r="L322" s="17" t="s">
        <v>182</v>
      </c>
      <c r="N322" s="17">
        <v>42</v>
      </c>
      <c r="O322" s="17">
        <v>6</v>
      </c>
      <c r="P322" s="17">
        <v>1</v>
      </c>
      <c r="Q322" s="17">
        <v>1</v>
      </c>
      <c r="R322">
        <v>932869577</v>
      </c>
      <c r="S322">
        <v>2098</v>
      </c>
      <c r="U322" t="s">
        <v>184</v>
      </c>
      <c r="V322" t="s">
        <v>253</v>
      </c>
      <c r="W322">
        <f>MATCH(D322,Отчет!$D:$D,0)</f>
        <v>94</v>
      </c>
    </row>
    <row r="323" spans="1:23">
      <c r="A323" s="17">
        <v>986287651</v>
      </c>
      <c r="B323" s="17">
        <v>10</v>
      </c>
      <c r="C323" s="17" t="s">
        <v>318</v>
      </c>
      <c r="D323" s="17">
        <v>838707909</v>
      </c>
      <c r="E323" s="7" t="s">
        <v>376</v>
      </c>
      <c r="F323" s="7" t="s">
        <v>187</v>
      </c>
      <c r="G323" s="7" t="s">
        <v>377</v>
      </c>
      <c r="H323" s="17" t="s">
        <v>378</v>
      </c>
      <c r="I323" s="7" t="s">
        <v>582</v>
      </c>
      <c r="J323" s="17">
        <v>6</v>
      </c>
      <c r="K323" s="17" t="s">
        <v>181</v>
      </c>
      <c r="L323" s="17" t="s">
        <v>182</v>
      </c>
      <c r="N323" s="17">
        <v>60</v>
      </c>
      <c r="O323" s="17">
        <v>6</v>
      </c>
      <c r="P323" s="17">
        <v>1</v>
      </c>
      <c r="Q323" s="17">
        <v>1</v>
      </c>
      <c r="R323">
        <v>932869577</v>
      </c>
      <c r="S323">
        <v>2098</v>
      </c>
      <c r="U323" t="s">
        <v>184</v>
      </c>
      <c r="V323" t="s">
        <v>253</v>
      </c>
      <c r="W323">
        <f>MATCH(D323,Отчет!$D:$D,0)</f>
        <v>12</v>
      </c>
    </row>
    <row r="324" spans="1:23">
      <c r="A324" s="17">
        <v>986287643</v>
      </c>
      <c r="B324" s="17">
        <v>9</v>
      </c>
      <c r="C324" s="17" t="s">
        <v>318</v>
      </c>
      <c r="D324" s="17">
        <v>838707661</v>
      </c>
      <c r="E324" s="7" t="s">
        <v>369</v>
      </c>
      <c r="F324" s="7" t="s">
        <v>334</v>
      </c>
      <c r="G324" s="7" t="s">
        <v>370</v>
      </c>
      <c r="H324" s="17" t="s">
        <v>371</v>
      </c>
      <c r="I324" s="7" t="s">
        <v>582</v>
      </c>
      <c r="J324" s="17">
        <v>6</v>
      </c>
      <c r="K324" s="17" t="s">
        <v>181</v>
      </c>
      <c r="L324" s="17" t="s">
        <v>182</v>
      </c>
      <c r="N324" s="17">
        <v>54</v>
      </c>
      <c r="O324" s="17">
        <v>6</v>
      </c>
      <c r="P324" s="17">
        <v>1</v>
      </c>
      <c r="Q324" s="17">
        <v>1</v>
      </c>
      <c r="R324">
        <v>932869577</v>
      </c>
      <c r="S324">
        <v>2098</v>
      </c>
      <c r="U324" t="s">
        <v>184</v>
      </c>
      <c r="V324" t="s">
        <v>253</v>
      </c>
      <c r="W324">
        <f>MATCH(D324,Отчет!$D:$D,0)</f>
        <v>55</v>
      </c>
    </row>
    <row r="325" spans="1:23">
      <c r="A325" s="17">
        <v>986287639</v>
      </c>
      <c r="B325" s="17">
        <v>9</v>
      </c>
      <c r="C325" s="17" t="s">
        <v>318</v>
      </c>
      <c r="D325" s="17">
        <v>838707545</v>
      </c>
      <c r="E325" s="7" t="s">
        <v>366</v>
      </c>
      <c r="F325" s="7" t="s">
        <v>191</v>
      </c>
      <c r="G325" s="7" t="s">
        <v>367</v>
      </c>
      <c r="H325" s="17" t="s">
        <v>368</v>
      </c>
      <c r="I325" s="7" t="s">
        <v>582</v>
      </c>
      <c r="J325" s="17">
        <v>6</v>
      </c>
      <c r="K325" s="17" t="s">
        <v>181</v>
      </c>
      <c r="L325" s="17" t="s">
        <v>182</v>
      </c>
      <c r="N325" s="17">
        <v>54</v>
      </c>
      <c r="O325" s="17">
        <v>6</v>
      </c>
      <c r="P325" s="17">
        <v>1</v>
      </c>
      <c r="Q325" s="17">
        <v>1</v>
      </c>
      <c r="R325">
        <v>932869577</v>
      </c>
      <c r="S325">
        <v>2098</v>
      </c>
      <c r="U325" t="s">
        <v>184</v>
      </c>
      <c r="V325" t="s">
        <v>253</v>
      </c>
      <c r="W325">
        <f>MATCH(D325,Отчет!$D:$D,0)</f>
        <v>54</v>
      </c>
    </row>
    <row r="326" spans="1:23">
      <c r="A326" s="17">
        <v>986287623</v>
      </c>
      <c r="B326" s="17">
        <v>8</v>
      </c>
      <c r="C326" s="17" t="s">
        <v>318</v>
      </c>
      <c r="D326" s="17">
        <v>838707133</v>
      </c>
      <c r="E326" s="7" t="s">
        <v>356</v>
      </c>
      <c r="F326" s="7" t="s">
        <v>222</v>
      </c>
      <c r="G326" s="7" t="s">
        <v>357</v>
      </c>
      <c r="H326" s="17" t="s">
        <v>358</v>
      </c>
      <c r="I326" s="7" t="s">
        <v>582</v>
      </c>
      <c r="J326" s="17">
        <v>6</v>
      </c>
      <c r="K326" s="17" t="s">
        <v>181</v>
      </c>
      <c r="L326" s="17" t="s">
        <v>182</v>
      </c>
      <c r="N326" s="17">
        <v>48</v>
      </c>
      <c r="O326" s="17">
        <v>6</v>
      </c>
      <c r="P326" s="17">
        <v>1</v>
      </c>
      <c r="Q326" s="17">
        <v>1</v>
      </c>
      <c r="R326">
        <v>932869577</v>
      </c>
      <c r="S326">
        <v>2098</v>
      </c>
      <c r="U326" t="s">
        <v>184</v>
      </c>
      <c r="V326" t="s">
        <v>253</v>
      </c>
      <c r="W326">
        <f>MATCH(D326,Отчет!$D:$D,0)</f>
        <v>70</v>
      </c>
    </row>
    <row r="327" spans="1:23">
      <c r="A327" s="17">
        <v>986287627</v>
      </c>
      <c r="B327" s="17">
        <v>9</v>
      </c>
      <c r="C327" s="17" t="s">
        <v>318</v>
      </c>
      <c r="D327" s="17">
        <v>838707055</v>
      </c>
      <c r="E327" s="7" t="s">
        <v>354</v>
      </c>
      <c r="F327" s="7" t="s">
        <v>348</v>
      </c>
      <c r="G327" s="7" t="s">
        <v>349</v>
      </c>
      <c r="H327" s="17" t="s">
        <v>355</v>
      </c>
      <c r="I327" s="7" t="s">
        <v>582</v>
      </c>
      <c r="J327" s="17">
        <v>6</v>
      </c>
      <c r="K327" s="17" t="s">
        <v>181</v>
      </c>
      <c r="L327" s="17" t="s">
        <v>182</v>
      </c>
      <c r="N327" s="17">
        <v>54</v>
      </c>
      <c r="O327" s="17">
        <v>6</v>
      </c>
      <c r="P327" s="17">
        <v>1</v>
      </c>
      <c r="Q327" s="17">
        <v>1</v>
      </c>
      <c r="R327">
        <v>932869577</v>
      </c>
      <c r="S327">
        <v>2098</v>
      </c>
      <c r="U327" t="s">
        <v>184</v>
      </c>
      <c r="V327" t="s">
        <v>253</v>
      </c>
      <c r="W327">
        <f>MATCH(D327,Отчет!$D:$D,0)</f>
        <v>41</v>
      </c>
    </row>
    <row r="328" spans="1:23">
      <c r="A328" s="17">
        <v>986287619</v>
      </c>
      <c r="B328" s="17">
        <v>9</v>
      </c>
      <c r="C328" s="17" t="s">
        <v>318</v>
      </c>
      <c r="D328" s="17">
        <v>838706889</v>
      </c>
      <c r="E328" s="7" t="s">
        <v>351</v>
      </c>
      <c r="F328" s="7" t="s">
        <v>352</v>
      </c>
      <c r="G328" s="7" t="s">
        <v>349</v>
      </c>
      <c r="H328" s="17" t="s">
        <v>353</v>
      </c>
      <c r="I328" s="7" t="s">
        <v>582</v>
      </c>
      <c r="J328" s="17">
        <v>6</v>
      </c>
      <c r="K328" s="17" t="s">
        <v>181</v>
      </c>
      <c r="L328" s="17" t="s">
        <v>182</v>
      </c>
      <c r="N328" s="17">
        <v>54</v>
      </c>
      <c r="O328" s="17">
        <v>6</v>
      </c>
      <c r="P328" s="17">
        <v>1</v>
      </c>
      <c r="Q328" s="17">
        <v>1</v>
      </c>
      <c r="R328">
        <v>932869577</v>
      </c>
      <c r="S328">
        <v>2098</v>
      </c>
      <c r="U328" t="s">
        <v>184</v>
      </c>
      <c r="V328" t="s">
        <v>253</v>
      </c>
      <c r="W328">
        <f>MATCH(D328,Отчет!$D:$D,0)</f>
        <v>27</v>
      </c>
    </row>
    <row r="329" spans="1:23">
      <c r="A329" s="17">
        <v>986287204</v>
      </c>
      <c r="B329" s="17">
        <v>10</v>
      </c>
      <c r="C329" s="17" t="s">
        <v>318</v>
      </c>
      <c r="D329" s="17">
        <v>838706642</v>
      </c>
      <c r="E329" s="7" t="s">
        <v>344</v>
      </c>
      <c r="F329" s="7" t="s">
        <v>345</v>
      </c>
      <c r="G329" s="7" t="s">
        <v>331</v>
      </c>
      <c r="H329" s="17" t="s">
        <v>346</v>
      </c>
      <c r="I329" s="7" t="s">
        <v>582</v>
      </c>
      <c r="J329" s="17">
        <v>6</v>
      </c>
      <c r="K329" s="17" t="s">
        <v>181</v>
      </c>
      <c r="L329" s="17" t="s">
        <v>182</v>
      </c>
      <c r="N329" s="17">
        <v>60</v>
      </c>
      <c r="O329" s="17">
        <v>6</v>
      </c>
      <c r="P329" s="17">
        <v>1</v>
      </c>
      <c r="Q329" s="17">
        <v>1</v>
      </c>
      <c r="R329">
        <v>932869577</v>
      </c>
      <c r="S329">
        <v>2098</v>
      </c>
      <c r="U329" t="s">
        <v>184</v>
      </c>
      <c r="V329" t="s">
        <v>253</v>
      </c>
      <c r="W329">
        <f>MATCH(D329,Отчет!$D:$D,0)</f>
        <v>48</v>
      </c>
    </row>
    <row r="330" spans="1:23">
      <c r="A330" s="17">
        <v>986287199</v>
      </c>
      <c r="B330" s="17">
        <v>8</v>
      </c>
      <c r="C330" s="17" t="s">
        <v>318</v>
      </c>
      <c r="D330" s="17">
        <v>838706565</v>
      </c>
      <c r="E330" s="7" t="s">
        <v>341</v>
      </c>
      <c r="F330" s="7" t="s">
        <v>342</v>
      </c>
      <c r="G330" s="7" t="s">
        <v>284</v>
      </c>
      <c r="H330" s="17" t="s">
        <v>343</v>
      </c>
      <c r="I330" s="7" t="s">
        <v>582</v>
      </c>
      <c r="J330" s="17">
        <v>6</v>
      </c>
      <c r="K330" s="17" t="s">
        <v>181</v>
      </c>
      <c r="L330" s="17" t="s">
        <v>182</v>
      </c>
      <c r="N330" s="17">
        <v>48</v>
      </c>
      <c r="O330" s="17">
        <v>6</v>
      </c>
      <c r="P330" s="17">
        <v>1</v>
      </c>
      <c r="Q330" s="17">
        <v>1</v>
      </c>
      <c r="R330">
        <v>932869577</v>
      </c>
      <c r="S330">
        <v>2098</v>
      </c>
      <c r="U330" t="s">
        <v>184</v>
      </c>
      <c r="V330" t="s">
        <v>253</v>
      </c>
      <c r="W330">
        <f>MATCH(D330,Отчет!$D:$D,0)</f>
        <v>96</v>
      </c>
    </row>
    <row r="331" spans="1:23">
      <c r="A331" s="17">
        <v>986287195</v>
      </c>
      <c r="B331" s="17">
        <v>8</v>
      </c>
      <c r="C331" s="17" t="s">
        <v>318</v>
      </c>
      <c r="D331" s="17">
        <v>838706486</v>
      </c>
      <c r="E331" s="7" t="s">
        <v>338</v>
      </c>
      <c r="F331" s="7" t="s">
        <v>339</v>
      </c>
      <c r="G331" s="7" t="s">
        <v>294</v>
      </c>
      <c r="H331" s="17" t="s">
        <v>340</v>
      </c>
      <c r="I331" s="7" t="s">
        <v>582</v>
      </c>
      <c r="J331" s="17">
        <v>6</v>
      </c>
      <c r="K331" s="17" t="s">
        <v>181</v>
      </c>
      <c r="L331" s="17" t="s">
        <v>182</v>
      </c>
      <c r="N331" s="17">
        <v>48</v>
      </c>
      <c r="O331" s="17">
        <v>6</v>
      </c>
      <c r="P331" s="17">
        <v>1</v>
      </c>
      <c r="Q331" s="17">
        <v>1</v>
      </c>
      <c r="R331">
        <v>932869577</v>
      </c>
      <c r="S331">
        <v>2098</v>
      </c>
      <c r="U331" t="s">
        <v>184</v>
      </c>
      <c r="V331" t="s">
        <v>253</v>
      </c>
      <c r="W331">
        <f>MATCH(D331,Отчет!$D:$D,0)</f>
        <v>90</v>
      </c>
    </row>
    <row r="332" spans="1:23">
      <c r="A332" s="17">
        <v>986287169</v>
      </c>
      <c r="B332" s="17">
        <v>8</v>
      </c>
      <c r="C332" s="17" t="s">
        <v>318</v>
      </c>
      <c r="D332" s="17">
        <v>838706381</v>
      </c>
      <c r="E332" s="7" t="s">
        <v>336</v>
      </c>
      <c r="F332" s="7" t="s">
        <v>191</v>
      </c>
      <c r="G332" s="7" t="s">
        <v>275</v>
      </c>
      <c r="H332" s="17" t="s">
        <v>337</v>
      </c>
      <c r="I332" s="7" t="s">
        <v>582</v>
      </c>
      <c r="J332" s="17">
        <v>6</v>
      </c>
      <c r="K332" s="17" t="s">
        <v>181</v>
      </c>
      <c r="L332" s="17" t="s">
        <v>182</v>
      </c>
      <c r="N332" s="17">
        <v>48</v>
      </c>
      <c r="O332" s="17">
        <v>6</v>
      </c>
      <c r="P332" s="17">
        <v>1</v>
      </c>
      <c r="Q332" s="17">
        <v>1</v>
      </c>
      <c r="R332">
        <v>932869577</v>
      </c>
      <c r="S332">
        <v>2098</v>
      </c>
      <c r="U332" t="s">
        <v>184</v>
      </c>
      <c r="V332" t="s">
        <v>253</v>
      </c>
      <c r="W332">
        <f>MATCH(D332,Отчет!$D:$D,0)</f>
        <v>84</v>
      </c>
    </row>
    <row r="333" spans="1:23">
      <c r="A333" s="17">
        <v>986287165</v>
      </c>
      <c r="B333" s="17">
        <v>9</v>
      </c>
      <c r="C333" s="17" t="s">
        <v>318</v>
      </c>
      <c r="D333" s="17">
        <v>838706296</v>
      </c>
      <c r="E333" s="7" t="s">
        <v>333</v>
      </c>
      <c r="F333" s="7" t="s">
        <v>334</v>
      </c>
      <c r="G333" s="7" t="s">
        <v>200</v>
      </c>
      <c r="H333" s="17" t="s">
        <v>335</v>
      </c>
      <c r="I333" s="7" t="s">
        <v>582</v>
      </c>
      <c r="J333" s="17">
        <v>6</v>
      </c>
      <c r="K333" s="17" t="s">
        <v>181</v>
      </c>
      <c r="L333" s="17" t="s">
        <v>182</v>
      </c>
      <c r="N333" s="17">
        <v>54</v>
      </c>
      <c r="O333" s="17">
        <v>6</v>
      </c>
      <c r="P333" s="17">
        <v>1</v>
      </c>
      <c r="Q333" s="17">
        <v>1</v>
      </c>
      <c r="R333">
        <v>932869577</v>
      </c>
      <c r="S333">
        <v>2098</v>
      </c>
      <c r="U333" t="s">
        <v>184</v>
      </c>
      <c r="V333" t="s">
        <v>253</v>
      </c>
      <c r="W333">
        <f>MATCH(D333,Отчет!$D:$D,0)</f>
        <v>63</v>
      </c>
    </row>
    <row r="334" spans="1:23">
      <c r="A334" s="17">
        <v>988495388</v>
      </c>
      <c r="B334" s="17">
        <v>8</v>
      </c>
      <c r="C334" s="17" t="s">
        <v>318</v>
      </c>
      <c r="D334" s="17">
        <v>838706200</v>
      </c>
      <c r="E334" s="7" t="s">
        <v>329</v>
      </c>
      <c r="F334" s="7" t="s">
        <v>330</v>
      </c>
      <c r="G334" s="7" t="s">
        <v>331</v>
      </c>
      <c r="H334" s="17" t="s">
        <v>332</v>
      </c>
      <c r="I334" s="7" t="s">
        <v>582</v>
      </c>
      <c r="J334" s="17">
        <v>6</v>
      </c>
      <c r="K334" s="17" t="s">
        <v>181</v>
      </c>
      <c r="L334" s="17" t="s">
        <v>182</v>
      </c>
      <c r="N334" s="17">
        <v>48</v>
      </c>
      <c r="O334" s="17">
        <v>6</v>
      </c>
      <c r="P334" s="17">
        <v>1</v>
      </c>
      <c r="Q334" s="17">
        <v>1</v>
      </c>
      <c r="R334">
        <v>932869577</v>
      </c>
      <c r="S334">
        <v>2098</v>
      </c>
      <c r="U334" t="s">
        <v>184</v>
      </c>
      <c r="V334" t="s">
        <v>253</v>
      </c>
      <c r="W334">
        <f>MATCH(D334,Отчет!$D:$D,0)</f>
        <v>82</v>
      </c>
    </row>
    <row r="335" spans="1:23">
      <c r="A335" s="17">
        <v>986287153</v>
      </c>
      <c r="B335" s="17">
        <v>9</v>
      </c>
      <c r="C335" s="17" t="s">
        <v>318</v>
      </c>
      <c r="D335" s="17">
        <v>838705978</v>
      </c>
      <c r="E335" s="7" t="s">
        <v>321</v>
      </c>
      <c r="F335" s="7" t="s">
        <v>322</v>
      </c>
      <c r="G335" s="7" t="s">
        <v>323</v>
      </c>
      <c r="H335" s="17" t="s">
        <v>324</v>
      </c>
      <c r="I335" s="7" t="s">
        <v>582</v>
      </c>
      <c r="J335" s="17">
        <v>6</v>
      </c>
      <c r="K335" s="17" t="s">
        <v>181</v>
      </c>
      <c r="L335" s="17" t="s">
        <v>182</v>
      </c>
      <c r="N335" s="17">
        <v>54</v>
      </c>
      <c r="O335" s="17">
        <v>6</v>
      </c>
      <c r="P335" s="17">
        <v>1</v>
      </c>
      <c r="Q335" s="17">
        <v>1</v>
      </c>
      <c r="R335">
        <v>932869577</v>
      </c>
      <c r="S335">
        <v>2098</v>
      </c>
      <c r="U335" t="s">
        <v>184</v>
      </c>
      <c r="V335" t="s">
        <v>253</v>
      </c>
      <c r="W335">
        <f>MATCH(D335,Отчет!$D:$D,0)</f>
        <v>62</v>
      </c>
    </row>
    <row r="336" spans="1:23">
      <c r="A336" s="17">
        <v>986287157</v>
      </c>
      <c r="B336" s="17">
        <v>10</v>
      </c>
      <c r="C336" s="17" t="s">
        <v>318</v>
      </c>
      <c r="D336" s="17">
        <v>838706062</v>
      </c>
      <c r="E336" s="7" t="s">
        <v>325</v>
      </c>
      <c r="F336" s="7" t="s">
        <v>326</v>
      </c>
      <c r="G336" s="7" t="s">
        <v>327</v>
      </c>
      <c r="H336" s="17" t="s">
        <v>328</v>
      </c>
      <c r="I336" s="7" t="s">
        <v>582</v>
      </c>
      <c r="J336" s="17">
        <v>6</v>
      </c>
      <c r="K336" s="17" t="s">
        <v>181</v>
      </c>
      <c r="L336" s="17" t="s">
        <v>182</v>
      </c>
      <c r="N336" s="17">
        <v>60</v>
      </c>
      <c r="O336" s="17">
        <v>6</v>
      </c>
      <c r="P336" s="17">
        <v>1</v>
      </c>
      <c r="Q336" s="17">
        <v>1</v>
      </c>
      <c r="R336">
        <v>932869577</v>
      </c>
      <c r="S336">
        <v>2098</v>
      </c>
      <c r="U336" t="s">
        <v>184</v>
      </c>
      <c r="V336" t="s">
        <v>253</v>
      </c>
      <c r="W336">
        <f>MATCH(D336,Отчет!$D:$D,0)</f>
        <v>81</v>
      </c>
    </row>
    <row r="337" spans="1:23">
      <c r="A337" s="17">
        <v>1332742077</v>
      </c>
      <c r="C337" s="17" t="s">
        <v>175</v>
      </c>
      <c r="D337" s="17">
        <v>838720281</v>
      </c>
      <c r="E337" s="7" t="s">
        <v>190</v>
      </c>
      <c r="F337" s="7" t="s">
        <v>191</v>
      </c>
      <c r="G337" s="7" t="s">
        <v>192</v>
      </c>
      <c r="H337" s="17" t="s">
        <v>193</v>
      </c>
      <c r="I337" s="7" t="s">
        <v>583</v>
      </c>
      <c r="J337" s="17">
        <v>3</v>
      </c>
      <c r="K337" s="17" t="s">
        <v>181</v>
      </c>
      <c r="L337" s="17" t="s">
        <v>182</v>
      </c>
      <c r="N337" s="17">
        <v>0</v>
      </c>
      <c r="O337" s="17">
        <v>3</v>
      </c>
      <c r="Q337" s="17">
        <v>1</v>
      </c>
      <c r="R337">
        <v>941820009</v>
      </c>
      <c r="S337">
        <v>2098</v>
      </c>
      <c r="T337" t="s">
        <v>183</v>
      </c>
      <c r="U337" t="s">
        <v>184</v>
      </c>
      <c r="V337" t="s">
        <v>185</v>
      </c>
      <c r="W337">
        <f>MATCH(D337,Отчет!$D:$D,0)</f>
        <v>134</v>
      </c>
    </row>
    <row r="338" spans="1:23">
      <c r="A338" s="17">
        <v>1332746287</v>
      </c>
      <c r="C338" s="17" t="s">
        <v>175</v>
      </c>
      <c r="D338" s="17">
        <v>838721689</v>
      </c>
      <c r="E338" s="7" t="s">
        <v>176</v>
      </c>
      <c r="F338" s="7" t="s">
        <v>177</v>
      </c>
      <c r="G338" s="7" t="s">
        <v>178</v>
      </c>
      <c r="H338" s="17" t="s">
        <v>179</v>
      </c>
      <c r="I338" s="7" t="s">
        <v>583</v>
      </c>
      <c r="J338" s="17">
        <v>3</v>
      </c>
      <c r="K338" s="17" t="s">
        <v>181</v>
      </c>
      <c r="L338" s="17" t="s">
        <v>182</v>
      </c>
      <c r="N338" s="17">
        <v>0</v>
      </c>
      <c r="O338" s="17">
        <v>3</v>
      </c>
      <c r="Q338" s="17">
        <v>1</v>
      </c>
      <c r="R338">
        <v>941820009</v>
      </c>
      <c r="S338">
        <v>2098</v>
      </c>
      <c r="T338" t="s">
        <v>183</v>
      </c>
      <c r="U338" t="s">
        <v>184</v>
      </c>
      <c r="V338" t="s">
        <v>185</v>
      </c>
      <c r="W338">
        <f>MATCH(D338,Отчет!$D:$D,0)</f>
        <v>140</v>
      </c>
    </row>
    <row r="339" spans="1:23">
      <c r="A339" s="17">
        <v>1332739553</v>
      </c>
      <c r="C339" s="17" t="s">
        <v>175</v>
      </c>
      <c r="D339" s="17">
        <v>838722215</v>
      </c>
      <c r="E339" s="7" t="s">
        <v>186</v>
      </c>
      <c r="F339" s="7" t="s">
        <v>187</v>
      </c>
      <c r="G339" s="7" t="s">
        <v>188</v>
      </c>
      <c r="H339" s="17" t="s">
        <v>189</v>
      </c>
      <c r="I339" s="7" t="s">
        <v>583</v>
      </c>
      <c r="J339" s="17">
        <v>3</v>
      </c>
      <c r="K339" s="17" t="s">
        <v>181</v>
      </c>
      <c r="L339" s="17" t="s">
        <v>182</v>
      </c>
      <c r="N339" s="17">
        <v>0</v>
      </c>
      <c r="O339" s="17">
        <v>3</v>
      </c>
      <c r="Q339" s="17">
        <v>1</v>
      </c>
      <c r="R339">
        <v>941820009</v>
      </c>
      <c r="S339">
        <v>2098</v>
      </c>
      <c r="T339" t="s">
        <v>183</v>
      </c>
      <c r="U339" t="s">
        <v>184</v>
      </c>
      <c r="V339" t="s">
        <v>185</v>
      </c>
      <c r="W339">
        <f>MATCH(D339,Отчет!$D:$D,0)</f>
        <v>142</v>
      </c>
    </row>
    <row r="340" spans="1:23">
      <c r="A340" s="17">
        <v>1324995363</v>
      </c>
      <c r="C340" s="17" t="s">
        <v>258</v>
      </c>
      <c r="D340" s="17">
        <v>838709459</v>
      </c>
      <c r="E340" s="7" t="s">
        <v>259</v>
      </c>
      <c r="F340" s="7" t="s">
        <v>260</v>
      </c>
      <c r="G340" s="7" t="s">
        <v>261</v>
      </c>
      <c r="H340" s="17" t="s">
        <v>262</v>
      </c>
      <c r="I340" s="7" t="s">
        <v>584</v>
      </c>
      <c r="J340" s="17">
        <v>6</v>
      </c>
      <c r="K340" s="17" t="s">
        <v>181</v>
      </c>
      <c r="L340" s="17" t="s">
        <v>182</v>
      </c>
      <c r="N340" s="17">
        <v>0</v>
      </c>
      <c r="O340" s="17">
        <v>6</v>
      </c>
      <c r="Q340" s="17">
        <v>1</v>
      </c>
      <c r="R340">
        <v>932869577</v>
      </c>
      <c r="S340">
        <v>2098</v>
      </c>
      <c r="T340" t="s">
        <v>183</v>
      </c>
      <c r="U340" t="s">
        <v>184</v>
      </c>
      <c r="V340" t="s">
        <v>253</v>
      </c>
      <c r="W340">
        <f>MATCH(D340,Отчет!$D:$D,0)</f>
        <v>132</v>
      </c>
    </row>
    <row r="341" spans="1:23">
      <c r="A341" s="17">
        <v>981448284</v>
      </c>
      <c r="B341" s="17">
        <v>4</v>
      </c>
      <c r="C341" s="17" t="s">
        <v>541</v>
      </c>
      <c r="D341" s="17">
        <v>838718812</v>
      </c>
      <c r="E341" s="7" t="s">
        <v>562</v>
      </c>
      <c r="F341" s="7" t="s">
        <v>360</v>
      </c>
      <c r="G341" s="7" t="s">
        <v>294</v>
      </c>
      <c r="H341" s="17" t="s">
        <v>563</v>
      </c>
      <c r="I341" s="7" t="s">
        <v>584</v>
      </c>
      <c r="J341" s="17">
        <v>6</v>
      </c>
      <c r="K341" s="17" t="s">
        <v>181</v>
      </c>
      <c r="L341" s="17" t="s">
        <v>182</v>
      </c>
      <c r="N341" s="17">
        <v>24</v>
      </c>
      <c r="O341" s="17">
        <v>6</v>
      </c>
      <c r="P341" s="17">
        <v>1</v>
      </c>
      <c r="Q341" s="17">
        <v>1</v>
      </c>
      <c r="R341">
        <v>932869577</v>
      </c>
      <c r="S341">
        <v>2098</v>
      </c>
      <c r="U341" t="s">
        <v>184</v>
      </c>
      <c r="V341" t="s">
        <v>546</v>
      </c>
      <c r="W341">
        <f>MATCH(D341,Отчет!$D:$D,0)</f>
        <v>95</v>
      </c>
    </row>
    <row r="342" spans="1:23">
      <c r="A342" s="17">
        <v>986277805</v>
      </c>
      <c r="B342" s="17">
        <v>9</v>
      </c>
      <c r="C342" s="17" t="s">
        <v>249</v>
      </c>
      <c r="D342" s="17">
        <v>838712393</v>
      </c>
      <c r="E342" s="7" t="s">
        <v>313</v>
      </c>
      <c r="F342" s="7" t="s">
        <v>314</v>
      </c>
      <c r="G342" s="7" t="s">
        <v>315</v>
      </c>
      <c r="H342" s="17" t="s">
        <v>316</v>
      </c>
      <c r="I342" s="7" t="s">
        <v>584</v>
      </c>
      <c r="J342" s="17">
        <v>6</v>
      </c>
      <c r="K342" s="17" t="s">
        <v>181</v>
      </c>
      <c r="L342" s="17" t="s">
        <v>182</v>
      </c>
      <c r="N342" s="17">
        <v>54</v>
      </c>
      <c r="O342" s="17">
        <v>6</v>
      </c>
      <c r="P342" s="17">
        <v>1</v>
      </c>
      <c r="Q342" s="17">
        <v>1</v>
      </c>
      <c r="R342">
        <v>932869577</v>
      </c>
      <c r="S342">
        <v>2098</v>
      </c>
      <c r="U342" t="s">
        <v>184</v>
      </c>
      <c r="V342" t="s">
        <v>253</v>
      </c>
      <c r="W342">
        <f>MATCH(D342,Отчет!$D:$D,0)</f>
        <v>22</v>
      </c>
    </row>
    <row r="343" spans="1:23">
      <c r="A343" s="17">
        <v>986277809</v>
      </c>
      <c r="B343" s="17">
        <v>9</v>
      </c>
      <c r="C343" s="17" t="s">
        <v>249</v>
      </c>
      <c r="D343" s="17">
        <v>838712507</v>
      </c>
      <c r="E343" s="7" t="s">
        <v>304</v>
      </c>
      <c r="F343" s="7" t="s">
        <v>305</v>
      </c>
      <c r="G343" s="7" t="s">
        <v>267</v>
      </c>
      <c r="H343" s="17" t="s">
        <v>306</v>
      </c>
      <c r="I343" s="7" t="s">
        <v>584</v>
      </c>
      <c r="J343" s="17">
        <v>6</v>
      </c>
      <c r="K343" s="17" t="s">
        <v>181</v>
      </c>
      <c r="L343" s="17" t="s">
        <v>182</v>
      </c>
      <c r="N343" s="17">
        <v>54</v>
      </c>
      <c r="O343" s="17">
        <v>6</v>
      </c>
      <c r="P343" s="17">
        <v>1</v>
      </c>
      <c r="Q343" s="17">
        <v>1</v>
      </c>
      <c r="R343">
        <v>932869577</v>
      </c>
      <c r="S343">
        <v>2098</v>
      </c>
      <c r="U343" t="s">
        <v>184</v>
      </c>
      <c r="V343" t="s">
        <v>253</v>
      </c>
      <c r="W343">
        <f>MATCH(D343,Отчет!$D:$D,0)</f>
        <v>46</v>
      </c>
    </row>
    <row r="344" spans="1:23">
      <c r="A344" s="17">
        <v>986277815</v>
      </c>
      <c r="B344" s="17">
        <v>6</v>
      </c>
      <c r="C344" s="17" t="s">
        <v>249</v>
      </c>
      <c r="D344" s="17">
        <v>838712921</v>
      </c>
      <c r="E344" s="7" t="s">
        <v>529</v>
      </c>
      <c r="F344" s="7" t="s">
        <v>222</v>
      </c>
      <c r="G344" s="7" t="s">
        <v>427</v>
      </c>
      <c r="H344" s="17" t="s">
        <v>530</v>
      </c>
      <c r="I344" s="7" t="s">
        <v>584</v>
      </c>
      <c r="J344" s="17">
        <v>6</v>
      </c>
      <c r="K344" s="17" t="s">
        <v>181</v>
      </c>
      <c r="L344" s="17" t="s">
        <v>182</v>
      </c>
      <c r="N344" s="17">
        <v>36</v>
      </c>
      <c r="O344" s="17">
        <v>6</v>
      </c>
      <c r="P344" s="17">
        <v>1</v>
      </c>
      <c r="Q344" s="17">
        <v>1</v>
      </c>
      <c r="R344">
        <v>932869577</v>
      </c>
      <c r="S344">
        <v>2098</v>
      </c>
      <c r="U344" t="s">
        <v>184</v>
      </c>
      <c r="V344" t="s">
        <v>253</v>
      </c>
      <c r="W344">
        <f>MATCH(D344,Отчет!$D:$D,0)</f>
        <v>104</v>
      </c>
    </row>
    <row r="345" spans="1:23">
      <c r="A345" s="17">
        <v>986277820</v>
      </c>
      <c r="B345" s="17">
        <v>9</v>
      </c>
      <c r="C345" s="17" t="s">
        <v>249</v>
      </c>
      <c r="D345" s="17">
        <v>838713095</v>
      </c>
      <c r="E345" s="7" t="s">
        <v>292</v>
      </c>
      <c r="F345" s="7" t="s">
        <v>293</v>
      </c>
      <c r="G345" s="7" t="s">
        <v>294</v>
      </c>
      <c r="H345" s="17" t="s">
        <v>295</v>
      </c>
      <c r="I345" s="7" t="s">
        <v>584</v>
      </c>
      <c r="J345" s="17">
        <v>6</v>
      </c>
      <c r="K345" s="17" t="s">
        <v>181</v>
      </c>
      <c r="L345" s="17" t="s">
        <v>182</v>
      </c>
      <c r="N345" s="17">
        <v>54</v>
      </c>
      <c r="O345" s="17">
        <v>6</v>
      </c>
      <c r="P345" s="17">
        <v>1</v>
      </c>
      <c r="Q345" s="17">
        <v>1</v>
      </c>
      <c r="R345">
        <v>932869577</v>
      </c>
      <c r="S345">
        <v>2098</v>
      </c>
      <c r="U345" t="s">
        <v>184</v>
      </c>
      <c r="V345" t="s">
        <v>253</v>
      </c>
      <c r="W345">
        <f>MATCH(D345,Отчет!$D:$D,0)</f>
        <v>67</v>
      </c>
    </row>
    <row r="346" spans="1:23">
      <c r="A346" s="17">
        <v>986277824</v>
      </c>
      <c r="B346" s="17">
        <v>9</v>
      </c>
      <c r="C346" s="17" t="s">
        <v>249</v>
      </c>
      <c r="D346" s="17">
        <v>838713437</v>
      </c>
      <c r="E346" s="7" t="s">
        <v>282</v>
      </c>
      <c r="F346" s="7" t="s">
        <v>283</v>
      </c>
      <c r="G346" s="7" t="s">
        <v>284</v>
      </c>
      <c r="H346" s="17" t="s">
        <v>285</v>
      </c>
      <c r="I346" s="7" t="s">
        <v>584</v>
      </c>
      <c r="J346" s="17">
        <v>6</v>
      </c>
      <c r="K346" s="17" t="s">
        <v>181</v>
      </c>
      <c r="L346" s="17" t="s">
        <v>182</v>
      </c>
      <c r="N346" s="17">
        <v>54</v>
      </c>
      <c r="O346" s="17">
        <v>6</v>
      </c>
      <c r="P346" s="17">
        <v>1</v>
      </c>
      <c r="Q346" s="17">
        <v>1</v>
      </c>
      <c r="R346">
        <v>932869577</v>
      </c>
      <c r="S346">
        <v>2098</v>
      </c>
      <c r="U346" t="s">
        <v>184</v>
      </c>
      <c r="V346" t="s">
        <v>253</v>
      </c>
      <c r="W346">
        <f>MATCH(D346,Отчет!$D:$D,0)</f>
        <v>68</v>
      </c>
    </row>
    <row r="347" spans="1:23">
      <c r="A347" s="17">
        <v>986277828</v>
      </c>
      <c r="B347" s="17">
        <v>9</v>
      </c>
      <c r="C347" s="17" t="s">
        <v>249</v>
      </c>
      <c r="D347" s="17">
        <v>838713697</v>
      </c>
      <c r="E347" s="7" t="s">
        <v>277</v>
      </c>
      <c r="F347" s="7" t="s">
        <v>234</v>
      </c>
      <c r="G347" s="7" t="s">
        <v>278</v>
      </c>
      <c r="H347" s="17" t="s">
        <v>279</v>
      </c>
      <c r="I347" s="7" t="s">
        <v>584</v>
      </c>
      <c r="J347" s="17">
        <v>6</v>
      </c>
      <c r="K347" s="17" t="s">
        <v>181</v>
      </c>
      <c r="L347" s="17" t="s">
        <v>182</v>
      </c>
      <c r="N347" s="17">
        <v>54</v>
      </c>
      <c r="O347" s="17">
        <v>6</v>
      </c>
      <c r="P347" s="17">
        <v>1</v>
      </c>
      <c r="Q347" s="17">
        <v>1</v>
      </c>
      <c r="R347">
        <v>932869577</v>
      </c>
      <c r="S347">
        <v>2098</v>
      </c>
      <c r="U347" t="s">
        <v>184</v>
      </c>
      <c r="V347" t="s">
        <v>253</v>
      </c>
      <c r="W347">
        <f>MATCH(D347,Отчет!$D:$D,0)</f>
        <v>29</v>
      </c>
    </row>
    <row r="348" spans="1:23">
      <c r="A348" s="17">
        <v>986277834</v>
      </c>
      <c r="B348" s="17">
        <v>9</v>
      </c>
      <c r="C348" s="17" t="s">
        <v>249</v>
      </c>
      <c r="D348" s="17">
        <v>838713982</v>
      </c>
      <c r="E348" s="7" t="s">
        <v>273</v>
      </c>
      <c r="F348" s="7" t="s">
        <v>274</v>
      </c>
      <c r="G348" s="7" t="s">
        <v>275</v>
      </c>
      <c r="H348" s="17" t="s">
        <v>276</v>
      </c>
      <c r="I348" s="7" t="s">
        <v>584</v>
      </c>
      <c r="J348" s="17">
        <v>6</v>
      </c>
      <c r="K348" s="17" t="s">
        <v>181</v>
      </c>
      <c r="L348" s="17" t="s">
        <v>182</v>
      </c>
      <c r="N348" s="17">
        <v>54</v>
      </c>
      <c r="O348" s="17">
        <v>6</v>
      </c>
      <c r="P348" s="17">
        <v>1</v>
      </c>
      <c r="Q348" s="17">
        <v>1</v>
      </c>
      <c r="R348">
        <v>932869577</v>
      </c>
      <c r="S348">
        <v>2098</v>
      </c>
      <c r="U348" t="s">
        <v>184</v>
      </c>
      <c r="V348" t="s">
        <v>253</v>
      </c>
      <c r="W348">
        <f>MATCH(D348,Отчет!$D:$D,0)</f>
        <v>85</v>
      </c>
    </row>
    <row r="349" spans="1:23">
      <c r="A349" s="17">
        <v>986277838</v>
      </c>
      <c r="B349" s="17">
        <v>9</v>
      </c>
      <c r="C349" s="17" t="s">
        <v>249</v>
      </c>
      <c r="D349" s="17">
        <v>838714417</v>
      </c>
      <c r="E349" s="7" t="s">
        <v>527</v>
      </c>
      <c r="F349" s="7" t="s">
        <v>352</v>
      </c>
      <c r="G349" s="7" t="s">
        <v>192</v>
      </c>
      <c r="H349" s="17" t="s">
        <v>528</v>
      </c>
      <c r="I349" s="7" t="s">
        <v>584</v>
      </c>
      <c r="J349" s="17">
        <v>6</v>
      </c>
      <c r="K349" s="17" t="s">
        <v>181</v>
      </c>
      <c r="L349" s="17" t="s">
        <v>182</v>
      </c>
      <c r="N349" s="17">
        <v>54</v>
      </c>
      <c r="O349" s="17">
        <v>6</v>
      </c>
      <c r="P349" s="17">
        <v>1</v>
      </c>
      <c r="Q349" s="17">
        <v>1</v>
      </c>
      <c r="R349">
        <v>932869577</v>
      </c>
      <c r="S349">
        <v>2098</v>
      </c>
      <c r="U349" t="s">
        <v>184</v>
      </c>
      <c r="V349" t="s">
        <v>253</v>
      </c>
      <c r="W349">
        <f>MATCH(D349,Отчет!$D:$D,0)</f>
        <v>77</v>
      </c>
    </row>
    <row r="350" spans="1:23">
      <c r="A350" s="17">
        <v>986277842</v>
      </c>
      <c r="B350" s="17">
        <v>8</v>
      </c>
      <c r="C350" s="17" t="s">
        <v>249</v>
      </c>
      <c r="D350" s="17">
        <v>838714587</v>
      </c>
      <c r="E350" s="7" t="s">
        <v>263</v>
      </c>
      <c r="F350" s="7" t="s">
        <v>264</v>
      </c>
      <c r="G350" s="7" t="s">
        <v>219</v>
      </c>
      <c r="H350" s="17" t="s">
        <v>265</v>
      </c>
      <c r="I350" s="7" t="s">
        <v>584</v>
      </c>
      <c r="J350" s="17">
        <v>6</v>
      </c>
      <c r="K350" s="17" t="s">
        <v>181</v>
      </c>
      <c r="L350" s="17" t="s">
        <v>182</v>
      </c>
      <c r="N350" s="17">
        <v>48</v>
      </c>
      <c r="O350" s="17">
        <v>6</v>
      </c>
      <c r="P350" s="17">
        <v>1</v>
      </c>
      <c r="Q350" s="17">
        <v>1</v>
      </c>
      <c r="R350">
        <v>932869577</v>
      </c>
      <c r="S350">
        <v>2098</v>
      </c>
      <c r="U350" t="s">
        <v>184</v>
      </c>
      <c r="V350" t="s">
        <v>253</v>
      </c>
      <c r="W350">
        <f>MATCH(D350,Отчет!$D:$D,0)</f>
        <v>44</v>
      </c>
    </row>
    <row r="351" spans="1:23">
      <c r="A351" s="17">
        <v>981444858</v>
      </c>
      <c r="B351" s="17">
        <v>9</v>
      </c>
      <c r="C351" s="17" t="s">
        <v>541</v>
      </c>
      <c r="D351" s="17">
        <v>838714945</v>
      </c>
      <c r="E351" s="7" t="s">
        <v>542</v>
      </c>
      <c r="F351" s="7" t="s">
        <v>543</v>
      </c>
      <c r="G351" s="7" t="s">
        <v>311</v>
      </c>
      <c r="H351" s="17" t="s">
        <v>544</v>
      </c>
      <c r="I351" s="7" t="s">
        <v>584</v>
      </c>
      <c r="J351" s="17">
        <v>6</v>
      </c>
      <c r="K351" s="17" t="s">
        <v>181</v>
      </c>
      <c r="L351" s="17" t="s">
        <v>182</v>
      </c>
      <c r="N351" s="17">
        <v>54</v>
      </c>
      <c r="O351" s="17">
        <v>6</v>
      </c>
      <c r="P351" s="17">
        <v>1</v>
      </c>
      <c r="Q351" s="17">
        <v>1</v>
      </c>
      <c r="R351">
        <v>932869577</v>
      </c>
      <c r="S351">
        <v>2098</v>
      </c>
      <c r="U351" t="s">
        <v>184</v>
      </c>
      <c r="V351" t="s">
        <v>546</v>
      </c>
      <c r="W351">
        <f>MATCH(D351,Отчет!$D:$D,0)</f>
        <v>19</v>
      </c>
    </row>
    <row r="352" spans="1:23">
      <c r="A352" s="17">
        <v>981444995</v>
      </c>
      <c r="B352" s="17">
        <v>6</v>
      </c>
      <c r="C352" s="17" t="s">
        <v>541</v>
      </c>
      <c r="D352" s="17">
        <v>838715086</v>
      </c>
      <c r="E352" s="7" t="s">
        <v>547</v>
      </c>
      <c r="F352" s="7" t="s">
        <v>548</v>
      </c>
      <c r="G352" s="7" t="s">
        <v>549</v>
      </c>
      <c r="H352" s="17" t="s">
        <v>550</v>
      </c>
      <c r="I352" s="7" t="s">
        <v>584</v>
      </c>
      <c r="J352" s="17">
        <v>6</v>
      </c>
      <c r="K352" s="17" t="s">
        <v>181</v>
      </c>
      <c r="L352" s="17" t="s">
        <v>182</v>
      </c>
      <c r="N352" s="17">
        <v>36</v>
      </c>
      <c r="O352" s="17">
        <v>6</v>
      </c>
      <c r="P352" s="17">
        <v>1</v>
      </c>
      <c r="Q352" s="17">
        <v>1</v>
      </c>
      <c r="R352">
        <v>932869577</v>
      </c>
      <c r="S352">
        <v>2098</v>
      </c>
      <c r="U352" t="s">
        <v>184</v>
      </c>
      <c r="V352" t="s">
        <v>546</v>
      </c>
      <c r="W352">
        <f>MATCH(D352,Отчет!$D:$D,0)</f>
        <v>112</v>
      </c>
    </row>
    <row r="353" spans="1:23">
      <c r="A353" s="17">
        <v>981445100</v>
      </c>
      <c r="B353" s="17">
        <v>6</v>
      </c>
      <c r="C353" s="17" t="s">
        <v>541</v>
      </c>
      <c r="D353" s="17">
        <v>838715193</v>
      </c>
      <c r="E353" s="7" t="s">
        <v>551</v>
      </c>
      <c r="F353" s="7" t="s">
        <v>504</v>
      </c>
      <c r="G353" s="7" t="s">
        <v>552</v>
      </c>
      <c r="H353" s="17" t="s">
        <v>553</v>
      </c>
      <c r="I353" s="7" t="s">
        <v>584</v>
      </c>
      <c r="J353" s="17">
        <v>6</v>
      </c>
      <c r="K353" s="17" t="s">
        <v>181</v>
      </c>
      <c r="L353" s="17" t="s">
        <v>182</v>
      </c>
      <c r="N353" s="17">
        <v>36</v>
      </c>
      <c r="O353" s="17">
        <v>6</v>
      </c>
      <c r="P353" s="17">
        <v>1</v>
      </c>
      <c r="Q353" s="17">
        <v>1</v>
      </c>
      <c r="R353">
        <v>932869577</v>
      </c>
      <c r="S353">
        <v>2098</v>
      </c>
      <c r="U353" t="s">
        <v>184</v>
      </c>
      <c r="V353" t="s">
        <v>546</v>
      </c>
      <c r="W353">
        <f>MATCH(D353,Отчет!$D:$D,0)</f>
        <v>65</v>
      </c>
    </row>
    <row r="354" spans="1:23">
      <c r="A354" s="17">
        <v>981445223</v>
      </c>
      <c r="B354" s="17">
        <v>9</v>
      </c>
      <c r="C354" s="17" t="s">
        <v>541</v>
      </c>
      <c r="D354" s="17">
        <v>838715337</v>
      </c>
      <c r="E354" s="7" t="s">
        <v>554</v>
      </c>
      <c r="F354" s="7" t="s">
        <v>392</v>
      </c>
      <c r="G354" s="7" t="s">
        <v>404</v>
      </c>
      <c r="H354" s="17" t="s">
        <v>555</v>
      </c>
      <c r="I354" s="7" t="s">
        <v>584</v>
      </c>
      <c r="J354" s="17">
        <v>6</v>
      </c>
      <c r="K354" s="17" t="s">
        <v>181</v>
      </c>
      <c r="L354" s="17" t="s">
        <v>182</v>
      </c>
      <c r="N354" s="17">
        <v>54</v>
      </c>
      <c r="O354" s="17">
        <v>6</v>
      </c>
      <c r="P354" s="17">
        <v>1</v>
      </c>
      <c r="Q354" s="17">
        <v>1</v>
      </c>
      <c r="R354">
        <v>932869577</v>
      </c>
      <c r="S354">
        <v>2098</v>
      </c>
      <c r="U354" t="s">
        <v>184</v>
      </c>
      <c r="V354" t="s">
        <v>546</v>
      </c>
      <c r="W354">
        <f>MATCH(D354,Отчет!$D:$D,0)</f>
        <v>47</v>
      </c>
    </row>
    <row r="355" spans="1:23">
      <c r="A355" s="17">
        <v>981445407</v>
      </c>
      <c r="B355" s="17">
        <v>9</v>
      </c>
      <c r="C355" s="17" t="s">
        <v>541</v>
      </c>
      <c r="D355" s="17">
        <v>838715475</v>
      </c>
      <c r="E355" s="7" t="s">
        <v>556</v>
      </c>
      <c r="F355" s="7" t="s">
        <v>293</v>
      </c>
      <c r="G355" s="7" t="s">
        <v>557</v>
      </c>
      <c r="H355" s="17" t="s">
        <v>558</v>
      </c>
      <c r="I355" s="7" t="s">
        <v>584</v>
      </c>
      <c r="J355" s="17">
        <v>6</v>
      </c>
      <c r="K355" s="17" t="s">
        <v>181</v>
      </c>
      <c r="L355" s="17" t="s">
        <v>182</v>
      </c>
      <c r="N355" s="17">
        <v>54</v>
      </c>
      <c r="O355" s="17">
        <v>6</v>
      </c>
      <c r="P355" s="17">
        <v>1</v>
      </c>
      <c r="Q355" s="17">
        <v>1</v>
      </c>
      <c r="R355">
        <v>932869577</v>
      </c>
      <c r="S355">
        <v>2098</v>
      </c>
      <c r="U355" t="s">
        <v>184</v>
      </c>
      <c r="V355" t="s">
        <v>546</v>
      </c>
      <c r="W355">
        <f>MATCH(D355,Отчет!$D:$D,0)</f>
        <v>15</v>
      </c>
    </row>
    <row r="356" spans="1:23">
      <c r="A356" s="17">
        <v>981445558</v>
      </c>
      <c r="B356" s="17">
        <v>6</v>
      </c>
      <c r="C356" s="17" t="s">
        <v>541</v>
      </c>
      <c r="D356" s="17">
        <v>838716151</v>
      </c>
      <c r="E356" s="7" t="s">
        <v>559</v>
      </c>
      <c r="F356" s="7" t="s">
        <v>348</v>
      </c>
      <c r="G356" s="7" t="s">
        <v>560</v>
      </c>
      <c r="H356" s="17" t="s">
        <v>561</v>
      </c>
      <c r="I356" s="7" t="s">
        <v>584</v>
      </c>
      <c r="J356" s="17">
        <v>6</v>
      </c>
      <c r="K356" s="17" t="s">
        <v>181</v>
      </c>
      <c r="L356" s="17" t="s">
        <v>182</v>
      </c>
      <c r="N356" s="17">
        <v>36</v>
      </c>
      <c r="O356" s="17">
        <v>6</v>
      </c>
      <c r="P356" s="17">
        <v>1</v>
      </c>
      <c r="Q356" s="17">
        <v>1</v>
      </c>
      <c r="R356">
        <v>932869577</v>
      </c>
      <c r="S356">
        <v>2098</v>
      </c>
      <c r="U356" t="s">
        <v>184</v>
      </c>
      <c r="V356" t="s">
        <v>546</v>
      </c>
      <c r="W356">
        <f>MATCH(D356,Отчет!$D:$D,0)</f>
        <v>120</v>
      </c>
    </row>
    <row r="357" spans="1:23">
      <c r="A357" s="17">
        <v>981445841</v>
      </c>
      <c r="B357" s="17">
        <v>7</v>
      </c>
      <c r="C357" s="17" t="s">
        <v>541</v>
      </c>
      <c r="D357" s="17">
        <v>838716379</v>
      </c>
      <c r="E357" s="7" t="s">
        <v>579</v>
      </c>
      <c r="F357" s="7" t="s">
        <v>334</v>
      </c>
      <c r="G357" s="7" t="s">
        <v>455</v>
      </c>
      <c r="H357" s="17" t="s">
        <v>580</v>
      </c>
      <c r="I357" s="7" t="s">
        <v>584</v>
      </c>
      <c r="J357" s="17">
        <v>6</v>
      </c>
      <c r="K357" s="17" t="s">
        <v>181</v>
      </c>
      <c r="L357" s="17" t="s">
        <v>182</v>
      </c>
      <c r="N357" s="17">
        <v>42</v>
      </c>
      <c r="O357" s="17">
        <v>6</v>
      </c>
      <c r="P357" s="17">
        <v>1</v>
      </c>
      <c r="Q357" s="17">
        <v>1</v>
      </c>
      <c r="R357">
        <v>932869577</v>
      </c>
      <c r="S357">
        <v>2098</v>
      </c>
      <c r="U357" t="s">
        <v>184</v>
      </c>
      <c r="V357" t="s">
        <v>546</v>
      </c>
      <c r="W357">
        <f>MATCH(D357,Отчет!$D:$D,0)</f>
        <v>71</v>
      </c>
    </row>
    <row r="358" spans="1:23">
      <c r="A358" s="17">
        <v>981445935</v>
      </c>
      <c r="B358" s="17">
        <v>7</v>
      </c>
      <c r="C358" s="17" t="s">
        <v>541</v>
      </c>
      <c r="D358" s="17">
        <v>838716534</v>
      </c>
      <c r="E358" s="7" t="s">
        <v>564</v>
      </c>
      <c r="F358" s="7" t="s">
        <v>565</v>
      </c>
      <c r="G358" s="7" t="s">
        <v>219</v>
      </c>
      <c r="H358" s="17" t="s">
        <v>566</v>
      </c>
      <c r="I358" s="7" t="s">
        <v>584</v>
      </c>
      <c r="J358" s="17">
        <v>6</v>
      </c>
      <c r="K358" s="17" t="s">
        <v>181</v>
      </c>
      <c r="L358" s="17" t="s">
        <v>182</v>
      </c>
      <c r="N358" s="17">
        <v>42</v>
      </c>
      <c r="O358" s="17">
        <v>6</v>
      </c>
      <c r="P358" s="17">
        <v>1</v>
      </c>
      <c r="Q358" s="17">
        <v>1</v>
      </c>
      <c r="R358">
        <v>932869577</v>
      </c>
      <c r="S358">
        <v>2098</v>
      </c>
      <c r="U358" t="s">
        <v>184</v>
      </c>
      <c r="V358" t="s">
        <v>546</v>
      </c>
      <c r="W358">
        <f>MATCH(D358,Отчет!$D:$D,0)</f>
        <v>74</v>
      </c>
    </row>
    <row r="359" spans="1:23">
      <c r="A359" s="17">
        <v>981446068</v>
      </c>
      <c r="B359" s="17">
        <v>4</v>
      </c>
      <c r="C359" s="17" t="s">
        <v>541</v>
      </c>
      <c r="D359" s="17">
        <v>838716682</v>
      </c>
      <c r="E359" s="7" t="s">
        <v>567</v>
      </c>
      <c r="F359" s="7" t="s">
        <v>319</v>
      </c>
      <c r="G359" s="7" t="s">
        <v>361</v>
      </c>
      <c r="H359" s="17" t="s">
        <v>568</v>
      </c>
      <c r="I359" s="7" t="s">
        <v>584</v>
      </c>
      <c r="J359" s="17">
        <v>6</v>
      </c>
      <c r="K359" s="17" t="s">
        <v>181</v>
      </c>
      <c r="L359" s="17" t="s">
        <v>182</v>
      </c>
      <c r="N359" s="17">
        <v>24</v>
      </c>
      <c r="O359" s="17">
        <v>6</v>
      </c>
      <c r="P359" s="17">
        <v>1</v>
      </c>
      <c r="Q359" s="17">
        <v>1</v>
      </c>
      <c r="R359">
        <v>932869577</v>
      </c>
      <c r="S359">
        <v>2098</v>
      </c>
      <c r="U359" t="s">
        <v>184</v>
      </c>
      <c r="V359" t="s">
        <v>546</v>
      </c>
      <c r="W359">
        <f>MATCH(D359,Отчет!$D:$D,0)</f>
        <v>131</v>
      </c>
    </row>
    <row r="360" spans="1:23">
      <c r="A360" s="17">
        <v>981446187</v>
      </c>
      <c r="B360" s="17">
        <v>7</v>
      </c>
      <c r="C360" s="17" t="s">
        <v>541</v>
      </c>
      <c r="D360" s="17">
        <v>838717065</v>
      </c>
      <c r="E360" s="7" t="s">
        <v>569</v>
      </c>
      <c r="F360" s="7" t="s">
        <v>433</v>
      </c>
      <c r="G360" s="7" t="s">
        <v>311</v>
      </c>
      <c r="H360" s="17" t="s">
        <v>570</v>
      </c>
      <c r="I360" s="7" t="s">
        <v>584</v>
      </c>
      <c r="J360" s="17">
        <v>6</v>
      </c>
      <c r="K360" s="17" t="s">
        <v>181</v>
      </c>
      <c r="L360" s="17" t="s">
        <v>182</v>
      </c>
      <c r="N360" s="17">
        <v>42</v>
      </c>
      <c r="O360" s="17">
        <v>6</v>
      </c>
      <c r="P360" s="17">
        <v>1</v>
      </c>
      <c r="Q360" s="17">
        <v>1</v>
      </c>
      <c r="R360">
        <v>932869577</v>
      </c>
      <c r="S360">
        <v>2098</v>
      </c>
      <c r="U360" t="s">
        <v>184</v>
      </c>
      <c r="V360" t="s">
        <v>546</v>
      </c>
      <c r="W360">
        <f>MATCH(D360,Отчет!$D:$D,0)</f>
        <v>58</v>
      </c>
    </row>
    <row r="361" spans="1:23">
      <c r="A361" s="17">
        <v>981446260</v>
      </c>
      <c r="B361" s="17">
        <v>7</v>
      </c>
      <c r="C361" s="17" t="s">
        <v>541</v>
      </c>
      <c r="D361" s="17">
        <v>838717533</v>
      </c>
      <c r="E361" s="7" t="s">
        <v>571</v>
      </c>
      <c r="F361" s="7" t="s">
        <v>392</v>
      </c>
      <c r="G361" s="7" t="s">
        <v>208</v>
      </c>
      <c r="H361" s="17" t="s">
        <v>572</v>
      </c>
      <c r="I361" s="7" t="s">
        <v>584</v>
      </c>
      <c r="J361" s="17">
        <v>6</v>
      </c>
      <c r="K361" s="17" t="s">
        <v>181</v>
      </c>
      <c r="L361" s="17" t="s">
        <v>182</v>
      </c>
      <c r="N361" s="17">
        <v>42</v>
      </c>
      <c r="O361" s="17">
        <v>6</v>
      </c>
      <c r="P361" s="17">
        <v>1</v>
      </c>
      <c r="Q361" s="17">
        <v>1</v>
      </c>
      <c r="R361">
        <v>932869577</v>
      </c>
      <c r="S361">
        <v>2098</v>
      </c>
      <c r="U361" t="s">
        <v>184</v>
      </c>
      <c r="V361" t="s">
        <v>546</v>
      </c>
      <c r="W361">
        <f>MATCH(D361,Отчет!$D:$D,0)</f>
        <v>99</v>
      </c>
    </row>
    <row r="362" spans="1:23">
      <c r="A362" s="17">
        <v>981446965</v>
      </c>
      <c r="B362" s="17">
        <v>9</v>
      </c>
      <c r="C362" s="17" t="s">
        <v>541</v>
      </c>
      <c r="D362" s="17">
        <v>838718195</v>
      </c>
      <c r="E362" s="7" t="s">
        <v>573</v>
      </c>
      <c r="F362" s="7" t="s">
        <v>574</v>
      </c>
      <c r="G362" s="7" t="s">
        <v>575</v>
      </c>
      <c r="H362" s="17" t="s">
        <v>576</v>
      </c>
      <c r="I362" s="7" t="s">
        <v>584</v>
      </c>
      <c r="J362" s="17">
        <v>6</v>
      </c>
      <c r="K362" s="17" t="s">
        <v>181</v>
      </c>
      <c r="L362" s="17" t="s">
        <v>182</v>
      </c>
      <c r="N362" s="17">
        <v>54</v>
      </c>
      <c r="O362" s="17">
        <v>6</v>
      </c>
      <c r="P362" s="17">
        <v>1</v>
      </c>
      <c r="Q362" s="17">
        <v>1</v>
      </c>
      <c r="R362">
        <v>932869577</v>
      </c>
      <c r="S362">
        <v>2098</v>
      </c>
      <c r="U362" t="s">
        <v>184</v>
      </c>
      <c r="V362" t="s">
        <v>546</v>
      </c>
      <c r="W362">
        <f>MATCH(D362,Отчет!$D:$D,0)</f>
        <v>18</v>
      </c>
    </row>
    <row r="363" spans="1:23">
      <c r="A363" s="17">
        <v>981447570</v>
      </c>
      <c r="B363" s="17">
        <v>7</v>
      </c>
      <c r="C363" s="17" t="s">
        <v>541</v>
      </c>
      <c r="D363" s="17">
        <v>838718704</v>
      </c>
      <c r="E363" s="7" t="s">
        <v>577</v>
      </c>
      <c r="F363" s="7" t="s">
        <v>334</v>
      </c>
      <c r="G363" s="7" t="s">
        <v>418</v>
      </c>
      <c r="H363" s="17" t="s">
        <v>578</v>
      </c>
      <c r="I363" s="7" t="s">
        <v>584</v>
      </c>
      <c r="J363" s="17">
        <v>6</v>
      </c>
      <c r="K363" s="17" t="s">
        <v>181</v>
      </c>
      <c r="L363" s="17" t="s">
        <v>182</v>
      </c>
      <c r="N363" s="17">
        <v>42</v>
      </c>
      <c r="O363" s="17">
        <v>6</v>
      </c>
      <c r="P363" s="17">
        <v>1</v>
      </c>
      <c r="Q363" s="17">
        <v>1</v>
      </c>
      <c r="R363">
        <v>932869577</v>
      </c>
      <c r="S363">
        <v>2098</v>
      </c>
      <c r="U363" t="s">
        <v>184</v>
      </c>
      <c r="V363" t="s">
        <v>546</v>
      </c>
      <c r="W363">
        <f>MATCH(D363,Отчет!$D:$D,0)</f>
        <v>61</v>
      </c>
    </row>
    <row r="364" spans="1:23">
      <c r="A364" s="17">
        <v>986277799</v>
      </c>
      <c r="B364" s="17">
        <v>5</v>
      </c>
      <c r="C364" s="17" t="s">
        <v>249</v>
      </c>
      <c r="D364" s="17">
        <v>838712172</v>
      </c>
      <c r="E364" s="7" t="s">
        <v>307</v>
      </c>
      <c r="F364" s="7" t="s">
        <v>207</v>
      </c>
      <c r="G364" s="7" t="s">
        <v>208</v>
      </c>
      <c r="H364" s="17" t="s">
        <v>308</v>
      </c>
      <c r="I364" s="7" t="s">
        <v>584</v>
      </c>
      <c r="J364" s="17">
        <v>6</v>
      </c>
      <c r="K364" s="17" t="s">
        <v>181</v>
      </c>
      <c r="L364" s="17" t="s">
        <v>182</v>
      </c>
      <c r="N364" s="17">
        <v>30</v>
      </c>
      <c r="O364" s="17">
        <v>6</v>
      </c>
      <c r="P364" s="17">
        <v>1</v>
      </c>
      <c r="Q364" s="17">
        <v>1</v>
      </c>
      <c r="R364">
        <v>932869577</v>
      </c>
      <c r="S364">
        <v>2098</v>
      </c>
      <c r="U364" t="s">
        <v>184</v>
      </c>
      <c r="V364" t="s">
        <v>253</v>
      </c>
      <c r="W364">
        <f>MATCH(D364,Отчет!$D:$D,0)</f>
        <v>126</v>
      </c>
    </row>
    <row r="365" spans="1:23">
      <c r="A365" s="17">
        <v>986236168</v>
      </c>
      <c r="B365" s="17">
        <v>10</v>
      </c>
      <c r="C365" s="17" t="s">
        <v>412</v>
      </c>
      <c r="D365" s="17">
        <v>838698638</v>
      </c>
      <c r="E365" s="7" t="s">
        <v>457</v>
      </c>
      <c r="F365" s="7" t="s">
        <v>458</v>
      </c>
      <c r="G365" s="7" t="s">
        <v>323</v>
      </c>
      <c r="H365" s="17" t="s">
        <v>459</v>
      </c>
      <c r="I365" s="7" t="s">
        <v>585</v>
      </c>
      <c r="J365" s="17">
        <v>6</v>
      </c>
      <c r="K365" s="17" t="s">
        <v>181</v>
      </c>
      <c r="L365" s="17" t="s">
        <v>182</v>
      </c>
      <c r="N365" s="17">
        <v>60</v>
      </c>
      <c r="O365" s="17">
        <v>6</v>
      </c>
      <c r="P365" s="17">
        <v>1</v>
      </c>
      <c r="Q365" s="17">
        <v>1</v>
      </c>
      <c r="R365">
        <v>941819874</v>
      </c>
      <c r="S365">
        <v>2098</v>
      </c>
      <c r="U365" t="s">
        <v>184</v>
      </c>
      <c r="V365" t="s">
        <v>416</v>
      </c>
      <c r="W365">
        <f>MATCH(D365,Отчет!$D:$D,0)</f>
        <v>28</v>
      </c>
    </row>
    <row r="366" spans="1:23">
      <c r="A366" s="17">
        <v>986233438</v>
      </c>
      <c r="B366" s="17">
        <v>8</v>
      </c>
      <c r="C366" s="17" t="s">
        <v>412</v>
      </c>
      <c r="D366" s="17">
        <v>838693525</v>
      </c>
      <c r="E366" s="7" t="s">
        <v>460</v>
      </c>
      <c r="F366" s="7" t="s">
        <v>461</v>
      </c>
      <c r="G366" s="7" t="s">
        <v>223</v>
      </c>
      <c r="H366" s="17" t="s">
        <v>462</v>
      </c>
      <c r="I366" s="7" t="s">
        <v>585</v>
      </c>
      <c r="J366" s="17">
        <v>6</v>
      </c>
      <c r="K366" s="17" t="s">
        <v>181</v>
      </c>
      <c r="L366" s="17" t="s">
        <v>182</v>
      </c>
      <c r="N366" s="17">
        <v>48</v>
      </c>
      <c r="O366" s="17">
        <v>6</v>
      </c>
      <c r="P366" s="17">
        <v>1</v>
      </c>
      <c r="Q366" s="17">
        <v>1</v>
      </c>
      <c r="R366">
        <v>941819874</v>
      </c>
      <c r="S366">
        <v>2098</v>
      </c>
      <c r="U366" t="s">
        <v>184</v>
      </c>
      <c r="V366" t="s">
        <v>416</v>
      </c>
      <c r="W366">
        <f>MATCH(D366,Отчет!$D:$D,0)</f>
        <v>45</v>
      </c>
    </row>
    <row r="367" spans="1:23">
      <c r="A367" s="17">
        <v>986236172</v>
      </c>
      <c r="B367" s="17">
        <v>7</v>
      </c>
      <c r="C367" s="17" t="s">
        <v>412</v>
      </c>
      <c r="D367" s="17">
        <v>838698731</v>
      </c>
      <c r="E367" s="7" t="s">
        <v>463</v>
      </c>
      <c r="F367" s="7" t="s">
        <v>464</v>
      </c>
      <c r="G367" s="7" t="s">
        <v>294</v>
      </c>
      <c r="H367" s="17" t="s">
        <v>465</v>
      </c>
      <c r="I367" s="7" t="s">
        <v>585</v>
      </c>
      <c r="J367" s="17">
        <v>6</v>
      </c>
      <c r="K367" s="17" t="s">
        <v>181</v>
      </c>
      <c r="L367" s="17" t="s">
        <v>182</v>
      </c>
      <c r="N367" s="17">
        <v>42</v>
      </c>
      <c r="O367" s="17">
        <v>6</v>
      </c>
      <c r="P367" s="17">
        <v>1</v>
      </c>
      <c r="Q367" s="17">
        <v>0</v>
      </c>
      <c r="R367">
        <v>941819874</v>
      </c>
      <c r="S367">
        <v>2098</v>
      </c>
      <c r="T367" t="s">
        <v>466</v>
      </c>
      <c r="U367" t="s">
        <v>184</v>
      </c>
      <c r="V367" t="s">
        <v>416</v>
      </c>
      <c r="W367">
        <f>MATCH(D367,Отчет!$D:$D,0)</f>
        <v>106</v>
      </c>
    </row>
    <row r="368" spans="1:23">
      <c r="A368" s="17">
        <v>986236176</v>
      </c>
      <c r="B368" s="17">
        <v>9</v>
      </c>
      <c r="C368" s="17" t="s">
        <v>412</v>
      </c>
      <c r="D368" s="17">
        <v>838698810</v>
      </c>
      <c r="E368" s="7" t="s">
        <v>467</v>
      </c>
      <c r="F368" s="7" t="s">
        <v>468</v>
      </c>
      <c r="G368" s="7" t="s">
        <v>311</v>
      </c>
      <c r="H368" s="17" t="s">
        <v>469</v>
      </c>
      <c r="I368" s="7" t="s">
        <v>585</v>
      </c>
      <c r="J368" s="17">
        <v>6</v>
      </c>
      <c r="K368" s="17" t="s">
        <v>181</v>
      </c>
      <c r="L368" s="17" t="s">
        <v>182</v>
      </c>
      <c r="N368" s="17">
        <v>54</v>
      </c>
      <c r="O368" s="17">
        <v>6</v>
      </c>
      <c r="P368" s="17">
        <v>1</v>
      </c>
      <c r="Q368" s="17">
        <v>1</v>
      </c>
      <c r="R368">
        <v>941819874</v>
      </c>
      <c r="S368">
        <v>2098</v>
      </c>
      <c r="U368" t="s">
        <v>184</v>
      </c>
      <c r="V368" t="s">
        <v>416</v>
      </c>
      <c r="W368">
        <f>MATCH(D368,Отчет!$D:$D,0)</f>
        <v>30</v>
      </c>
    </row>
    <row r="369" spans="1:23">
      <c r="A369" s="17">
        <v>986236180</v>
      </c>
      <c r="B369" s="17">
        <v>7</v>
      </c>
      <c r="C369" s="17" t="s">
        <v>412</v>
      </c>
      <c r="D369" s="17">
        <v>838698938</v>
      </c>
      <c r="E369" s="7" t="s">
        <v>470</v>
      </c>
      <c r="F369" s="7" t="s">
        <v>471</v>
      </c>
      <c r="G369" s="7" t="s">
        <v>427</v>
      </c>
      <c r="H369" s="17" t="s">
        <v>472</v>
      </c>
      <c r="I369" s="7" t="s">
        <v>585</v>
      </c>
      <c r="J369" s="17">
        <v>6</v>
      </c>
      <c r="K369" s="17" t="s">
        <v>181</v>
      </c>
      <c r="L369" s="17" t="s">
        <v>182</v>
      </c>
      <c r="N369" s="17">
        <v>42</v>
      </c>
      <c r="O369" s="17">
        <v>6</v>
      </c>
      <c r="P369" s="17">
        <v>1</v>
      </c>
      <c r="Q369" s="17">
        <v>1</v>
      </c>
      <c r="R369">
        <v>941819874</v>
      </c>
      <c r="S369">
        <v>2098</v>
      </c>
      <c r="U369" t="s">
        <v>184</v>
      </c>
      <c r="V369" t="s">
        <v>416</v>
      </c>
      <c r="W369">
        <f>MATCH(D369,Отчет!$D:$D,0)</f>
        <v>128</v>
      </c>
    </row>
    <row r="370" spans="1:23">
      <c r="A370" s="17">
        <v>1332726933</v>
      </c>
      <c r="C370" s="17" t="s">
        <v>412</v>
      </c>
      <c r="D370" s="17">
        <v>838699025</v>
      </c>
      <c r="E370" s="7" t="s">
        <v>586</v>
      </c>
      <c r="F370" s="7" t="s">
        <v>360</v>
      </c>
      <c r="G370" s="7" t="s">
        <v>267</v>
      </c>
      <c r="H370" s="17" t="s">
        <v>587</v>
      </c>
      <c r="I370" s="7" t="s">
        <v>585</v>
      </c>
      <c r="J370" s="17">
        <v>6</v>
      </c>
      <c r="K370" s="17" t="s">
        <v>181</v>
      </c>
      <c r="L370" s="17" t="s">
        <v>182</v>
      </c>
      <c r="N370" s="17">
        <v>0</v>
      </c>
      <c r="O370" s="17">
        <v>6</v>
      </c>
      <c r="Q370" s="17">
        <v>1</v>
      </c>
      <c r="R370">
        <v>941819874</v>
      </c>
      <c r="S370">
        <v>2098</v>
      </c>
      <c r="T370" t="s">
        <v>183</v>
      </c>
      <c r="U370" t="s">
        <v>184</v>
      </c>
      <c r="V370" t="s">
        <v>416</v>
      </c>
      <c r="W370">
        <f>MATCH(D370,Отчет!$D:$D,0)</f>
        <v>137</v>
      </c>
    </row>
    <row r="371" spans="1:23">
      <c r="A371" s="17">
        <v>986236190</v>
      </c>
      <c r="B371" s="17">
        <v>8</v>
      </c>
      <c r="C371" s="17" t="s">
        <v>412</v>
      </c>
      <c r="D371" s="17">
        <v>838699132</v>
      </c>
      <c r="E371" s="7" t="s">
        <v>473</v>
      </c>
      <c r="F371" s="7" t="s">
        <v>474</v>
      </c>
      <c r="G371" s="7" t="s">
        <v>475</v>
      </c>
      <c r="H371" s="17" t="s">
        <v>476</v>
      </c>
      <c r="I371" s="7" t="s">
        <v>585</v>
      </c>
      <c r="J371" s="17">
        <v>6</v>
      </c>
      <c r="K371" s="17" t="s">
        <v>181</v>
      </c>
      <c r="L371" s="17" t="s">
        <v>182</v>
      </c>
      <c r="N371" s="17">
        <v>48</v>
      </c>
      <c r="O371" s="17">
        <v>6</v>
      </c>
      <c r="P371" s="17">
        <v>1</v>
      </c>
      <c r="Q371" s="17">
        <v>1</v>
      </c>
      <c r="R371">
        <v>941819874</v>
      </c>
      <c r="S371">
        <v>2098</v>
      </c>
      <c r="U371" t="s">
        <v>184</v>
      </c>
      <c r="V371" t="s">
        <v>416</v>
      </c>
      <c r="W371">
        <f>MATCH(D371,Отчет!$D:$D,0)</f>
        <v>122</v>
      </c>
    </row>
    <row r="372" spans="1:23">
      <c r="A372" s="17">
        <v>1332727171</v>
      </c>
      <c r="C372" s="17" t="s">
        <v>412</v>
      </c>
      <c r="D372" s="17">
        <v>838699227</v>
      </c>
      <c r="E372" s="7" t="s">
        <v>588</v>
      </c>
      <c r="F372" s="7" t="s">
        <v>504</v>
      </c>
      <c r="G372" s="7" t="s">
        <v>212</v>
      </c>
      <c r="H372" s="17" t="s">
        <v>589</v>
      </c>
      <c r="I372" s="7" t="s">
        <v>585</v>
      </c>
      <c r="J372" s="17">
        <v>6</v>
      </c>
      <c r="K372" s="17" t="s">
        <v>181</v>
      </c>
      <c r="L372" s="17" t="s">
        <v>182</v>
      </c>
      <c r="N372" s="17">
        <v>0</v>
      </c>
      <c r="O372" s="17">
        <v>6</v>
      </c>
      <c r="Q372" s="17">
        <v>1</v>
      </c>
      <c r="R372">
        <v>941819874</v>
      </c>
      <c r="S372">
        <v>2098</v>
      </c>
      <c r="T372" t="s">
        <v>183</v>
      </c>
      <c r="U372" t="s">
        <v>184</v>
      </c>
      <c r="V372" t="s">
        <v>416</v>
      </c>
      <c r="W372">
        <f>MATCH(D372,Отчет!$D:$D,0)</f>
        <v>139</v>
      </c>
    </row>
    <row r="373" spans="1:23">
      <c r="A373" s="17">
        <v>986236198</v>
      </c>
      <c r="B373" s="17">
        <v>9</v>
      </c>
      <c r="C373" s="17" t="s">
        <v>412</v>
      </c>
      <c r="D373" s="17">
        <v>838699331</v>
      </c>
      <c r="E373" s="7" t="s">
        <v>477</v>
      </c>
      <c r="F373" s="7" t="s">
        <v>478</v>
      </c>
      <c r="G373" s="7" t="s">
        <v>440</v>
      </c>
      <c r="H373" s="17" t="s">
        <v>479</v>
      </c>
      <c r="I373" s="7" t="s">
        <v>585</v>
      </c>
      <c r="J373" s="17">
        <v>6</v>
      </c>
      <c r="K373" s="17" t="s">
        <v>181</v>
      </c>
      <c r="L373" s="17" t="s">
        <v>182</v>
      </c>
      <c r="N373" s="17">
        <v>54</v>
      </c>
      <c r="O373" s="17">
        <v>6</v>
      </c>
      <c r="P373" s="17">
        <v>1</v>
      </c>
      <c r="Q373" s="17">
        <v>1</v>
      </c>
      <c r="R373">
        <v>941819874</v>
      </c>
      <c r="S373">
        <v>2098</v>
      </c>
      <c r="U373" t="s">
        <v>184</v>
      </c>
      <c r="V373" t="s">
        <v>416</v>
      </c>
      <c r="W373">
        <f>MATCH(D373,Отчет!$D:$D,0)</f>
        <v>56</v>
      </c>
    </row>
    <row r="374" spans="1:23">
      <c r="A374" s="17">
        <v>986236204</v>
      </c>
      <c r="B374" s="17">
        <v>10</v>
      </c>
      <c r="C374" s="17" t="s">
        <v>412</v>
      </c>
      <c r="D374" s="17">
        <v>838699436</v>
      </c>
      <c r="E374" s="7" t="s">
        <v>480</v>
      </c>
      <c r="F374" s="7" t="s">
        <v>283</v>
      </c>
      <c r="G374" s="7" t="s">
        <v>481</v>
      </c>
      <c r="H374" s="17" t="s">
        <v>482</v>
      </c>
      <c r="I374" s="7" t="s">
        <v>585</v>
      </c>
      <c r="J374" s="17">
        <v>6</v>
      </c>
      <c r="K374" s="17" t="s">
        <v>181</v>
      </c>
      <c r="L374" s="17" t="s">
        <v>182</v>
      </c>
      <c r="N374" s="17">
        <v>60</v>
      </c>
      <c r="O374" s="17">
        <v>6</v>
      </c>
      <c r="P374" s="17">
        <v>1</v>
      </c>
      <c r="Q374" s="17">
        <v>1</v>
      </c>
      <c r="R374">
        <v>941819874</v>
      </c>
      <c r="S374">
        <v>2098</v>
      </c>
      <c r="U374" t="s">
        <v>184</v>
      </c>
      <c r="V374" t="s">
        <v>416</v>
      </c>
      <c r="W374">
        <f>MATCH(D374,Отчет!$D:$D,0)</f>
        <v>31</v>
      </c>
    </row>
    <row r="375" spans="1:23">
      <c r="A375" s="17">
        <v>986236211</v>
      </c>
      <c r="B375" s="17">
        <v>8</v>
      </c>
      <c r="C375" s="17" t="s">
        <v>412</v>
      </c>
      <c r="D375" s="17">
        <v>838699561</v>
      </c>
      <c r="E375" s="7" t="s">
        <v>483</v>
      </c>
      <c r="F375" s="7" t="s">
        <v>222</v>
      </c>
      <c r="G375" s="7" t="s">
        <v>204</v>
      </c>
      <c r="H375" s="17" t="s">
        <v>484</v>
      </c>
      <c r="I375" s="7" t="s">
        <v>585</v>
      </c>
      <c r="J375" s="17">
        <v>6</v>
      </c>
      <c r="K375" s="17" t="s">
        <v>181</v>
      </c>
      <c r="L375" s="17" t="s">
        <v>182</v>
      </c>
      <c r="N375" s="17">
        <v>48</v>
      </c>
      <c r="O375" s="17">
        <v>6</v>
      </c>
      <c r="P375" s="17">
        <v>1</v>
      </c>
      <c r="Q375" s="17">
        <v>1</v>
      </c>
      <c r="R375">
        <v>941819874</v>
      </c>
      <c r="S375">
        <v>2098</v>
      </c>
      <c r="U375" t="s">
        <v>184</v>
      </c>
      <c r="V375" t="s">
        <v>416</v>
      </c>
      <c r="W375">
        <f>MATCH(D375,Отчет!$D:$D,0)</f>
        <v>60</v>
      </c>
    </row>
    <row r="376" spans="1:23">
      <c r="A376" s="17">
        <v>986236216</v>
      </c>
      <c r="B376" s="17">
        <v>7</v>
      </c>
      <c r="C376" s="17" t="s">
        <v>412</v>
      </c>
      <c r="D376" s="17">
        <v>838699646</v>
      </c>
      <c r="E376" s="7" t="s">
        <v>485</v>
      </c>
      <c r="F376" s="7" t="s">
        <v>433</v>
      </c>
      <c r="G376" s="7" t="s">
        <v>367</v>
      </c>
      <c r="H376" s="17" t="s">
        <v>486</v>
      </c>
      <c r="I376" s="7" t="s">
        <v>585</v>
      </c>
      <c r="J376" s="17">
        <v>6</v>
      </c>
      <c r="K376" s="17" t="s">
        <v>181</v>
      </c>
      <c r="L376" s="17" t="s">
        <v>182</v>
      </c>
      <c r="N376" s="17">
        <v>42</v>
      </c>
      <c r="O376" s="17">
        <v>6</v>
      </c>
      <c r="P376" s="17">
        <v>1</v>
      </c>
      <c r="Q376" s="17">
        <v>1</v>
      </c>
      <c r="R376">
        <v>941819874</v>
      </c>
      <c r="S376">
        <v>2098</v>
      </c>
      <c r="U376" t="s">
        <v>184</v>
      </c>
      <c r="V376" t="s">
        <v>416</v>
      </c>
      <c r="W376">
        <f>MATCH(D376,Отчет!$D:$D,0)</f>
        <v>121</v>
      </c>
    </row>
    <row r="377" spans="1:23">
      <c r="A377" s="17">
        <v>986236224</v>
      </c>
      <c r="B377" s="17">
        <v>7</v>
      </c>
      <c r="C377" s="17" t="s">
        <v>412</v>
      </c>
      <c r="D377" s="17">
        <v>838699837</v>
      </c>
      <c r="E377" s="7" t="s">
        <v>417</v>
      </c>
      <c r="F377" s="7" t="s">
        <v>407</v>
      </c>
      <c r="G377" s="7" t="s">
        <v>418</v>
      </c>
      <c r="H377" s="17" t="s">
        <v>419</v>
      </c>
      <c r="I377" s="7" t="s">
        <v>585</v>
      </c>
      <c r="J377" s="17">
        <v>6</v>
      </c>
      <c r="K377" s="17" t="s">
        <v>181</v>
      </c>
      <c r="L377" s="17" t="s">
        <v>182</v>
      </c>
      <c r="N377" s="17">
        <v>42</v>
      </c>
      <c r="O377" s="17">
        <v>6</v>
      </c>
      <c r="P377" s="17">
        <v>1</v>
      </c>
      <c r="Q377" s="17">
        <v>1</v>
      </c>
      <c r="R377">
        <v>941819874</v>
      </c>
      <c r="S377">
        <v>2098</v>
      </c>
      <c r="U377" t="s">
        <v>184</v>
      </c>
      <c r="V377" t="s">
        <v>416</v>
      </c>
      <c r="W377">
        <f>MATCH(D377,Отчет!$D:$D,0)</f>
        <v>89</v>
      </c>
    </row>
    <row r="378" spans="1:23">
      <c r="A378" s="17">
        <v>986233718</v>
      </c>
      <c r="B378" s="17">
        <v>8</v>
      </c>
      <c r="C378" s="17" t="s">
        <v>412</v>
      </c>
      <c r="D378" s="17">
        <v>838697262</v>
      </c>
      <c r="E378" s="7" t="s">
        <v>487</v>
      </c>
      <c r="F378" s="7" t="s">
        <v>461</v>
      </c>
      <c r="G378" s="7" t="s">
        <v>294</v>
      </c>
      <c r="H378" s="17" t="s">
        <v>488</v>
      </c>
      <c r="I378" s="7" t="s">
        <v>585</v>
      </c>
      <c r="J378" s="17">
        <v>6</v>
      </c>
      <c r="K378" s="17" t="s">
        <v>181</v>
      </c>
      <c r="L378" s="17" t="s">
        <v>182</v>
      </c>
      <c r="N378" s="17">
        <v>48</v>
      </c>
      <c r="O378" s="17">
        <v>6</v>
      </c>
      <c r="P378" s="17">
        <v>1</v>
      </c>
      <c r="Q378" s="17">
        <v>1</v>
      </c>
      <c r="R378">
        <v>941819874</v>
      </c>
      <c r="S378">
        <v>2098</v>
      </c>
      <c r="U378" t="s">
        <v>184</v>
      </c>
      <c r="V378" t="s">
        <v>416</v>
      </c>
      <c r="W378">
        <f>MATCH(D378,Отчет!$D:$D,0)</f>
        <v>20</v>
      </c>
    </row>
    <row r="379" spans="1:23">
      <c r="A379" s="17">
        <v>986234607</v>
      </c>
      <c r="B379" s="17">
        <v>8</v>
      </c>
      <c r="C379" s="17" t="s">
        <v>412</v>
      </c>
      <c r="D379" s="17">
        <v>838697343</v>
      </c>
      <c r="E379" s="7" t="s">
        <v>489</v>
      </c>
      <c r="F379" s="7" t="s">
        <v>461</v>
      </c>
      <c r="G379" s="7" t="s">
        <v>238</v>
      </c>
      <c r="H379" s="17" t="s">
        <v>490</v>
      </c>
      <c r="I379" s="7" t="s">
        <v>585</v>
      </c>
      <c r="J379" s="17">
        <v>6</v>
      </c>
      <c r="K379" s="17" t="s">
        <v>181</v>
      </c>
      <c r="L379" s="17" t="s">
        <v>182</v>
      </c>
      <c r="N379" s="17">
        <v>48</v>
      </c>
      <c r="O379" s="17">
        <v>6</v>
      </c>
      <c r="P379" s="17">
        <v>1</v>
      </c>
      <c r="Q379" s="17">
        <v>1</v>
      </c>
      <c r="R379">
        <v>941819874</v>
      </c>
      <c r="S379">
        <v>2098</v>
      </c>
      <c r="U379" t="s">
        <v>184</v>
      </c>
      <c r="V379" t="s">
        <v>416</v>
      </c>
      <c r="W379">
        <f>MATCH(D379,Отчет!$D:$D,0)</f>
        <v>64</v>
      </c>
    </row>
    <row r="380" spans="1:23">
      <c r="A380" s="17">
        <v>986235063</v>
      </c>
      <c r="B380" s="17">
        <v>9</v>
      </c>
      <c r="C380" s="17" t="s">
        <v>412</v>
      </c>
      <c r="D380" s="17">
        <v>838697436</v>
      </c>
      <c r="E380" s="7" t="s">
        <v>420</v>
      </c>
      <c r="F380" s="7" t="s">
        <v>421</v>
      </c>
      <c r="G380" s="7" t="s">
        <v>422</v>
      </c>
      <c r="H380" s="17" t="s">
        <v>423</v>
      </c>
      <c r="I380" s="7" t="s">
        <v>585</v>
      </c>
      <c r="J380" s="17">
        <v>6</v>
      </c>
      <c r="K380" s="17" t="s">
        <v>181</v>
      </c>
      <c r="L380" s="17" t="s">
        <v>182</v>
      </c>
      <c r="N380" s="17">
        <v>54</v>
      </c>
      <c r="O380" s="17">
        <v>6</v>
      </c>
      <c r="P380" s="17">
        <v>1</v>
      </c>
      <c r="Q380" s="17">
        <v>1</v>
      </c>
      <c r="R380">
        <v>941819874</v>
      </c>
      <c r="S380">
        <v>2098</v>
      </c>
      <c r="U380" t="s">
        <v>184</v>
      </c>
      <c r="V380" t="s">
        <v>416</v>
      </c>
      <c r="W380">
        <f>MATCH(D380,Отчет!$D:$D,0)</f>
        <v>21</v>
      </c>
    </row>
    <row r="381" spans="1:23">
      <c r="A381" s="17">
        <v>986235068</v>
      </c>
      <c r="B381" s="17">
        <v>9</v>
      </c>
      <c r="C381" s="17" t="s">
        <v>412</v>
      </c>
      <c r="D381" s="17">
        <v>838697531</v>
      </c>
      <c r="E381" s="7" t="s">
        <v>424</v>
      </c>
      <c r="F381" s="7" t="s">
        <v>195</v>
      </c>
      <c r="G381" s="7" t="s">
        <v>361</v>
      </c>
      <c r="H381" s="17" t="s">
        <v>425</v>
      </c>
      <c r="I381" s="7" t="s">
        <v>585</v>
      </c>
      <c r="J381" s="17">
        <v>6</v>
      </c>
      <c r="K381" s="17" t="s">
        <v>181</v>
      </c>
      <c r="L381" s="17" t="s">
        <v>182</v>
      </c>
      <c r="N381" s="17">
        <v>54</v>
      </c>
      <c r="O381" s="17">
        <v>6</v>
      </c>
      <c r="P381" s="17">
        <v>1</v>
      </c>
      <c r="Q381" s="17">
        <v>1</v>
      </c>
      <c r="R381">
        <v>941819874</v>
      </c>
      <c r="S381">
        <v>2098</v>
      </c>
      <c r="U381" t="s">
        <v>184</v>
      </c>
      <c r="V381" t="s">
        <v>416</v>
      </c>
      <c r="W381">
        <f>MATCH(D381,Отчет!$D:$D,0)</f>
        <v>37</v>
      </c>
    </row>
    <row r="382" spans="1:23">
      <c r="A382" s="17">
        <v>986235072</v>
      </c>
      <c r="C382" s="17" t="s">
        <v>412</v>
      </c>
      <c r="D382" s="17">
        <v>838697626</v>
      </c>
      <c r="E382" s="7" t="s">
        <v>426</v>
      </c>
      <c r="F382" s="7" t="s">
        <v>360</v>
      </c>
      <c r="G382" s="7" t="s">
        <v>427</v>
      </c>
      <c r="H382" s="17" t="s">
        <v>428</v>
      </c>
      <c r="I382" s="7" t="s">
        <v>585</v>
      </c>
      <c r="J382" s="17">
        <v>6</v>
      </c>
      <c r="K382" s="17" t="s">
        <v>181</v>
      </c>
      <c r="L382" s="17" t="s">
        <v>182</v>
      </c>
      <c r="M382" s="17">
        <v>1</v>
      </c>
      <c r="N382" s="17">
        <v>0</v>
      </c>
      <c r="O382" s="17">
        <v>6</v>
      </c>
      <c r="Q382" s="17">
        <v>1</v>
      </c>
      <c r="R382">
        <v>941819874</v>
      </c>
      <c r="S382">
        <v>2098</v>
      </c>
      <c r="U382" t="s">
        <v>184</v>
      </c>
      <c r="V382" t="s">
        <v>416</v>
      </c>
      <c r="W382">
        <f>MATCH(D382,Отчет!$D:$D,0)</f>
        <v>130</v>
      </c>
    </row>
    <row r="383" spans="1:23">
      <c r="A383" s="17">
        <v>986236118</v>
      </c>
      <c r="B383" s="17">
        <v>7</v>
      </c>
      <c r="C383" s="17" t="s">
        <v>412</v>
      </c>
      <c r="D383" s="17">
        <v>838697713</v>
      </c>
      <c r="E383" s="7" t="s">
        <v>429</v>
      </c>
      <c r="F383" s="7" t="s">
        <v>326</v>
      </c>
      <c r="G383" s="7" t="s">
        <v>430</v>
      </c>
      <c r="H383" s="17" t="s">
        <v>431</v>
      </c>
      <c r="I383" s="7" t="s">
        <v>585</v>
      </c>
      <c r="J383" s="17">
        <v>6</v>
      </c>
      <c r="K383" s="17" t="s">
        <v>181</v>
      </c>
      <c r="L383" s="17" t="s">
        <v>182</v>
      </c>
      <c r="N383" s="17">
        <v>42</v>
      </c>
      <c r="O383" s="17">
        <v>6</v>
      </c>
      <c r="P383" s="17">
        <v>1</v>
      </c>
      <c r="Q383" s="17">
        <v>1</v>
      </c>
      <c r="R383">
        <v>941819874</v>
      </c>
      <c r="S383">
        <v>2098</v>
      </c>
      <c r="U383" t="s">
        <v>184</v>
      </c>
      <c r="V383" t="s">
        <v>416</v>
      </c>
      <c r="W383">
        <f>MATCH(D383,Отчет!$D:$D,0)</f>
        <v>66</v>
      </c>
    </row>
    <row r="384" spans="1:23">
      <c r="A384" s="17">
        <v>986236122</v>
      </c>
      <c r="B384" s="17">
        <v>8</v>
      </c>
      <c r="C384" s="17" t="s">
        <v>412</v>
      </c>
      <c r="D384" s="17">
        <v>838697794</v>
      </c>
      <c r="E384" s="7" t="s">
        <v>432</v>
      </c>
      <c r="F384" s="7" t="s">
        <v>433</v>
      </c>
      <c r="G384" s="7" t="s">
        <v>434</v>
      </c>
      <c r="H384" s="17" t="s">
        <v>435</v>
      </c>
      <c r="I384" s="7" t="s">
        <v>585</v>
      </c>
      <c r="J384" s="17">
        <v>6</v>
      </c>
      <c r="K384" s="17" t="s">
        <v>181</v>
      </c>
      <c r="L384" s="17" t="s">
        <v>182</v>
      </c>
      <c r="N384" s="17">
        <v>48</v>
      </c>
      <c r="O384" s="17">
        <v>6</v>
      </c>
      <c r="P384" s="17">
        <v>1</v>
      </c>
      <c r="Q384" s="17">
        <v>1</v>
      </c>
      <c r="R384">
        <v>941819874</v>
      </c>
      <c r="S384">
        <v>2098</v>
      </c>
      <c r="U384" t="s">
        <v>184</v>
      </c>
      <c r="V384" t="s">
        <v>416</v>
      </c>
      <c r="W384">
        <f>MATCH(D384,Отчет!$D:$D,0)</f>
        <v>40</v>
      </c>
    </row>
    <row r="385" spans="1:23">
      <c r="A385" s="17">
        <v>986236132</v>
      </c>
      <c r="B385" s="17">
        <v>8</v>
      </c>
      <c r="C385" s="17" t="s">
        <v>412</v>
      </c>
      <c r="D385" s="17">
        <v>838697986</v>
      </c>
      <c r="E385" s="7" t="s">
        <v>436</v>
      </c>
      <c r="F385" s="7" t="s">
        <v>322</v>
      </c>
      <c r="G385" s="7" t="s">
        <v>219</v>
      </c>
      <c r="H385" s="17" t="s">
        <v>437</v>
      </c>
      <c r="I385" s="7" t="s">
        <v>585</v>
      </c>
      <c r="J385" s="17">
        <v>6</v>
      </c>
      <c r="K385" s="17" t="s">
        <v>181</v>
      </c>
      <c r="L385" s="17" t="s">
        <v>182</v>
      </c>
      <c r="N385" s="17">
        <v>48</v>
      </c>
      <c r="O385" s="17">
        <v>6</v>
      </c>
      <c r="P385" s="17">
        <v>1</v>
      </c>
      <c r="Q385" s="17">
        <v>1</v>
      </c>
      <c r="R385">
        <v>941819874</v>
      </c>
      <c r="S385">
        <v>2098</v>
      </c>
      <c r="U385" t="s">
        <v>184</v>
      </c>
      <c r="V385" t="s">
        <v>416</v>
      </c>
      <c r="W385">
        <f>MATCH(D385,Отчет!$D:$D,0)</f>
        <v>49</v>
      </c>
    </row>
    <row r="386" spans="1:23">
      <c r="A386" s="17">
        <v>986236139</v>
      </c>
      <c r="B386" s="17">
        <v>7</v>
      </c>
      <c r="C386" s="17" t="s">
        <v>412</v>
      </c>
      <c r="D386" s="17">
        <v>838698089</v>
      </c>
      <c r="E386" s="7" t="s">
        <v>438</v>
      </c>
      <c r="F386" s="7" t="s">
        <v>439</v>
      </c>
      <c r="G386" s="7" t="s">
        <v>440</v>
      </c>
      <c r="H386" s="17" t="s">
        <v>441</v>
      </c>
      <c r="I386" s="7" t="s">
        <v>585</v>
      </c>
      <c r="J386" s="17">
        <v>6</v>
      </c>
      <c r="K386" s="17" t="s">
        <v>181</v>
      </c>
      <c r="L386" s="17" t="s">
        <v>182</v>
      </c>
      <c r="N386" s="17">
        <v>42</v>
      </c>
      <c r="O386" s="17">
        <v>6</v>
      </c>
      <c r="P386" s="17">
        <v>1</v>
      </c>
      <c r="Q386" s="17">
        <v>1</v>
      </c>
      <c r="R386">
        <v>941819874</v>
      </c>
      <c r="S386">
        <v>2098</v>
      </c>
      <c r="U386" t="s">
        <v>184</v>
      </c>
      <c r="V386" t="s">
        <v>416</v>
      </c>
      <c r="W386">
        <f>MATCH(D386,Отчет!$D:$D,0)</f>
        <v>86</v>
      </c>
    </row>
    <row r="387" spans="1:23">
      <c r="A387" s="17">
        <v>986236143</v>
      </c>
      <c r="B387" s="17">
        <v>8</v>
      </c>
      <c r="C387" s="17" t="s">
        <v>412</v>
      </c>
      <c r="D387" s="17">
        <v>838698176</v>
      </c>
      <c r="E387" s="7" t="s">
        <v>442</v>
      </c>
      <c r="F387" s="7" t="s">
        <v>392</v>
      </c>
      <c r="G387" s="7" t="s">
        <v>443</v>
      </c>
      <c r="H387" s="17" t="s">
        <v>444</v>
      </c>
      <c r="I387" s="7" t="s">
        <v>585</v>
      </c>
      <c r="J387" s="17">
        <v>6</v>
      </c>
      <c r="K387" s="17" t="s">
        <v>181</v>
      </c>
      <c r="L387" s="17" t="s">
        <v>182</v>
      </c>
      <c r="N387" s="17">
        <v>48</v>
      </c>
      <c r="O387" s="17">
        <v>6</v>
      </c>
      <c r="P387" s="17">
        <v>1</v>
      </c>
      <c r="Q387" s="17">
        <v>0</v>
      </c>
      <c r="R387">
        <v>941819874</v>
      </c>
      <c r="S387">
        <v>2098</v>
      </c>
      <c r="U387" t="s">
        <v>184</v>
      </c>
      <c r="V387" t="s">
        <v>416</v>
      </c>
      <c r="W387">
        <f>MATCH(D387,Отчет!$D:$D,0)</f>
        <v>92</v>
      </c>
    </row>
    <row r="388" spans="1:23">
      <c r="A388" s="17">
        <v>986236150</v>
      </c>
      <c r="B388" s="17">
        <v>9</v>
      </c>
      <c r="C388" s="17" t="s">
        <v>412</v>
      </c>
      <c r="D388" s="17">
        <v>838698265</v>
      </c>
      <c r="E388" s="7" t="s">
        <v>445</v>
      </c>
      <c r="F388" s="7" t="s">
        <v>260</v>
      </c>
      <c r="G388" s="7" t="s">
        <v>446</v>
      </c>
      <c r="H388" s="17" t="s">
        <v>447</v>
      </c>
      <c r="I388" s="7" t="s">
        <v>585</v>
      </c>
      <c r="J388" s="17">
        <v>6</v>
      </c>
      <c r="K388" s="17" t="s">
        <v>181</v>
      </c>
      <c r="L388" s="17" t="s">
        <v>182</v>
      </c>
      <c r="N388" s="17">
        <v>54</v>
      </c>
      <c r="O388" s="17">
        <v>6</v>
      </c>
      <c r="P388" s="17">
        <v>1</v>
      </c>
      <c r="Q388" s="17">
        <v>1</v>
      </c>
      <c r="R388">
        <v>941819874</v>
      </c>
      <c r="S388">
        <v>2098</v>
      </c>
      <c r="U388" t="s">
        <v>184</v>
      </c>
      <c r="V388" t="s">
        <v>416</v>
      </c>
      <c r="W388">
        <f>MATCH(D388,Отчет!$D:$D,0)</f>
        <v>26</v>
      </c>
    </row>
    <row r="389" spans="1:23">
      <c r="A389" s="17">
        <v>986236155</v>
      </c>
      <c r="B389" s="17">
        <v>8</v>
      </c>
      <c r="C389" s="17" t="s">
        <v>412</v>
      </c>
      <c r="D389" s="17">
        <v>838698361</v>
      </c>
      <c r="E389" s="7" t="s">
        <v>448</v>
      </c>
      <c r="F389" s="7" t="s">
        <v>322</v>
      </c>
      <c r="G389" s="7" t="s">
        <v>311</v>
      </c>
      <c r="H389" s="17" t="s">
        <v>449</v>
      </c>
      <c r="I389" s="7" t="s">
        <v>585</v>
      </c>
      <c r="J389" s="17">
        <v>6</v>
      </c>
      <c r="K389" s="17" t="s">
        <v>181</v>
      </c>
      <c r="L389" s="17" t="s">
        <v>182</v>
      </c>
      <c r="N389" s="17">
        <v>48</v>
      </c>
      <c r="O389" s="17">
        <v>6</v>
      </c>
      <c r="P389" s="17">
        <v>1</v>
      </c>
      <c r="Q389" s="17">
        <v>1</v>
      </c>
      <c r="R389">
        <v>941819874</v>
      </c>
      <c r="S389">
        <v>2098</v>
      </c>
      <c r="U389" t="s">
        <v>184</v>
      </c>
      <c r="V389" t="s">
        <v>416</v>
      </c>
      <c r="W389">
        <f>MATCH(D389,Отчет!$D:$D,0)</f>
        <v>51</v>
      </c>
    </row>
    <row r="390" spans="1:23">
      <c r="A390" s="17">
        <v>986236160</v>
      </c>
      <c r="B390" s="17">
        <v>7</v>
      </c>
      <c r="C390" s="17" t="s">
        <v>412</v>
      </c>
      <c r="D390" s="17">
        <v>838698449</v>
      </c>
      <c r="E390" s="7" t="s">
        <v>450</v>
      </c>
      <c r="F390" s="7" t="s">
        <v>451</v>
      </c>
      <c r="G390" s="7" t="s">
        <v>235</v>
      </c>
      <c r="H390" s="17" t="s">
        <v>452</v>
      </c>
      <c r="I390" s="7" t="s">
        <v>585</v>
      </c>
      <c r="J390" s="17">
        <v>6</v>
      </c>
      <c r="K390" s="17" t="s">
        <v>181</v>
      </c>
      <c r="L390" s="17" t="s">
        <v>182</v>
      </c>
      <c r="N390" s="17">
        <v>42</v>
      </c>
      <c r="O390" s="17">
        <v>6</v>
      </c>
      <c r="P390" s="17">
        <v>1</v>
      </c>
      <c r="Q390" s="17">
        <v>1</v>
      </c>
      <c r="R390">
        <v>941819874</v>
      </c>
      <c r="S390">
        <v>2098</v>
      </c>
      <c r="U390" t="s">
        <v>184</v>
      </c>
      <c r="V390" t="s">
        <v>416</v>
      </c>
      <c r="W390">
        <f>MATCH(D390,Отчет!$D:$D,0)</f>
        <v>69</v>
      </c>
    </row>
    <row r="391" spans="1:23">
      <c r="A391" s="17">
        <v>986236164</v>
      </c>
      <c r="B391" s="17">
        <v>8</v>
      </c>
      <c r="C391" s="17" t="s">
        <v>412</v>
      </c>
      <c r="D391" s="17">
        <v>838698538</v>
      </c>
      <c r="E391" s="7" t="s">
        <v>453</v>
      </c>
      <c r="F391" s="7" t="s">
        <v>454</v>
      </c>
      <c r="G391" s="7" t="s">
        <v>455</v>
      </c>
      <c r="H391" s="17" t="s">
        <v>456</v>
      </c>
      <c r="I391" s="7" t="s">
        <v>585</v>
      </c>
      <c r="J391" s="17">
        <v>6</v>
      </c>
      <c r="K391" s="17" t="s">
        <v>181</v>
      </c>
      <c r="L391" s="17" t="s">
        <v>182</v>
      </c>
      <c r="N391" s="17">
        <v>48</v>
      </c>
      <c r="O391" s="17">
        <v>6</v>
      </c>
      <c r="P391" s="17">
        <v>1</v>
      </c>
      <c r="Q391" s="17">
        <v>1</v>
      </c>
      <c r="R391">
        <v>941819874</v>
      </c>
      <c r="S391">
        <v>2098</v>
      </c>
      <c r="U391" t="s">
        <v>184</v>
      </c>
      <c r="V391" t="s">
        <v>416</v>
      </c>
      <c r="W391">
        <f>MATCH(D391,Отчет!$D:$D,0)</f>
        <v>52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Евгения Марковна</dc:creator>
  <cp:lastModifiedBy>Нестеренко Евгения Марковна</cp:lastModifiedBy>
  <dcterms:created xsi:type="dcterms:W3CDTF">2006-05-18T19:55:00Z</dcterms:created>
  <dcterms:modified xsi:type="dcterms:W3CDTF">2016-01-18T10:44:51Z</dcterms:modified>
</cp:coreProperties>
</file>