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/>
  <bookViews>
    <workbookView xWindow="480" yWindow="30" windowWidth="11340" windowHeight="8580"/>
  </bookViews>
  <sheets>
    <sheet name="Отчет" sheetId="1" r:id="rId1"/>
    <sheet name="Данные" sheetId="2" state="hidden" r:id="rId2"/>
  </sheets>
  <calcPr calcId="145621" refMode="R1C1"/>
</workbook>
</file>

<file path=xl/calcChain.xml><?xml version="1.0" encoding="utf-8"?>
<calcChain xmlns="http://schemas.openxmlformats.org/spreadsheetml/2006/main">
  <c r="F13" i="1" l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12" i="1"/>
  <c r="AO24" i="1"/>
  <c r="AO37" i="1"/>
  <c r="AO59" i="1"/>
  <c r="AO62" i="1"/>
  <c r="AO30" i="1"/>
  <c r="AO26" i="1"/>
  <c r="AO57" i="1"/>
  <c r="AO21" i="1"/>
  <c r="AO27" i="1"/>
  <c r="AO33" i="1"/>
  <c r="AO64" i="1"/>
  <c r="AO70" i="1"/>
  <c r="AO15" i="1"/>
  <c r="AO36" i="1"/>
  <c r="AO32" i="1"/>
  <c r="AO63" i="1"/>
  <c r="AO61" i="1"/>
  <c r="AO14" i="1"/>
  <c r="AO35" i="1"/>
  <c r="AO34" i="1"/>
  <c r="AO50" i="1"/>
  <c r="AO65" i="1"/>
  <c r="AO71" i="1"/>
  <c r="AO58" i="1"/>
  <c r="AO20" i="1"/>
  <c r="AO28" i="1"/>
  <c r="AO46" i="1"/>
  <c r="AO29" i="1"/>
  <c r="AO41" i="1"/>
  <c r="AO12" i="1"/>
  <c r="AO67" i="1"/>
  <c r="AO13" i="1"/>
  <c r="AO54" i="1"/>
  <c r="AO39" i="1"/>
  <c r="AO52" i="1"/>
  <c r="AO55" i="1"/>
  <c r="AO23" i="1"/>
  <c r="AO53" i="1"/>
  <c r="AO19" i="1"/>
  <c r="AO49" i="1"/>
  <c r="AO43" i="1"/>
  <c r="AO60" i="1"/>
  <c r="AO44" i="1"/>
  <c r="AO38" i="1"/>
  <c r="AO68" i="1"/>
  <c r="AO45" i="1"/>
  <c r="AO66" i="1"/>
  <c r="AO42" i="1"/>
  <c r="AO22" i="1"/>
  <c r="AO48" i="1"/>
  <c r="AO40" i="1"/>
  <c r="AO56" i="1"/>
  <c r="AO47" i="1"/>
  <c r="AO17" i="1"/>
  <c r="AO18" i="1"/>
  <c r="AO31" i="1"/>
  <c r="AO25" i="1"/>
  <c r="AO16" i="1"/>
  <c r="AO69" i="1"/>
  <c r="AN24" i="1"/>
  <c r="AN37" i="1"/>
  <c r="AN59" i="1"/>
  <c r="AN62" i="1"/>
  <c r="AN30" i="1"/>
  <c r="AN26" i="1"/>
  <c r="AN57" i="1"/>
  <c r="AN21" i="1"/>
  <c r="AN27" i="1"/>
  <c r="AN33" i="1"/>
  <c r="AN64" i="1"/>
  <c r="AN70" i="1"/>
  <c r="AN15" i="1"/>
  <c r="AN36" i="1"/>
  <c r="AN32" i="1"/>
  <c r="AN63" i="1"/>
  <c r="AN61" i="1"/>
  <c r="AN14" i="1"/>
  <c r="AN35" i="1"/>
  <c r="AN34" i="1"/>
  <c r="AN50" i="1"/>
  <c r="AN65" i="1"/>
  <c r="AN71" i="1"/>
  <c r="AN58" i="1"/>
  <c r="AN20" i="1"/>
  <c r="AN28" i="1"/>
  <c r="AN46" i="1"/>
  <c r="AN29" i="1"/>
  <c r="AN41" i="1"/>
  <c r="AN12" i="1"/>
  <c r="AN67" i="1"/>
  <c r="AN13" i="1"/>
  <c r="AN54" i="1"/>
  <c r="AN39" i="1"/>
  <c r="AN52" i="1"/>
  <c r="AN55" i="1"/>
  <c r="AN23" i="1"/>
  <c r="AN53" i="1"/>
  <c r="AN19" i="1"/>
  <c r="AN49" i="1"/>
  <c r="AN43" i="1"/>
  <c r="AN60" i="1"/>
  <c r="AN44" i="1"/>
  <c r="AN38" i="1"/>
  <c r="AN68" i="1"/>
  <c r="AN45" i="1"/>
  <c r="AN66" i="1"/>
  <c r="AN42" i="1"/>
  <c r="AN22" i="1"/>
  <c r="AN48" i="1"/>
  <c r="AN40" i="1"/>
  <c r="AN56" i="1"/>
  <c r="AN47" i="1"/>
  <c r="AN17" i="1"/>
  <c r="AN18" i="1"/>
  <c r="AN31" i="1"/>
  <c r="AN25" i="1"/>
  <c r="AN16" i="1"/>
  <c r="AN69" i="1"/>
  <c r="AO51" i="1"/>
  <c r="AN51" i="1"/>
  <c r="AI24" i="1"/>
  <c r="AK24" i="1" s="1"/>
  <c r="AI37" i="1"/>
  <c r="AK37" i="1" s="1"/>
  <c r="AI59" i="1"/>
  <c r="AK59" i="1" s="1"/>
  <c r="AI62" i="1"/>
  <c r="AK62" i="1" s="1"/>
  <c r="AI30" i="1"/>
  <c r="AK30" i="1" s="1"/>
  <c r="AI26" i="1"/>
  <c r="AK26" i="1" s="1"/>
  <c r="AI57" i="1"/>
  <c r="AK57" i="1" s="1"/>
  <c r="AI21" i="1"/>
  <c r="AK21" i="1" s="1"/>
  <c r="AI27" i="1"/>
  <c r="AK27" i="1" s="1"/>
  <c r="AI33" i="1"/>
  <c r="AK33" i="1" s="1"/>
  <c r="AI64" i="1"/>
  <c r="AK64" i="1" s="1"/>
  <c r="AI70" i="1"/>
  <c r="AK70" i="1" s="1"/>
  <c r="AI15" i="1"/>
  <c r="AK15" i="1" s="1"/>
  <c r="AI36" i="1"/>
  <c r="AK36" i="1" s="1"/>
  <c r="AI32" i="1"/>
  <c r="AK32" i="1" s="1"/>
  <c r="AI63" i="1"/>
  <c r="AK63" i="1" s="1"/>
  <c r="AI61" i="1"/>
  <c r="AK61" i="1" s="1"/>
  <c r="AI14" i="1"/>
  <c r="AK14" i="1" s="1"/>
  <c r="AI35" i="1"/>
  <c r="AK35" i="1" s="1"/>
  <c r="AI34" i="1"/>
  <c r="AK34" i="1" s="1"/>
  <c r="AI50" i="1"/>
  <c r="AK50" i="1" s="1"/>
  <c r="AI65" i="1"/>
  <c r="AK65" i="1" s="1"/>
  <c r="AI71" i="1"/>
  <c r="AK71" i="1" s="1"/>
  <c r="AI58" i="1"/>
  <c r="AK58" i="1" s="1"/>
  <c r="AI20" i="1"/>
  <c r="AK20" i="1" s="1"/>
  <c r="AI28" i="1"/>
  <c r="AK28" i="1" s="1"/>
  <c r="AI46" i="1"/>
  <c r="AK46" i="1" s="1"/>
  <c r="AI29" i="1"/>
  <c r="AK29" i="1" s="1"/>
  <c r="AI41" i="1"/>
  <c r="AK41" i="1" s="1"/>
  <c r="AI12" i="1"/>
  <c r="AK12" i="1" s="1"/>
  <c r="AI67" i="1"/>
  <c r="AK67" i="1" s="1"/>
  <c r="AI13" i="1"/>
  <c r="AK13" i="1" s="1"/>
  <c r="AI54" i="1"/>
  <c r="AK54" i="1" s="1"/>
  <c r="AI39" i="1"/>
  <c r="AK39" i="1" s="1"/>
  <c r="AI52" i="1"/>
  <c r="AK52" i="1" s="1"/>
  <c r="AI55" i="1"/>
  <c r="AK55" i="1" s="1"/>
  <c r="AI23" i="1"/>
  <c r="AK23" i="1" s="1"/>
  <c r="AI53" i="1"/>
  <c r="AK53" i="1" s="1"/>
  <c r="AI19" i="1"/>
  <c r="AK19" i="1" s="1"/>
  <c r="AI49" i="1"/>
  <c r="AK49" i="1" s="1"/>
  <c r="AI43" i="1"/>
  <c r="AK43" i="1" s="1"/>
  <c r="AI60" i="1"/>
  <c r="AK60" i="1" s="1"/>
  <c r="AI44" i="1"/>
  <c r="AK44" i="1" s="1"/>
  <c r="AI38" i="1"/>
  <c r="AK38" i="1" s="1"/>
  <c r="AI68" i="1"/>
  <c r="AK68" i="1" s="1"/>
  <c r="AI45" i="1"/>
  <c r="AK45" i="1" s="1"/>
  <c r="AI66" i="1"/>
  <c r="AK66" i="1" s="1"/>
  <c r="AI42" i="1"/>
  <c r="AK42" i="1" s="1"/>
  <c r="AI22" i="1"/>
  <c r="AK22" i="1" s="1"/>
  <c r="AI48" i="1"/>
  <c r="AK48" i="1" s="1"/>
  <c r="AI40" i="1"/>
  <c r="AK40" i="1" s="1"/>
  <c r="AI56" i="1"/>
  <c r="AK56" i="1" s="1"/>
  <c r="AI47" i="1"/>
  <c r="AK47" i="1" s="1"/>
  <c r="AI17" i="1"/>
  <c r="AK17" i="1" s="1"/>
  <c r="AI18" i="1"/>
  <c r="AK18" i="1" s="1"/>
  <c r="AI31" i="1"/>
  <c r="AK31" i="1" s="1"/>
  <c r="AI25" i="1"/>
  <c r="AK25" i="1" s="1"/>
  <c r="AI16" i="1"/>
  <c r="AK16" i="1" s="1"/>
  <c r="AI69" i="1"/>
  <c r="AK69" i="1" s="1"/>
  <c r="AI51" i="1"/>
  <c r="AK51" i="1" s="1"/>
  <c r="W4" i="2"/>
  <c r="W5" i="2"/>
  <c r="W6" i="2"/>
  <c r="W7" i="2"/>
  <c r="W8" i="2"/>
  <c r="W9" i="2"/>
  <c r="W10" i="2"/>
  <c r="W11" i="2"/>
  <c r="W12" i="2"/>
  <c r="W13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2" i="2"/>
  <c r="W33" i="2"/>
  <c r="W34" i="2"/>
  <c r="W35" i="2"/>
  <c r="W36" i="2"/>
  <c r="W37" i="2"/>
  <c r="W38" i="2"/>
  <c r="W39" i="2"/>
  <c r="W40" i="2"/>
  <c r="W41" i="2"/>
  <c r="W42" i="2"/>
  <c r="W43" i="2"/>
  <c r="W44" i="2"/>
  <c r="W45" i="2"/>
  <c r="W46" i="2"/>
  <c r="W47" i="2"/>
  <c r="W48" i="2"/>
  <c r="W49" i="2"/>
  <c r="W50" i="2"/>
  <c r="W51" i="2"/>
  <c r="W52" i="2"/>
  <c r="W53" i="2"/>
  <c r="W54" i="2"/>
  <c r="W55" i="2"/>
  <c r="W56" i="2"/>
  <c r="W57" i="2"/>
  <c r="W58" i="2"/>
  <c r="W59" i="2"/>
  <c r="W60" i="2"/>
  <c r="W61" i="2"/>
  <c r="W62" i="2"/>
  <c r="W63" i="2"/>
  <c r="W64" i="2"/>
  <c r="W65" i="2"/>
  <c r="W66" i="2"/>
  <c r="W67" i="2"/>
  <c r="W68" i="2"/>
  <c r="W69" i="2"/>
  <c r="W70" i="2"/>
  <c r="W71" i="2"/>
  <c r="W72" i="2"/>
  <c r="W73" i="2"/>
  <c r="W74" i="2"/>
  <c r="W75" i="2"/>
  <c r="W76" i="2"/>
  <c r="W77" i="2"/>
  <c r="W78" i="2"/>
  <c r="W79" i="2"/>
  <c r="W80" i="2"/>
  <c r="W81" i="2"/>
  <c r="W82" i="2"/>
  <c r="W83" i="2"/>
  <c r="W84" i="2"/>
  <c r="W85" i="2"/>
  <c r="W86" i="2"/>
  <c r="W87" i="2"/>
  <c r="W88" i="2"/>
  <c r="W89" i="2"/>
  <c r="W90" i="2"/>
  <c r="W91" i="2"/>
  <c r="W92" i="2"/>
  <c r="W93" i="2"/>
  <c r="W94" i="2"/>
  <c r="W95" i="2"/>
  <c r="W96" i="2"/>
  <c r="W97" i="2"/>
  <c r="W98" i="2"/>
  <c r="W99" i="2"/>
  <c r="W100" i="2"/>
  <c r="W101" i="2"/>
  <c r="W102" i="2"/>
  <c r="W103" i="2"/>
  <c r="W104" i="2"/>
  <c r="W105" i="2"/>
  <c r="W106" i="2"/>
  <c r="W107" i="2"/>
  <c r="W108" i="2"/>
  <c r="W109" i="2"/>
  <c r="W110" i="2"/>
  <c r="W111" i="2"/>
  <c r="W112" i="2"/>
  <c r="W113" i="2"/>
  <c r="W114" i="2"/>
  <c r="W115" i="2"/>
  <c r="W116" i="2"/>
  <c r="W117" i="2"/>
  <c r="W118" i="2"/>
  <c r="W119" i="2"/>
  <c r="W120" i="2"/>
  <c r="W121" i="2"/>
  <c r="W122" i="2"/>
  <c r="W123" i="2"/>
  <c r="W124" i="2"/>
  <c r="W125" i="2"/>
  <c r="W126" i="2"/>
  <c r="W127" i="2"/>
  <c r="W128" i="2"/>
  <c r="W129" i="2"/>
  <c r="W130" i="2"/>
  <c r="W131" i="2"/>
  <c r="W132" i="2"/>
  <c r="W133" i="2"/>
  <c r="W134" i="2"/>
  <c r="W135" i="2"/>
  <c r="W136" i="2"/>
  <c r="W137" i="2"/>
  <c r="W138" i="2"/>
  <c r="W139" i="2"/>
  <c r="W140" i="2"/>
  <c r="W141" i="2"/>
  <c r="W142" i="2"/>
  <c r="W143" i="2"/>
  <c r="W144" i="2"/>
  <c r="W145" i="2"/>
  <c r="W146" i="2"/>
  <c r="W147" i="2"/>
  <c r="W148" i="2"/>
  <c r="W149" i="2"/>
  <c r="W150" i="2"/>
  <c r="W151" i="2"/>
  <c r="W152" i="2"/>
  <c r="W153" i="2"/>
  <c r="W154" i="2"/>
  <c r="W155" i="2"/>
  <c r="W156" i="2"/>
  <c r="W157" i="2"/>
  <c r="W158" i="2"/>
  <c r="W159" i="2"/>
  <c r="W160" i="2"/>
  <c r="W161" i="2"/>
  <c r="W162" i="2"/>
  <c r="W163" i="2"/>
  <c r="W164" i="2"/>
  <c r="W165" i="2"/>
  <c r="W166" i="2"/>
  <c r="W167" i="2"/>
  <c r="W168" i="2"/>
  <c r="W169" i="2"/>
  <c r="W170" i="2"/>
  <c r="W171" i="2"/>
  <c r="W172" i="2"/>
  <c r="W173" i="2"/>
  <c r="W174" i="2"/>
  <c r="W175" i="2"/>
  <c r="W176" i="2"/>
  <c r="W177" i="2"/>
  <c r="W178" i="2"/>
  <c r="W179" i="2"/>
  <c r="W180" i="2"/>
  <c r="W181" i="2"/>
  <c r="W182" i="2"/>
  <c r="W183" i="2"/>
  <c r="W184" i="2"/>
  <c r="W185" i="2"/>
  <c r="W186" i="2"/>
  <c r="W187" i="2"/>
  <c r="W188" i="2"/>
  <c r="W189" i="2"/>
  <c r="W190" i="2"/>
  <c r="W191" i="2"/>
  <c r="W192" i="2"/>
  <c r="W193" i="2"/>
  <c r="W194" i="2"/>
  <c r="W195" i="2"/>
  <c r="W196" i="2"/>
  <c r="W197" i="2"/>
  <c r="W198" i="2"/>
  <c r="W199" i="2"/>
  <c r="W200" i="2"/>
  <c r="W201" i="2"/>
  <c r="W202" i="2"/>
  <c r="W203" i="2"/>
  <c r="W204" i="2"/>
  <c r="W205" i="2"/>
  <c r="W206" i="2"/>
  <c r="W207" i="2"/>
  <c r="W208" i="2"/>
  <c r="W209" i="2"/>
  <c r="W210" i="2"/>
  <c r="W211" i="2"/>
  <c r="W212" i="2"/>
  <c r="W213" i="2"/>
  <c r="W214" i="2"/>
  <c r="W215" i="2"/>
  <c r="W216" i="2"/>
  <c r="W217" i="2"/>
  <c r="W218" i="2"/>
  <c r="W219" i="2"/>
  <c r="W220" i="2"/>
  <c r="W221" i="2"/>
  <c r="W222" i="2"/>
  <c r="W223" i="2"/>
  <c r="W224" i="2"/>
  <c r="W225" i="2"/>
  <c r="W226" i="2"/>
  <c r="W227" i="2"/>
  <c r="W228" i="2"/>
  <c r="W229" i="2"/>
  <c r="W230" i="2"/>
  <c r="W231" i="2"/>
  <c r="W232" i="2"/>
  <c r="W233" i="2"/>
  <c r="W234" i="2"/>
  <c r="W235" i="2"/>
  <c r="W236" i="2"/>
  <c r="W237" i="2"/>
  <c r="W238" i="2"/>
  <c r="W239" i="2"/>
  <c r="W240" i="2"/>
  <c r="W241" i="2"/>
  <c r="W242" i="2"/>
  <c r="W243" i="2"/>
  <c r="W244" i="2"/>
  <c r="W245" i="2"/>
  <c r="W246" i="2"/>
  <c r="W247" i="2"/>
  <c r="W248" i="2"/>
  <c r="W249" i="2"/>
  <c r="W250" i="2"/>
  <c r="W251" i="2"/>
  <c r="W252" i="2"/>
  <c r="W253" i="2"/>
  <c r="W254" i="2"/>
  <c r="W255" i="2"/>
  <c r="W256" i="2"/>
  <c r="W257" i="2"/>
  <c r="W258" i="2"/>
  <c r="W259" i="2"/>
  <c r="W260" i="2"/>
  <c r="W261" i="2"/>
  <c r="W262" i="2"/>
  <c r="W263" i="2"/>
  <c r="W264" i="2"/>
  <c r="W265" i="2"/>
  <c r="W266" i="2"/>
  <c r="W267" i="2"/>
  <c r="W268" i="2"/>
  <c r="W269" i="2"/>
  <c r="W270" i="2"/>
  <c r="W271" i="2"/>
  <c r="W272" i="2"/>
  <c r="W273" i="2"/>
  <c r="W274" i="2"/>
  <c r="W275" i="2"/>
  <c r="W276" i="2"/>
  <c r="W277" i="2"/>
  <c r="W278" i="2"/>
  <c r="W279" i="2"/>
  <c r="W280" i="2"/>
  <c r="W281" i="2"/>
  <c r="W282" i="2"/>
  <c r="W283" i="2"/>
  <c r="W284" i="2"/>
  <c r="W285" i="2"/>
  <c r="W286" i="2"/>
  <c r="W287" i="2"/>
  <c r="W288" i="2"/>
  <c r="W289" i="2"/>
  <c r="W290" i="2"/>
  <c r="W291" i="2"/>
  <c r="W292" i="2"/>
  <c r="W293" i="2"/>
  <c r="W294" i="2"/>
  <c r="W295" i="2"/>
  <c r="W296" i="2"/>
  <c r="W297" i="2"/>
  <c r="W298" i="2"/>
  <c r="W299" i="2"/>
  <c r="W300" i="2"/>
  <c r="W301" i="2"/>
  <c r="W302" i="2"/>
  <c r="W303" i="2"/>
  <c r="W304" i="2"/>
  <c r="W305" i="2"/>
  <c r="W306" i="2"/>
  <c r="W307" i="2"/>
  <c r="W308" i="2"/>
  <c r="W309" i="2"/>
  <c r="W310" i="2"/>
  <c r="W311" i="2"/>
  <c r="W312" i="2"/>
  <c r="W313" i="2"/>
  <c r="W314" i="2"/>
  <c r="W315" i="2"/>
  <c r="W316" i="2"/>
  <c r="W317" i="2"/>
  <c r="W318" i="2"/>
  <c r="W319" i="2"/>
  <c r="W320" i="2"/>
  <c r="W321" i="2"/>
  <c r="W322" i="2"/>
  <c r="W323" i="2"/>
  <c r="W324" i="2"/>
  <c r="W325" i="2"/>
  <c r="W326" i="2"/>
  <c r="W327" i="2"/>
  <c r="W328" i="2"/>
  <c r="W329" i="2"/>
  <c r="W330" i="2"/>
  <c r="W331" i="2"/>
  <c r="W332" i="2"/>
  <c r="W333" i="2"/>
  <c r="W334" i="2"/>
  <c r="W335" i="2"/>
  <c r="W336" i="2"/>
  <c r="W337" i="2"/>
  <c r="W338" i="2"/>
  <c r="W339" i="2"/>
  <c r="W340" i="2"/>
  <c r="W341" i="2"/>
  <c r="W342" i="2"/>
  <c r="W343" i="2"/>
  <c r="W344" i="2"/>
  <c r="W345" i="2"/>
  <c r="W346" i="2"/>
  <c r="W347" i="2"/>
  <c r="W348" i="2"/>
  <c r="W349" i="2"/>
  <c r="W350" i="2"/>
  <c r="W351" i="2"/>
  <c r="W352" i="2"/>
  <c r="W353" i="2"/>
  <c r="W354" i="2"/>
  <c r="W355" i="2"/>
  <c r="W356" i="2"/>
  <c r="W357" i="2"/>
  <c r="W358" i="2"/>
  <c r="W359" i="2"/>
  <c r="W360" i="2"/>
  <c r="W361" i="2"/>
  <c r="W362" i="2"/>
  <c r="W363" i="2"/>
  <c r="W364" i="2"/>
  <c r="W365" i="2"/>
  <c r="W366" i="2"/>
  <c r="W367" i="2"/>
  <c r="W368" i="2"/>
  <c r="W369" i="2"/>
  <c r="W370" i="2"/>
  <c r="W371" i="2"/>
  <c r="W372" i="2"/>
  <c r="W373" i="2"/>
  <c r="W374" i="2"/>
  <c r="W375" i="2"/>
  <c r="W376" i="2"/>
  <c r="W377" i="2"/>
  <c r="W378" i="2"/>
  <c r="W379" i="2"/>
  <c r="W380" i="2"/>
  <c r="W381" i="2"/>
  <c r="W382" i="2"/>
  <c r="W383" i="2"/>
  <c r="W384" i="2"/>
  <c r="W385" i="2"/>
  <c r="W386" i="2"/>
  <c r="W387" i="2"/>
  <c r="W388" i="2"/>
  <c r="W389" i="2"/>
  <c r="W390" i="2"/>
  <c r="W391" i="2"/>
  <c r="W392" i="2"/>
  <c r="W393" i="2"/>
  <c r="W394" i="2"/>
  <c r="W395" i="2"/>
  <c r="W396" i="2"/>
  <c r="W397" i="2"/>
  <c r="W398" i="2"/>
  <c r="W399" i="2"/>
  <c r="W400" i="2"/>
  <c r="W401" i="2"/>
  <c r="W402" i="2"/>
  <c r="W403" i="2"/>
  <c r="W404" i="2"/>
  <c r="W405" i="2"/>
  <c r="W406" i="2"/>
  <c r="W407" i="2"/>
  <c r="W408" i="2"/>
  <c r="W409" i="2"/>
  <c r="W410" i="2"/>
  <c r="W411" i="2"/>
  <c r="W412" i="2"/>
  <c r="W413" i="2"/>
  <c r="W414" i="2"/>
  <c r="W415" i="2"/>
  <c r="W416" i="2"/>
  <c r="W417" i="2"/>
  <c r="W418" i="2"/>
  <c r="W419" i="2"/>
  <c r="W420" i="2"/>
  <c r="W421" i="2"/>
  <c r="W422" i="2"/>
  <c r="W423" i="2"/>
  <c r="W424" i="2"/>
  <c r="W425" i="2"/>
  <c r="W426" i="2"/>
  <c r="W427" i="2"/>
  <c r="W428" i="2"/>
  <c r="W429" i="2"/>
  <c r="W430" i="2"/>
  <c r="W431" i="2"/>
  <c r="W432" i="2"/>
  <c r="W433" i="2"/>
  <c r="W434" i="2"/>
  <c r="W435" i="2"/>
  <c r="W436" i="2"/>
  <c r="W437" i="2"/>
  <c r="W438" i="2"/>
  <c r="W439" i="2"/>
  <c r="W440" i="2"/>
  <c r="W441" i="2"/>
  <c r="W442" i="2"/>
  <c r="W443" i="2"/>
  <c r="W444" i="2"/>
  <c r="W445" i="2"/>
  <c r="W446" i="2"/>
  <c r="W447" i="2"/>
  <c r="W448" i="2"/>
  <c r="W449" i="2"/>
  <c r="W450" i="2"/>
  <c r="W451" i="2"/>
  <c r="W452" i="2"/>
  <c r="W453" i="2"/>
  <c r="W454" i="2"/>
  <c r="W455" i="2"/>
  <c r="W456" i="2"/>
  <c r="W457" i="2"/>
  <c r="W458" i="2"/>
  <c r="W459" i="2"/>
  <c r="W460" i="2"/>
  <c r="W461" i="2"/>
  <c r="W462" i="2"/>
  <c r="W463" i="2"/>
  <c r="W464" i="2"/>
  <c r="W465" i="2"/>
  <c r="W466" i="2"/>
  <c r="W467" i="2"/>
  <c r="W468" i="2"/>
  <c r="W469" i="2"/>
  <c r="W470" i="2"/>
  <c r="W471" i="2"/>
  <c r="W472" i="2"/>
  <c r="W473" i="2"/>
  <c r="W474" i="2"/>
  <c r="W475" i="2"/>
  <c r="W476" i="2"/>
  <c r="W477" i="2"/>
  <c r="W478" i="2"/>
  <c r="W479" i="2"/>
  <c r="W480" i="2"/>
  <c r="W481" i="2"/>
  <c r="W482" i="2"/>
  <c r="W483" i="2"/>
  <c r="W484" i="2"/>
  <c r="W485" i="2"/>
  <c r="W486" i="2"/>
  <c r="W487" i="2"/>
  <c r="W488" i="2"/>
  <c r="W489" i="2"/>
  <c r="W490" i="2"/>
  <c r="W491" i="2"/>
  <c r="W492" i="2"/>
  <c r="W493" i="2"/>
  <c r="W494" i="2"/>
  <c r="W495" i="2"/>
  <c r="W496" i="2"/>
  <c r="W497" i="2"/>
  <c r="W498" i="2"/>
  <c r="W499" i="2"/>
  <c r="W500" i="2"/>
  <c r="W501" i="2"/>
  <c r="W502" i="2"/>
  <c r="W503" i="2"/>
  <c r="W504" i="2"/>
  <c r="W505" i="2"/>
  <c r="W506" i="2"/>
  <c r="W507" i="2"/>
  <c r="W508" i="2"/>
  <c r="W509" i="2"/>
  <c r="W510" i="2"/>
  <c r="W511" i="2"/>
  <c r="W512" i="2"/>
  <c r="W513" i="2"/>
  <c r="W514" i="2"/>
  <c r="W515" i="2"/>
  <c r="W516" i="2"/>
  <c r="W517" i="2"/>
  <c r="W518" i="2"/>
  <c r="W519" i="2"/>
  <c r="W520" i="2"/>
  <c r="W521" i="2"/>
  <c r="W522" i="2"/>
  <c r="W523" i="2"/>
  <c r="W524" i="2"/>
  <c r="W525" i="2"/>
  <c r="W526" i="2"/>
  <c r="W527" i="2"/>
  <c r="W528" i="2"/>
  <c r="W529" i="2"/>
  <c r="W530" i="2"/>
  <c r="W531" i="2"/>
  <c r="W532" i="2"/>
  <c r="W533" i="2"/>
  <c r="W534" i="2"/>
  <c r="W535" i="2"/>
  <c r="W536" i="2"/>
  <c r="W537" i="2"/>
  <c r="W538" i="2"/>
  <c r="W539" i="2"/>
  <c r="W540" i="2"/>
  <c r="W541" i="2"/>
  <c r="W542" i="2"/>
  <c r="W3" i="2"/>
</calcChain>
</file>

<file path=xl/sharedStrings.xml><?xml version="1.0" encoding="utf-8"?>
<sst xmlns="http://schemas.openxmlformats.org/spreadsheetml/2006/main" count="5722" uniqueCount="283">
  <si>
    <t>Студент</t>
  </si>
  <si>
    <t>Группа</t>
  </si>
  <si>
    <t>Место</t>
  </si>
  <si>
    <t>Номер зачетной книжки</t>
  </si>
  <si>
    <t>Число текущих кредитов:</t>
  </si>
  <si>
    <t>Минимальный балл</t>
  </si>
  <si>
    <t>ID</t>
  </si>
  <si>
    <t>Оценка из 10 баллов до пересдач</t>
  </si>
  <si>
    <t>Фамилия</t>
  </si>
  <si>
    <t>Имя</t>
  </si>
  <si>
    <t>Отчество</t>
  </si>
  <si>
    <t>Номер студенческого билета</t>
  </si>
  <si>
    <t>Строка учебного плана</t>
  </si>
  <si>
    <t>Текущих кредитов за испытание</t>
  </si>
  <si>
    <t>Вид испытания</t>
  </si>
  <si>
    <t>Календарный период по плану</t>
  </si>
  <si>
    <t>Неявка до пересдач</t>
  </si>
  <si>
    <t>В текущий рейтинг</t>
  </si>
  <si>
    <t>Текущих кредитов для студента</t>
  </si>
  <si>
    <t>Оценка зачет/незачет до пересдач</t>
  </si>
  <si>
    <t>Является бюджетным</t>
  </si>
  <si>
    <t>Кредитно-рейтинговая оценка</t>
  </si>
  <si>
    <t>Нормировочный коэффициент</t>
  </si>
  <si>
    <t>Нормированная кредитно-рейтинговая оценка</t>
  </si>
  <si>
    <t>Наличие неудовлетворительных оценок и неявок</t>
  </si>
  <si>
    <t>Количество удовлетворительных оценок</t>
  </si>
  <si>
    <t xml:space="preserve">к Положению о рейтинговой системе комплексной оценки знаний студентов </t>
  </si>
  <si>
    <t>Приложение 3</t>
  </si>
  <si>
    <t>Сумма всех оценок</t>
  </si>
  <si>
    <t>Количество всех оценок</t>
  </si>
  <si>
    <t>Средний балл</t>
  </si>
  <si>
    <t>Номер Row</t>
  </si>
  <si>
    <t xml:space="preserve">Сумма всех кредитов </t>
  </si>
  <si>
    <t>Номер места</t>
  </si>
  <si>
    <t>Текущий рейтинг студентов (до пересдач)</t>
  </si>
  <si>
    <t>Вид записи ИУП</t>
  </si>
  <si>
    <t>Вид записи РУП</t>
  </si>
  <si>
    <t>Учебный план</t>
  </si>
  <si>
    <t>Образовательная программа студента</t>
  </si>
  <si>
    <t>БФИЛЛ132</t>
  </si>
  <si>
    <t>Зайнутдинова</t>
  </si>
  <si>
    <t>Злата</t>
  </si>
  <si>
    <t>Вадимовна</t>
  </si>
  <si>
    <t>131232114</t>
  </si>
  <si>
    <t>Библиографическая практика</t>
  </si>
  <si>
    <t>Экзамен</t>
  </si>
  <si>
    <t>2015/2016 учебный год 1 модуль</t>
  </si>
  <si>
    <t>Филология</t>
  </si>
  <si>
    <t>Вахабова</t>
  </si>
  <si>
    <t>Малика</t>
  </si>
  <si>
    <t>Азам_кизи</t>
  </si>
  <si>
    <t>130232095</t>
  </si>
  <si>
    <t>Иваненко</t>
  </si>
  <si>
    <t>Екатерина</t>
  </si>
  <si>
    <t>Витальевна</t>
  </si>
  <si>
    <t>131232117</t>
  </si>
  <si>
    <t>Королькова</t>
  </si>
  <si>
    <t>Елена</t>
  </si>
  <si>
    <t>Сергеевна</t>
  </si>
  <si>
    <t>130232018</t>
  </si>
  <si>
    <t>Пахомова</t>
  </si>
  <si>
    <t>Мария</t>
  </si>
  <si>
    <t>Александровна</t>
  </si>
  <si>
    <t>131232141</t>
  </si>
  <si>
    <t>Сизова</t>
  </si>
  <si>
    <t>Анастасия</t>
  </si>
  <si>
    <t>Максимовна</t>
  </si>
  <si>
    <t>130232036</t>
  </si>
  <si>
    <t>БФИЛЛ133</t>
  </si>
  <si>
    <t>Александрова</t>
  </si>
  <si>
    <t>Николаевна</t>
  </si>
  <si>
    <t>130232002</t>
  </si>
  <si>
    <t>Анкудинова</t>
  </si>
  <si>
    <t>Валерия</t>
  </si>
  <si>
    <t>Евгеньевна</t>
  </si>
  <si>
    <t>1211232005</t>
  </si>
  <si>
    <t>БФИЛЛ131</t>
  </si>
  <si>
    <t>Акунина</t>
  </si>
  <si>
    <t>Юлия</t>
  </si>
  <si>
    <t>Халиковна</t>
  </si>
  <si>
    <t>130232001</t>
  </si>
  <si>
    <t>Аниськина</t>
  </si>
  <si>
    <t>Дарья</t>
  </si>
  <si>
    <t>Дмитриевна</t>
  </si>
  <si>
    <t>131232099</t>
  </si>
  <si>
    <t>Басынина</t>
  </si>
  <si>
    <t>Викторовна</t>
  </si>
  <si>
    <t>130232003</t>
  </si>
  <si>
    <t>Голяховски</t>
  </si>
  <si>
    <t>Ана</t>
  </si>
  <si>
    <t>-</t>
  </si>
  <si>
    <t>130232096</t>
  </si>
  <si>
    <t>Зиганшина</t>
  </si>
  <si>
    <t>Нурия</t>
  </si>
  <si>
    <t>Шамилевна</t>
  </si>
  <si>
    <t>130232012</t>
  </si>
  <si>
    <t>Иванова</t>
  </si>
  <si>
    <t>Татьяна</t>
  </si>
  <si>
    <t>Андреевна</t>
  </si>
  <si>
    <t>131232118</t>
  </si>
  <si>
    <t>Лукашенко</t>
  </si>
  <si>
    <t>Любовь</t>
  </si>
  <si>
    <t>Валерьевна</t>
  </si>
  <si>
    <t>М131БФИЛЛ003</t>
  </si>
  <si>
    <t>Максимова</t>
  </si>
  <si>
    <t>Полина</t>
  </si>
  <si>
    <t>131232130</t>
  </si>
  <si>
    <t>Антонова</t>
  </si>
  <si>
    <t>Игоревна</t>
  </si>
  <si>
    <t>1211232006</t>
  </si>
  <si>
    <t>ikPassed</t>
  </si>
  <si>
    <t>Белкина</t>
  </si>
  <si>
    <t>Борисовна</t>
  </si>
  <si>
    <t>130232005</t>
  </si>
  <si>
    <t>Восканян</t>
  </si>
  <si>
    <t>Ольга</t>
  </si>
  <si>
    <t>131232105</t>
  </si>
  <si>
    <t>Горбунова</t>
  </si>
  <si>
    <t>Елизавета</t>
  </si>
  <si>
    <t>131232106</t>
  </si>
  <si>
    <t>Горшкова</t>
  </si>
  <si>
    <t>Анна</t>
  </si>
  <si>
    <t>131232176</t>
  </si>
  <si>
    <t>Демурина</t>
  </si>
  <si>
    <t>Гаяна</t>
  </si>
  <si>
    <t>Юрьевна</t>
  </si>
  <si>
    <t>131232109</t>
  </si>
  <si>
    <t>Кожекина</t>
  </si>
  <si>
    <t>Маргарита</t>
  </si>
  <si>
    <t>Владимировна</t>
  </si>
  <si>
    <t>130232016</t>
  </si>
  <si>
    <t>Кулакова</t>
  </si>
  <si>
    <t>Ася</t>
  </si>
  <si>
    <t>130232019</t>
  </si>
  <si>
    <t>Лепехин</t>
  </si>
  <si>
    <t>Максим</t>
  </si>
  <si>
    <t>Андреевич</t>
  </si>
  <si>
    <t>130232021</t>
  </si>
  <si>
    <t>Мариничева</t>
  </si>
  <si>
    <t>Алексеевна</t>
  </si>
  <si>
    <t>131232132</t>
  </si>
  <si>
    <t>Мартыненко</t>
  </si>
  <si>
    <t>Антонина</t>
  </si>
  <si>
    <t>130232024</t>
  </si>
  <si>
    <t>Рылова</t>
  </si>
  <si>
    <t>Денисовна</t>
  </si>
  <si>
    <t>130232032</t>
  </si>
  <si>
    <t>Смык</t>
  </si>
  <si>
    <t>Лукинична</t>
  </si>
  <si>
    <t>130232037</t>
  </si>
  <si>
    <t>Михайленко</t>
  </si>
  <si>
    <t>Алина</t>
  </si>
  <si>
    <t>131232135</t>
  </si>
  <si>
    <t>Попова</t>
  </si>
  <si>
    <t>Ксения</t>
  </si>
  <si>
    <t>Эдуардовна</t>
  </si>
  <si>
    <t>130232099</t>
  </si>
  <si>
    <t>Рувинова</t>
  </si>
  <si>
    <t>Диана</t>
  </si>
  <si>
    <t>Мардахайевна</t>
  </si>
  <si>
    <t>131232143</t>
  </si>
  <si>
    <t>ikPlanned</t>
  </si>
  <si>
    <t>Семенова</t>
  </si>
  <si>
    <t>130232034</t>
  </si>
  <si>
    <t>Смилянская</t>
  </si>
  <si>
    <t>Светлана</t>
  </si>
  <si>
    <t>131232148</t>
  </si>
  <si>
    <t>Шмулевич</t>
  </si>
  <si>
    <t>Надежда</t>
  </si>
  <si>
    <t>Владиславовна</t>
  </si>
  <si>
    <t>131232159</t>
  </si>
  <si>
    <t>Агафонов</t>
  </si>
  <si>
    <t>Иван</t>
  </si>
  <si>
    <t>Вячеславович</t>
  </si>
  <si>
    <t>131232096</t>
  </si>
  <si>
    <t>Ананьева</t>
  </si>
  <si>
    <t>131232098</t>
  </si>
  <si>
    <t>Зарипов</t>
  </si>
  <si>
    <t>Ян</t>
  </si>
  <si>
    <t>Владиславович</t>
  </si>
  <si>
    <t>131232115</t>
  </si>
  <si>
    <t>Ключевые тексты немецкоязычных литератур</t>
  </si>
  <si>
    <t>stChoosen</t>
  </si>
  <si>
    <t>Войханская</t>
  </si>
  <si>
    <t>130232007</t>
  </si>
  <si>
    <t>Бауэр</t>
  </si>
  <si>
    <t>130232004</t>
  </si>
  <si>
    <t>Фирсова</t>
  </si>
  <si>
    <t>131232154</t>
  </si>
  <si>
    <t>Фаликова</t>
  </si>
  <si>
    <t>Наталья</t>
  </si>
  <si>
    <t>Ильинична</t>
  </si>
  <si>
    <t>131232153</t>
  </si>
  <si>
    <t>Сидорова</t>
  </si>
  <si>
    <t>Яна</t>
  </si>
  <si>
    <t>Павловна</t>
  </si>
  <si>
    <t>130232035</t>
  </si>
  <si>
    <t>Куприкова</t>
  </si>
  <si>
    <t>Романовна</t>
  </si>
  <si>
    <t>131232124</t>
  </si>
  <si>
    <t>Гудкова</t>
  </si>
  <si>
    <t>130232009</t>
  </si>
  <si>
    <t>Константиновна</t>
  </si>
  <si>
    <t>130232013</t>
  </si>
  <si>
    <t>Соболева</t>
  </si>
  <si>
    <t>131232149</t>
  </si>
  <si>
    <t>Филонова</t>
  </si>
  <si>
    <t>130232040</t>
  </si>
  <si>
    <t>Яковенко</t>
  </si>
  <si>
    <t>130232046</t>
  </si>
  <si>
    <t>Завгородний</t>
  </si>
  <si>
    <t>Егор</t>
  </si>
  <si>
    <t>Сергеевич</t>
  </si>
  <si>
    <t>130232011</t>
  </si>
  <si>
    <t>Илатовская</t>
  </si>
  <si>
    <t>Мирославна</t>
  </si>
  <si>
    <t>130232014</t>
  </si>
  <si>
    <t>Маношкина</t>
  </si>
  <si>
    <t>131232131</t>
  </si>
  <si>
    <t>Сафронова</t>
  </si>
  <si>
    <t>1111232082</t>
  </si>
  <si>
    <t>Ключевые тексты франкоязычных литератур</t>
  </si>
  <si>
    <t>Даутова</t>
  </si>
  <si>
    <t>Олеговна</t>
  </si>
  <si>
    <t>130232010</t>
  </si>
  <si>
    <t>Батыров</t>
  </si>
  <si>
    <t>Тимур</t>
  </si>
  <si>
    <t>Бахромович</t>
  </si>
  <si>
    <t>М131БФИЛЛ001</t>
  </si>
  <si>
    <t>Шапир</t>
  </si>
  <si>
    <t>Михаил</t>
  </si>
  <si>
    <t>Максимович</t>
  </si>
  <si>
    <t>130232044</t>
  </si>
  <si>
    <t>Ковалева</t>
  </si>
  <si>
    <t>Александра</t>
  </si>
  <si>
    <t>Кирилловна</t>
  </si>
  <si>
    <t>130232015</t>
  </si>
  <si>
    <t>Петровская</t>
  </si>
  <si>
    <t>130232029</t>
  </si>
  <si>
    <t>Отрощенко</t>
  </si>
  <si>
    <t>Евдокия</t>
  </si>
  <si>
    <t>Егоровна</t>
  </si>
  <si>
    <t>130232027</t>
  </si>
  <si>
    <t>Лингвистическая практика</t>
  </si>
  <si>
    <t>Вербовая</t>
  </si>
  <si>
    <t>130232006</t>
  </si>
  <si>
    <t>Среднегреческий язык и авторы</t>
  </si>
  <si>
    <t>Фольклорная практика</t>
  </si>
  <si>
    <t>Экспедиция</t>
  </si>
  <si>
    <t>Зачет</t>
  </si>
  <si>
    <t>Английский "роман Провидения"</t>
  </si>
  <si>
    <t>2015/2016 учебный год 2 модуль</t>
  </si>
  <si>
    <t>Власть и город: имперская топография Москвы и Санкт-Петербурга  XVIII-начала ХХ века</t>
  </si>
  <si>
    <t>Второй иностранный язык (древнегреческий)</t>
  </si>
  <si>
    <t>Второй иностранный язык (немецкий)</t>
  </si>
  <si>
    <t>Второй иностранный язык (французский)</t>
  </si>
  <si>
    <t>История литератур Европы и США</t>
  </si>
  <si>
    <t>stCommon</t>
  </si>
  <si>
    <t>История русской литературы</t>
  </si>
  <si>
    <t>Литература в контексте гуманитарной мысли</t>
  </si>
  <si>
    <t>Поэтика фантастической литературы</t>
  </si>
  <si>
    <t>Русская интеллектуальная история XIX века: Ключевые эпизоды</t>
  </si>
  <si>
    <t>Теория и практика перевода (английский язык)</t>
  </si>
  <si>
    <t>Третий иностранный язык (испанский)</t>
  </si>
  <si>
    <t>Третий иностранный язык (итальянский)</t>
  </si>
  <si>
    <t>Третий иностранный язык (немецкий)</t>
  </si>
  <si>
    <t>ikExternal</t>
  </si>
  <si>
    <t>Третий иностранный язык (французский)</t>
  </si>
  <si>
    <t>Физическая культура</t>
  </si>
  <si>
    <t>Да</t>
  </si>
  <si>
    <t>н/я (ув)</t>
  </si>
  <si>
    <t>н/я</t>
  </si>
  <si>
    <t>нет оценки *</t>
  </si>
  <si>
    <t>6 - 7</t>
  </si>
  <si>
    <t>Дата выгрузки: 15.01.2016</t>
  </si>
  <si>
    <t>Период: c 2015/2016 учебный год I семестр по 2015/2016 учебный год I семестр</t>
  </si>
  <si>
    <t>Факультет/отделение: Факультет гуманитарных наук</t>
  </si>
  <si>
    <t>Направление  подготовки: Направление "Филология"</t>
  </si>
  <si>
    <t>Уровень образования, номер курса: Бакалавриат 3 курс</t>
  </si>
  <si>
    <t xml:space="preserve"> - студенты имеющие задолженности</t>
  </si>
  <si>
    <t>*</t>
  </si>
  <si>
    <t xml:space="preserve"> - изучение по ИУП</t>
  </si>
  <si>
    <t>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</si>
</sst>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b/>
      <sz val="14"/>
      <color indexed="10"/>
      <name val="Arial Cyr"/>
      <charset val="204"/>
    </font>
    <font>
      <b/>
      <sz val="11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left" vertical="center"/>
    </xf>
    <xf numFmtId="2" fontId="3" fillId="0" borderId="0" xfId="0" applyNumberFormat="1" applyFont="1" applyAlignment="1">
      <alignment horizontal="left" vertical="center"/>
    </xf>
    <xf numFmtId="2" fontId="0" fillId="0" borderId="0" xfId="0" applyNumberForma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NumberFormat="1" applyFont="1" applyAlignment="1">
      <alignment horizontal="center" vertical="center" textRotation="90" wrapText="1"/>
    </xf>
    <xf numFmtId="2" fontId="0" fillId="0" borderId="0" xfId="0" applyNumberForma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2" fontId="3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2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 textRotation="90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Fill="1" applyAlignment="1">
      <alignment horizontal="left" vertical="top" wrapText="1"/>
    </xf>
    <xf numFmtId="0" fontId="0" fillId="0" borderId="0" xfId="0" applyFill="1" applyAlignment="1">
      <alignment horizontal="left"/>
    </xf>
    <xf numFmtId="0" fontId="0" fillId="0" borderId="0" xfId="0" quotePrefix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textRotation="90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2" fillId="0" borderId="1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textRotation="90" wrapText="1"/>
    </xf>
    <xf numFmtId="2" fontId="2" fillId="0" borderId="1" xfId="0" applyNumberFormat="1" applyFont="1" applyFill="1" applyBorder="1" applyAlignment="1">
      <alignment horizontal="center" vertical="center" textRotation="90" wrapText="1"/>
    </xf>
    <xf numFmtId="2" fontId="0" fillId="0" borderId="1" xfId="0" applyNumberFormat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3" fillId="4" borderId="0" xfId="0" applyFont="1" applyFill="1" applyAlignment="1">
      <alignment horizontal="left" vertical="center"/>
    </xf>
    <xf numFmtId="0" fontId="3" fillId="0" borderId="0" xfId="0" applyFont="1" applyFill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0</xdr:row>
          <xdr:rowOff>190500</xdr:rowOff>
        </xdr:from>
        <xdr:to>
          <xdr:col>8</xdr:col>
          <xdr:colOff>66675</xdr:colOff>
          <xdr:row>1</xdr:row>
          <xdr:rowOff>38100</xdr:rowOff>
        </xdr:to>
        <xdr:sp macro="" textlink="">
          <xdr:nvSpPr>
            <xdr:cNvPr id="1026" name="ConfirmRating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Отчет"/>
  <dimension ref="A1:AS71"/>
  <sheetViews>
    <sheetView tabSelected="1" topLeftCell="A34" workbookViewId="0">
      <selection activeCell="E15" sqref="E15"/>
    </sheetView>
  </sheetViews>
  <sheetFormatPr defaultRowHeight="12.75" x14ac:dyDescent="0.2"/>
  <cols>
    <col min="1" max="1" width="9.140625" style="18"/>
    <col min="2" max="2" width="15.5703125" style="9" customWidth="1"/>
    <col min="3" max="3" width="13.85546875" style="7" hidden="1" customWidth="1"/>
    <col min="4" max="4" width="14.28515625" style="1" customWidth="1"/>
    <col min="5" max="5" width="50.7109375" style="7" customWidth="1"/>
    <col min="6" max="6" width="10.7109375" style="1" hidden="1" customWidth="1"/>
    <col min="7" max="33" width="10.7109375" style="26" customWidth="1"/>
    <col min="34" max="37" width="10.7109375" style="13" customWidth="1"/>
    <col min="38" max="39" width="10.7109375" style="25" hidden="1" customWidth="1"/>
    <col min="40" max="40" width="10.7109375" style="25" customWidth="1"/>
    <col min="41" max="41" width="10.7109375" style="26" customWidth="1"/>
    <col min="42" max="42" width="10.7109375" style="25" customWidth="1"/>
    <col min="43" max="43" width="10.7109375" style="26" customWidth="1"/>
    <col min="44" max="44" width="10.7109375" style="26" hidden="1" customWidth="1"/>
    <col min="45" max="87" width="10.7109375" style="1" customWidth="1"/>
    <col min="88" max="16384" width="9.140625" style="1"/>
  </cols>
  <sheetData>
    <row r="1" spans="1:45" s="6" customFormat="1" ht="32.25" customHeight="1" x14ac:dyDescent="0.2">
      <c r="A1" s="27" t="s">
        <v>34</v>
      </c>
      <c r="B1" s="19"/>
      <c r="C1" s="19"/>
      <c r="D1" s="19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11"/>
      <c r="AI1" s="11"/>
      <c r="AJ1" s="11"/>
      <c r="AK1" s="11"/>
      <c r="AL1" s="21"/>
      <c r="AM1" s="21"/>
      <c r="AN1" s="33" t="s">
        <v>27</v>
      </c>
      <c r="AO1" s="33"/>
      <c r="AP1" s="33"/>
      <c r="AQ1" s="33"/>
      <c r="AR1" s="22"/>
    </row>
    <row r="2" spans="1:45" s="5" customFormat="1" ht="15.75" customHeight="1" x14ac:dyDescent="0.2">
      <c r="A2" s="28" t="s">
        <v>274</v>
      </c>
      <c r="B2" s="6"/>
      <c r="C2" s="6"/>
      <c r="D2" s="6"/>
      <c r="E2" s="6"/>
      <c r="F2" s="6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6"/>
      <c r="AI2" s="6"/>
      <c r="AJ2" s="6"/>
      <c r="AK2" s="12"/>
      <c r="AL2" s="23"/>
      <c r="AM2" s="23"/>
      <c r="AN2" s="32" t="s">
        <v>26</v>
      </c>
      <c r="AO2" s="32"/>
      <c r="AP2" s="32"/>
      <c r="AQ2" s="32"/>
      <c r="AR2" s="24"/>
    </row>
    <row r="3" spans="1:45" s="5" customFormat="1" ht="15.75" customHeight="1" x14ac:dyDescent="0.2">
      <c r="A3" s="28" t="s">
        <v>275</v>
      </c>
      <c r="B3" s="6"/>
      <c r="C3" s="6"/>
      <c r="D3" s="6"/>
      <c r="E3" s="6"/>
      <c r="F3" s="6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6"/>
      <c r="AI3" s="6"/>
      <c r="AJ3" s="6"/>
      <c r="AK3" s="12"/>
      <c r="AL3" s="23"/>
      <c r="AM3" s="23"/>
      <c r="AN3" s="32"/>
      <c r="AO3" s="32"/>
      <c r="AP3" s="32"/>
      <c r="AQ3" s="32"/>
      <c r="AR3" s="24"/>
    </row>
    <row r="4" spans="1:45" s="5" customFormat="1" ht="15.75" customHeight="1" x14ac:dyDescent="0.2">
      <c r="A4" s="28" t="s">
        <v>276</v>
      </c>
      <c r="B4" s="6"/>
      <c r="C4" s="6"/>
      <c r="D4" s="6"/>
      <c r="E4" s="6"/>
      <c r="F4" s="6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6"/>
      <c r="AI4" s="6"/>
      <c r="AJ4" s="6"/>
      <c r="AK4" s="12"/>
      <c r="AL4" s="23"/>
      <c r="AM4" s="23"/>
      <c r="AN4" s="23"/>
      <c r="AO4" s="24"/>
      <c r="AP4" s="23"/>
      <c r="AQ4" s="24"/>
      <c r="AR4" s="24"/>
    </row>
    <row r="5" spans="1:45" s="5" customFormat="1" ht="15.75" customHeight="1" x14ac:dyDescent="0.2">
      <c r="A5" s="28" t="s">
        <v>277</v>
      </c>
      <c r="B5" s="6"/>
      <c r="C5" s="6"/>
      <c r="D5" s="6"/>
      <c r="E5" s="6"/>
      <c r="F5" s="6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6"/>
      <c r="AI5" s="6"/>
      <c r="AJ5" s="6"/>
      <c r="AK5" s="12"/>
      <c r="AL5" s="23"/>
      <c r="AM5" s="23"/>
      <c r="AN5" s="23"/>
      <c r="AO5" s="24"/>
      <c r="AP5" s="23"/>
      <c r="AQ5" s="24"/>
      <c r="AR5" s="24"/>
    </row>
    <row r="6" spans="1:45" s="5" customFormat="1" ht="15.75" customHeight="1" x14ac:dyDescent="0.2">
      <c r="A6" s="29" t="s">
        <v>278</v>
      </c>
      <c r="B6" s="8"/>
      <c r="C6" s="4"/>
      <c r="D6" s="4"/>
      <c r="E6" s="4"/>
      <c r="G6" s="56"/>
      <c r="H6" s="24" t="s">
        <v>279</v>
      </c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12"/>
      <c r="AI6" s="12"/>
      <c r="AJ6" s="12"/>
      <c r="AK6" s="12"/>
      <c r="AL6" s="23"/>
      <c r="AM6" s="23"/>
      <c r="AN6" s="23"/>
      <c r="AO6" s="24"/>
      <c r="AP6" s="23"/>
      <c r="AQ6" s="24"/>
      <c r="AR6" s="24"/>
    </row>
    <row r="7" spans="1:45" s="5" customFormat="1" ht="15.75" customHeight="1" x14ac:dyDescent="0.2">
      <c r="A7" s="18"/>
      <c r="B7" s="8"/>
      <c r="G7" s="57" t="s">
        <v>280</v>
      </c>
      <c r="H7" s="24" t="s">
        <v>281</v>
      </c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12"/>
      <c r="AI7" s="12"/>
      <c r="AJ7" s="12"/>
      <c r="AK7" s="12"/>
      <c r="AL7" s="23"/>
      <c r="AM7" s="23"/>
      <c r="AN7" s="23"/>
      <c r="AO7" s="24"/>
      <c r="AP7" s="23"/>
      <c r="AQ7" s="24"/>
      <c r="AR7" s="24"/>
    </row>
    <row r="8" spans="1:45" s="2" customFormat="1" ht="20.25" customHeight="1" x14ac:dyDescent="0.2">
      <c r="A8" s="35" t="s">
        <v>2</v>
      </c>
      <c r="B8" s="36" t="s">
        <v>3</v>
      </c>
      <c r="C8" s="35" t="s">
        <v>6</v>
      </c>
      <c r="D8" s="35" t="s">
        <v>1</v>
      </c>
      <c r="E8" s="35" t="s">
        <v>38</v>
      </c>
      <c r="G8" s="37" t="s">
        <v>46</v>
      </c>
      <c r="H8" s="35"/>
      <c r="I8" s="35"/>
      <c r="J8" s="35"/>
      <c r="K8" s="35"/>
      <c r="L8" s="35"/>
      <c r="M8" s="35"/>
      <c r="N8" s="35"/>
      <c r="O8" s="37" t="s">
        <v>251</v>
      </c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50" t="s">
        <v>21</v>
      </c>
      <c r="AI8" s="50" t="s">
        <v>22</v>
      </c>
      <c r="AJ8" s="51" t="s">
        <v>32</v>
      </c>
      <c r="AK8" s="50" t="s">
        <v>23</v>
      </c>
      <c r="AL8" s="52" t="s">
        <v>28</v>
      </c>
      <c r="AM8" s="52" t="s">
        <v>29</v>
      </c>
      <c r="AN8" s="53" t="s">
        <v>30</v>
      </c>
      <c r="AO8" s="52" t="s">
        <v>5</v>
      </c>
      <c r="AP8" s="52" t="s">
        <v>24</v>
      </c>
      <c r="AQ8" s="52" t="s">
        <v>25</v>
      </c>
      <c r="AR8" s="30" t="s">
        <v>33</v>
      </c>
    </row>
    <row r="9" spans="1:45" s="2" customFormat="1" ht="20.25" customHeight="1" x14ac:dyDescent="0.2">
      <c r="A9" s="35"/>
      <c r="B9" s="36"/>
      <c r="C9" s="35"/>
      <c r="D9" s="35"/>
      <c r="E9" s="35"/>
      <c r="G9" s="37" t="s">
        <v>45</v>
      </c>
      <c r="H9" s="35"/>
      <c r="I9" s="35"/>
      <c r="J9" s="35"/>
      <c r="K9" s="35"/>
      <c r="L9" s="35"/>
      <c r="M9" s="35"/>
      <c r="N9" s="38" t="s">
        <v>249</v>
      </c>
      <c r="O9" s="37" t="s">
        <v>45</v>
      </c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7" t="s">
        <v>249</v>
      </c>
      <c r="AE9" s="35"/>
      <c r="AF9" s="35"/>
      <c r="AG9" s="35"/>
      <c r="AH9" s="50"/>
      <c r="AI9" s="50"/>
      <c r="AJ9" s="51"/>
      <c r="AK9" s="50"/>
      <c r="AL9" s="52"/>
      <c r="AM9" s="52"/>
      <c r="AN9" s="53"/>
      <c r="AO9" s="52"/>
      <c r="AP9" s="52"/>
      <c r="AQ9" s="52"/>
      <c r="AR9" s="30"/>
    </row>
    <row r="10" spans="1:45" s="3" customFormat="1" ht="200.1" customHeight="1" x14ac:dyDescent="0.2">
      <c r="A10" s="35"/>
      <c r="B10" s="36"/>
      <c r="C10" s="35"/>
      <c r="D10" s="35"/>
      <c r="E10" s="35"/>
      <c r="F10" s="20" t="s">
        <v>31</v>
      </c>
      <c r="G10" s="39" t="s">
        <v>44</v>
      </c>
      <c r="H10" s="39" t="s">
        <v>181</v>
      </c>
      <c r="I10" s="39" t="s">
        <v>221</v>
      </c>
      <c r="J10" s="39" t="s">
        <v>243</v>
      </c>
      <c r="K10" s="39" t="s">
        <v>246</v>
      </c>
      <c r="L10" s="39" t="s">
        <v>247</v>
      </c>
      <c r="M10" s="39" t="s">
        <v>248</v>
      </c>
      <c r="N10" s="39" t="s">
        <v>243</v>
      </c>
      <c r="O10" s="39" t="s">
        <v>250</v>
      </c>
      <c r="P10" s="39" t="s">
        <v>252</v>
      </c>
      <c r="Q10" s="39" t="s">
        <v>253</v>
      </c>
      <c r="R10" s="39" t="s">
        <v>254</v>
      </c>
      <c r="S10" s="39" t="s">
        <v>255</v>
      </c>
      <c r="T10" s="39" t="s">
        <v>256</v>
      </c>
      <c r="U10" s="39" t="s">
        <v>258</v>
      </c>
      <c r="V10" s="39" t="s">
        <v>259</v>
      </c>
      <c r="W10" s="39" t="s">
        <v>260</v>
      </c>
      <c r="X10" s="39" t="s">
        <v>261</v>
      </c>
      <c r="Y10" s="39" t="s">
        <v>262</v>
      </c>
      <c r="Z10" s="39" t="s">
        <v>263</v>
      </c>
      <c r="AA10" s="39" t="s">
        <v>264</v>
      </c>
      <c r="AB10" s="39" t="s">
        <v>265</v>
      </c>
      <c r="AC10" s="39" t="s">
        <v>267</v>
      </c>
      <c r="AD10" s="39" t="s">
        <v>254</v>
      </c>
      <c r="AE10" s="39" t="s">
        <v>256</v>
      </c>
      <c r="AF10" s="39" t="s">
        <v>264</v>
      </c>
      <c r="AG10" s="39" t="s">
        <v>268</v>
      </c>
      <c r="AH10" s="50"/>
      <c r="AI10" s="50"/>
      <c r="AJ10" s="51"/>
      <c r="AK10" s="50"/>
      <c r="AL10" s="52"/>
      <c r="AM10" s="52"/>
      <c r="AN10" s="53"/>
      <c r="AO10" s="52"/>
      <c r="AP10" s="52"/>
      <c r="AQ10" s="52"/>
      <c r="AR10" s="30"/>
    </row>
    <row r="11" spans="1:45" s="10" customFormat="1" ht="18.75" customHeight="1" x14ac:dyDescent="0.2">
      <c r="A11" s="31" t="s">
        <v>4</v>
      </c>
      <c r="B11" s="31"/>
      <c r="C11" s="31"/>
      <c r="D11" s="31"/>
      <c r="E11" s="31"/>
      <c r="G11" s="40">
        <v>3</v>
      </c>
      <c r="H11" s="40">
        <v>0.9</v>
      </c>
      <c r="I11" s="40">
        <v>0.9</v>
      </c>
      <c r="J11" s="40">
        <v>3</v>
      </c>
      <c r="K11" s="40">
        <v>0.9</v>
      </c>
      <c r="L11" s="40">
        <v>3</v>
      </c>
      <c r="M11" s="40">
        <v>3</v>
      </c>
      <c r="N11" s="40">
        <v>3</v>
      </c>
      <c r="O11" s="40">
        <v>5</v>
      </c>
      <c r="P11" s="40">
        <v>5</v>
      </c>
      <c r="Q11" s="40">
        <v>3.16</v>
      </c>
      <c r="R11" s="40">
        <v>3.16</v>
      </c>
      <c r="S11" s="40">
        <v>3.16</v>
      </c>
      <c r="T11" s="40">
        <v>3</v>
      </c>
      <c r="U11" s="40">
        <v>2.5</v>
      </c>
      <c r="V11" s="40">
        <v>5</v>
      </c>
      <c r="W11" s="40">
        <v>5</v>
      </c>
      <c r="X11" s="40">
        <v>5</v>
      </c>
      <c r="Y11" s="40">
        <v>5</v>
      </c>
      <c r="Z11" s="40">
        <v>3.16</v>
      </c>
      <c r="AA11" s="40">
        <v>3.16</v>
      </c>
      <c r="AB11" s="40">
        <v>3.16</v>
      </c>
      <c r="AC11" s="40">
        <v>3.16</v>
      </c>
      <c r="AD11" s="40">
        <v>3.16</v>
      </c>
      <c r="AE11" s="40">
        <v>3</v>
      </c>
      <c r="AF11" s="40">
        <v>3.16</v>
      </c>
      <c r="AG11" s="40">
        <v>0.22</v>
      </c>
      <c r="AH11" s="50"/>
      <c r="AI11" s="50"/>
      <c r="AJ11" s="51"/>
      <c r="AK11" s="50"/>
      <c r="AL11" s="52"/>
      <c r="AM11" s="52"/>
      <c r="AN11" s="53"/>
      <c r="AO11" s="52"/>
      <c r="AP11" s="52"/>
      <c r="AQ11" s="52"/>
      <c r="AR11" s="30"/>
    </row>
    <row r="12" spans="1:45" x14ac:dyDescent="0.2">
      <c r="A12" s="41">
        <v>1</v>
      </c>
      <c r="B12" s="42" t="s">
        <v>130</v>
      </c>
      <c r="C12" s="43">
        <v>724971558</v>
      </c>
      <c r="D12" s="44" t="s">
        <v>68</v>
      </c>
      <c r="E12" s="43" t="s">
        <v>47</v>
      </c>
      <c r="F12" s="1">
        <f>MATCH(C12,Данные!$D:$D,0)</f>
        <v>25</v>
      </c>
      <c r="G12" s="47">
        <v>10</v>
      </c>
      <c r="H12" s="47"/>
      <c r="I12" s="47">
        <v>9</v>
      </c>
      <c r="J12" s="47"/>
      <c r="K12" s="47"/>
      <c r="L12" s="47"/>
      <c r="M12" s="47"/>
      <c r="N12" s="47"/>
      <c r="O12" s="47"/>
      <c r="P12" s="47"/>
      <c r="Q12" s="47"/>
      <c r="R12" s="47"/>
      <c r="S12" s="47">
        <v>8</v>
      </c>
      <c r="T12" s="47">
        <v>9</v>
      </c>
      <c r="U12" s="47">
        <v>9</v>
      </c>
      <c r="V12" s="47">
        <v>10</v>
      </c>
      <c r="W12" s="47"/>
      <c r="X12" s="47">
        <v>9</v>
      </c>
      <c r="Y12" s="47"/>
      <c r="Z12" s="47">
        <v>9</v>
      </c>
      <c r="AA12" s="47"/>
      <c r="AB12" s="47"/>
      <c r="AC12" s="47"/>
      <c r="AD12" s="47"/>
      <c r="AE12" s="47"/>
      <c r="AF12" s="47"/>
      <c r="AG12" s="47">
        <v>10</v>
      </c>
      <c r="AH12" s="54">
        <v>238.51999999999998</v>
      </c>
      <c r="AI12" s="54">
        <f>IF(AJ12 &gt; 0, MAX(AJ$12:AJ$71) / AJ12, 0)</f>
        <v>1</v>
      </c>
      <c r="AJ12" s="54">
        <v>25.94</v>
      </c>
      <c r="AK12" s="54">
        <f>AH12*AI12</f>
        <v>238.51999999999998</v>
      </c>
      <c r="AL12" s="55">
        <v>83</v>
      </c>
      <c r="AM12" s="55">
        <v>9</v>
      </c>
      <c r="AN12" s="55">
        <f>IF(AM12 &gt; 0,AL12/AM12,0)</f>
        <v>9.2222222222222214</v>
      </c>
      <c r="AO12" s="47">
        <f>MIN($G12:AG12)</f>
        <v>8</v>
      </c>
      <c r="AP12" s="55"/>
      <c r="AQ12" s="47">
        <v>9</v>
      </c>
      <c r="AR12" s="26">
        <v>1</v>
      </c>
      <c r="AS12" s="1" t="s">
        <v>282</v>
      </c>
    </row>
    <row r="13" spans="1:45" x14ac:dyDescent="0.2">
      <c r="A13" s="41">
        <v>2</v>
      </c>
      <c r="B13" s="42" t="s">
        <v>133</v>
      </c>
      <c r="C13" s="43">
        <v>724972022</v>
      </c>
      <c r="D13" s="44" t="s">
        <v>68</v>
      </c>
      <c r="E13" s="43" t="s">
        <v>47</v>
      </c>
      <c r="F13" s="1">
        <f>MATCH(C13,Данные!$D:$D,0)</f>
        <v>26</v>
      </c>
      <c r="G13" s="47">
        <v>10</v>
      </c>
      <c r="H13" s="47">
        <v>8</v>
      </c>
      <c r="I13" s="47"/>
      <c r="J13" s="47"/>
      <c r="K13" s="47"/>
      <c r="L13" s="47"/>
      <c r="M13" s="47"/>
      <c r="N13" s="47"/>
      <c r="O13" s="47"/>
      <c r="P13" s="47"/>
      <c r="Q13" s="47"/>
      <c r="R13" s="47">
        <v>7</v>
      </c>
      <c r="S13" s="47"/>
      <c r="T13" s="47">
        <v>9</v>
      </c>
      <c r="U13" s="47">
        <v>10</v>
      </c>
      <c r="V13" s="47">
        <v>10</v>
      </c>
      <c r="W13" s="47"/>
      <c r="X13" s="47">
        <v>9</v>
      </c>
      <c r="Y13" s="47"/>
      <c r="Z13" s="47"/>
      <c r="AA13" s="47">
        <v>9</v>
      </c>
      <c r="AB13" s="47"/>
      <c r="AC13" s="47"/>
      <c r="AD13" s="47"/>
      <c r="AE13" s="47"/>
      <c r="AF13" s="47"/>
      <c r="AG13" s="47">
        <v>10</v>
      </c>
      <c r="AH13" s="54">
        <v>236.95999999999998</v>
      </c>
      <c r="AI13" s="54">
        <f>IF(AJ13 &gt; 0, MAX(AJ$12:AJ$71) / AJ13, 0)</f>
        <v>1</v>
      </c>
      <c r="AJ13" s="54">
        <v>25.94</v>
      </c>
      <c r="AK13" s="54">
        <f>AH13*AI13</f>
        <v>236.95999999999998</v>
      </c>
      <c r="AL13" s="55">
        <v>82</v>
      </c>
      <c r="AM13" s="55">
        <v>9</v>
      </c>
      <c r="AN13" s="55">
        <f>IF(AM13 &gt; 0,AL13/AM13,0)</f>
        <v>9.1111111111111107</v>
      </c>
      <c r="AO13" s="47">
        <f>MIN($G13:AG13)</f>
        <v>7</v>
      </c>
      <c r="AP13" s="55"/>
      <c r="AQ13" s="47">
        <v>9</v>
      </c>
      <c r="AR13" s="26">
        <v>2</v>
      </c>
      <c r="AS13" s="1" t="s">
        <v>282</v>
      </c>
    </row>
    <row r="14" spans="1:45" x14ac:dyDescent="0.2">
      <c r="A14" s="41">
        <v>3</v>
      </c>
      <c r="B14" s="42" t="s">
        <v>201</v>
      </c>
      <c r="C14" s="43">
        <v>724957353</v>
      </c>
      <c r="D14" s="44" t="s">
        <v>39</v>
      </c>
      <c r="E14" s="43" t="s">
        <v>47</v>
      </c>
      <c r="F14" s="1">
        <f>MATCH(C14,Данные!$D:$D,0)</f>
        <v>60</v>
      </c>
      <c r="G14" s="47"/>
      <c r="H14" s="47">
        <v>9</v>
      </c>
      <c r="I14" s="47"/>
      <c r="J14" s="47"/>
      <c r="K14" s="47"/>
      <c r="L14" s="47">
        <v>9</v>
      </c>
      <c r="M14" s="47"/>
      <c r="N14" s="47"/>
      <c r="O14" s="47"/>
      <c r="P14" s="47">
        <v>10</v>
      </c>
      <c r="Q14" s="47"/>
      <c r="R14" s="47">
        <v>8</v>
      </c>
      <c r="S14" s="47"/>
      <c r="T14" s="47">
        <v>8</v>
      </c>
      <c r="U14" s="47">
        <v>8</v>
      </c>
      <c r="V14" s="47"/>
      <c r="W14" s="47">
        <v>10</v>
      </c>
      <c r="X14" s="47"/>
      <c r="Y14" s="47"/>
      <c r="Z14" s="47"/>
      <c r="AA14" s="47"/>
      <c r="AB14" s="47"/>
      <c r="AC14" s="47">
        <v>9</v>
      </c>
      <c r="AD14" s="47"/>
      <c r="AE14" s="47"/>
      <c r="AF14" s="47"/>
      <c r="AG14" s="47">
        <v>10</v>
      </c>
      <c r="AH14" s="54">
        <v>235.01999999999998</v>
      </c>
      <c r="AI14" s="54">
        <f>IF(AJ14 &gt; 0, MAX(AJ$12:AJ$71) / AJ14, 0)</f>
        <v>1</v>
      </c>
      <c r="AJ14" s="54">
        <v>25.94</v>
      </c>
      <c r="AK14" s="54">
        <f>AH14*AI14</f>
        <v>235.01999999999998</v>
      </c>
      <c r="AL14" s="55">
        <v>81</v>
      </c>
      <c r="AM14" s="55">
        <v>9</v>
      </c>
      <c r="AN14" s="55">
        <f>IF(AM14 &gt; 0,AL14/AM14,0)</f>
        <v>9</v>
      </c>
      <c r="AO14" s="47">
        <f>MIN($G14:AG14)</f>
        <v>8</v>
      </c>
      <c r="AP14" s="55"/>
      <c r="AQ14" s="47">
        <v>9</v>
      </c>
      <c r="AR14" s="26">
        <v>3</v>
      </c>
      <c r="AS14" s="1" t="s">
        <v>282</v>
      </c>
    </row>
    <row r="15" spans="1:45" x14ac:dyDescent="0.2">
      <c r="A15" s="41">
        <v>4</v>
      </c>
      <c r="B15" s="42" t="s">
        <v>184</v>
      </c>
      <c r="C15" s="43">
        <v>724956911</v>
      </c>
      <c r="D15" s="44" t="s">
        <v>39</v>
      </c>
      <c r="E15" s="43" t="s">
        <v>47</v>
      </c>
      <c r="F15" s="1">
        <f>MATCH(C15,Данные!$D:$D,0)</f>
        <v>42</v>
      </c>
      <c r="G15" s="47"/>
      <c r="H15" s="47">
        <v>8</v>
      </c>
      <c r="I15" s="47"/>
      <c r="J15" s="47"/>
      <c r="K15" s="47"/>
      <c r="L15" s="47"/>
      <c r="M15" s="47">
        <v>10</v>
      </c>
      <c r="N15" s="47"/>
      <c r="O15" s="47"/>
      <c r="P15" s="47">
        <v>10</v>
      </c>
      <c r="Q15" s="47"/>
      <c r="R15" s="47">
        <v>7</v>
      </c>
      <c r="S15" s="47"/>
      <c r="T15" s="47">
        <v>8</v>
      </c>
      <c r="U15" s="47">
        <v>9</v>
      </c>
      <c r="V15" s="47"/>
      <c r="W15" s="47">
        <v>10</v>
      </c>
      <c r="X15" s="47"/>
      <c r="Y15" s="47"/>
      <c r="Z15" s="47"/>
      <c r="AA15" s="47"/>
      <c r="AB15" s="47"/>
      <c r="AC15" s="47">
        <v>8</v>
      </c>
      <c r="AD15" s="47"/>
      <c r="AE15" s="47"/>
      <c r="AF15" s="47"/>
      <c r="AG15" s="47">
        <v>10</v>
      </c>
      <c r="AH15" s="54">
        <v>233.29999999999998</v>
      </c>
      <c r="AI15" s="54">
        <f>IF(AJ15 &gt; 0, MAX(AJ$12:AJ$71) / AJ15, 0)</f>
        <v>1</v>
      </c>
      <c r="AJ15" s="54">
        <v>25.94</v>
      </c>
      <c r="AK15" s="54">
        <f>AH15*AI15</f>
        <v>233.29999999999998</v>
      </c>
      <c r="AL15" s="55">
        <v>80</v>
      </c>
      <c r="AM15" s="55">
        <v>9</v>
      </c>
      <c r="AN15" s="55">
        <f>IF(AM15 &gt; 0,AL15/AM15,0)</f>
        <v>8.8888888888888893</v>
      </c>
      <c r="AO15" s="47">
        <f>MIN($G15:AG15)</f>
        <v>7</v>
      </c>
      <c r="AP15" s="55"/>
      <c r="AQ15" s="47">
        <v>9</v>
      </c>
      <c r="AR15" s="26">
        <v>4</v>
      </c>
      <c r="AS15" s="1" t="s">
        <v>282</v>
      </c>
    </row>
    <row r="16" spans="1:45" x14ac:dyDescent="0.2">
      <c r="A16" s="41">
        <v>5</v>
      </c>
      <c r="B16" s="42" t="s">
        <v>170</v>
      </c>
      <c r="C16" s="43">
        <v>724952008</v>
      </c>
      <c r="D16" s="44" t="s">
        <v>76</v>
      </c>
      <c r="E16" s="43" t="s">
        <v>47</v>
      </c>
      <c r="F16" s="1">
        <f>MATCH(C16,Данные!$D:$D,0)</f>
        <v>37</v>
      </c>
      <c r="G16" s="47">
        <v>10</v>
      </c>
      <c r="H16" s="47"/>
      <c r="I16" s="47">
        <v>9</v>
      </c>
      <c r="J16" s="47"/>
      <c r="K16" s="47"/>
      <c r="L16" s="47"/>
      <c r="M16" s="47"/>
      <c r="N16" s="47"/>
      <c r="O16" s="47"/>
      <c r="P16" s="47"/>
      <c r="Q16" s="47"/>
      <c r="R16" s="47"/>
      <c r="S16" s="47">
        <v>7</v>
      </c>
      <c r="T16" s="47">
        <v>9</v>
      </c>
      <c r="U16" s="47">
        <v>9</v>
      </c>
      <c r="V16" s="47"/>
      <c r="W16" s="47">
        <v>10</v>
      </c>
      <c r="X16" s="47"/>
      <c r="Y16" s="47">
        <v>9</v>
      </c>
      <c r="Z16" s="47"/>
      <c r="AA16" s="47">
        <v>8</v>
      </c>
      <c r="AB16" s="47"/>
      <c r="AC16" s="47"/>
      <c r="AD16" s="47"/>
      <c r="AE16" s="47"/>
      <c r="AF16" s="47"/>
      <c r="AG16" s="47">
        <v>10</v>
      </c>
      <c r="AH16" s="54">
        <v>232.2</v>
      </c>
      <c r="AI16" s="54">
        <f>IF(AJ16 &gt; 0, MAX(AJ$12:AJ$71) / AJ16, 0)</f>
        <v>1</v>
      </c>
      <c r="AJ16" s="54">
        <v>25.94</v>
      </c>
      <c r="AK16" s="54">
        <f>AH16*AI16</f>
        <v>232.2</v>
      </c>
      <c r="AL16" s="55">
        <v>81</v>
      </c>
      <c r="AM16" s="55">
        <v>9</v>
      </c>
      <c r="AN16" s="55">
        <f>IF(AM16 &gt; 0,AL16/AM16,0)</f>
        <v>9</v>
      </c>
      <c r="AO16" s="47">
        <f>MIN($G16:AG16)</f>
        <v>7</v>
      </c>
      <c r="AP16" s="55"/>
      <c r="AQ16" s="47">
        <v>9</v>
      </c>
      <c r="AR16" s="26">
        <v>5</v>
      </c>
      <c r="AS16" s="1" t="s">
        <v>282</v>
      </c>
    </row>
    <row r="17" spans="1:45" x14ac:dyDescent="0.2">
      <c r="A17" s="45" t="s">
        <v>273</v>
      </c>
      <c r="B17" s="42" t="s">
        <v>192</v>
      </c>
      <c r="C17" s="43">
        <v>724951139</v>
      </c>
      <c r="D17" s="44" t="s">
        <v>76</v>
      </c>
      <c r="E17" s="43" t="s">
        <v>47</v>
      </c>
      <c r="F17" s="1">
        <f>MATCH(C17,Данные!$D:$D,0)</f>
        <v>48</v>
      </c>
      <c r="G17" s="47"/>
      <c r="H17" s="47">
        <v>9</v>
      </c>
      <c r="I17" s="47"/>
      <c r="J17" s="47">
        <v>10</v>
      </c>
      <c r="K17" s="47"/>
      <c r="L17" s="47"/>
      <c r="M17" s="47"/>
      <c r="N17" s="47"/>
      <c r="O17" s="47"/>
      <c r="P17" s="47">
        <v>10</v>
      </c>
      <c r="Q17" s="47"/>
      <c r="R17" s="47">
        <v>8</v>
      </c>
      <c r="S17" s="47"/>
      <c r="T17" s="47">
        <v>8</v>
      </c>
      <c r="U17" s="47">
        <v>10</v>
      </c>
      <c r="V17" s="47"/>
      <c r="W17" s="47"/>
      <c r="X17" s="47">
        <v>9</v>
      </c>
      <c r="Y17" s="47"/>
      <c r="Z17" s="47">
        <v>7</v>
      </c>
      <c r="AA17" s="47"/>
      <c r="AB17" s="47"/>
      <c r="AC17" s="47"/>
      <c r="AD17" s="47"/>
      <c r="AE17" s="47"/>
      <c r="AF17" s="47"/>
      <c r="AG17" s="47">
        <v>10</v>
      </c>
      <c r="AH17" s="54">
        <v>231.7</v>
      </c>
      <c r="AI17" s="54">
        <f>IF(AJ17 &gt; 0, MAX(AJ$12:AJ$71) / AJ17, 0)</f>
        <v>1</v>
      </c>
      <c r="AJ17" s="54">
        <v>25.94</v>
      </c>
      <c r="AK17" s="54">
        <f>AH17*AI17</f>
        <v>231.7</v>
      </c>
      <c r="AL17" s="55">
        <v>81</v>
      </c>
      <c r="AM17" s="55">
        <v>9</v>
      </c>
      <c r="AN17" s="55">
        <f>IF(AM17 &gt; 0,AL17/AM17,0)</f>
        <v>9</v>
      </c>
      <c r="AO17" s="47">
        <f>MIN($G17:AG17)</f>
        <v>7</v>
      </c>
      <c r="AP17" s="55"/>
      <c r="AQ17" s="47">
        <v>9</v>
      </c>
      <c r="AR17" s="26">
        <v>6</v>
      </c>
      <c r="AS17" s="1" t="s">
        <v>282</v>
      </c>
    </row>
    <row r="18" spans="1:45" x14ac:dyDescent="0.2">
      <c r="A18" s="46"/>
      <c r="B18" s="42" t="s">
        <v>207</v>
      </c>
      <c r="C18" s="43">
        <v>724964881</v>
      </c>
      <c r="D18" s="44" t="s">
        <v>39</v>
      </c>
      <c r="E18" s="43" t="s">
        <v>47</v>
      </c>
      <c r="F18" s="1">
        <f>MATCH(C18,Данные!$D:$D,0)</f>
        <v>66</v>
      </c>
      <c r="G18" s="47"/>
      <c r="H18" s="47">
        <v>9</v>
      </c>
      <c r="I18" s="47"/>
      <c r="J18" s="47"/>
      <c r="K18" s="47"/>
      <c r="L18" s="47"/>
      <c r="M18" s="47">
        <v>10</v>
      </c>
      <c r="N18" s="47"/>
      <c r="O18" s="47"/>
      <c r="P18" s="47"/>
      <c r="Q18" s="47"/>
      <c r="R18" s="47">
        <v>8</v>
      </c>
      <c r="S18" s="47"/>
      <c r="T18" s="47">
        <v>8</v>
      </c>
      <c r="U18" s="47">
        <v>10</v>
      </c>
      <c r="V18" s="47"/>
      <c r="W18" s="47">
        <v>10</v>
      </c>
      <c r="X18" s="47"/>
      <c r="Y18" s="47">
        <v>9</v>
      </c>
      <c r="Z18" s="47">
        <v>7</v>
      </c>
      <c r="AA18" s="47"/>
      <c r="AB18" s="47"/>
      <c r="AC18" s="47"/>
      <c r="AD18" s="47"/>
      <c r="AE18" s="47"/>
      <c r="AF18" s="47"/>
      <c r="AG18" s="47">
        <v>10</v>
      </c>
      <c r="AH18" s="54">
        <v>231.7</v>
      </c>
      <c r="AI18" s="54">
        <f>IF(AJ18 &gt; 0, MAX(AJ$12:AJ$71) / AJ18, 0)</f>
        <v>1</v>
      </c>
      <c r="AJ18" s="54">
        <v>25.94</v>
      </c>
      <c r="AK18" s="54">
        <f>AH18*AI18</f>
        <v>231.7</v>
      </c>
      <c r="AL18" s="55">
        <v>81</v>
      </c>
      <c r="AM18" s="55">
        <v>9</v>
      </c>
      <c r="AN18" s="55">
        <f>IF(AM18 &gt; 0,AL18/AM18,0)</f>
        <v>9</v>
      </c>
      <c r="AO18" s="47">
        <f>MIN($G18:AG18)</f>
        <v>7</v>
      </c>
      <c r="AP18" s="55"/>
      <c r="AQ18" s="47">
        <v>9</v>
      </c>
      <c r="AR18" s="26">
        <v>7</v>
      </c>
      <c r="AS18" s="1" t="s">
        <v>282</v>
      </c>
    </row>
    <row r="19" spans="1:45" x14ac:dyDescent="0.2">
      <c r="A19" s="41">
        <v>8</v>
      </c>
      <c r="B19" s="42" t="s">
        <v>143</v>
      </c>
      <c r="C19" s="43">
        <v>724975649</v>
      </c>
      <c r="D19" s="44" t="s">
        <v>39</v>
      </c>
      <c r="E19" s="43" t="s">
        <v>47</v>
      </c>
      <c r="F19" s="1">
        <f>MATCH(C19,Данные!$D:$D,0)</f>
        <v>29</v>
      </c>
      <c r="G19" s="47">
        <v>10</v>
      </c>
      <c r="H19" s="47">
        <v>9</v>
      </c>
      <c r="I19" s="47"/>
      <c r="J19" s="47"/>
      <c r="K19" s="47"/>
      <c r="L19" s="47"/>
      <c r="M19" s="47"/>
      <c r="N19" s="47"/>
      <c r="O19" s="47"/>
      <c r="P19" s="47">
        <v>10</v>
      </c>
      <c r="Q19" s="47"/>
      <c r="R19" s="47">
        <v>6</v>
      </c>
      <c r="S19" s="47"/>
      <c r="T19" s="47">
        <v>9</v>
      </c>
      <c r="U19" s="47">
        <v>10</v>
      </c>
      <c r="V19" s="47"/>
      <c r="W19" s="47"/>
      <c r="X19" s="47">
        <v>9</v>
      </c>
      <c r="Y19" s="47"/>
      <c r="Z19" s="47"/>
      <c r="AA19" s="47"/>
      <c r="AB19" s="47"/>
      <c r="AC19" s="47">
        <v>8</v>
      </c>
      <c r="AD19" s="47"/>
      <c r="AE19" s="47"/>
      <c r="AF19" s="47"/>
      <c r="AG19" s="47">
        <v>10</v>
      </c>
      <c r="AH19" s="54">
        <v>231.54</v>
      </c>
      <c r="AI19" s="54">
        <f>IF(AJ19 &gt; 0, MAX(AJ$12:AJ$71) / AJ19, 0)</f>
        <v>1</v>
      </c>
      <c r="AJ19" s="54">
        <v>25.94</v>
      </c>
      <c r="AK19" s="54">
        <f>AH19*AI19</f>
        <v>231.54</v>
      </c>
      <c r="AL19" s="55">
        <v>81</v>
      </c>
      <c r="AM19" s="55">
        <v>9</v>
      </c>
      <c r="AN19" s="55">
        <f>IF(AM19 &gt; 0,AL19/AM19,0)</f>
        <v>9</v>
      </c>
      <c r="AO19" s="47">
        <f>MIN($G19:AG19)</f>
        <v>6</v>
      </c>
      <c r="AP19" s="55"/>
      <c r="AQ19" s="47">
        <v>9</v>
      </c>
      <c r="AR19" s="26">
        <v>8</v>
      </c>
      <c r="AS19" s="1" t="s">
        <v>282</v>
      </c>
    </row>
    <row r="20" spans="1:45" x14ac:dyDescent="0.2">
      <c r="A20" s="41">
        <v>9</v>
      </c>
      <c r="B20" s="42" t="s">
        <v>55</v>
      </c>
      <c r="C20" s="43">
        <v>724959650</v>
      </c>
      <c r="D20" s="44" t="s">
        <v>39</v>
      </c>
      <c r="E20" s="43" t="s">
        <v>47</v>
      </c>
      <c r="F20" s="1">
        <f>MATCH(C20,Данные!$D:$D,0)</f>
        <v>5</v>
      </c>
      <c r="G20" s="47">
        <v>10</v>
      </c>
      <c r="H20" s="47">
        <v>9</v>
      </c>
      <c r="I20" s="47"/>
      <c r="J20" s="47"/>
      <c r="K20" s="47"/>
      <c r="L20" s="47"/>
      <c r="M20" s="47"/>
      <c r="N20" s="47"/>
      <c r="O20" s="47"/>
      <c r="P20" s="47"/>
      <c r="Q20" s="47"/>
      <c r="R20" s="47">
        <v>9</v>
      </c>
      <c r="S20" s="47"/>
      <c r="T20" s="47">
        <v>9</v>
      </c>
      <c r="U20" s="47">
        <v>7</v>
      </c>
      <c r="V20" s="47">
        <v>9</v>
      </c>
      <c r="W20" s="47">
        <v>10</v>
      </c>
      <c r="X20" s="47"/>
      <c r="Y20" s="47"/>
      <c r="Z20" s="47">
        <v>7</v>
      </c>
      <c r="AA20" s="47"/>
      <c r="AB20" s="47"/>
      <c r="AC20" s="47"/>
      <c r="AD20" s="47"/>
      <c r="AE20" s="47"/>
      <c r="AF20" s="47"/>
      <c r="AG20" s="47">
        <v>10</v>
      </c>
      <c r="AH20" s="54">
        <v>230.36</v>
      </c>
      <c r="AI20" s="54">
        <f>IF(AJ20 &gt; 0, MAX(AJ$12:AJ$71) / AJ20, 0)</f>
        <v>1</v>
      </c>
      <c r="AJ20" s="54">
        <v>25.94</v>
      </c>
      <c r="AK20" s="54">
        <f>AH20*AI20</f>
        <v>230.36</v>
      </c>
      <c r="AL20" s="55">
        <v>80</v>
      </c>
      <c r="AM20" s="55">
        <v>9</v>
      </c>
      <c r="AN20" s="55">
        <f>IF(AM20 &gt; 0,AL20/AM20,0)</f>
        <v>8.8888888888888893</v>
      </c>
      <c r="AO20" s="47">
        <f>MIN($G20:AG20)</f>
        <v>7</v>
      </c>
      <c r="AP20" s="55"/>
      <c r="AQ20" s="47">
        <v>9</v>
      </c>
      <c r="AR20" s="26">
        <v>9</v>
      </c>
      <c r="AS20" s="1" t="s">
        <v>282</v>
      </c>
    </row>
    <row r="21" spans="1:45" x14ac:dyDescent="0.2">
      <c r="A21" s="41">
        <v>10</v>
      </c>
      <c r="B21" s="42" t="s">
        <v>228</v>
      </c>
      <c r="C21" s="43">
        <v>724968501</v>
      </c>
      <c r="D21" s="44" t="s">
        <v>68</v>
      </c>
      <c r="E21" s="43" t="s">
        <v>47</v>
      </c>
      <c r="F21" s="1">
        <f>MATCH(C21,Данные!$D:$D,0)</f>
        <v>85</v>
      </c>
      <c r="G21" s="47"/>
      <c r="H21" s="47"/>
      <c r="I21" s="47">
        <v>9</v>
      </c>
      <c r="J21" s="47">
        <v>10</v>
      </c>
      <c r="K21" s="47"/>
      <c r="L21" s="47"/>
      <c r="M21" s="47"/>
      <c r="N21" s="47"/>
      <c r="O21" s="47"/>
      <c r="P21" s="47"/>
      <c r="Q21" s="47"/>
      <c r="R21" s="47"/>
      <c r="S21" s="47">
        <v>7</v>
      </c>
      <c r="T21" s="47">
        <v>8</v>
      </c>
      <c r="U21" s="47">
        <v>9</v>
      </c>
      <c r="V21" s="47"/>
      <c r="W21" s="47"/>
      <c r="X21" s="47">
        <v>9</v>
      </c>
      <c r="Y21" s="47">
        <v>10</v>
      </c>
      <c r="Z21" s="47"/>
      <c r="AA21" s="47"/>
      <c r="AB21" s="47">
        <v>8</v>
      </c>
      <c r="AC21" s="47"/>
      <c r="AD21" s="47"/>
      <c r="AE21" s="47"/>
      <c r="AF21" s="47"/>
      <c r="AG21" s="47">
        <v>10</v>
      </c>
      <c r="AH21" s="54">
        <v>229.2</v>
      </c>
      <c r="AI21" s="54">
        <f>IF(AJ21 &gt; 0, MAX(AJ$12:AJ$71) / AJ21, 0)</f>
        <v>1</v>
      </c>
      <c r="AJ21" s="54">
        <v>25.94</v>
      </c>
      <c r="AK21" s="54">
        <f>AH21*AI21</f>
        <v>229.2</v>
      </c>
      <c r="AL21" s="55">
        <v>80</v>
      </c>
      <c r="AM21" s="55">
        <v>9</v>
      </c>
      <c r="AN21" s="55">
        <f>IF(AM21 &gt; 0,AL21/AM21,0)</f>
        <v>8.8888888888888893</v>
      </c>
      <c r="AO21" s="47">
        <f>MIN($G21:AG21)</f>
        <v>7</v>
      </c>
      <c r="AP21" s="55"/>
      <c r="AQ21" s="47">
        <v>9</v>
      </c>
      <c r="AR21" s="26">
        <v>10</v>
      </c>
      <c r="AS21" s="1" t="s">
        <v>282</v>
      </c>
    </row>
    <row r="22" spans="1:45" x14ac:dyDescent="0.2">
      <c r="A22" s="41">
        <v>11</v>
      </c>
      <c r="B22" s="42" t="s">
        <v>196</v>
      </c>
      <c r="C22" s="43">
        <v>724950151</v>
      </c>
      <c r="D22" s="44" t="s">
        <v>76</v>
      </c>
      <c r="E22" s="43" t="s">
        <v>47</v>
      </c>
      <c r="F22" s="1">
        <f>MATCH(C22,Данные!$D:$D,0)</f>
        <v>49</v>
      </c>
      <c r="G22" s="47"/>
      <c r="H22" s="47">
        <v>8</v>
      </c>
      <c r="I22" s="47"/>
      <c r="J22" s="47">
        <v>8</v>
      </c>
      <c r="K22" s="47"/>
      <c r="L22" s="47"/>
      <c r="M22" s="47"/>
      <c r="N22" s="47"/>
      <c r="O22" s="47"/>
      <c r="P22" s="47"/>
      <c r="Q22" s="47"/>
      <c r="R22" s="47">
        <v>7</v>
      </c>
      <c r="S22" s="47"/>
      <c r="T22" s="47">
        <v>8</v>
      </c>
      <c r="U22" s="47">
        <v>9</v>
      </c>
      <c r="V22" s="47">
        <v>10</v>
      </c>
      <c r="W22" s="47"/>
      <c r="X22" s="47">
        <v>9</v>
      </c>
      <c r="Y22" s="47"/>
      <c r="Z22" s="47"/>
      <c r="AA22" s="47"/>
      <c r="AB22" s="47"/>
      <c r="AC22" s="47">
        <v>8</v>
      </c>
      <c r="AD22" s="47"/>
      <c r="AE22" s="47"/>
      <c r="AF22" s="47"/>
      <c r="AG22" s="47">
        <v>10</v>
      </c>
      <c r="AH22" s="54">
        <v>222.29999999999998</v>
      </c>
      <c r="AI22" s="54">
        <f>IF(AJ22 &gt; 0, MAX(AJ$12:AJ$71) / AJ22, 0)</f>
        <v>1</v>
      </c>
      <c r="AJ22" s="54">
        <v>25.94</v>
      </c>
      <c r="AK22" s="54">
        <f>AH22*AI22</f>
        <v>222.29999999999998</v>
      </c>
      <c r="AL22" s="55">
        <v>77</v>
      </c>
      <c r="AM22" s="55">
        <v>9</v>
      </c>
      <c r="AN22" s="55">
        <f>IF(AM22 &gt; 0,AL22/AM22,0)</f>
        <v>8.5555555555555554</v>
      </c>
      <c r="AO22" s="47">
        <f>MIN($G22:AG22)</f>
        <v>7</v>
      </c>
      <c r="AP22" s="55"/>
      <c r="AQ22" s="47">
        <v>9</v>
      </c>
      <c r="AR22" s="26">
        <v>11</v>
      </c>
      <c r="AS22" s="1" t="s">
        <v>282</v>
      </c>
    </row>
    <row r="23" spans="1:45" x14ac:dyDescent="0.2">
      <c r="A23" s="41">
        <v>12</v>
      </c>
      <c r="B23" s="42" t="s">
        <v>218</v>
      </c>
      <c r="C23" s="43">
        <v>724946317</v>
      </c>
      <c r="D23" s="44" t="s">
        <v>76</v>
      </c>
      <c r="E23" s="43" t="s">
        <v>47</v>
      </c>
      <c r="F23" s="1">
        <f>MATCH(C23,Данные!$D:$D,0)</f>
        <v>77</v>
      </c>
      <c r="G23" s="47"/>
      <c r="H23" s="47">
        <v>9</v>
      </c>
      <c r="I23" s="47"/>
      <c r="J23" s="47">
        <v>10</v>
      </c>
      <c r="K23" s="47"/>
      <c r="L23" s="47"/>
      <c r="M23" s="47"/>
      <c r="N23" s="47"/>
      <c r="O23" s="47"/>
      <c r="P23" s="47"/>
      <c r="Q23" s="47"/>
      <c r="R23" s="47">
        <v>8</v>
      </c>
      <c r="S23" s="47"/>
      <c r="T23" s="47">
        <v>8</v>
      </c>
      <c r="U23" s="47">
        <v>5</v>
      </c>
      <c r="V23" s="47">
        <v>8</v>
      </c>
      <c r="W23" s="47">
        <v>10</v>
      </c>
      <c r="X23" s="47"/>
      <c r="Y23" s="47"/>
      <c r="Z23" s="47"/>
      <c r="AA23" s="47"/>
      <c r="AB23" s="47"/>
      <c r="AC23" s="47">
        <v>9</v>
      </c>
      <c r="AD23" s="47"/>
      <c r="AE23" s="47"/>
      <c r="AF23" s="47"/>
      <c r="AG23" s="47">
        <v>10</v>
      </c>
      <c r="AH23" s="54">
        <v>220.51999999999998</v>
      </c>
      <c r="AI23" s="54">
        <f>IF(AJ23 &gt; 0, MAX(AJ$12:AJ$71) / AJ23, 0)</f>
        <v>1</v>
      </c>
      <c r="AJ23" s="54">
        <v>25.94</v>
      </c>
      <c r="AK23" s="54">
        <f>AH23*AI23</f>
        <v>220.51999999999998</v>
      </c>
      <c r="AL23" s="55">
        <v>77</v>
      </c>
      <c r="AM23" s="55">
        <v>9</v>
      </c>
      <c r="AN23" s="55">
        <f>IF(AM23 &gt; 0,AL23/AM23,0)</f>
        <v>8.5555555555555554</v>
      </c>
      <c r="AO23" s="47">
        <f>MIN($G23:AG23)</f>
        <v>5</v>
      </c>
      <c r="AP23" s="55"/>
      <c r="AQ23" s="47">
        <v>9</v>
      </c>
      <c r="AR23" s="26">
        <v>12</v>
      </c>
      <c r="AS23" s="1" t="s">
        <v>282</v>
      </c>
    </row>
    <row r="24" spans="1:45" x14ac:dyDescent="0.2">
      <c r="A24" s="41">
        <v>13</v>
      </c>
      <c r="B24" s="42" t="s">
        <v>80</v>
      </c>
      <c r="C24" s="43">
        <v>724937991</v>
      </c>
      <c r="D24" s="44" t="s">
        <v>76</v>
      </c>
      <c r="E24" s="43" t="s">
        <v>47</v>
      </c>
      <c r="F24" s="1">
        <f>MATCH(C24,Данные!$D:$D,0)</f>
        <v>11</v>
      </c>
      <c r="G24" s="47">
        <v>8</v>
      </c>
      <c r="H24" s="47">
        <v>9</v>
      </c>
      <c r="I24" s="47"/>
      <c r="J24" s="47"/>
      <c r="K24" s="47"/>
      <c r="L24" s="47"/>
      <c r="M24" s="47"/>
      <c r="N24" s="47"/>
      <c r="O24" s="47"/>
      <c r="P24" s="47"/>
      <c r="Q24" s="47"/>
      <c r="R24" s="47">
        <v>8</v>
      </c>
      <c r="S24" s="47"/>
      <c r="T24" s="47">
        <v>9</v>
      </c>
      <c r="U24" s="47">
        <v>9</v>
      </c>
      <c r="V24" s="47"/>
      <c r="W24" s="47"/>
      <c r="X24" s="47">
        <v>8</v>
      </c>
      <c r="Y24" s="47">
        <v>9</v>
      </c>
      <c r="Z24" s="47"/>
      <c r="AA24" s="47"/>
      <c r="AB24" s="47"/>
      <c r="AC24" s="47">
        <v>8</v>
      </c>
      <c r="AD24" s="47"/>
      <c r="AE24" s="47"/>
      <c r="AF24" s="47"/>
      <c r="AG24" s="47">
        <v>10</v>
      </c>
      <c r="AH24" s="54">
        <v>219.35999999999999</v>
      </c>
      <c r="AI24" s="54">
        <f>IF(AJ24 &gt; 0, MAX(AJ$12:AJ$71) / AJ24, 0)</f>
        <v>1</v>
      </c>
      <c r="AJ24" s="54">
        <v>25.94</v>
      </c>
      <c r="AK24" s="54">
        <f>AH24*AI24</f>
        <v>219.35999999999999</v>
      </c>
      <c r="AL24" s="55">
        <v>78</v>
      </c>
      <c r="AM24" s="55">
        <v>9</v>
      </c>
      <c r="AN24" s="55">
        <f>IF(AM24 &gt; 0,AL24/AM24,0)</f>
        <v>8.6666666666666661</v>
      </c>
      <c r="AO24" s="47">
        <f>MIN($G24:AG24)</f>
        <v>8</v>
      </c>
      <c r="AP24" s="55"/>
      <c r="AQ24" s="47">
        <v>9</v>
      </c>
      <c r="AR24" s="26">
        <v>13</v>
      </c>
      <c r="AS24" s="1" t="s">
        <v>282</v>
      </c>
    </row>
    <row r="25" spans="1:45" x14ac:dyDescent="0.2">
      <c r="A25" s="41">
        <v>14</v>
      </c>
      <c r="B25" s="42" t="s">
        <v>232</v>
      </c>
      <c r="C25" s="43">
        <v>724965452</v>
      </c>
      <c r="D25" s="44" t="s">
        <v>39</v>
      </c>
      <c r="E25" s="43" t="s">
        <v>47</v>
      </c>
      <c r="F25" s="1">
        <f>MATCH(C25,Данные!$D:$D,0)</f>
        <v>88</v>
      </c>
      <c r="G25" s="47"/>
      <c r="H25" s="47"/>
      <c r="I25" s="47">
        <v>9</v>
      </c>
      <c r="J25" s="47">
        <v>9</v>
      </c>
      <c r="K25" s="47"/>
      <c r="L25" s="47"/>
      <c r="M25" s="47"/>
      <c r="N25" s="47"/>
      <c r="O25" s="47">
        <v>10</v>
      </c>
      <c r="P25" s="47"/>
      <c r="Q25" s="47"/>
      <c r="R25" s="47"/>
      <c r="S25" s="47">
        <v>7</v>
      </c>
      <c r="T25" s="47">
        <v>8</v>
      </c>
      <c r="U25" s="47">
        <v>9</v>
      </c>
      <c r="V25" s="47"/>
      <c r="W25" s="47"/>
      <c r="X25" s="47"/>
      <c r="Y25" s="47">
        <v>8</v>
      </c>
      <c r="Z25" s="47"/>
      <c r="AA25" s="47">
        <v>7</v>
      </c>
      <c r="AB25" s="47"/>
      <c r="AC25" s="47"/>
      <c r="AD25" s="47"/>
      <c r="AE25" s="47"/>
      <c r="AF25" s="47"/>
      <c r="AG25" s="47">
        <v>10</v>
      </c>
      <c r="AH25" s="54">
        <v>218.04</v>
      </c>
      <c r="AI25" s="54">
        <f>IF(AJ25 &gt; 0, MAX(AJ$12:AJ$71) / AJ25, 0)</f>
        <v>1</v>
      </c>
      <c r="AJ25" s="54">
        <v>25.94</v>
      </c>
      <c r="AK25" s="54">
        <f>AH25*AI25</f>
        <v>218.04</v>
      </c>
      <c r="AL25" s="55">
        <v>77</v>
      </c>
      <c r="AM25" s="55">
        <v>9</v>
      </c>
      <c r="AN25" s="55">
        <f>IF(AM25 &gt; 0,AL25/AM25,0)</f>
        <v>8.5555555555555554</v>
      </c>
      <c r="AO25" s="47">
        <f>MIN($G25:AG25)</f>
        <v>7</v>
      </c>
      <c r="AP25" s="55"/>
      <c r="AQ25" s="47">
        <v>9</v>
      </c>
      <c r="AR25" s="26">
        <v>14</v>
      </c>
      <c r="AS25" s="1" t="s">
        <v>282</v>
      </c>
    </row>
    <row r="26" spans="1:45" x14ac:dyDescent="0.2">
      <c r="A26" s="41">
        <v>15</v>
      </c>
      <c r="B26" s="42" t="s">
        <v>109</v>
      </c>
      <c r="C26" s="43">
        <v>1210887515</v>
      </c>
      <c r="D26" s="44" t="s">
        <v>68</v>
      </c>
      <c r="E26" s="43" t="s">
        <v>47</v>
      </c>
      <c r="F26" s="1">
        <f>MATCH(C26,Данные!$D:$D,0)</f>
        <v>19</v>
      </c>
      <c r="G26" s="47">
        <v>10</v>
      </c>
      <c r="H26" s="47"/>
      <c r="I26" s="47">
        <v>9</v>
      </c>
      <c r="J26" s="47"/>
      <c r="K26" s="47"/>
      <c r="L26" s="47"/>
      <c r="M26" s="47"/>
      <c r="N26" s="47"/>
      <c r="O26" s="47"/>
      <c r="P26" s="47">
        <v>9</v>
      </c>
      <c r="Q26" s="47"/>
      <c r="R26" s="47"/>
      <c r="S26" s="47">
        <v>7</v>
      </c>
      <c r="T26" s="47">
        <v>8</v>
      </c>
      <c r="U26" s="47">
        <v>8</v>
      </c>
      <c r="V26" s="47"/>
      <c r="W26" s="47"/>
      <c r="X26" s="47">
        <v>8</v>
      </c>
      <c r="Y26" s="47"/>
      <c r="Z26" s="47">
        <v>8</v>
      </c>
      <c r="AA26" s="47"/>
      <c r="AB26" s="47"/>
      <c r="AC26" s="47"/>
      <c r="AD26" s="47"/>
      <c r="AE26" s="47"/>
      <c r="AF26" s="47"/>
      <c r="AG26" s="47">
        <v>10</v>
      </c>
      <c r="AH26" s="54">
        <v>216.7</v>
      </c>
      <c r="AI26" s="54">
        <f>IF(AJ26 &gt; 0, MAX(AJ$12:AJ$71) / AJ26, 0)</f>
        <v>1</v>
      </c>
      <c r="AJ26" s="54">
        <v>25.94</v>
      </c>
      <c r="AK26" s="54">
        <f>AH26*AI26</f>
        <v>216.7</v>
      </c>
      <c r="AL26" s="55">
        <v>77</v>
      </c>
      <c r="AM26" s="55">
        <v>9</v>
      </c>
      <c r="AN26" s="55">
        <f>IF(AM26 &gt; 0,AL26/AM26,0)</f>
        <v>8.5555555555555554</v>
      </c>
      <c r="AO26" s="47">
        <f>MIN($G26:AG26)</f>
        <v>7</v>
      </c>
      <c r="AP26" s="55"/>
      <c r="AQ26" s="47">
        <v>9</v>
      </c>
      <c r="AR26" s="26">
        <v>15</v>
      </c>
      <c r="AS26" s="1" t="s">
        <v>282</v>
      </c>
    </row>
    <row r="27" spans="1:45" x14ac:dyDescent="0.2">
      <c r="A27" s="41">
        <v>16</v>
      </c>
      <c r="B27" s="42" t="s">
        <v>186</v>
      </c>
      <c r="C27" s="43">
        <v>724955974</v>
      </c>
      <c r="D27" s="44" t="s">
        <v>39</v>
      </c>
      <c r="E27" s="43" t="s">
        <v>47</v>
      </c>
      <c r="F27" s="1">
        <f>MATCH(C27,Данные!$D:$D,0)</f>
        <v>44</v>
      </c>
      <c r="G27" s="47"/>
      <c r="H27" s="47">
        <v>9</v>
      </c>
      <c r="I27" s="47"/>
      <c r="J27" s="47">
        <v>9</v>
      </c>
      <c r="K27" s="47"/>
      <c r="L27" s="47"/>
      <c r="M27" s="47"/>
      <c r="N27" s="47"/>
      <c r="O27" s="47"/>
      <c r="P27" s="47"/>
      <c r="Q27" s="47"/>
      <c r="R27" s="47">
        <v>8</v>
      </c>
      <c r="S27" s="47"/>
      <c r="T27" s="47">
        <v>9</v>
      </c>
      <c r="U27" s="47">
        <v>5</v>
      </c>
      <c r="V27" s="47"/>
      <c r="W27" s="47">
        <v>10</v>
      </c>
      <c r="X27" s="47"/>
      <c r="Y27" s="47">
        <v>9</v>
      </c>
      <c r="Z27" s="47"/>
      <c r="AA27" s="47"/>
      <c r="AB27" s="47"/>
      <c r="AC27" s="47">
        <v>6</v>
      </c>
      <c r="AD27" s="47"/>
      <c r="AE27" s="47"/>
      <c r="AF27" s="47"/>
      <c r="AG27" s="47">
        <v>10</v>
      </c>
      <c r="AH27" s="54">
        <v>216.04</v>
      </c>
      <c r="AI27" s="54">
        <f>IF(AJ27 &gt; 0, MAX(AJ$12:AJ$71) / AJ27, 0)</f>
        <v>1</v>
      </c>
      <c r="AJ27" s="54">
        <v>25.94</v>
      </c>
      <c r="AK27" s="54">
        <f>AH27*AI27</f>
        <v>216.04</v>
      </c>
      <c r="AL27" s="55">
        <v>75</v>
      </c>
      <c r="AM27" s="55">
        <v>9</v>
      </c>
      <c r="AN27" s="55">
        <f>IF(AM27 &gt; 0,AL27/AM27,0)</f>
        <v>8.3333333333333339</v>
      </c>
      <c r="AO27" s="47">
        <f>MIN($G27:AG27)</f>
        <v>5</v>
      </c>
      <c r="AP27" s="55"/>
      <c r="AQ27" s="47">
        <v>9</v>
      </c>
      <c r="AR27" s="26">
        <v>16</v>
      </c>
      <c r="AS27" s="1" t="s">
        <v>282</v>
      </c>
    </row>
    <row r="28" spans="1:45" x14ac:dyDescent="0.2">
      <c r="A28" s="41">
        <v>17</v>
      </c>
      <c r="B28" s="42" t="s">
        <v>203</v>
      </c>
      <c r="C28" s="43">
        <v>724960192</v>
      </c>
      <c r="D28" s="44" t="s">
        <v>39</v>
      </c>
      <c r="E28" s="43" t="s">
        <v>47</v>
      </c>
      <c r="F28" s="1">
        <f>MATCH(C28,Данные!$D:$D,0)</f>
        <v>62</v>
      </c>
      <c r="G28" s="47"/>
      <c r="H28" s="47">
        <v>8</v>
      </c>
      <c r="I28" s="47"/>
      <c r="J28" s="47">
        <v>10</v>
      </c>
      <c r="K28" s="47"/>
      <c r="L28" s="47"/>
      <c r="M28" s="47"/>
      <c r="N28" s="47"/>
      <c r="O28" s="47"/>
      <c r="P28" s="47"/>
      <c r="Q28" s="47"/>
      <c r="R28" s="47">
        <v>8</v>
      </c>
      <c r="S28" s="47"/>
      <c r="T28" s="47">
        <v>8</v>
      </c>
      <c r="U28" s="47">
        <v>4</v>
      </c>
      <c r="V28" s="47">
        <v>9</v>
      </c>
      <c r="W28" s="47">
        <v>10</v>
      </c>
      <c r="X28" s="47"/>
      <c r="Y28" s="47"/>
      <c r="Z28" s="47">
        <v>7</v>
      </c>
      <c r="AA28" s="47"/>
      <c r="AB28" s="47"/>
      <c r="AC28" s="47"/>
      <c r="AD28" s="47"/>
      <c r="AE28" s="47"/>
      <c r="AF28" s="47"/>
      <c r="AG28" s="47">
        <v>10</v>
      </c>
      <c r="AH28" s="54">
        <v>215.8</v>
      </c>
      <c r="AI28" s="54">
        <f>IF(AJ28 &gt; 0, MAX(AJ$12:AJ$71) / AJ28, 0)</f>
        <v>1</v>
      </c>
      <c r="AJ28" s="54">
        <v>25.94</v>
      </c>
      <c r="AK28" s="54">
        <f>AH28*AI28</f>
        <v>215.8</v>
      </c>
      <c r="AL28" s="55">
        <v>74</v>
      </c>
      <c r="AM28" s="55">
        <v>9</v>
      </c>
      <c r="AN28" s="55">
        <f>IF(AM28 &gt; 0,AL28/AM28,0)</f>
        <v>8.2222222222222214</v>
      </c>
      <c r="AO28" s="47">
        <f>MIN($G28:AG28)</f>
        <v>4</v>
      </c>
      <c r="AP28" s="55"/>
      <c r="AQ28" s="47">
        <v>9</v>
      </c>
      <c r="AR28" s="26">
        <v>17</v>
      </c>
      <c r="AS28" s="1" t="s">
        <v>282</v>
      </c>
    </row>
    <row r="29" spans="1:45" x14ac:dyDescent="0.2">
      <c r="A29" s="41">
        <v>18</v>
      </c>
      <c r="B29" s="42" t="s">
        <v>216</v>
      </c>
      <c r="C29" s="43">
        <v>724942872</v>
      </c>
      <c r="D29" s="44" t="s">
        <v>76</v>
      </c>
      <c r="E29" s="43" t="s">
        <v>47</v>
      </c>
      <c r="F29" s="1">
        <f>MATCH(C29,Данные!$D:$D,0)</f>
        <v>75</v>
      </c>
      <c r="G29" s="47"/>
      <c r="H29" s="47">
        <v>8</v>
      </c>
      <c r="I29" s="47"/>
      <c r="J29" s="47">
        <v>9</v>
      </c>
      <c r="K29" s="47"/>
      <c r="L29" s="47"/>
      <c r="M29" s="47"/>
      <c r="N29" s="47"/>
      <c r="O29" s="47"/>
      <c r="P29" s="47"/>
      <c r="Q29" s="47"/>
      <c r="R29" s="47">
        <v>7</v>
      </c>
      <c r="S29" s="47"/>
      <c r="T29" s="47">
        <v>9</v>
      </c>
      <c r="U29" s="47">
        <v>9</v>
      </c>
      <c r="V29" s="47"/>
      <c r="W29" s="47">
        <v>9</v>
      </c>
      <c r="X29" s="47"/>
      <c r="Y29" s="47">
        <v>8</v>
      </c>
      <c r="Z29" s="47">
        <v>7</v>
      </c>
      <c r="AA29" s="47"/>
      <c r="AB29" s="47"/>
      <c r="AC29" s="47"/>
      <c r="AD29" s="47"/>
      <c r="AE29" s="47"/>
      <c r="AF29" s="47"/>
      <c r="AG29" s="47">
        <v>10</v>
      </c>
      <c r="AH29" s="54">
        <v>215.14</v>
      </c>
      <c r="AI29" s="54">
        <f>IF(AJ29 &gt; 0, MAX(AJ$12:AJ$71) / AJ29, 0)</f>
        <v>1</v>
      </c>
      <c r="AJ29" s="54">
        <v>25.94</v>
      </c>
      <c r="AK29" s="54">
        <f>AH29*AI29</f>
        <v>215.14</v>
      </c>
      <c r="AL29" s="55">
        <v>76</v>
      </c>
      <c r="AM29" s="55">
        <v>9</v>
      </c>
      <c r="AN29" s="55">
        <f>IF(AM29 &gt; 0,AL29/AM29,0)</f>
        <v>8.4444444444444446</v>
      </c>
      <c r="AO29" s="47">
        <f>MIN($G29:AG29)</f>
        <v>7</v>
      </c>
      <c r="AP29" s="55"/>
      <c r="AQ29" s="47">
        <v>9</v>
      </c>
      <c r="AR29" s="26">
        <v>18</v>
      </c>
      <c r="AS29" s="1" t="s">
        <v>282</v>
      </c>
    </row>
    <row r="30" spans="1:45" x14ac:dyDescent="0.2">
      <c r="A30" s="41">
        <v>19</v>
      </c>
      <c r="B30" s="42" t="s">
        <v>75</v>
      </c>
      <c r="C30" s="43">
        <v>724967631</v>
      </c>
      <c r="D30" s="44" t="s">
        <v>68</v>
      </c>
      <c r="E30" s="43" t="s">
        <v>47</v>
      </c>
      <c r="F30" s="1">
        <f>MATCH(C30,Данные!$D:$D,0)</f>
        <v>10</v>
      </c>
      <c r="G30" s="47">
        <v>10</v>
      </c>
      <c r="H30" s="47">
        <v>8</v>
      </c>
      <c r="I30" s="47"/>
      <c r="J30" s="47"/>
      <c r="K30" s="47"/>
      <c r="L30" s="47"/>
      <c r="M30" s="47"/>
      <c r="N30" s="47"/>
      <c r="O30" s="47"/>
      <c r="P30" s="47"/>
      <c r="Q30" s="47"/>
      <c r="R30" s="47">
        <v>6</v>
      </c>
      <c r="S30" s="47"/>
      <c r="T30" s="47">
        <v>8</v>
      </c>
      <c r="U30" s="48">
        <v>3</v>
      </c>
      <c r="V30" s="47">
        <v>9</v>
      </c>
      <c r="W30" s="47">
        <v>10</v>
      </c>
      <c r="X30" s="47"/>
      <c r="Y30" s="47"/>
      <c r="Z30" s="47"/>
      <c r="AA30" s="47">
        <v>9</v>
      </c>
      <c r="AB30" s="47"/>
      <c r="AC30" s="47"/>
      <c r="AD30" s="47"/>
      <c r="AE30" s="47"/>
      <c r="AF30" s="47"/>
      <c r="AG30" s="47">
        <v>10</v>
      </c>
      <c r="AH30" s="54">
        <v>213.29999999999998</v>
      </c>
      <c r="AI30" s="54">
        <f>IF(AJ30 &gt; 0, MAX(AJ$12:AJ$71) / AJ30, 0)</f>
        <v>1</v>
      </c>
      <c r="AJ30" s="54">
        <v>25.94</v>
      </c>
      <c r="AK30" s="54">
        <f>AH30*AI30</f>
        <v>213.29999999999998</v>
      </c>
      <c r="AL30" s="55">
        <v>73</v>
      </c>
      <c r="AM30" s="55">
        <v>9</v>
      </c>
      <c r="AN30" s="55">
        <f>IF(AM30 &gt; 0,AL30/AM30,0)</f>
        <v>8.1111111111111107</v>
      </c>
      <c r="AO30" s="47">
        <f>MIN($G30:AG30)</f>
        <v>3</v>
      </c>
      <c r="AP30" s="55" t="s">
        <v>269</v>
      </c>
      <c r="AQ30" s="47">
        <v>8</v>
      </c>
      <c r="AR30" s="26">
        <v>19</v>
      </c>
      <c r="AS30" s="1" t="s">
        <v>282</v>
      </c>
    </row>
    <row r="31" spans="1:45" x14ac:dyDescent="0.2">
      <c r="A31" s="41">
        <v>20</v>
      </c>
      <c r="B31" s="42" t="s">
        <v>188</v>
      </c>
      <c r="C31" s="43">
        <v>724951632</v>
      </c>
      <c r="D31" s="44" t="s">
        <v>76</v>
      </c>
      <c r="E31" s="43" t="s">
        <v>47</v>
      </c>
      <c r="F31" s="1">
        <f>MATCH(C31,Данные!$D:$D,0)</f>
        <v>47</v>
      </c>
      <c r="G31" s="47"/>
      <c r="H31" s="47">
        <v>7</v>
      </c>
      <c r="I31" s="47"/>
      <c r="J31" s="47">
        <v>10</v>
      </c>
      <c r="K31" s="47"/>
      <c r="L31" s="47"/>
      <c r="M31" s="47"/>
      <c r="N31" s="47"/>
      <c r="O31" s="47"/>
      <c r="P31" s="47"/>
      <c r="Q31" s="47"/>
      <c r="R31" s="47">
        <v>5</v>
      </c>
      <c r="S31" s="47"/>
      <c r="T31" s="47">
        <v>7</v>
      </c>
      <c r="U31" s="47">
        <v>5</v>
      </c>
      <c r="V31" s="47">
        <v>10</v>
      </c>
      <c r="W31" s="47">
        <v>10</v>
      </c>
      <c r="X31" s="47"/>
      <c r="Y31" s="47"/>
      <c r="Z31" s="47">
        <v>8</v>
      </c>
      <c r="AA31" s="47"/>
      <c r="AB31" s="47"/>
      <c r="AC31" s="47"/>
      <c r="AD31" s="47"/>
      <c r="AE31" s="47"/>
      <c r="AF31" s="47"/>
      <c r="AG31" s="47">
        <v>10</v>
      </c>
      <c r="AH31" s="54">
        <v>213.07999999999998</v>
      </c>
      <c r="AI31" s="54">
        <f>IF(AJ31 &gt; 0, MAX(AJ$12:AJ$71) / AJ31, 0)</f>
        <v>1</v>
      </c>
      <c r="AJ31" s="54">
        <v>25.94</v>
      </c>
      <c r="AK31" s="54">
        <f>AH31*AI31</f>
        <v>213.07999999999998</v>
      </c>
      <c r="AL31" s="55">
        <v>72</v>
      </c>
      <c r="AM31" s="55">
        <v>9</v>
      </c>
      <c r="AN31" s="55">
        <f>IF(AM31 &gt; 0,AL31/AM31,0)</f>
        <v>8</v>
      </c>
      <c r="AO31" s="47">
        <f>MIN($G31:AG31)</f>
        <v>5</v>
      </c>
      <c r="AP31" s="55"/>
      <c r="AQ31" s="47">
        <v>9</v>
      </c>
      <c r="AR31" s="26">
        <v>20</v>
      </c>
      <c r="AS31" s="1" t="s">
        <v>282</v>
      </c>
    </row>
    <row r="32" spans="1:45" x14ac:dyDescent="0.2">
      <c r="A32" s="41">
        <v>21</v>
      </c>
      <c r="B32" s="42" t="s">
        <v>91</v>
      </c>
      <c r="C32" s="43">
        <v>724940149</v>
      </c>
      <c r="D32" s="44" t="s">
        <v>76</v>
      </c>
      <c r="E32" s="43" t="s">
        <v>47</v>
      </c>
      <c r="F32" s="1">
        <f>MATCH(C32,Данные!$D:$D,0)</f>
        <v>14</v>
      </c>
      <c r="G32" s="47">
        <v>9</v>
      </c>
      <c r="H32" s="47"/>
      <c r="I32" s="47">
        <v>6</v>
      </c>
      <c r="J32" s="47"/>
      <c r="K32" s="47"/>
      <c r="L32" s="47"/>
      <c r="M32" s="47"/>
      <c r="N32" s="47"/>
      <c r="O32" s="47"/>
      <c r="P32" s="47">
        <v>9</v>
      </c>
      <c r="Q32" s="47"/>
      <c r="R32" s="47"/>
      <c r="S32" s="47">
        <v>7</v>
      </c>
      <c r="T32" s="47">
        <v>7</v>
      </c>
      <c r="U32" s="47">
        <v>5</v>
      </c>
      <c r="V32" s="47"/>
      <c r="W32" s="47">
        <v>10</v>
      </c>
      <c r="X32" s="47"/>
      <c r="Y32" s="47"/>
      <c r="Z32" s="47"/>
      <c r="AA32" s="47">
        <v>8</v>
      </c>
      <c r="AB32" s="47"/>
      <c r="AC32" s="47"/>
      <c r="AD32" s="47"/>
      <c r="AE32" s="47"/>
      <c r="AF32" s="47"/>
      <c r="AG32" s="47">
        <v>10</v>
      </c>
      <c r="AH32" s="54">
        <v>210.5</v>
      </c>
      <c r="AI32" s="54">
        <f>IF(AJ32 &gt; 0, MAX(AJ$12:AJ$71) / AJ32, 0)</f>
        <v>1</v>
      </c>
      <c r="AJ32" s="54">
        <v>25.94</v>
      </c>
      <c r="AK32" s="54">
        <f>AH32*AI32</f>
        <v>210.5</v>
      </c>
      <c r="AL32" s="55">
        <v>71</v>
      </c>
      <c r="AM32" s="55">
        <v>9</v>
      </c>
      <c r="AN32" s="55">
        <f>IF(AM32 &gt; 0,AL32/AM32,0)</f>
        <v>7.8888888888888893</v>
      </c>
      <c r="AO32" s="47">
        <f>MIN($G32:AG32)</f>
        <v>5</v>
      </c>
      <c r="AP32" s="55"/>
      <c r="AQ32" s="47">
        <v>9</v>
      </c>
      <c r="AR32" s="26">
        <v>21</v>
      </c>
      <c r="AS32" s="1" t="s">
        <v>282</v>
      </c>
    </row>
    <row r="33" spans="1:45" x14ac:dyDescent="0.2">
      <c r="A33" s="41">
        <v>22</v>
      </c>
      <c r="B33" s="42" t="s">
        <v>113</v>
      </c>
      <c r="C33" s="43">
        <v>724968904</v>
      </c>
      <c r="D33" s="44" t="s">
        <v>68</v>
      </c>
      <c r="E33" s="43" t="s">
        <v>47</v>
      </c>
      <c r="F33" s="1">
        <f>MATCH(C33,Данные!$D:$D,0)</f>
        <v>20</v>
      </c>
      <c r="G33" s="47">
        <v>10</v>
      </c>
      <c r="H33" s="47"/>
      <c r="I33" s="47">
        <v>6</v>
      </c>
      <c r="J33" s="47"/>
      <c r="K33" s="47"/>
      <c r="L33" s="47"/>
      <c r="M33" s="47"/>
      <c r="N33" s="47"/>
      <c r="O33" s="47"/>
      <c r="P33" s="47"/>
      <c r="Q33" s="47"/>
      <c r="R33" s="47"/>
      <c r="S33" s="47">
        <v>5</v>
      </c>
      <c r="T33" s="47">
        <v>9</v>
      </c>
      <c r="U33" s="47">
        <v>7</v>
      </c>
      <c r="V33" s="47">
        <v>10</v>
      </c>
      <c r="W33" s="47"/>
      <c r="X33" s="47">
        <v>9</v>
      </c>
      <c r="Y33" s="47"/>
      <c r="Z33" s="47"/>
      <c r="AA33" s="47">
        <v>5</v>
      </c>
      <c r="AB33" s="47"/>
      <c r="AC33" s="47"/>
      <c r="AD33" s="47"/>
      <c r="AE33" s="47"/>
      <c r="AF33" s="47"/>
      <c r="AG33" s="47">
        <v>10</v>
      </c>
      <c r="AH33" s="54">
        <v>208.7</v>
      </c>
      <c r="AI33" s="54">
        <f>IF(AJ33 &gt; 0, MAX(AJ$12:AJ$71) / AJ33, 0)</f>
        <v>1</v>
      </c>
      <c r="AJ33" s="54">
        <v>25.94</v>
      </c>
      <c r="AK33" s="54">
        <f>AH33*AI33</f>
        <v>208.7</v>
      </c>
      <c r="AL33" s="55">
        <v>71</v>
      </c>
      <c r="AM33" s="55">
        <v>9</v>
      </c>
      <c r="AN33" s="55">
        <f>IF(AM33 &gt; 0,AL33/AM33,0)</f>
        <v>7.8888888888888893</v>
      </c>
      <c r="AO33" s="47">
        <f>MIN($G33:AG33)</f>
        <v>5</v>
      </c>
      <c r="AP33" s="55"/>
      <c r="AQ33" s="47">
        <v>9</v>
      </c>
      <c r="AR33" s="26">
        <v>22</v>
      </c>
      <c r="AS33" s="1" t="s">
        <v>282</v>
      </c>
    </row>
    <row r="34" spans="1:45" x14ac:dyDescent="0.2">
      <c r="A34" s="41">
        <v>23</v>
      </c>
      <c r="B34" s="42" t="s">
        <v>126</v>
      </c>
      <c r="C34" s="43">
        <v>724970909</v>
      </c>
      <c r="D34" s="44" t="s">
        <v>68</v>
      </c>
      <c r="E34" s="43" t="s">
        <v>47</v>
      </c>
      <c r="F34" s="1">
        <f>MATCH(C34,Данные!$D:$D,0)</f>
        <v>24</v>
      </c>
      <c r="G34" s="47">
        <v>10</v>
      </c>
      <c r="H34" s="47">
        <v>7</v>
      </c>
      <c r="I34" s="47"/>
      <c r="J34" s="47"/>
      <c r="K34" s="47"/>
      <c r="L34" s="47"/>
      <c r="M34" s="47"/>
      <c r="N34" s="47"/>
      <c r="O34" s="47"/>
      <c r="P34" s="47">
        <v>8</v>
      </c>
      <c r="Q34" s="47"/>
      <c r="R34" s="47">
        <v>7</v>
      </c>
      <c r="S34" s="47"/>
      <c r="T34" s="47">
        <v>8</v>
      </c>
      <c r="U34" s="47">
        <v>8</v>
      </c>
      <c r="V34" s="47"/>
      <c r="W34" s="47"/>
      <c r="X34" s="47">
        <v>9</v>
      </c>
      <c r="Y34" s="47"/>
      <c r="Z34" s="47"/>
      <c r="AA34" s="47"/>
      <c r="AB34" s="47"/>
      <c r="AC34" s="47">
        <v>6</v>
      </c>
      <c r="AD34" s="47"/>
      <c r="AE34" s="47"/>
      <c r="AF34" s="47"/>
      <c r="AG34" s="47">
        <v>10</v>
      </c>
      <c r="AH34" s="54">
        <v>208.58</v>
      </c>
      <c r="AI34" s="54">
        <f>IF(AJ34 &gt; 0, MAX(AJ$12:AJ$71) / AJ34, 0)</f>
        <v>1</v>
      </c>
      <c r="AJ34" s="54">
        <v>25.94</v>
      </c>
      <c r="AK34" s="54">
        <f>AH34*AI34</f>
        <v>208.58</v>
      </c>
      <c r="AL34" s="55">
        <v>73</v>
      </c>
      <c r="AM34" s="55">
        <v>9</v>
      </c>
      <c r="AN34" s="55">
        <f>IF(AM34 &gt; 0,AL34/AM34,0)</f>
        <v>8.1111111111111107</v>
      </c>
      <c r="AO34" s="47">
        <f>MIN($G34:AG34)</f>
        <v>6</v>
      </c>
      <c r="AP34" s="55"/>
      <c r="AQ34" s="47">
        <v>9</v>
      </c>
      <c r="AR34" s="26">
        <v>23</v>
      </c>
      <c r="AS34" s="1" t="s">
        <v>282</v>
      </c>
    </row>
    <row r="35" spans="1:45" x14ac:dyDescent="0.2">
      <c r="A35" s="41">
        <v>24</v>
      </c>
      <c r="B35" s="42" t="s">
        <v>224</v>
      </c>
      <c r="C35" s="43">
        <v>724957819</v>
      </c>
      <c r="D35" s="44" t="s">
        <v>39</v>
      </c>
      <c r="E35" s="43" t="s">
        <v>47</v>
      </c>
      <c r="F35" s="1">
        <f>MATCH(C35,Данные!$D:$D,0)</f>
        <v>81</v>
      </c>
      <c r="G35" s="47"/>
      <c r="H35" s="47"/>
      <c r="I35" s="47">
        <v>8</v>
      </c>
      <c r="J35" s="47">
        <v>9</v>
      </c>
      <c r="K35" s="47"/>
      <c r="L35" s="47"/>
      <c r="M35" s="47"/>
      <c r="N35" s="47"/>
      <c r="O35" s="47"/>
      <c r="P35" s="47"/>
      <c r="Q35" s="47"/>
      <c r="R35" s="47"/>
      <c r="S35" s="47">
        <v>7</v>
      </c>
      <c r="T35" s="47">
        <v>8</v>
      </c>
      <c r="U35" s="47">
        <v>9</v>
      </c>
      <c r="V35" s="47">
        <v>7</v>
      </c>
      <c r="W35" s="47"/>
      <c r="X35" s="47">
        <v>8</v>
      </c>
      <c r="Y35" s="47"/>
      <c r="Z35" s="47"/>
      <c r="AA35" s="47"/>
      <c r="AB35" s="47">
        <v>9</v>
      </c>
      <c r="AC35" s="47"/>
      <c r="AD35" s="47"/>
      <c r="AE35" s="47"/>
      <c r="AF35" s="47"/>
      <c r="AG35" s="47">
        <v>10</v>
      </c>
      <c r="AH35" s="54">
        <v>208.45999999999998</v>
      </c>
      <c r="AI35" s="54">
        <f>IF(AJ35 &gt; 0, MAX(AJ$12:AJ$71) / AJ35, 0)</f>
        <v>1</v>
      </c>
      <c r="AJ35" s="54">
        <v>25.94</v>
      </c>
      <c r="AK35" s="54">
        <f>AH35*AI35</f>
        <v>208.45999999999998</v>
      </c>
      <c r="AL35" s="55">
        <v>75</v>
      </c>
      <c r="AM35" s="55">
        <v>9</v>
      </c>
      <c r="AN35" s="55">
        <f>IF(AM35 &gt; 0,AL35/AM35,0)</f>
        <v>8.3333333333333339</v>
      </c>
      <c r="AO35" s="47">
        <f>MIN($G35:AG35)</f>
        <v>7</v>
      </c>
      <c r="AP35" s="55"/>
      <c r="AQ35" s="47">
        <v>9</v>
      </c>
      <c r="AR35" s="26">
        <v>24</v>
      </c>
      <c r="AS35" s="1" t="s">
        <v>282</v>
      </c>
    </row>
    <row r="36" spans="1:45" x14ac:dyDescent="0.2">
      <c r="A36" s="41">
        <v>25</v>
      </c>
      <c r="B36" s="42" t="s">
        <v>116</v>
      </c>
      <c r="C36" s="43">
        <v>724969616</v>
      </c>
      <c r="D36" s="44" t="s">
        <v>76</v>
      </c>
      <c r="E36" s="43" t="s">
        <v>47</v>
      </c>
      <c r="F36" s="1">
        <f>MATCH(C36,Данные!$D:$D,0)</f>
        <v>21</v>
      </c>
      <c r="G36" s="47">
        <v>10</v>
      </c>
      <c r="H36" s="47"/>
      <c r="I36" s="47">
        <v>7</v>
      </c>
      <c r="J36" s="47"/>
      <c r="K36" s="47"/>
      <c r="L36" s="47"/>
      <c r="M36" s="47"/>
      <c r="N36" s="47"/>
      <c r="O36" s="47">
        <v>10</v>
      </c>
      <c r="P36" s="47"/>
      <c r="Q36" s="47"/>
      <c r="R36" s="47"/>
      <c r="S36" s="47">
        <v>5</v>
      </c>
      <c r="T36" s="47">
        <v>7</v>
      </c>
      <c r="U36" s="47">
        <v>5</v>
      </c>
      <c r="V36" s="47">
        <v>9</v>
      </c>
      <c r="W36" s="47"/>
      <c r="X36" s="47"/>
      <c r="Y36" s="47"/>
      <c r="Z36" s="47"/>
      <c r="AA36" s="47"/>
      <c r="AB36" s="47">
        <v>8</v>
      </c>
      <c r="AC36" s="47"/>
      <c r="AD36" s="47"/>
      <c r="AE36" s="47"/>
      <c r="AF36" s="47"/>
      <c r="AG36" s="47">
        <v>10</v>
      </c>
      <c r="AH36" s="54">
        <v>208.07999999999998</v>
      </c>
      <c r="AI36" s="54">
        <f>IF(AJ36 &gt; 0, MAX(AJ$12:AJ$71) / AJ36, 0)</f>
        <v>1</v>
      </c>
      <c r="AJ36" s="54">
        <v>25.94</v>
      </c>
      <c r="AK36" s="54">
        <f>AH36*AI36</f>
        <v>208.07999999999998</v>
      </c>
      <c r="AL36" s="55">
        <v>71</v>
      </c>
      <c r="AM36" s="55">
        <v>9</v>
      </c>
      <c r="AN36" s="55">
        <f>IF(AM36 &gt; 0,AL36/AM36,0)</f>
        <v>7.8888888888888893</v>
      </c>
      <c r="AO36" s="47">
        <f>MIN($G36:AG36)</f>
        <v>5</v>
      </c>
      <c r="AP36" s="55"/>
      <c r="AQ36" s="47">
        <v>9</v>
      </c>
      <c r="AR36" s="26">
        <v>25</v>
      </c>
      <c r="AS36" s="1" t="s">
        <v>282</v>
      </c>
    </row>
    <row r="37" spans="1:45" x14ac:dyDescent="0.2">
      <c r="A37" s="41">
        <v>26</v>
      </c>
      <c r="B37" s="42" t="s">
        <v>71</v>
      </c>
      <c r="C37" s="43">
        <v>724966971</v>
      </c>
      <c r="D37" s="44" t="s">
        <v>68</v>
      </c>
      <c r="E37" s="43" t="s">
        <v>47</v>
      </c>
      <c r="F37" s="1">
        <f>MATCH(C37,Данные!$D:$D,0)</f>
        <v>9</v>
      </c>
      <c r="G37" s="47">
        <v>10</v>
      </c>
      <c r="H37" s="47"/>
      <c r="I37" s="47">
        <v>7</v>
      </c>
      <c r="J37" s="47"/>
      <c r="K37" s="47"/>
      <c r="L37" s="47"/>
      <c r="M37" s="47"/>
      <c r="N37" s="47"/>
      <c r="O37" s="47"/>
      <c r="P37" s="47"/>
      <c r="Q37" s="47"/>
      <c r="R37" s="47"/>
      <c r="S37" s="47">
        <v>5</v>
      </c>
      <c r="T37" s="47">
        <v>8</v>
      </c>
      <c r="U37" s="47">
        <v>9</v>
      </c>
      <c r="V37" s="47"/>
      <c r="W37" s="47"/>
      <c r="X37" s="47">
        <v>9</v>
      </c>
      <c r="Y37" s="47">
        <v>8</v>
      </c>
      <c r="Z37" s="47"/>
      <c r="AA37" s="47"/>
      <c r="AB37" s="47">
        <v>7</v>
      </c>
      <c r="AC37" s="47"/>
      <c r="AD37" s="47"/>
      <c r="AE37" s="47"/>
      <c r="AF37" s="47"/>
      <c r="AG37" s="47">
        <v>10</v>
      </c>
      <c r="AH37" s="54">
        <v>207.92</v>
      </c>
      <c r="AI37" s="54">
        <f>IF(AJ37 &gt; 0, MAX(AJ$12:AJ$71) / AJ37, 0)</f>
        <v>1</v>
      </c>
      <c r="AJ37" s="54">
        <v>25.94</v>
      </c>
      <c r="AK37" s="54">
        <f>AH37*AI37</f>
        <v>207.92</v>
      </c>
      <c r="AL37" s="55">
        <v>73</v>
      </c>
      <c r="AM37" s="55">
        <v>9</v>
      </c>
      <c r="AN37" s="55">
        <f>IF(AM37 &gt; 0,AL37/AM37,0)</f>
        <v>8.1111111111111107</v>
      </c>
      <c r="AO37" s="47">
        <f>MIN($G37:AG37)</f>
        <v>5</v>
      </c>
      <c r="AP37" s="55"/>
      <c r="AQ37" s="47">
        <v>9</v>
      </c>
      <c r="AR37" s="26">
        <v>26</v>
      </c>
      <c r="AS37" s="1" t="s">
        <v>282</v>
      </c>
    </row>
    <row r="38" spans="1:45" x14ac:dyDescent="0.2">
      <c r="A38" s="41">
        <v>27</v>
      </c>
      <c r="B38" s="42" t="s">
        <v>156</v>
      </c>
      <c r="C38" s="43">
        <v>724948341</v>
      </c>
      <c r="D38" s="44" t="s">
        <v>76</v>
      </c>
      <c r="E38" s="43" t="s">
        <v>47</v>
      </c>
      <c r="F38" s="1">
        <f>MATCH(C38,Данные!$D:$D,0)</f>
        <v>33</v>
      </c>
      <c r="G38" s="47">
        <v>10</v>
      </c>
      <c r="H38" s="47">
        <v>8</v>
      </c>
      <c r="I38" s="47"/>
      <c r="J38" s="47"/>
      <c r="K38" s="47"/>
      <c r="L38" s="47"/>
      <c r="M38" s="47"/>
      <c r="N38" s="47"/>
      <c r="O38" s="47">
        <v>9</v>
      </c>
      <c r="P38" s="47"/>
      <c r="Q38" s="47"/>
      <c r="R38" s="47">
        <v>8</v>
      </c>
      <c r="S38" s="47"/>
      <c r="T38" s="47">
        <v>6</v>
      </c>
      <c r="U38" s="47">
        <v>5</v>
      </c>
      <c r="V38" s="47"/>
      <c r="W38" s="47"/>
      <c r="X38" s="47"/>
      <c r="Y38" s="47">
        <v>8</v>
      </c>
      <c r="Z38" s="47">
        <v>8</v>
      </c>
      <c r="AA38" s="47"/>
      <c r="AB38" s="47"/>
      <c r="AC38" s="47"/>
      <c r="AD38" s="47"/>
      <c r="AE38" s="47"/>
      <c r="AF38" s="47"/>
      <c r="AG38" s="47">
        <v>10</v>
      </c>
      <c r="AH38" s="54">
        <v>205.46</v>
      </c>
      <c r="AI38" s="54">
        <f>IF(AJ38 &gt; 0, MAX(AJ$12:AJ$71) / AJ38, 0)</f>
        <v>1</v>
      </c>
      <c r="AJ38" s="54">
        <v>25.94</v>
      </c>
      <c r="AK38" s="54">
        <f>AH38*AI38</f>
        <v>205.46</v>
      </c>
      <c r="AL38" s="55">
        <v>72</v>
      </c>
      <c r="AM38" s="55">
        <v>9</v>
      </c>
      <c r="AN38" s="55">
        <f>IF(AM38 &gt; 0,AL38/AM38,0)</f>
        <v>8</v>
      </c>
      <c r="AO38" s="47">
        <f>MIN($G38:AG38)</f>
        <v>5</v>
      </c>
      <c r="AP38" s="55"/>
      <c r="AQ38" s="47">
        <v>9</v>
      </c>
      <c r="AR38" s="26">
        <v>27</v>
      </c>
      <c r="AS38" s="1" t="s">
        <v>282</v>
      </c>
    </row>
    <row r="39" spans="1:45" x14ac:dyDescent="0.2">
      <c r="A39" s="41">
        <v>28</v>
      </c>
      <c r="B39" s="42" t="s">
        <v>137</v>
      </c>
      <c r="C39" s="43">
        <v>724973804</v>
      </c>
      <c r="D39" s="44" t="s">
        <v>68</v>
      </c>
      <c r="E39" s="43" t="s">
        <v>47</v>
      </c>
      <c r="F39" s="1">
        <f>MATCH(C39,Данные!$D:$D,0)</f>
        <v>27</v>
      </c>
      <c r="G39" s="47">
        <v>7</v>
      </c>
      <c r="H39" s="47">
        <v>9</v>
      </c>
      <c r="I39" s="47"/>
      <c r="J39" s="47"/>
      <c r="K39" s="47"/>
      <c r="L39" s="47"/>
      <c r="M39" s="47"/>
      <c r="N39" s="47"/>
      <c r="O39" s="47"/>
      <c r="P39" s="47"/>
      <c r="Q39" s="47"/>
      <c r="R39" s="47">
        <v>8</v>
      </c>
      <c r="S39" s="47"/>
      <c r="T39" s="47">
        <v>8</v>
      </c>
      <c r="U39" s="47">
        <v>9</v>
      </c>
      <c r="V39" s="47">
        <v>8</v>
      </c>
      <c r="W39" s="47"/>
      <c r="X39" s="47">
        <v>8</v>
      </c>
      <c r="Y39" s="47"/>
      <c r="Z39" s="47"/>
      <c r="AA39" s="47"/>
      <c r="AB39" s="47"/>
      <c r="AC39" s="47">
        <v>7</v>
      </c>
      <c r="AD39" s="47"/>
      <c r="AE39" s="47"/>
      <c r="AF39" s="47"/>
      <c r="AG39" s="47">
        <v>10</v>
      </c>
      <c r="AH39" s="54">
        <v>205.2</v>
      </c>
      <c r="AI39" s="54">
        <f>IF(AJ39 &gt; 0, MAX(AJ$12:AJ$71) / AJ39, 0)</f>
        <v>1</v>
      </c>
      <c r="AJ39" s="54">
        <v>25.94</v>
      </c>
      <c r="AK39" s="54">
        <f>AH39*AI39</f>
        <v>205.2</v>
      </c>
      <c r="AL39" s="55">
        <v>74</v>
      </c>
      <c r="AM39" s="55">
        <v>9</v>
      </c>
      <c r="AN39" s="55">
        <f>IF(AM39 &gt; 0,AL39/AM39,0)</f>
        <v>8.2222222222222214</v>
      </c>
      <c r="AO39" s="47">
        <f>MIN($G39:AG39)</f>
        <v>7</v>
      </c>
      <c r="AP39" s="55"/>
      <c r="AQ39" s="47">
        <v>9</v>
      </c>
      <c r="AR39" s="26">
        <v>28</v>
      </c>
      <c r="AS39" s="1" t="s">
        <v>282</v>
      </c>
    </row>
    <row r="40" spans="1:45" x14ac:dyDescent="0.2">
      <c r="A40" s="41">
        <v>29</v>
      </c>
      <c r="B40" s="42" t="s">
        <v>166</v>
      </c>
      <c r="C40" s="43">
        <v>724950644</v>
      </c>
      <c r="D40" s="44" t="s">
        <v>76</v>
      </c>
      <c r="E40" s="43" t="s">
        <v>47</v>
      </c>
      <c r="F40" s="1">
        <f>MATCH(C40,Данные!$D:$D,0)</f>
        <v>36</v>
      </c>
      <c r="G40" s="47">
        <v>10</v>
      </c>
      <c r="H40" s="47"/>
      <c r="I40" s="47">
        <v>8</v>
      </c>
      <c r="J40" s="47"/>
      <c r="K40" s="47"/>
      <c r="L40" s="47"/>
      <c r="M40" s="47"/>
      <c r="N40" s="47"/>
      <c r="O40" s="47"/>
      <c r="P40" s="47"/>
      <c r="Q40" s="47"/>
      <c r="R40" s="47"/>
      <c r="S40" s="47">
        <v>6</v>
      </c>
      <c r="T40" s="47">
        <v>7</v>
      </c>
      <c r="U40" s="47">
        <v>8</v>
      </c>
      <c r="V40" s="47"/>
      <c r="W40" s="47">
        <v>9</v>
      </c>
      <c r="X40" s="47"/>
      <c r="Y40" s="47">
        <v>7</v>
      </c>
      <c r="Z40" s="47"/>
      <c r="AA40" s="47">
        <v>8</v>
      </c>
      <c r="AB40" s="47"/>
      <c r="AC40" s="47"/>
      <c r="AD40" s="47"/>
      <c r="AE40" s="47"/>
      <c r="AF40" s="47"/>
      <c r="AG40" s="47">
        <v>10</v>
      </c>
      <c r="AH40" s="54">
        <v>204.64</v>
      </c>
      <c r="AI40" s="54">
        <f>IF(AJ40 &gt; 0, MAX(AJ$12:AJ$71) / AJ40, 0)</f>
        <v>1</v>
      </c>
      <c r="AJ40" s="54">
        <v>25.94</v>
      </c>
      <c r="AK40" s="54">
        <f>AH40*AI40</f>
        <v>204.64</v>
      </c>
      <c r="AL40" s="55">
        <v>73</v>
      </c>
      <c r="AM40" s="55">
        <v>9</v>
      </c>
      <c r="AN40" s="55">
        <f>IF(AM40 &gt; 0,AL40/AM40,0)</f>
        <v>8.1111111111111107</v>
      </c>
      <c r="AO40" s="47">
        <f>MIN($G40:AG40)</f>
        <v>6</v>
      </c>
      <c r="AP40" s="55"/>
      <c r="AQ40" s="47">
        <v>9</v>
      </c>
      <c r="AR40" s="26">
        <v>29</v>
      </c>
      <c r="AS40" s="1" t="s">
        <v>282</v>
      </c>
    </row>
    <row r="41" spans="1:45" x14ac:dyDescent="0.2">
      <c r="A41" s="41">
        <v>30</v>
      </c>
      <c r="B41" s="42" t="s">
        <v>236</v>
      </c>
      <c r="C41" s="43">
        <v>724960553</v>
      </c>
      <c r="D41" s="44" t="s">
        <v>39</v>
      </c>
      <c r="E41" s="43" t="s">
        <v>47</v>
      </c>
      <c r="F41" s="1">
        <f>MATCH(C41,Данные!$D:$D,0)</f>
        <v>94</v>
      </c>
      <c r="G41" s="47"/>
      <c r="H41" s="47"/>
      <c r="I41" s="47">
        <v>7</v>
      </c>
      <c r="J41" s="47">
        <v>10</v>
      </c>
      <c r="K41" s="47"/>
      <c r="L41" s="47"/>
      <c r="M41" s="47"/>
      <c r="N41" s="47"/>
      <c r="O41" s="47"/>
      <c r="P41" s="47"/>
      <c r="Q41" s="47"/>
      <c r="R41" s="47"/>
      <c r="S41" s="47">
        <v>6</v>
      </c>
      <c r="T41" s="47">
        <v>7</v>
      </c>
      <c r="U41" s="47">
        <v>8</v>
      </c>
      <c r="V41" s="47"/>
      <c r="W41" s="47">
        <v>10</v>
      </c>
      <c r="X41" s="47"/>
      <c r="Y41" s="47">
        <v>8</v>
      </c>
      <c r="Z41" s="47"/>
      <c r="AA41" s="47">
        <v>5</v>
      </c>
      <c r="AB41" s="47"/>
      <c r="AC41" s="47"/>
      <c r="AD41" s="47"/>
      <c r="AE41" s="47"/>
      <c r="AF41" s="47"/>
      <c r="AG41" s="47">
        <v>10</v>
      </c>
      <c r="AH41" s="54">
        <v>204.26</v>
      </c>
      <c r="AI41" s="54">
        <f>IF(AJ41 &gt; 0, MAX(AJ$12:AJ$71) / AJ41, 0)</f>
        <v>1</v>
      </c>
      <c r="AJ41" s="54">
        <v>25.94</v>
      </c>
      <c r="AK41" s="54">
        <f>AH41*AI41</f>
        <v>204.26</v>
      </c>
      <c r="AL41" s="55">
        <v>71</v>
      </c>
      <c r="AM41" s="55">
        <v>9</v>
      </c>
      <c r="AN41" s="55">
        <f>IF(AM41 &gt; 0,AL41/AM41,0)</f>
        <v>7.8888888888888893</v>
      </c>
      <c r="AO41" s="47">
        <f>MIN($G41:AG41)</f>
        <v>5</v>
      </c>
      <c r="AP41" s="55"/>
      <c r="AQ41" s="47">
        <v>9</v>
      </c>
      <c r="AR41" s="26">
        <v>30</v>
      </c>
      <c r="AS41" s="1" t="s">
        <v>282</v>
      </c>
    </row>
    <row r="42" spans="1:45" x14ac:dyDescent="0.2">
      <c r="A42" s="41">
        <v>31</v>
      </c>
      <c r="B42" s="42" t="s">
        <v>163</v>
      </c>
      <c r="C42" s="43">
        <v>724949559</v>
      </c>
      <c r="D42" s="44" t="s">
        <v>76</v>
      </c>
      <c r="E42" s="43" t="s">
        <v>47</v>
      </c>
      <c r="F42" s="1">
        <f>MATCH(C42,Данные!$D:$D,0)</f>
        <v>35</v>
      </c>
      <c r="G42" s="47">
        <v>8</v>
      </c>
      <c r="H42" s="47">
        <v>8</v>
      </c>
      <c r="I42" s="47"/>
      <c r="J42" s="47"/>
      <c r="K42" s="47"/>
      <c r="L42" s="47"/>
      <c r="M42" s="47"/>
      <c r="N42" s="47"/>
      <c r="O42" s="47"/>
      <c r="P42" s="47"/>
      <c r="Q42" s="47"/>
      <c r="R42" s="47">
        <v>5</v>
      </c>
      <c r="S42" s="47"/>
      <c r="T42" s="47">
        <v>7</v>
      </c>
      <c r="U42" s="47">
        <v>8</v>
      </c>
      <c r="V42" s="47">
        <v>7</v>
      </c>
      <c r="W42" s="47">
        <v>10</v>
      </c>
      <c r="X42" s="47"/>
      <c r="Y42" s="47"/>
      <c r="Z42" s="47"/>
      <c r="AA42" s="47"/>
      <c r="AB42" s="47"/>
      <c r="AC42" s="47">
        <v>8</v>
      </c>
      <c r="AD42" s="47"/>
      <c r="AE42" s="47"/>
      <c r="AF42" s="47"/>
      <c r="AG42" s="47">
        <v>10</v>
      </c>
      <c r="AH42" s="54">
        <v>200.48</v>
      </c>
      <c r="AI42" s="54">
        <f>IF(AJ42 &gt; 0, MAX(AJ$12:AJ$71) / AJ42, 0)</f>
        <v>1</v>
      </c>
      <c r="AJ42" s="54">
        <v>25.94</v>
      </c>
      <c r="AK42" s="54">
        <f>AH42*AI42</f>
        <v>200.48</v>
      </c>
      <c r="AL42" s="55">
        <v>71</v>
      </c>
      <c r="AM42" s="55">
        <v>9</v>
      </c>
      <c r="AN42" s="55">
        <f>IF(AM42 &gt; 0,AL42/AM42,0)</f>
        <v>7.8888888888888893</v>
      </c>
      <c r="AO42" s="47">
        <f>MIN($G42:AG42)</f>
        <v>5</v>
      </c>
      <c r="AP42" s="55"/>
      <c r="AQ42" s="47">
        <v>9</v>
      </c>
      <c r="AR42" s="26">
        <v>31</v>
      </c>
      <c r="AS42" s="1" t="s">
        <v>282</v>
      </c>
    </row>
    <row r="43" spans="1:45" x14ac:dyDescent="0.2">
      <c r="A43" s="41">
        <v>32</v>
      </c>
      <c r="B43" s="42" t="s">
        <v>242</v>
      </c>
      <c r="C43" s="43">
        <v>724976083</v>
      </c>
      <c r="D43" s="44" t="s">
        <v>68</v>
      </c>
      <c r="E43" s="43" t="s">
        <v>47</v>
      </c>
      <c r="F43" s="1">
        <f>MATCH(C43,Данные!$D:$D,0)</f>
        <v>97</v>
      </c>
      <c r="G43" s="47"/>
      <c r="H43" s="47"/>
      <c r="I43" s="47">
        <v>6</v>
      </c>
      <c r="J43" s="47">
        <v>10</v>
      </c>
      <c r="K43" s="47"/>
      <c r="L43" s="47"/>
      <c r="M43" s="47"/>
      <c r="N43" s="47"/>
      <c r="O43" s="47"/>
      <c r="P43" s="47"/>
      <c r="Q43" s="47"/>
      <c r="R43" s="47"/>
      <c r="S43" s="47">
        <v>5</v>
      </c>
      <c r="T43" s="47">
        <v>8</v>
      </c>
      <c r="U43" s="47">
        <v>8</v>
      </c>
      <c r="V43" s="47">
        <v>9</v>
      </c>
      <c r="W43" s="47"/>
      <c r="X43" s="47">
        <v>9</v>
      </c>
      <c r="Y43" s="47"/>
      <c r="Z43" s="47">
        <v>4</v>
      </c>
      <c r="AA43" s="47"/>
      <c r="AB43" s="47"/>
      <c r="AC43" s="47"/>
      <c r="AD43" s="47"/>
      <c r="AE43" s="47"/>
      <c r="AF43" s="47"/>
      <c r="AG43" s="47">
        <v>10</v>
      </c>
      <c r="AH43" s="54">
        <v>200.03999999999996</v>
      </c>
      <c r="AI43" s="54">
        <f>IF(AJ43 &gt; 0, MAX(AJ$12:AJ$71) / AJ43, 0)</f>
        <v>1</v>
      </c>
      <c r="AJ43" s="54">
        <v>25.94</v>
      </c>
      <c r="AK43" s="54">
        <f>AH43*AI43</f>
        <v>200.03999999999996</v>
      </c>
      <c r="AL43" s="55">
        <v>69</v>
      </c>
      <c r="AM43" s="55">
        <v>9</v>
      </c>
      <c r="AN43" s="55">
        <f>IF(AM43 &gt; 0,AL43/AM43,0)</f>
        <v>7.666666666666667</v>
      </c>
      <c r="AO43" s="47">
        <f>MIN($G43:AG43)</f>
        <v>4</v>
      </c>
      <c r="AP43" s="55"/>
      <c r="AQ43" s="47">
        <v>9</v>
      </c>
      <c r="AR43" s="26">
        <v>32</v>
      </c>
      <c r="AS43" s="1" t="s">
        <v>282</v>
      </c>
    </row>
    <row r="44" spans="1:45" x14ac:dyDescent="0.2">
      <c r="A44" s="41">
        <v>33</v>
      </c>
      <c r="B44" s="42" t="s">
        <v>238</v>
      </c>
      <c r="C44" s="43">
        <v>724976444</v>
      </c>
      <c r="D44" s="44" t="s">
        <v>68</v>
      </c>
      <c r="E44" s="43" t="s">
        <v>47</v>
      </c>
      <c r="F44" s="1">
        <f>MATCH(C44,Данные!$D:$D,0)</f>
        <v>95</v>
      </c>
      <c r="G44" s="47"/>
      <c r="H44" s="47"/>
      <c r="I44" s="47">
        <v>7</v>
      </c>
      <c r="J44" s="47">
        <v>8</v>
      </c>
      <c r="K44" s="47"/>
      <c r="L44" s="47"/>
      <c r="M44" s="47"/>
      <c r="N44" s="47"/>
      <c r="O44" s="47"/>
      <c r="P44" s="47"/>
      <c r="Q44" s="47"/>
      <c r="R44" s="47"/>
      <c r="S44" s="47">
        <v>6</v>
      </c>
      <c r="T44" s="47">
        <v>8</v>
      </c>
      <c r="U44" s="47">
        <v>5</v>
      </c>
      <c r="V44" s="47">
        <v>8</v>
      </c>
      <c r="W44" s="47">
        <v>9</v>
      </c>
      <c r="X44" s="47"/>
      <c r="Y44" s="47"/>
      <c r="Z44" s="47">
        <v>8</v>
      </c>
      <c r="AA44" s="47"/>
      <c r="AB44" s="47"/>
      <c r="AC44" s="47"/>
      <c r="AD44" s="47"/>
      <c r="AE44" s="47"/>
      <c r="AF44" s="47"/>
      <c r="AG44" s="47">
        <v>10</v>
      </c>
      <c r="AH44" s="54">
        <v>198.23999999999998</v>
      </c>
      <c r="AI44" s="54">
        <f>IF(AJ44 &gt; 0, MAX(AJ$12:AJ$71) / AJ44, 0)</f>
        <v>1</v>
      </c>
      <c r="AJ44" s="54">
        <v>25.94</v>
      </c>
      <c r="AK44" s="54">
        <f>AH44*AI44</f>
        <v>198.23999999999998</v>
      </c>
      <c r="AL44" s="55">
        <v>69</v>
      </c>
      <c r="AM44" s="55">
        <v>9</v>
      </c>
      <c r="AN44" s="55">
        <f>IF(AM44 &gt; 0,AL44/AM44,0)</f>
        <v>7.666666666666667</v>
      </c>
      <c r="AO44" s="47">
        <f>MIN($G44:AG44)</f>
        <v>5</v>
      </c>
      <c r="AP44" s="55"/>
      <c r="AQ44" s="47">
        <v>9</v>
      </c>
      <c r="AR44" s="26">
        <v>33</v>
      </c>
      <c r="AS44" s="1" t="s">
        <v>282</v>
      </c>
    </row>
    <row r="45" spans="1:45" x14ac:dyDescent="0.2">
      <c r="A45" s="41">
        <v>34</v>
      </c>
      <c r="B45" s="42" t="s">
        <v>146</v>
      </c>
      <c r="C45" s="43">
        <v>724977314</v>
      </c>
      <c r="D45" s="44" t="s">
        <v>68</v>
      </c>
      <c r="E45" s="43" t="s">
        <v>47</v>
      </c>
      <c r="F45" s="1">
        <f>MATCH(C45,Данные!$D:$D,0)</f>
        <v>30</v>
      </c>
      <c r="G45" s="47">
        <v>8</v>
      </c>
      <c r="H45" s="47"/>
      <c r="I45" s="47">
        <v>9</v>
      </c>
      <c r="J45" s="47"/>
      <c r="K45" s="47"/>
      <c r="L45" s="47"/>
      <c r="M45" s="47"/>
      <c r="N45" s="47"/>
      <c r="O45" s="47"/>
      <c r="P45" s="47"/>
      <c r="Q45" s="47"/>
      <c r="R45" s="47"/>
      <c r="S45" s="47">
        <v>7</v>
      </c>
      <c r="T45" s="47">
        <v>8</v>
      </c>
      <c r="U45" s="47">
        <v>4</v>
      </c>
      <c r="V45" s="47">
        <v>7</v>
      </c>
      <c r="W45" s="47"/>
      <c r="X45" s="47">
        <v>8</v>
      </c>
      <c r="Y45" s="47"/>
      <c r="Z45" s="47"/>
      <c r="AA45" s="47">
        <v>9</v>
      </c>
      <c r="AB45" s="47"/>
      <c r="AC45" s="47"/>
      <c r="AD45" s="47"/>
      <c r="AE45" s="47"/>
      <c r="AF45" s="47"/>
      <c r="AG45" s="47">
        <v>10</v>
      </c>
      <c r="AH45" s="54">
        <v>193.85999999999999</v>
      </c>
      <c r="AI45" s="54">
        <f>IF(AJ45 &gt; 0, MAX(AJ$12:AJ$71) / AJ45, 0)</f>
        <v>1</v>
      </c>
      <c r="AJ45" s="54">
        <v>25.94</v>
      </c>
      <c r="AK45" s="54">
        <f>AH45*AI45</f>
        <v>193.85999999999999</v>
      </c>
      <c r="AL45" s="55">
        <v>70</v>
      </c>
      <c r="AM45" s="55">
        <v>9</v>
      </c>
      <c r="AN45" s="55">
        <f>IF(AM45 &gt; 0,AL45/AM45,0)</f>
        <v>7.7777777777777777</v>
      </c>
      <c r="AO45" s="47">
        <f>MIN($G45:AG45)</f>
        <v>4</v>
      </c>
      <c r="AP45" s="55"/>
      <c r="AQ45" s="47">
        <v>9</v>
      </c>
      <c r="AR45" s="26">
        <v>34</v>
      </c>
      <c r="AS45" s="1" t="s">
        <v>282</v>
      </c>
    </row>
    <row r="46" spans="1:45" x14ac:dyDescent="0.2">
      <c r="A46" s="41">
        <v>35</v>
      </c>
      <c r="B46" s="42" t="s">
        <v>99</v>
      </c>
      <c r="C46" s="43">
        <v>724942110</v>
      </c>
      <c r="D46" s="44" t="s">
        <v>76</v>
      </c>
      <c r="E46" s="43" t="s">
        <v>47</v>
      </c>
      <c r="F46" s="1">
        <f>MATCH(C46,Данные!$D:$D,0)</f>
        <v>16</v>
      </c>
      <c r="G46" s="47">
        <v>9</v>
      </c>
      <c r="H46" s="47">
        <v>8</v>
      </c>
      <c r="I46" s="47"/>
      <c r="J46" s="47"/>
      <c r="K46" s="47"/>
      <c r="L46" s="47"/>
      <c r="M46" s="47"/>
      <c r="N46" s="47"/>
      <c r="O46" s="47"/>
      <c r="P46" s="47"/>
      <c r="Q46" s="47"/>
      <c r="R46" s="47">
        <v>7</v>
      </c>
      <c r="S46" s="47"/>
      <c r="T46" s="47">
        <v>7</v>
      </c>
      <c r="U46" s="47">
        <v>4</v>
      </c>
      <c r="V46" s="47">
        <v>7</v>
      </c>
      <c r="W46" s="47">
        <v>10</v>
      </c>
      <c r="X46" s="47"/>
      <c r="Y46" s="47"/>
      <c r="Z46" s="47"/>
      <c r="AA46" s="47">
        <v>5</v>
      </c>
      <c r="AB46" s="47"/>
      <c r="AC46" s="47"/>
      <c r="AD46" s="47"/>
      <c r="AE46" s="47"/>
      <c r="AF46" s="47"/>
      <c r="AG46" s="47">
        <v>10</v>
      </c>
      <c r="AH46" s="54">
        <v>190.32</v>
      </c>
      <c r="AI46" s="54">
        <f>IF(AJ46 &gt; 0, MAX(AJ$12:AJ$71) / AJ46, 0)</f>
        <v>1</v>
      </c>
      <c r="AJ46" s="54">
        <v>25.94</v>
      </c>
      <c r="AK46" s="54">
        <f>AH46*AI46</f>
        <v>190.32</v>
      </c>
      <c r="AL46" s="55">
        <v>67</v>
      </c>
      <c r="AM46" s="55">
        <v>9</v>
      </c>
      <c r="AN46" s="55">
        <f>IF(AM46 &gt; 0,AL46/AM46,0)</f>
        <v>7.4444444444444446</v>
      </c>
      <c r="AO46" s="47">
        <f>MIN($G46:AG46)</f>
        <v>4</v>
      </c>
      <c r="AP46" s="55"/>
      <c r="AQ46" s="47">
        <v>9</v>
      </c>
      <c r="AR46" s="26">
        <v>35</v>
      </c>
      <c r="AS46" s="1" t="s">
        <v>282</v>
      </c>
    </row>
    <row r="47" spans="1:45" x14ac:dyDescent="0.2">
      <c r="A47" s="41">
        <v>36</v>
      </c>
      <c r="B47" s="42" t="s">
        <v>205</v>
      </c>
      <c r="C47" s="43">
        <v>724964383</v>
      </c>
      <c r="D47" s="44" t="s">
        <v>39</v>
      </c>
      <c r="E47" s="43" t="s">
        <v>47</v>
      </c>
      <c r="F47" s="1">
        <f>MATCH(C47,Данные!$D:$D,0)</f>
        <v>65</v>
      </c>
      <c r="G47" s="47"/>
      <c r="H47" s="47">
        <v>7</v>
      </c>
      <c r="I47" s="47"/>
      <c r="J47" s="47">
        <v>8</v>
      </c>
      <c r="K47" s="47"/>
      <c r="L47" s="47"/>
      <c r="M47" s="47"/>
      <c r="N47" s="47"/>
      <c r="O47" s="47"/>
      <c r="P47" s="47"/>
      <c r="Q47" s="47"/>
      <c r="R47" s="47">
        <v>4</v>
      </c>
      <c r="S47" s="47"/>
      <c r="T47" s="47">
        <v>8</v>
      </c>
      <c r="U47" s="47">
        <v>9</v>
      </c>
      <c r="V47" s="47"/>
      <c r="W47" s="47"/>
      <c r="X47" s="47">
        <v>9</v>
      </c>
      <c r="Y47" s="47">
        <v>8</v>
      </c>
      <c r="Z47" s="47"/>
      <c r="AA47" s="47">
        <v>4</v>
      </c>
      <c r="AB47" s="47"/>
      <c r="AC47" s="47"/>
      <c r="AD47" s="47"/>
      <c r="AE47" s="47"/>
      <c r="AF47" s="47"/>
      <c r="AG47" s="47">
        <v>10</v>
      </c>
      <c r="AH47" s="54">
        <v>189.27999999999997</v>
      </c>
      <c r="AI47" s="54">
        <f>IF(AJ47 &gt; 0, MAX(AJ$12:AJ$71) / AJ47, 0)</f>
        <v>1</v>
      </c>
      <c r="AJ47" s="54">
        <v>25.94</v>
      </c>
      <c r="AK47" s="54">
        <f>AH47*AI47</f>
        <v>189.27999999999997</v>
      </c>
      <c r="AL47" s="55">
        <v>67</v>
      </c>
      <c r="AM47" s="55">
        <v>9</v>
      </c>
      <c r="AN47" s="55">
        <f>IF(AM47 &gt; 0,AL47/AM47,0)</f>
        <v>7.4444444444444446</v>
      </c>
      <c r="AO47" s="47">
        <f>MIN($G47:AG47)</f>
        <v>4</v>
      </c>
      <c r="AP47" s="55"/>
      <c r="AQ47" s="47">
        <v>9</v>
      </c>
      <c r="AR47" s="26">
        <v>36</v>
      </c>
      <c r="AS47" s="1" t="s">
        <v>282</v>
      </c>
    </row>
    <row r="48" spans="1:45" x14ac:dyDescent="0.2">
      <c r="A48" s="41">
        <v>37</v>
      </c>
      <c r="B48" s="42" t="s">
        <v>67</v>
      </c>
      <c r="C48" s="43">
        <v>724963428</v>
      </c>
      <c r="D48" s="44" t="s">
        <v>39</v>
      </c>
      <c r="E48" s="43" t="s">
        <v>47</v>
      </c>
      <c r="F48" s="1">
        <f>MATCH(C48,Данные!$D:$D,0)</f>
        <v>8</v>
      </c>
      <c r="G48" s="47">
        <v>9</v>
      </c>
      <c r="H48" s="47">
        <v>6</v>
      </c>
      <c r="I48" s="47"/>
      <c r="J48" s="47"/>
      <c r="K48" s="47"/>
      <c r="L48" s="47"/>
      <c r="M48" s="47"/>
      <c r="N48" s="47"/>
      <c r="O48" s="47"/>
      <c r="P48" s="47"/>
      <c r="Q48" s="47"/>
      <c r="R48" s="47">
        <v>7</v>
      </c>
      <c r="S48" s="47"/>
      <c r="T48" s="47">
        <v>7</v>
      </c>
      <c r="U48" s="47">
        <v>5</v>
      </c>
      <c r="V48" s="47"/>
      <c r="W48" s="47">
        <v>9</v>
      </c>
      <c r="X48" s="47"/>
      <c r="Y48" s="47">
        <v>7</v>
      </c>
      <c r="Z48" s="47">
        <v>6</v>
      </c>
      <c r="AA48" s="47"/>
      <c r="AB48" s="47"/>
      <c r="AC48" s="47"/>
      <c r="AD48" s="47"/>
      <c r="AE48" s="47"/>
      <c r="AF48" s="47"/>
      <c r="AG48" s="47">
        <v>10</v>
      </c>
      <c r="AH48" s="54">
        <v>189.17999999999998</v>
      </c>
      <c r="AI48" s="54">
        <f>IF(AJ48 &gt; 0, MAX(AJ$12:AJ$71) / AJ48, 0)</f>
        <v>1</v>
      </c>
      <c r="AJ48" s="54">
        <v>25.94</v>
      </c>
      <c r="AK48" s="54">
        <f>AH48*AI48</f>
        <v>189.17999999999998</v>
      </c>
      <c r="AL48" s="55">
        <v>66</v>
      </c>
      <c r="AM48" s="55">
        <v>9</v>
      </c>
      <c r="AN48" s="55">
        <f>IF(AM48 &gt; 0,AL48/AM48,0)</f>
        <v>7.333333333333333</v>
      </c>
      <c r="AO48" s="47">
        <f>MIN($G48:AG48)</f>
        <v>5</v>
      </c>
      <c r="AP48" s="55"/>
      <c r="AQ48" s="47">
        <v>9</v>
      </c>
      <c r="AR48" s="26">
        <v>37</v>
      </c>
      <c r="AS48" s="1" t="s">
        <v>282</v>
      </c>
    </row>
    <row r="49" spans="1:45" x14ac:dyDescent="0.2">
      <c r="A49" s="41">
        <v>38</v>
      </c>
      <c r="B49" s="42" t="s">
        <v>152</v>
      </c>
      <c r="C49" s="43">
        <v>724947689</v>
      </c>
      <c r="D49" s="44" t="s">
        <v>76</v>
      </c>
      <c r="E49" s="43" t="s">
        <v>47</v>
      </c>
      <c r="F49" s="1">
        <f>MATCH(C49,Данные!$D:$D,0)</f>
        <v>32</v>
      </c>
      <c r="G49" s="47">
        <v>10</v>
      </c>
      <c r="H49" s="47">
        <v>7</v>
      </c>
      <c r="I49" s="47"/>
      <c r="J49" s="47"/>
      <c r="K49" s="47"/>
      <c r="L49" s="47"/>
      <c r="M49" s="47"/>
      <c r="N49" s="47"/>
      <c r="O49" s="47">
        <v>8</v>
      </c>
      <c r="P49" s="47">
        <v>7</v>
      </c>
      <c r="Q49" s="47"/>
      <c r="R49" s="47">
        <v>6</v>
      </c>
      <c r="S49" s="47"/>
      <c r="T49" s="47">
        <v>7</v>
      </c>
      <c r="U49" s="47">
        <v>7</v>
      </c>
      <c r="V49" s="47"/>
      <c r="W49" s="47"/>
      <c r="X49" s="47"/>
      <c r="Y49" s="47"/>
      <c r="Z49" s="47"/>
      <c r="AA49" s="47">
        <v>5</v>
      </c>
      <c r="AB49" s="47"/>
      <c r="AC49" s="47"/>
      <c r="AD49" s="47"/>
      <c r="AE49" s="47"/>
      <c r="AF49" s="47"/>
      <c r="AG49" s="47">
        <v>10</v>
      </c>
      <c r="AH49" s="54">
        <v>186.76</v>
      </c>
      <c r="AI49" s="54">
        <f>IF(AJ49 &gt; 0, MAX(AJ$12:AJ$71) / AJ49, 0)</f>
        <v>1</v>
      </c>
      <c r="AJ49" s="54">
        <v>25.94</v>
      </c>
      <c r="AK49" s="54">
        <f>AH49*AI49</f>
        <v>186.76</v>
      </c>
      <c r="AL49" s="55">
        <v>67</v>
      </c>
      <c r="AM49" s="55">
        <v>9</v>
      </c>
      <c r="AN49" s="55">
        <f>IF(AM49 &gt; 0,AL49/AM49,0)</f>
        <v>7.4444444444444446</v>
      </c>
      <c r="AO49" s="47">
        <f>MIN($G49:AG49)</f>
        <v>5</v>
      </c>
      <c r="AP49" s="55"/>
      <c r="AQ49" s="47">
        <v>9</v>
      </c>
      <c r="AR49" s="26">
        <v>38</v>
      </c>
      <c r="AS49" s="1" t="s">
        <v>282</v>
      </c>
    </row>
    <row r="50" spans="1:45" x14ac:dyDescent="0.2">
      <c r="A50" s="41">
        <v>39</v>
      </c>
      <c r="B50" s="42" t="s">
        <v>213</v>
      </c>
      <c r="C50" s="43">
        <v>724940784</v>
      </c>
      <c r="D50" s="44" t="s">
        <v>76</v>
      </c>
      <c r="E50" s="43" t="s">
        <v>47</v>
      </c>
      <c r="F50" s="1">
        <f>MATCH(C50,Данные!$D:$D,0)</f>
        <v>72</v>
      </c>
      <c r="G50" s="47"/>
      <c r="H50" s="47">
        <v>7</v>
      </c>
      <c r="I50" s="47"/>
      <c r="J50" s="47"/>
      <c r="K50" s="47"/>
      <c r="L50" s="47"/>
      <c r="M50" s="47">
        <v>10</v>
      </c>
      <c r="N50" s="47"/>
      <c r="O50" s="47"/>
      <c r="P50" s="47"/>
      <c r="Q50" s="47"/>
      <c r="R50" s="47">
        <v>4</v>
      </c>
      <c r="S50" s="47"/>
      <c r="T50" s="47">
        <v>7</v>
      </c>
      <c r="U50" s="47">
        <v>5</v>
      </c>
      <c r="V50" s="47">
        <v>8</v>
      </c>
      <c r="W50" s="47"/>
      <c r="X50" s="47">
        <v>9</v>
      </c>
      <c r="Y50" s="47"/>
      <c r="Z50" s="47">
        <v>5</v>
      </c>
      <c r="AA50" s="47"/>
      <c r="AB50" s="47"/>
      <c r="AC50" s="47"/>
      <c r="AD50" s="47"/>
      <c r="AE50" s="47"/>
      <c r="AF50" s="47"/>
      <c r="AG50" s="47">
        <v>10</v>
      </c>
      <c r="AH50" s="54">
        <v>185.44</v>
      </c>
      <c r="AI50" s="54">
        <f>IF(AJ50 &gt; 0, MAX(AJ$12:AJ$71) / AJ50, 0)</f>
        <v>1</v>
      </c>
      <c r="AJ50" s="54">
        <v>25.94</v>
      </c>
      <c r="AK50" s="54">
        <f>AH50*AI50</f>
        <v>185.44</v>
      </c>
      <c r="AL50" s="55">
        <v>65</v>
      </c>
      <c r="AM50" s="55">
        <v>9</v>
      </c>
      <c r="AN50" s="55">
        <f>IF(AM50 &gt; 0,AL50/AM50,0)</f>
        <v>7.2222222222222223</v>
      </c>
      <c r="AO50" s="47">
        <f>MIN($G50:AG50)</f>
        <v>4</v>
      </c>
      <c r="AP50" s="55"/>
      <c r="AQ50" s="47">
        <v>9</v>
      </c>
      <c r="AR50" s="26">
        <v>39</v>
      </c>
      <c r="AS50" s="1" t="s">
        <v>282</v>
      </c>
    </row>
    <row r="51" spans="1:45" x14ac:dyDescent="0.2">
      <c r="A51" s="41">
        <v>40</v>
      </c>
      <c r="B51" s="42" t="s">
        <v>174</v>
      </c>
      <c r="C51" s="43">
        <v>724954068</v>
      </c>
      <c r="D51" s="44" t="s">
        <v>39</v>
      </c>
      <c r="E51" s="43" t="s">
        <v>47</v>
      </c>
      <c r="F51" s="1">
        <f>MATCH(C51,Данные!$D:$D,0)</f>
        <v>38</v>
      </c>
      <c r="G51" s="47">
        <v>10</v>
      </c>
      <c r="H51" s="47">
        <v>6</v>
      </c>
      <c r="I51" s="47"/>
      <c r="J51" s="47"/>
      <c r="K51" s="47"/>
      <c r="L51" s="47"/>
      <c r="M51" s="47"/>
      <c r="N51" s="47"/>
      <c r="O51" s="47"/>
      <c r="P51" s="47">
        <v>5</v>
      </c>
      <c r="Q51" s="47"/>
      <c r="R51" s="47">
        <v>6</v>
      </c>
      <c r="S51" s="47"/>
      <c r="T51" s="47">
        <v>8</v>
      </c>
      <c r="U51" s="47">
        <v>8</v>
      </c>
      <c r="V51" s="47"/>
      <c r="W51" s="47"/>
      <c r="X51" s="47">
        <v>8</v>
      </c>
      <c r="Y51" s="47"/>
      <c r="Z51" s="47"/>
      <c r="AA51" s="47"/>
      <c r="AB51" s="47"/>
      <c r="AC51" s="47">
        <v>6</v>
      </c>
      <c r="AD51" s="47"/>
      <c r="AE51" s="47"/>
      <c r="AF51" s="47"/>
      <c r="AG51" s="47">
        <v>10</v>
      </c>
      <c r="AH51" s="54">
        <v>184.52</v>
      </c>
      <c r="AI51" s="54">
        <f>IF(AJ51 &gt; 0, MAX(AJ$12:AJ$71) / AJ51, 0)</f>
        <v>1</v>
      </c>
      <c r="AJ51" s="54">
        <v>25.94</v>
      </c>
      <c r="AK51" s="54">
        <f>AH51*AI51</f>
        <v>184.52</v>
      </c>
      <c r="AL51" s="55">
        <v>67</v>
      </c>
      <c r="AM51" s="55">
        <v>9</v>
      </c>
      <c r="AN51" s="55">
        <f>IF(AM51 &gt; 0,AL51/AM51,0)</f>
        <v>7.4444444444444446</v>
      </c>
      <c r="AO51" s="47">
        <f>MIN($G51:AG51)</f>
        <v>5</v>
      </c>
      <c r="AP51" s="55"/>
      <c r="AQ51" s="47">
        <v>9</v>
      </c>
      <c r="AR51" s="26">
        <v>40</v>
      </c>
      <c r="AS51" s="1" t="s">
        <v>282</v>
      </c>
    </row>
    <row r="52" spans="1:45" x14ac:dyDescent="0.2">
      <c r="A52" s="41">
        <v>41</v>
      </c>
      <c r="B52" s="42" t="s">
        <v>103</v>
      </c>
      <c r="C52" s="43">
        <v>724944444</v>
      </c>
      <c r="D52" s="44" t="s">
        <v>76</v>
      </c>
      <c r="E52" s="43" t="s">
        <v>47</v>
      </c>
      <c r="F52" s="1">
        <f>MATCH(C52,Данные!$D:$D,0)</f>
        <v>17</v>
      </c>
      <c r="G52" s="47">
        <v>10</v>
      </c>
      <c r="H52" s="47">
        <v>7</v>
      </c>
      <c r="I52" s="47"/>
      <c r="J52" s="47"/>
      <c r="K52" s="47"/>
      <c r="L52" s="47"/>
      <c r="M52" s="47"/>
      <c r="N52" s="47"/>
      <c r="O52" s="47"/>
      <c r="P52" s="47">
        <v>7</v>
      </c>
      <c r="Q52" s="47"/>
      <c r="R52" s="47">
        <v>5</v>
      </c>
      <c r="S52" s="47"/>
      <c r="T52" s="47">
        <v>7</v>
      </c>
      <c r="U52" s="47">
        <v>8</v>
      </c>
      <c r="V52" s="47"/>
      <c r="W52" s="47"/>
      <c r="X52" s="47">
        <v>8</v>
      </c>
      <c r="Y52" s="47"/>
      <c r="Z52" s="47"/>
      <c r="AA52" s="47"/>
      <c r="AB52" s="47"/>
      <c r="AC52" s="47">
        <v>4</v>
      </c>
      <c r="AD52" s="47"/>
      <c r="AE52" s="47"/>
      <c r="AF52" s="47"/>
      <c r="AG52" s="47">
        <v>10</v>
      </c>
      <c r="AH52" s="54">
        <v>182.94</v>
      </c>
      <c r="AI52" s="54">
        <f>IF(AJ52 &gt; 0, MAX(AJ$12:AJ$71) / AJ52, 0)</f>
        <v>1</v>
      </c>
      <c r="AJ52" s="54">
        <v>25.94</v>
      </c>
      <c r="AK52" s="54">
        <f>AH52*AI52</f>
        <v>182.94</v>
      </c>
      <c r="AL52" s="55">
        <v>66</v>
      </c>
      <c r="AM52" s="55">
        <v>9</v>
      </c>
      <c r="AN52" s="55">
        <f>IF(AM52 &gt; 0,AL52/AM52,0)</f>
        <v>7.333333333333333</v>
      </c>
      <c r="AO52" s="47">
        <f>MIN($G52:AG52)</f>
        <v>4</v>
      </c>
      <c r="AP52" s="55"/>
      <c r="AQ52" s="47">
        <v>9</v>
      </c>
      <c r="AR52" s="26">
        <v>41</v>
      </c>
      <c r="AS52" s="1" t="s">
        <v>282</v>
      </c>
    </row>
    <row r="53" spans="1:45" x14ac:dyDescent="0.2">
      <c r="A53" s="41">
        <v>42</v>
      </c>
      <c r="B53" s="42" t="s">
        <v>140</v>
      </c>
      <c r="C53" s="43">
        <v>724975273</v>
      </c>
      <c r="D53" s="44" t="s">
        <v>68</v>
      </c>
      <c r="E53" s="43" t="s">
        <v>47</v>
      </c>
      <c r="F53" s="1">
        <f>MATCH(C53,Данные!$D:$D,0)</f>
        <v>28</v>
      </c>
      <c r="G53" s="47">
        <v>10</v>
      </c>
      <c r="H53" s="47"/>
      <c r="I53" s="47">
        <v>6</v>
      </c>
      <c r="J53" s="47"/>
      <c r="K53" s="47"/>
      <c r="L53" s="47"/>
      <c r="M53" s="47"/>
      <c r="N53" s="47"/>
      <c r="O53" s="47"/>
      <c r="P53" s="47"/>
      <c r="Q53" s="47"/>
      <c r="R53" s="47"/>
      <c r="S53" s="47">
        <v>5</v>
      </c>
      <c r="T53" s="47">
        <v>7</v>
      </c>
      <c r="U53" s="48">
        <v>2</v>
      </c>
      <c r="V53" s="47">
        <v>8</v>
      </c>
      <c r="W53" s="47"/>
      <c r="X53" s="47">
        <v>7</v>
      </c>
      <c r="Y53" s="47"/>
      <c r="Z53" s="47"/>
      <c r="AA53" s="47"/>
      <c r="AB53" s="47">
        <v>9</v>
      </c>
      <c r="AC53" s="47"/>
      <c r="AD53" s="47"/>
      <c r="AE53" s="47"/>
      <c r="AF53" s="47"/>
      <c r="AG53" s="47">
        <v>10</v>
      </c>
      <c r="AH53" s="54">
        <v>182.83999999999997</v>
      </c>
      <c r="AI53" s="54">
        <f>IF(AJ53 &gt; 0, MAX(AJ$12:AJ$71) / AJ53, 0)</f>
        <v>1</v>
      </c>
      <c r="AJ53" s="54">
        <v>25.94</v>
      </c>
      <c r="AK53" s="54">
        <f>AH53*AI53</f>
        <v>182.83999999999997</v>
      </c>
      <c r="AL53" s="55">
        <v>64</v>
      </c>
      <c r="AM53" s="55">
        <v>9</v>
      </c>
      <c r="AN53" s="55">
        <f>IF(AM53 &gt; 0,AL53/AM53,0)</f>
        <v>7.1111111111111107</v>
      </c>
      <c r="AO53" s="47">
        <f>MIN($G53:AG53)</f>
        <v>2</v>
      </c>
      <c r="AP53" s="55" t="s">
        <v>269</v>
      </c>
      <c r="AQ53" s="47">
        <v>8</v>
      </c>
      <c r="AR53" s="26">
        <v>42</v>
      </c>
      <c r="AS53" s="1" t="s">
        <v>282</v>
      </c>
    </row>
    <row r="54" spans="1:45" x14ac:dyDescent="0.2">
      <c r="A54" s="41">
        <v>43</v>
      </c>
      <c r="B54" s="42" t="s">
        <v>199</v>
      </c>
      <c r="C54" s="43">
        <v>724972603</v>
      </c>
      <c r="D54" s="44" t="s">
        <v>68</v>
      </c>
      <c r="E54" s="43" t="s">
        <v>47</v>
      </c>
      <c r="F54" s="1">
        <f>MATCH(C54,Данные!$D:$D,0)</f>
        <v>58</v>
      </c>
      <c r="G54" s="47"/>
      <c r="H54" s="47">
        <v>7</v>
      </c>
      <c r="I54" s="47"/>
      <c r="J54" s="47"/>
      <c r="K54" s="47"/>
      <c r="L54" s="47"/>
      <c r="M54" s="47">
        <v>10</v>
      </c>
      <c r="N54" s="47"/>
      <c r="O54" s="47"/>
      <c r="P54" s="47">
        <v>7</v>
      </c>
      <c r="Q54" s="47"/>
      <c r="R54" s="47">
        <v>6</v>
      </c>
      <c r="S54" s="47"/>
      <c r="T54" s="47">
        <v>6</v>
      </c>
      <c r="U54" s="48">
        <v>3</v>
      </c>
      <c r="V54" s="47"/>
      <c r="W54" s="47">
        <v>9</v>
      </c>
      <c r="X54" s="47"/>
      <c r="Y54" s="47"/>
      <c r="Z54" s="47">
        <v>6</v>
      </c>
      <c r="AA54" s="47"/>
      <c r="AB54" s="47"/>
      <c r="AC54" s="47"/>
      <c r="AD54" s="47"/>
      <c r="AE54" s="47"/>
      <c r="AF54" s="47"/>
      <c r="AG54" s="47">
        <v>10</v>
      </c>
      <c r="AH54" s="54">
        <v>181.92</v>
      </c>
      <c r="AI54" s="54">
        <f>IF(AJ54 &gt; 0, MAX(AJ$12:AJ$71) / AJ54, 0)</f>
        <v>1</v>
      </c>
      <c r="AJ54" s="54">
        <v>25.94</v>
      </c>
      <c r="AK54" s="54">
        <f>AH54*AI54</f>
        <v>181.92</v>
      </c>
      <c r="AL54" s="55">
        <v>64</v>
      </c>
      <c r="AM54" s="55">
        <v>9</v>
      </c>
      <c r="AN54" s="55">
        <f>IF(AM54 &gt; 0,AL54/AM54,0)</f>
        <v>7.1111111111111107</v>
      </c>
      <c r="AO54" s="47">
        <f>MIN($G54:AG54)</f>
        <v>3</v>
      </c>
      <c r="AP54" s="55" t="s">
        <v>269</v>
      </c>
      <c r="AQ54" s="47">
        <v>8</v>
      </c>
      <c r="AR54" s="26">
        <v>43</v>
      </c>
      <c r="AS54" s="1" t="s">
        <v>282</v>
      </c>
    </row>
    <row r="55" spans="1:45" x14ac:dyDescent="0.2">
      <c r="A55" s="41">
        <v>44</v>
      </c>
      <c r="B55" s="42" t="s">
        <v>106</v>
      </c>
      <c r="C55" s="43">
        <v>724945043</v>
      </c>
      <c r="D55" s="44" t="s">
        <v>76</v>
      </c>
      <c r="E55" s="43" t="s">
        <v>47</v>
      </c>
      <c r="F55" s="1">
        <f>MATCH(C55,Данные!$D:$D,0)</f>
        <v>18</v>
      </c>
      <c r="G55" s="47">
        <v>9</v>
      </c>
      <c r="H55" s="47"/>
      <c r="I55" s="47">
        <v>6</v>
      </c>
      <c r="J55" s="47"/>
      <c r="K55" s="47"/>
      <c r="L55" s="47"/>
      <c r="M55" s="47"/>
      <c r="N55" s="47"/>
      <c r="O55" s="47"/>
      <c r="P55" s="47">
        <v>7</v>
      </c>
      <c r="Q55" s="47"/>
      <c r="R55" s="47"/>
      <c r="S55" s="47">
        <v>7</v>
      </c>
      <c r="T55" s="47">
        <v>7</v>
      </c>
      <c r="U55" s="47">
        <v>4</v>
      </c>
      <c r="V55" s="47"/>
      <c r="W55" s="47"/>
      <c r="X55" s="47">
        <v>7</v>
      </c>
      <c r="Y55" s="47"/>
      <c r="Z55" s="47">
        <v>7</v>
      </c>
      <c r="AA55" s="47"/>
      <c r="AB55" s="47"/>
      <c r="AC55" s="47"/>
      <c r="AD55" s="47"/>
      <c r="AE55" s="47"/>
      <c r="AF55" s="47"/>
      <c r="AG55" s="47">
        <v>10</v>
      </c>
      <c r="AH55" s="54">
        <v>179.84</v>
      </c>
      <c r="AI55" s="54">
        <f>IF(AJ55 &gt; 0, MAX(AJ$12:AJ$71) / AJ55, 0)</f>
        <v>1</v>
      </c>
      <c r="AJ55" s="54">
        <v>25.94</v>
      </c>
      <c r="AK55" s="54">
        <f>AH55*AI55</f>
        <v>179.84</v>
      </c>
      <c r="AL55" s="55">
        <v>64</v>
      </c>
      <c r="AM55" s="55">
        <v>9</v>
      </c>
      <c r="AN55" s="55">
        <f>IF(AM55 &gt; 0,AL55/AM55,0)</f>
        <v>7.1111111111111107</v>
      </c>
      <c r="AO55" s="47">
        <f>MIN($G55:AG55)</f>
        <v>4</v>
      </c>
      <c r="AP55" s="55"/>
      <c r="AQ55" s="47">
        <v>9</v>
      </c>
      <c r="AR55" s="26">
        <v>44</v>
      </c>
      <c r="AS55" s="1" t="s">
        <v>282</v>
      </c>
    </row>
    <row r="56" spans="1:45" x14ac:dyDescent="0.2">
      <c r="A56" s="41">
        <v>45</v>
      </c>
      <c r="B56" s="42" t="s">
        <v>149</v>
      </c>
      <c r="C56" s="43">
        <v>724977808</v>
      </c>
      <c r="D56" s="44" t="s">
        <v>68</v>
      </c>
      <c r="E56" s="43" t="s">
        <v>47</v>
      </c>
      <c r="F56" s="1">
        <f>MATCH(C56,Данные!$D:$D,0)</f>
        <v>31</v>
      </c>
      <c r="G56" s="48">
        <v>0</v>
      </c>
      <c r="H56" s="47">
        <v>6</v>
      </c>
      <c r="I56" s="47"/>
      <c r="J56" s="47"/>
      <c r="K56" s="47"/>
      <c r="L56" s="47"/>
      <c r="M56" s="47"/>
      <c r="N56" s="47"/>
      <c r="O56" s="47">
        <v>10</v>
      </c>
      <c r="P56" s="47"/>
      <c r="Q56" s="47"/>
      <c r="R56" s="47">
        <v>5</v>
      </c>
      <c r="S56" s="47"/>
      <c r="T56" s="47">
        <v>9</v>
      </c>
      <c r="U56" s="47">
        <v>9</v>
      </c>
      <c r="V56" s="47"/>
      <c r="W56" s="47"/>
      <c r="X56" s="47"/>
      <c r="Y56" s="47">
        <v>8</v>
      </c>
      <c r="Z56" s="47"/>
      <c r="AA56" s="47">
        <v>5</v>
      </c>
      <c r="AB56" s="47"/>
      <c r="AC56" s="47"/>
      <c r="AD56" s="47"/>
      <c r="AE56" s="47"/>
      <c r="AF56" s="47"/>
      <c r="AG56" s="47">
        <v>10</v>
      </c>
      <c r="AH56" s="54">
        <v>178.7</v>
      </c>
      <c r="AI56" s="54">
        <f>IF(AJ56 &gt; 0, MAX(AJ$12:AJ$71) / AJ56, 0)</f>
        <v>1</v>
      </c>
      <c r="AJ56" s="54">
        <v>25.94</v>
      </c>
      <c r="AK56" s="54">
        <f>AH56*AI56</f>
        <v>178.7</v>
      </c>
      <c r="AL56" s="55">
        <v>62</v>
      </c>
      <c r="AM56" s="55">
        <v>9</v>
      </c>
      <c r="AN56" s="55">
        <f>IF(AM56 &gt; 0,AL56/AM56,0)</f>
        <v>6.8888888888888893</v>
      </c>
      <c r="AO56" s="47">
        <f>MIN($G56:AG56)</f>
        <v>0</v>
      </c>
      <c r="AP56" s="55" t="s">
        <v>269</v>
      </c>
      <c r="AQ56" s="47">
        <v>8</v>
      </c>
      <c r="AR56" s="26">
        <v>45</v>
      </c>
      <c r="AS56" s="1" t="s">
        <v>282</v>
      </c>
    </row>
    <row r="57" spans="1:45" x14ac:dyDescent="0.2">
      <c r="A57" s="41">
        <v>46</v>
      </c>
      <c r="B57" s="42" t="s">
        <v>87</v>
      </c>
      <c r="C57" s="43">
        <v>724939397</v>
      </c>
      <c r="D57" s="44" t="s">
        <v>76</v>
      </c>
      <c r="E57" s="43" t="s">
        <v>47</v>
      </c>
      <c r="F57" s="1">
        <f>MATCH(C57,Данные!$D:$D,0)</f>
        <v>13</v>
      </c>
      <c r="G57" s="47">
        <v>10</v>
      </c>
      <c r="H57" s="47">
        <v>7</v>
      </c>
      <c r="I57" s="47"/>
      <c r="J57" s="47"/>
      <c r="K57" s="47"/>
      <c r="L57" s="47"/>
      <c r="M57" s="47"/>
      <c r="N57" s="47"/>
      <c r="O57" s="47"/>
      <c r="P57" s="47">
        <v>6</v>
      </c>
      <c r="Q57" s="47"/>
      <c r="R57" s="47">
        <v>6</v>
      </c>
      <c r="S57" s="47"/>
      <c r="T57" s="47">
        <v>5</v>
      </c>
      <c r="U57" s="47">
        <v>4</v>
      </c>
      <c r="V57" s="47"/>
      <c r="W57" s="47">
        <v>10</v>
      </c>
      <c r="X57" s="47"/>
      <c r="Y57" s="47"/>
      <c r="Z57" s="47">
        <v>5</v>
      </c>
      <c r="AA57" s="47"/>
      <c r="AB57" s="47"/>
      <c r="AC57" s="47"/>
      <c r="AD57" s="47"/>
      <c r="AE57" s="47"/>
      <c r="AF57" s="47"/>
      <c r="AG57" s="47">
        <v>10</v>
      </c>
      <c r="AH57" s="54">
        <v>178.26</v>
      </c>
      <c r="AI57" s="54">
        <f>IF(AJ57 &gt; 0, MAX(AJ$12:AJ$71) / AJ57, 0)</f>
        <v>1</v>
      </c>
      <c r="AJ57" s="54">
        <v>25.94</v>
      </c>
      <c r="AK57" s="54">
        <f>AH57*AI57</f>
        <v>178.26</v>
      </c>
      <c r="AL57" s="55">
        <v>63</v>
      </c>
      <c r="AM57" s="55">
        <v>9</v>
      </c>
      <c r="AN57" s="55">
        <f>IF(AM57 &gt; 0,AL57/AM57,0)</f>
        <v>7</v>
      </c>
      <c r="AO57" s="47">
        <f>MIN($G57:AG57)</f>
        <v>4</v>
      </c>
      <c r="AP57" s="55"/>
      <c r="AQ57" s="47">
        <v>9</v>
      </c>
      <c r="AR57" s="26">
        <v>46</v>
      </c>
      <c r="AS57" s="1" t="s">
        <v>282</v>
      </c>
    </row>
    <row r="58" spans="1:45" x14ac:dyDescent="0.2">
      <c r="A58" s="41">
        <v>47</v>
      </c>
      <c r="B58" s="42" t="s">
        <v>95</v>
      </c>
      <c r="C58" s="43">
        <v>724941485</v>
      </c>
      <c r="D58" s="44" t="s">
        <v>76</v>
      </c>
      <c r="E58" s="43" t="s">
        <v>47</v>
      </c>
      <c r="F58" s="1">
        <f>MATCH(C58,Данные!$D:$D,0)</f>
        <v>15</v>
      </c>
      <c r="G58" s="47">
        <v>7</v>
      </c>
      <c r="H58" s="47">
        <v>6</v>
      </c>
      <c r="I58" s="47"/>
      <c r="J58" s="47"/>
      <c r="K58" s="47"/>
      <c r="L58" s="47"/>
      <c r="M58" s="47"/>
      <c r="N58" s="47"/>
      <c r="O58" s="47"/>
      <c r="P58" s="47"/>
      <c r="Q58" s="47"/>
      <c r="R58" s="47">
        <v>5</v>
      </c>
      <c r="S58" s="47"/>
      <c r="T58" s="47">
        <v>7</v>
      </c>
      <c r="U58" s="47">
        <v>5</v>
      </c>
      <c r="V58" s="47">
        <v>7</v>
      </c>
      <c r="W58" s="47">
        <v>9</v>
      </c>
      <c r="X58" s="47"/>
      <c r="Y58" s="47"/>
      <c r="Z58" s="47"/>
      <c r="AA58" s="47"/>
      <c r="AB58" s="47"/>
      <c r="AC58" s="47">
        <v>6</v>
      </c>
      <c r="AD58" s="47"/>
      <c r="AE58" s="47"/>
      <c r="AF58" s="47"/>
      <c r="AG58" s="47">
        <v>10</v>
      </c>
      <c r="AH58" s="54">
        <v>176.85999999999999</v>
      </c>
      <c r="AI58" s="54">
        <f>IF(AJ58 &gt; 0, MAX(AJ$12:AJ$71) / AJ58, 0)</f>
        <v>1</v>
      </c>
      <c r="AJ58" s="54">
        <v>25.94</v>
      </c>
      <c r="AK58" s="54">
        <f>AH58*AI58</f>
        <v>176.85999999999999</v>
      </c>
      <c r="AL58" s="55">
        <v>62</v>
      </c>
      <c r="AM58" s="55">
        <v>9</v>
      </c>
      <c r="AN58" s="55">
        <f>IF(AM58 &gt; 0,AL58/AM58,0)</f>
        <v>6.8888888888888893</v>
      </c>
      <c r="AO58" s="47">
        <f>MIN($G58:AG58)</f>
        <v>5</v>
      </c>
      <c r="AP58" s="55"/>
      <c r="AQ58" s="47">
        <v>9</v>
      </c>
      <c r="AR58" s="26">
        <v>47</v>
      </c>
      <c r="AS58" s="1" t="s">
        <v>282</v>
      </c>
    </row>
    <row r="59" spans="1:45" x14ac:dyDescent="0.2">
      <c r="A59" s="41">
        <v>48</v>
      </c>
      <c r="B59" s="42" t="s">
        <v>176</v>
      </c>
      <c r="C59" s="43">
        <v>724954962</v>
      </c>
      <c r="D59" s="44" t="s">
        <v>39</v>
      </c>
      <c r="E59" s="43" t="s">
        <v>47</v>
      </c>
      <c r="F59" s="1">
        <f>MATCH(C59,Данные!$D:$D,0)</f>
        <v>39</v>
      </c>
      <c r="G59" s="47">
        <v>5</v>
      </c>
      <c r="H59" s="47">
        <v>6</v>
      </c>
      <c r="I59" s="47"/>
      <c r="J59" s="47"/>
      <c r="K59" s="47"/>
      <c r="L59" s="47"/>
      <c r="M59" s="47"/>
      <c r="N59" s="47"/>
      <c r="O59" s="47"/>
      <c r="P59" s="47">
        <v>6</v>
      </c>
      <c r="Q59" s="47"/>
      <c r="R59" s="47">
        <v>5</v>
      </c>
      <c r="S59" s="47"/>
      <c r="T59" s="47">
        <v>8</v>
      </c>
      <c r="U59" s="47">
        <v>8</v>
      </c>
      <c r="V59" s="47"/>
      <c r="W59" s="47">
        <v>9</v>
      </c>
      <c r="X59" s="47"/>
      <c r="Y59" s="47"/>
      <c r="Z59" s="47">
        <v>6</v>
      </c>
      <c r="AA59" s="47"/>
      <c r="AB59" s="47"/>
      <c r="AC59" s="47"/>
      <c r="AD59" s="47"/>
      <c r="AE59" s="47"/>
      <c r="AF59" s="47"/>
      <c r="AG59" s="47">
        <v>10</v>
      </c>
      <c r="AH59" s="54">
        <v>176.35999999999999</v>
      </c>
      <c r="AI59" s="54">
        <f>IF(AJ59 &gt; 0, MAX(AJ$12:AJ$71) / AJ59, 0)</f>
        <v>1</v>
      </c>
      <c r="AJ59" s="54">
        <v>25.94</v>
      </c>
      <c r="AK59" s="54">
        <f>AH59*AI59</f>
        <v>176.35999999999999</v>
      </c>
      <c r="AL59" s="55">
        <v>63</v>
      </c>
      <c r="AM59" s="55">
        <v>9</v>
      </c>
      <c r="AN59" s="55">
        <f>IF(AM59 &gt; 0,AL59/AM59,0)</f>
        <v>7</v>
      </c>
      <c r="AO59" s="47">
        <f>MIN($G59:AG59)</f>
        <v>5</v>
      </c>
      <c r="AP59" s="55"/>
      <c r="AQ59" s="47">
        <v>9</v>
      </c>
      <c r="AR59" s="26">
        <v>48</v>
      </c>
      <c r="AS59" s="1" t="s">
        <v>282</v>
      </c>
    </row>
    <row r="60" spans="1:45" x14ac:dyDescent="0.2">
      <c r="A60" s="41">
        <v>49</v>
      </c>
      <c r="B60" s="42" t="s">
        <v>63</v>
      </c>
      <c r="C60" s="43">
        <v>724962382</v>
      </c>
      <c r="D60" s="44" t="s">
        <v>39</v>
      </c>
      <c r="E60" s="43" t="s">
        <v>47</v>
      </c>
      <c r="F60" s="1">
        <f>MATCH(C60,Данные!$D:$D,0)</f>
        <v>7</v>
      </c>
      <c r="G60" s="47">
        <v>7</v>
      </c>
      <c r="H60" s="47">
        <v>5</v>
      </c>
      <c r="I60" s="47"/>
      <c r="J60" s="47"/>
      <c r="K60" s="47"/>
      <c r="L60" s="47"/>
      <c r="M60" s="47"/>
      <c r="N60" s="47"/>
      <c r="O60" s="47"/>
      <c r="P60" s="47">
        <v>7</v>
      </c>
      <c r="Q60" s="47"/>
      <c r="R60" s="47">
        <v>4</v>
      </c>
      <c r="S60" s="47"/>
      <c r="T60" s="47">
        <v>6</v>
      </c>
      <c r="U60" s="47">
        <v>5</v>
      </c>
      <c r="V60" s="47"/>
      <c r="W60" s="47">
        <v>10</v>
      </c>
      <c r="X60" s="47"/>
      <c r="Y60" s="47"/>
      <c r="Z60" s="47"/>
      <c r="AA60" s="47"/>
      <c r="AB60" s="47"/>
      <c r="AC60" s="48">
        <v>3</v>
      </c>
      <c r="AD60" s="47"/>
      <c r="AE60" s="47"/>
      <c r="AF60" s="47"/>
      <c r="AG60" s="47">
        <v>10</v>
      </c>
      <c r="AH60" s="54">
        <v>165.31999999999996</v>
      </c>
      <c r="AI60" s="54">
        <f>IF(AJ60 &gt; 0, MAX(AJ$12:AJ$71) / AJ60, 0)</f>
        <v>1</v>
      </c>
      <c r="AJ60" s="54">
        <v>25.94</v>
      </c>
      <c r="AK60" s="54">
        <f>AH60*AI60</f>
        <v>165.31999999999996</v>
      </c>
      <c r="AL60" s="55">
        <v>57</v>
      </c>
      <c r="AM60" s="55">
        <v>9</v>
      </c>
      <c r="AN60" s="55">
        <f>IF(AM60 &gt; 0,AL60/AM60,0)</f>
        <v>6.333333333333333</v>
      </c>
      <c r="AO60" s="47">
        <f>MIN($G60:AG60)</f>
        <v>3</v>
      </c>
      <c r="AP60" s="55" t="s">
        <v>269</v>
      </c>
      <c r="AQ60" s="47">
        <v>8</v>
      </c>
      <c r="AR60" s="26">
        <v>49</v>
      </c>
      <c r="AS60" s="1" t="s">
        <v>282</v>
      </c>
    </row>
    <row r="61" spans="1:45" x14ac:dyDescent="0.2">
      <c r="A61" s="41">
        <v>50</v>
      </c>
      <c r="B61" s="42" t="s">
        <v>122</v>
      </c>
      <c r="C61" s="43">
        <v>724970497</v>
      </c>
      <c r="D61" s="44" t="s">
        <v>68</v>
      </c>
      <c r="E61" s="43" t="s">
        <v>47</v>
      </c>
      <c r="F61" s="1">
        <f>MATCH(C61,Данные!$D:$D,0)</f>
        <v>23</v>
      </c>
      <c r="G61" s="47">
        <v>10</v>
      </c>
      <c r="H61" s="47"/>
      <c r="I61" s="47">
        <v>7</v>
      </c>
      <c r="J61" s="47"/>
      <c r="K61" s="47"/>
      <c r="L61" s="47"/>
      <c r="M61" s="47"/>
      <c r="N61" s="47"/>
      <c r="O61" s="47"/>
      <c r="P61" s="47"/>
      <c r="Q61" s="47"/>
      <c r="R61" s="47"/>
      <c r="S61" s="47">
        <v>4</v>
      </c>
      <c r="T61" s="47">
        <v>5</v>
      </c>
      <c r="U61" s="47">
        <v>4</v>
      </c>
      <c r="V61" s="47">
        <v>7</v>
      </c>
      <c r="W61" s="47"/>
      <c r="X61" s="47">
        <v>7</v>
      </c>
      <c r="Y61" s="47"/>
      <c r="Z61" s="47"/>
      <c r="AA61" s="47">
        <v>6</v>
      </c>
      <c r="AB61" s="47"/>
      <c r="AC61" s="47"/>
      <c r="AD61" s="47"/>
      <c r="AE61" s="47"/>
      <c r="AF61" s="47"/>
      <c r="AG61" s="47">
        <v>10</v>
      </c>
      <c r="AH61" s="54">
        <v>165.1</v>
      </c>
      <c r="AI61" s="54">
        <f>IF(AJ61 &gt; 0, MAX(AJ$12:AJ$71) / AJ61, 0)</f>
        <v>1</v>
      </c>
      <c r="AJ61" s="54">
        <v>25.94</v>
      </c>
      <c r="AK61" s="54">
        <f>AH61*AI61</f>
        <v>165.1</v>
      </c>
      <c r="AL61" s="55">
        <v>60</v>
      </c>
      <c r="AM61" s="55">
        <v>9</v>
      </c>
      <c r="AN61" s="55">
        <f>IF(AM61 &gt; 0,AL61/AM61,0)</f>
        <v>6.666666666666667</v>
      </c>
      <c r="AO61" s="47">
        <f>MIN($G61:AG61)</f>
        <v>4</v>
      </c>
      <c r="AP61" s="55"/>
      <c r="AQ61" s="47">
        <v>9</v>
      </c>
      <c r="AR61" s="26">
        <v>50</v>
      </c>
      <c r="AS61" s="1" t="s">
        <v>282</v>
      </c>
    </row>
    <row r="62" spans="1:45" x14ac:dyDescent="0.2">
      <c r="A62" s="41">
        <v>51</v>
      </c>
      <c r="B62" s="42" t="s">
        <v>84</v>
      </c>
      <c r="C62" s="43">
        <v>724938719</v>
      </c>
      <c r="D62" s="44" t="s">
        <v>76</v>
      </c>
      <c r="E62" s="43" t="s">
        <v>47</v>
      </c>
      <c r="F62" s="1">
        <f>MATCH(C62,Данные!$D:$D,0)</f>
        <v>12</v>
      </c>
      <c r="G62" s="47">
        <v>8</v>
      </c>
      <c r="H62" s="47">
        <v>6</v>
      </c>
      <c r="I62" s="47"/>
      <c r="J62" s="47"/>
      <c r="K62" s="47"/>
      <c r="L62" s="47"/>
      <c r="M62" s="47"/>
      <c r="N62" s="47"/>
      <c r="O62" s="47"/>
      <c r="P62" s="47">
        <v>6</v>
      </c>
      <c r="Q62" s="47"/>
      <c r="R62" s="47">
        <v>5</v>
      </c>
      <c r="S62" s="47"/>
      <c r="T62" s="47">
        <v>6</v>
      </c>
      <c r="U62" s="47">
        <v>6</v>
      </c>
      <c r="V62" s="47"/>
      <c r="W62" s="47"/>
      <c r="X62" s="47">
        <v>7</v>
      </c>
      <c r="Y62" s="47"/>
      <c r="Z62" s="47"/>
      <c r="AA62" s="47"/>
      <c r="AB62" s="47"/>
      <c r="AC62" s="47">
        <v>6</v>
      </c>
      <c r="AD62" s="47"/>
      <c r="AE62" s="47"/>
      <c r="AF62" s="47"/>
      <c r="AG62" s="47">
        <v>10</v>
      </c>
      <c r="AH62" s="54">
        <v>164.35999999999999</v>
      </c>
      <c r="AI62" s="54">
        <f>IF(AJ62 &gt; 0, MAX(AJ$12:AJ$71) / AJ62, 0)</f>
        <v>1</v>
      </c>
      <c r="AJ62" s="54">
        <v>25.94</v>
      </c>
      <c r="AK62" s="54">
        <f>AH62*AI62</f>
        <v>164.35999999999999</v>
      </c>
      <c r="AL62" s="55">
        <v>60</v>
      </c>
      <c r="AM62" s="55">
        <v>9</v>
      </c>
      <c r="AN62" s="55">
        <f>IF(AM62 &gt; 0,AL62/AM62,0)</f>
        <v>6.666666666666667</v>
      </c>
      <c r="AO62" s="47">
        <f>MIN($G62:AG62)</f>
        <v>5</v>
      </c>
      <c r="AP62" s="55"/>
      <c r="AQ62" s="47">
        <v>9</v>
      </c>
      <c r="AR62" s="26">
        <v>51</v>
      </c>
      <c r="AS62" s="1" t="s">
        <v>282</v>
      </c>
    </row>
    <row r="63" spans="1:45" x14ac:dyDescent="0.2">
      <c r="A63" s="41">
        <v>52</v>
      </c>
      <c r="B63" s="42" t="s">
        <v>119</v>
      </c>
      <c r="C63" s="43">
        <v>724969996</v>
      </c>
      <c r="D63" s="44" t="s">
        <v>68</v>
      </c>
      <c r="E63" s="43" t="s">
        <v>47</v>
      </c>
      <c r="F63" s="1">
        <f>MATCH(C63,Данные!$D:$D,0)</f>
        <v>22</v>
      </c>
      <c r="G63" s="47">
        <v>8</v>
      </c>
      <c r="H63" s="47">
        <v>6</v>
      </c>
      <c r="I63" s="47"/>
      <c r="J63" s="47"/>
      <c r="K63" s="47"/>
      <c r="L63" s="47"/>
      <c r="M63" s="47"/>
      <c r="N63" s="47"/>
      <c r="O63" s="47"/>
      <c r="P63" s="47"/>
      <c r="Q63" s="47"/>
      <c r="R63" s="47">
        <v>5</v>
      </c>
      <c r="S63" s="47"/>
      <c r="T63" s="47">
        <v>8</v>
      </c>
      <c r="U63" s="47">
        <v>4</v>
      </c>
      <c r="V63" s="47"/>
      <c r="W63" s="47"/>
      <c r="X63" s="47">
        <v>6</v>
      </c>
      <c r="Y63" s="47">
        <v>6</v>
      </c>
      <c r="Z63" s="47">
        <v>6</v>
      </c>
      <c r="AA63" s="47"/>
      <c r="AB63" s="47"/>
      <c r="AC63" s="47"/>
      <c r="AD63" s="47"/>
      <c r="AE63" s="47"/>
      <c r="AF63" s="47"/>
      <c r="AG63" s="47">
        <v>10</v>
      </c>
      <c r="AH63" s="54">
        <v>160.35999999999999</v>
      </c>
      <c r="AI63" s="54">
        <f>IF(AJ63 &gt; 0, MAX(AJ$12:AJ$71) / AJ63, 0)</f>
        <v>1</v>
      </c>
      <c r="AJ63" s="54">
        <v>25.94</v>
      </c>
      <c r="AK63" s="54">
        <f>AH63*AI63</f>
        <v>160.35999999999999</v>
      </c>
      <c r="AL63" s="55">
        <v>59</v>
      </c>
      <c r="AM63" s="55">
        <v>9</v>
      </c>
      <c r="AN63" s="55">
        <f>IF(AM63 &gt; 0,AL63/AM63,0)</f>
        <v>6.5555555555555554</v>
      </c>
      <c r="AO63" s="47">
        <f>MIN($G63:AG63)</f>
        <v>4</v>
      </c>
      <c r="AP63" s="55"/>
      <c r="AQ63" s="47">
        <v>9</v>
      </c>
      <c r="AR63" s="26">
        <v>52</v>
      </c>
      <c r="AS63" s="1" t="s">
        <v>282</v>
      </c>
    </row>
    <row r="64" spans="1:45" x14ac:dyDescent="0.2">
      <c r="A64" s="41">
        <v>53</v>
      </c>
      <c r="B64" s="42" t="s">
        <v>51</v>
      </c>
      <c r="C64" s="43">
        <v>724956502</v>
      </c>
      <c r="D64" s="44" t="s">
        <v>39</v>
      </c>
      <c r="E64" s="43" t="s">
        <v>47</v>
      </c>
      <c r="F64" s="1">
        <f>MATCH(C64,Данные!$D:$D,0)</f>
        <v>4</v>
      </c>
      <c r="G64" s="47">
        <v>6</v>
      </c>
      <c r="H64" s="47">
        <v>6</v>
      </c>
      <c r="I64" s="47"/>
      <c r="J64" s="47"/>
      <c r="K64" s="47"/>
      <c r="L64" s="47"/>
      <c r="M64" s="47"/>
      <c r="N64" s="47"/>
      <c r="O64" s="47"/>
      <c r="P64" s="47">
        <v>7</v>
      </c>
      <c r="Q64" s="47"/>
      <c r="R64" s="47">
        <v>6</v>
      </c>
      <c r="S64" s="47"/>
      <c r="T64" s="47">
        <v>6</v>
      </c>
      <c r="U64" s="48">
        <v>2</v>
      </c>
      <c r="V64" s="47"/>
      <c r="W64" s="47"/>
      <c r="X64" s="47">
        <v>7</v>
      </c>
      <c r="Y64" s="47"/>
      <c r="Z64" s="47"/>
      <c r="AA64" s="47"/>
      <c r="AB64" s="47"/>
      <c r="AC64" s="47">
        <v>6</v>
      </c>
      <c r="AD64" s="47"/>
      <c r="AE64" s="47"/>
      <c r="AF64" s="47"/>
      <c r="AG64" s="47">
        <v>10</v>
      </c>
      <c r="AH64" s="54">
        <v>156.52000000000001</v>
      </c>
      <c r="AI64" s="54">
        <f>IF(AJ64 &gt; 0, MAX(AJ$12:AJ$71) / AJ64, 0)</f>
        <v>1</v>
      </c>
      <c r="AJ64" s="54">
        <v>25.94</v>
      </c>
      <c r="AK64" s="54">
        <f>AH64*AI64</f>
        <v>156.52000000000001</v>
      </c>
      <c r="AL64" s="55">
        <v>56</v>
      </c>
      <c r="AM64" s="55">
        <v>9</v>
      </c>
      <c r="AN64" s="55">
        <f>IF(AM64 &gt; 0,AL64/AM64,0)</f>
        <v>6.2222222222222223</v>
      </c>
      <c r="AO64" s="47">
        <f>MIN($G64:AG64)</f>
        <v>2</v>
      </c>
      <c r="AP64" s="55" t="s">
        <v>269</v>
      </c>
      <c r="AQ64" s="47">
        <v>8</v>
      </c>
      <c r="AR64" s="26">
        <v>53</v>
      </c>
      <c r="AS64" s="1" t="s">
        <v>282</v>
      </c>
    </row>
    <row r="65" spans="1:45" x14ac:dyDescent="0.2">
      <c r="A65" s="41">
        <v>54</v>
      </c>
      <c r="B65" s="42" t="s">
        <v>43</v>
      </c>
      <c r="C65" s="43">
        <v>724958283</v>
      </c>
      <c r="D65" s="44" t="s">
        <v>39</v>
      </c>
      <c r="E65" s="43" t="s">
        <v>47</v>
      </c>
      <c r="F65" s="1">
        <f>MATCH(C65,Данные!$D:$D,0)</f>
        <v>3</v>
      </c>
      <c r="G65" s="47">
        <v>8</v>
      </c>
      <c r="H65" s="47">
        <v>6</v>
      </c>
      <c r="I65" s="47"/>
      <c r="J65" s="47"/>
      <c r="K65" s="47"/>
      <c r="L65" s="47"/>
      <c r="M65" s="47"/>
      <c r="N65" s="47"/>
      <c r="O65" s="47"/>
      <c r="P65" s="47"/>
      <c r="Q65" s="47"/>
      <c r="R65" s="47">
        <v>5</v>
      </c>
      <c r="S65" s="47"/>
      <c r="T65" s="47">
        <v>8</v>
      </c>
      <c r="U65" s="49" t="s">
        <v>270</v>
      </c>
      <c r="V65" s="47"/>
      <c r="W65" s="47">
        <v>9</v>
      </c>
      <c r="X65" s="47"/>
      <c r="Y65" s="47">
        <v>8</v>
      </c>
      <c r="Z65" s="49" t="s">
        <v>270</v>
      </c>
      <c r="AA65" s="47"/>
      <c r="AB65" s="47"/>
      <c r="AC65" s="47"/>
      <c r="AD65" s="47"/>
      <c r="AE65" s="47"/>
      <c r="AF65" s="47"/>
      <c r="AG65" s="47">
        <v>10</v>
      </c>
      <c r="AH65" s="54">
        <v>156.39999999999998</v>
      </c>
      <c r="AI65" s="54">
        <f>IF(AJ65 &gt; 0, MAX(AJ$12:AJ$71) / AJ65, 0)</f>
        <v>1</v>
      </c>
      <c r="AJ65" s="54">
        <v>25.94</v>
      </c>
      <c r="AK65" s="54">
        <f>AH65*AI65</f>
        <v>156.39999999999998</v>
      </c>
      <c r="AL65" s="55">
        <v>54</v>
      </c>
      <c r="AM65" s="55">
        <v>7</v>
      </c>
      <c r="AN65" s="55">
        <f>IF(AM65 &gt; 0,AL65/AM65,0)</f>
        <v>7.7142857142857144</v>
      </c>
      <c r="AO65" s="47">
        <f>MIN($G65:AG65)</f>
        <v>5</v>
      </c>
      <c r="AP65" s="55" t="s">
        <v>269</v>
      </c>
      <c r="AQ65" s="47">
        <v>7</v>
      </c>
      <c r="AR65" s="26">
        <v>54</v>
      </c>
      <c r="AS65" s="1" t="s">
        <v>282</v>
      </c>
    </row>
    <row r="66" spans="1:45" x14ac:dyDescent="0.2">
      <c r="A66" s="41">
        <v>55</v>
      </c>
      <c r="B66" s="42" t="s">
        <v>220</v>
      </c>
      <c r="C66" s="43">
        <v>1210865536</v>
      </c>
      <c r="D66" s="44" t="s">
        <v>68</v>
      </c>
      <c r="E66" s="43" t="s">
        <v>47</v>
      </c>
      <c r="F66" s="1">
        <f>MATCH(C66,Данные!$D:$D,0)</f>
        <v>78</v>
      </c>
      <c r="G66" s="47"/>
      <c r="H66" s="47">
        <v>4</v>
      </c>
      <c r="I66" s="47"/>
      <c r="J66" s="47"/>
      <c r="K66" s="47"/>
      <c r="L66" s="47"/>
      <c r="M66" s="47"/>
      <c r="N66" s="47">
        <v>8</v>
      </c>
      <c r="O66" s="47"/>
      <c r="P66" s="47"/>
      <c r="Q66" s="47"/>
      <c r="R66" s="47"/>
      <c r="S66" s="47"/>
      <c r="T66" s="47"/>
      <c r="U66" s="48">
        <v>2</v>
      </c>
      <c r="V66" s="47">
        <v>7</v>
      </c>
      <c r="W66" s="47"/>
      <c r="X66" s="47">
        <v>7</v>
      </c>
      <c r="Y66" s="47"/>
      <c r="Z66" s="47"/>
      <c r="AA66" s="47"/>
      <c r="AB66" s="47"/>
      <c r="AC66" s="47"/>
      <c r="AD66" s="47">
        <v>4</v>
      </c>
      <c r="AE66" s="47">
        <v>7</v>
      </c>
      <c r="AF66" s="47">
        <v>4</v>
      </c>
      <c r="AG66" s="47">
        <v>10</v>
      </c>
      <c r="AH66" s="54">
        <v>151.07999999999998</v>
      </c>
      <c r="AI66" s="54">
        <f>IF(AJ66 &gt; 0, MAX(AJ$12:AJ$71) / AJ66, 0)</f>
        <v>1.0000000000000002</v>
      </c>
      <c r="AJ66" s="54">
        <v>25.939999999999998</v>
      </c>
      <c r="AK66" s="54">
        <f>AH66*AI66</f>
        <v>151.08000000000001</v>
      </c>
      <c r="AL66" s="55">
        <v>53</v>
      </c>
      <c r="AM66" s="55">
        <v>9</v>
      </c>
      <c r="AN66" s="55">
        <f>IF(AM66 &gt; 0,AL66/AM66,0)</f>
        <v>5.8888888888888893</v>
      </c>
      <c r="AO66" s="47">
        <f>MIN($G66:AG66)</f>
        <v>2</v>
      </c>
      <c r="AP66" s="55" t="s">
        <v>269</v>
      </c>
      <c r="AQ66" s="47">
        <v>8</v>
      </c>
      <c r="AR66" s="26">
        <v>55</v>
      </c>
      <c r="AS66" s="1" t="s">
        <v>282</v>
      </c>
    </row>
    <row r="67" spans="1:45" x14ac:dyDescent="0.2">
      <c r="A67" s="41">
        <v>56</v>
      </c>
      <c r="B67" s="42" t="s">
        <v>59</v>
      </c>
      <c r="C67" s="43">
        <v>724960970</v>
      </c>
      <c r="D67" s="44" t="s">
        <v>39</v>
      </c>
      <c r="E67" s="43" t="s">
        <v>47</v>
      </c>
      <c r="F67" s="1">
        <f>MATCH(C67,Данные!$D:$D,0)</f>
        <v>6</v>
      </c>
      <c r="G67" s="47">
        <v>10</v>
      </c>
      <c r="H67" s="47"/>
      <c r="I67" s="47">
        <v>4</v>
      </c>
      <c r="J67" s="47"/>
      <c r="K67" s="47"/>
      <c r="L67" s="47"/>
      <c r="M67" s="47"/>
      <c r="N67" s="47"/>
      <c r="O67" s="47"/>
      <c r="P67" s="47"/>
      <c r="Q67" s="47"/>
      <c r="R67" s="47"/>
      <c r="S67" s="48">
        <v>3</v>
      </c>
      <c r="T67" s="47">
        <v>6</v>
      </c>
      <c r="U67" s="49" t="s">
        <v>271</v>
      </c>
      <c r="V67" s="47">
        <v>7</v>
      </c>
      <c r="W67" s="47"/>
      <c r="X67" s="47">
        <v>7</v>
      </c>
      <c r="Y67" s="47"/>
      <c r="Z67" s="47"/>
      <c r="AA67" s="48">
        <v>3</v>
      </c>
      <c r="AB67" s="47"/>
      <c r="AC67" s="47"/>
      <c r="AD67" s="47"/>
      <c r="AE67" s="47"/>
      <c r="AF67" s="47"/>
      <c r="AG67" s="47">
        <v>10</v>
      </c>
      <c r="AH67" s="54">
        <v>142.75999999999996</v>
      </c>
      <c r="AI67" s="54">
        <f>IF(AJ67 &gt; 0, MAX(AJ$12:AJ$71) / AJ67, 0)</f>
        <v>1</v>
      </c>
      <c r="AJ67" s="54">
        <v>25.94</v>
      </c>
      <c r="AK67" s="54">
        <f>AH67*AI67</f>
        <v>142.75999999999996</v>
      </c>
      <c r="AL67" s="55">
        <v>50</v>
      </c>
      <c r="AM67" s="55">
        <v>8</v>
      </c>
      <c r="AN67" s="55">
        <f>IF(AM67 &gt; 0,AL67/AM67,0)</f>
        <v>6.25</v>
      </c>
      <c r="AO67" s="47">
        <f>MIN($G67:AG67)</f>
        <v>3</v>
      </c>
      <c r="AP67" s="55" t="s">
        <v>269</v>
      </c>
      <c r="AQ67" s="47">
        <v>6</v>
      </c>
      <c r="AR67" s="26">
        <v>56</v>
      </c>
      <c r="AS67" s="1" t="s">
        <v>282</v>
      </c>
    </row>
    <row r="68" spans="1:45" x14ac:dyDescent="0.2">
      <c r="A68" s="41">
        <v>57</v>
      </c>
      <c r="B68" s="42" t="s">
        <v>160</v>
      </c>
      <c r="C68" s="43">
        <v>724948891</v>
      </c>
      <c r="D68" s="44" t="s">
        <v>76</v>
      </c>
      <c r="E68" s="43" t="s">
        <v>47</v>
      </c>
      <c r="F68" s="1">
        <f>MATCH(C68,Данные!$D:$D,0)</f>
        <v>34</v>
      </c>
      <c r="G68" s="47">
        <v>5</v>
      </c>
      <c r="H68" s="47">
        <v>5</v>
      </c>
      <c r="I68" s="47"/>
      <c r="J68" s="47"/>
      <c r="K68" s="47"/>
      <c r="L68" s="47"/>
      <c r="M68" s="47"/>
      <c r="N68" s="47"/>
      <c r="O68" s="47"/>
      <c r="P68" s="47">
        <v>6</v>
      </c>
      <c r="Q68" s="47"/>
      <c r="R68" s="47">
        <v>4</v>
      </c>
      <c r="S68" s="47"/>
      <c r="T68" s="47">
        <v>5</v>
      </c>
      <c r="U68" s="47">
        <v>5</v>
      </c>
      <c r="V68" s="47"/>
      <c r="W68" s="47"/>
      <c r="X68" s="47">
        <v>7</v>
      </c>
      <c r="Y68" s="47"/>
      <c r="Z68" s="47"/>
      <c r="AA68" s="48">
        <v>3</v>
      </c>
      <c r="AB68" s="47"/>
      <c r="AC68" s="47"/>
      <c r="AD68" s="47"/>
      <c r="AE68" s="47"/>
      <c r="AF68" s="47"/>
      <c r="AG68" s="47">
        <v>10</v>
      </c>
      <c r="AH68" s="54">
        <v>136.32</v>
      </c>
      <c r="AI68" s="54">
        <f>IF(AJ68 &gt; 0, MAX(AJ$12:AJ$71) / AJ68, 0)</f>
        <v>1</v>
      </c>
      <c r="AJ68" s="54">
        <v>25.94</v>
      </c>
      <c r="AK68" s="54">
        <f>AH68*AI68</f>
        <v>136.32</v>
      </c>
      <c r="AL68" s="55">
        <v>50</v>
      </c>
      <c r="AM68" s="55">
        <v>9</v>
      </c>
      <c r="AN68" s="55">
        <f>IF(AM68 &gt; 0,AL68/AM68,0)</f>
        <v>5.5555555555555554</v>
      </c>
      <c r="AO68" s="47">
        <f>MIN($G68:AG68)</f>
        <v>3</v>
      </c>
      <c r="AP68" s="55" t="s">
        <v>269</v>
      </c>
      <c r="AQ68" s="47">
        <v>8</v>
      </c>
      <c r="AR68" s="26">
        <v>57</v>
      </c>
      <c r="AS68" s="1" t="s">
        <v>282</v>
      </c>
    </row>
    <row r="69" spans="1:45" x14ac:dyDescent="0.2">
      <c r="A69" s="41">
        <v>58</v>
      </c>
      <c r="B69" s="42" t="s">
        <v>209</v>
      </c>
      <c r="C69" s="43">
        <v>724965992</v>
      </c>
      <c r="D69" s="44" t="s">
        <v>39</v>
      </c>
      <c r="E69" s="43" t="s">
        <v>47</v>
      </c>
      <c r="F69" s="1">
        <f>MATCH(C69,Данные!$D:$D,0)</f>
        <v>67</v>
      </c>
      <c r="G69" s="47"/>
      <c r="H69" s="47">
        <v>5</v>
      </c>
      <c r="I69" s="47"/>
      <c r="J69" s="47">
        <v>10</v>
      </c>
      <c r="K69" s="47"/>
      <c r="L69" s="47"/>
      <c r="M69" s="47"/>
      <c r="N69" s="47"/>
      <c r="O69" s="47"/>
      <c r="P69" s="47"/>
      <c r="Q69" s="47"/>
      <c r="R69" s="47">
        <v>5</v>
      </c>
      <c r="S69" s="47"/>
      <c r="T69" s="47">
        <v>4</v>
      </c>
      <c r="U69" s="47">
        <v>4</v>
      </c>
      <c r="V69" s="47">
        <v>6</v>
      </c>
      <c r="W69" s="47"/>
      <c r="X69" s="47">
        <v>6</v>
      </c>
      <c r="Y69" s="47"/>
      <c r="Z69" s="49" t="s">
        <v>271</v>
      </c>
      <c r="AA69" s="47"/>
      <c r="AB69" s="47"/>
      <c r="AC69" s="47"/>
      <c r="AD69" s="47"/>
      <c r="AE69" s="47"/>
      <c r="AF69" s="47"/>
      <c r="AG69" s="47">
        <v>10</v>
      </c>
      <c r="AH69" s="54">
        <v>134.5</v>
      </c>
      <c r="AI69" s="54">
        <f>IF(AJ69 &gt; 0, MAX(AJ$12:AJ$71) / AJ69, 0)</f>
        <v>1</v>
      </c>
      <c r="AJ69" s="54">
        <v>25.94</v>
      </c>
      <c r="AK69" s="54">
        <f>AH69*AI69</f>
        <v>134.5</v>
      </c>
      <c r="AL69" s="55">
        <v>50</v>
      </c>
      <c r="AM69" s="55">
        <v>8</v>
      </c>
      <c r="AN69" s="55">
        <f>IF(AM69 &gt; 0,AL69/AM69,0)</f>
        <v>6.25</v>
      </c>
      <c r="AO69" s="47">
        <f>MIN($G69:AG69)</f>
        <v>4</v>
      </c>
      <c r="AP69" s="55" t="s">
        <v>269</v>
      </c>
      <c r="AQ69" s="47">
        <v>8</v>
      </c>
      <c r="AR69" s="26">
        <v>58</v>
      </c>
      <c r="AS69" s="1" t="s">
        <v>282</v>
      </c>
    </row>
    <row r="70" spans="1:45" x14ac:dyDescent="0.2">
      <c r="A70" s="41">
        <v>59</v>
      </c>
      <c r="B70" s="42" t="s">
        <v>245</v>
      </c>
      <c r="C70" s="43">
        <v>724969259</v>
      </c>
      <c r="D70" s="44" t="s">
        <v>68</v>
      </c>
      <c r="E70" s="43" t="s">
        <v>47</v>
      </c>
      <c r="F70" s="1">
        <f>MATCH(C70,Данные!$D:$D,0)</f>
        <v>108</v>
      </c>
      <c r="G70" s="47"/>
      <c r="H70" s="47"/>
      <c r="I70" s="47"/>
      <c r="J70" s="47">
        <v>9</v>
      </c>
      <c r="K70" s="47">
        <v>9</v>
      </c>
      <c r="L70" s="47"/>
      <c r="M70" s="47"/>
      <c r="N70" s="47"/>
      <c r="O70" s="47"/>
      <c r="P70" s="47"/>
      <c r="Q70" s="47">
        <v>9</v>
      </c>
      <c r="R70" s="47"/>
      <c r="S70" s="47"/>
      <c r="T70" s="49" t="s">
        <v>270</v>
      </c>
      <c r="U70" s="49" t="s">
        <v>270</v>
      </c>
      <c r="V70" s="47">
        <v>8</v>
      </c>
      <c r="W70" s="49" t="s">
        <v>270</v>
      </c>
      <c r="X70" s="47"/>
      <c r="Y70" s="47"/>
      <c r="Z70" s="47"/>
      <c r="AA70" s="47"/>
      <c r="AB70" s="49" t="s">
        <v>272</v>
      </c>
      <c r="AC70" s="47"/>
      <c r="AD70" s="47"/>
      <c r="AE70" s="47"/>
      <c r="AF70" s="47"/>
      <c r="AG70" s="47">
        <v>10</v>
      </c>
      <c r="AH70" s="54">
        <v>105.74000000000001</v>
      </c>
      <c r="AI70" s="54">
        <f>IF(AJ70 &gt; 0, MAX(AJ$12:AJ$71) / AJ70, 0)</f>
        <v>1</v>
      </c>
      <c r="AJ70" s="54">
        <v>25.94</v>
      </c>
      <c r="AK70" s="54">
        <f>AH70*AI70</f>
        <v>105.74000000000001</v>
      </c>
      <c r="AL70" s="55">
        <v>45</v>
      </c>
      <c r="AM70" s="55">
        <v>5</v>
      </c>
      <c r="AN70" s="55">
        <f>IF(AM70 &gt; 0,AL70/AM70,0)</f>
        <v>9</v>
      </c>
      <c r="AO70" s="47">
        <f>MIN($G70:AG70)</f>
        <v>8</v>
      </c>
      <c r="AP70" s="55" t="s">
        <v>269</v>
      </c>
      <c r="AQ70" s="47">
        <v>5</v>
      </c>
      <c r="AR70" s="26">
        <v>59</v>
      </c>
      <c r="AS70" s="1" t="s">
        <v>282</v>
      </c>
    </row>
    <row r="71" spans="1:45" x14ac:dyDescent="0.2">
      <c r="A71" s="41">
        <v>60</v>
      </c>
      <c r="B71" s="42" t="s">
        <v>180</v>
      </c>
      <c r="C71" s="43">
        <v>724958751</v>
      </c>
      <c r="D71" s="44" t="s">
        <v>39</v>
      </c>
      <c r="E71" s="43" t="s">
        <v>47</v>
      </c>
      <c r="F71" s="1">
        <f>MATCH(C71,Данные!$D:$D,0)</f>
        <v>40</v>
      </c>
      <c r="G71" s="47">
        <v>10</v>
      </c>
      <c r="H71" s="47"/>
      <c r="I71" s="47"/>
      <c r="J71" s="47"/>
      <c r="K71" s="47">
        <v>10</v>
      </c>
      <c r="L71" s="47"/>
      <c r="M71" s="47"/>
      <c r="N71" s="47"/>
      <c r="O71" s="47"/>
      <c r="P71" s="47"/>
      <c r="Q71" s="47">
        <v>10</v>
      </c>
      <c r="R71" s="47"/>
      <c r="S71" s="47"/>
      <c r="T71" s="49" t="s">
        <v>271</v>
      </c>
      <c r="U71" s="49" t="s">
        <v>271</v>
      </c>
      <c r="V71" s="49" t="s">
        <v>271</v>
      </c>
      <c r="W71" s="47"/>
      <c r="X71" s="49" t="s">
        <v>271</v>
      </c>
      <c r="Y71" s="47"/>
      <c r="Z71" s="47"/>
      <c r="AA71" s="47"/>
      <c r="AB71" s="47"/>
      <c r="AC71" s="49" t="s">
        <v>271</v>
      </c>
      <c r="AD71" s="47"/>
      <c r="AE71" s="47"/>
      <c r="AF71" s="47"/>
      <c r="AG71" s="47">
        <v>10</v>
      </c>
      <c r="AH71" s="54">
        <v>72.8</v>
      </c>
      <c r="AI71" s="54">
        <f>IF(AJ71 &gt; 0, MAX(AJ$12:AJ$71) / AJ71, 0)</f>
        <v>1</v>
      </c>
      <c r="AJ71" s="54">
        <v>25.94</v>
      </c>
      <c r="AK71" s="54">
        <f>AH71*AI71</f>
        <v>72.8</v>
      </c>
      <c r="AL71" s="55">
        <v>40</v>
      </c>
      <c r="AM71" s="55">
        <v>4</v>
      </c>
      <c r="AN71" s="55">
        <f>IF(AM71 &gt; 0,AL71/AM71,0)</f>
        <v>10</v>
      </c>
      <c r="AO71" s="47">
        <f>MIN($G71:AG71)</f>
        <v>10</v>
      </c>
      <c r="AP71" s="55" t="s">
        <v>269</v>
      </c>
      <c r="AQ71" s="47">
        <v>4</v>
      </c>
      <c r="AR71" s="26">
        <v>60</v>
      </c>
      <c r="AS71" s="1" t="s">
        <v>282</v>
      </c>
    </row>
  </sheetData>
  <sheetCalcPr fullCalcOnLoad="1"/>
  <sortState ref="B12:AT71">
    <sortCondition descending="1" ref="AK6"/>
    <sortCondition descending="1" ref="AN6"/>
  </sortState>
  <mergeCells count="25">
    <mergeCell ref="A17:A18"/>
    <mergeCell ref="G9:M9"/>
    <mergeCell ref="G8:N8"/>
    <mergeCell ref="O9:AC9"/>
    <mergeCell ref="O8:AG8"/>
    <mergeCell ref="AD9:AG9"/>
    <mergeCell ref="AL8:AL11"/>
    <mergeCell ref="B8:B10"/>
    <mergeCell ref="A8:A10"/>
    <mergeCell ref="AN2:AQ3"/>
    <mergeCell ref="AN1:AQ1"/>
    <mergeCell ref="AO8:AO11"/>
    <mergeCell ref="AM8:AM11"/>
    <mergeCell ref="D8:D10"/>
    <mergeCell ref="C8:C10"/>
    <mergeCell ref="E8:E10"/>
    <mergeCell ref="AR8:AR11"/>
    <mergeCell ref="A11:E11"/>
    <mergeCell ref="AQ8:AQ11"/>
    <mergeCell ref="AH8:AH11"/>
    <mergeCell ref="AK8:AK11"/>
    <mergeCell ref="AN8:AN11"/>
    <mergeCell ref="AI8:AI11"/>
    <mergeCell ref="AP8:AP11"/>
    <mergeCell ref="AJ8:AJ11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6" r:id="rId4" name="ConfirmRating">
          <controlPr defaultSize="0" print="0" autoLine="0" r:id="rId5">
            <anchor moveWithCells="1">
              <from>
                <xdr:col>6</xdr:col>
                <xdr:colOff>85725</xdr:colOff>
                <xdr:row>0</xdr:row>
                <xdr:rowOff>190500</xdr:rowOff>
              </from>
              <to>
                <xdr:col>8</xdr:col>
                <xdr:colOff>66675</xdr:colOff>
                <xdr:row>1</xdr:row>
                <xdr:rowOff>38100</xdr:rowOff>
              </to>
            </anchor>
          </controlPr>
        </control>
      </mc:Choice>
      <mc:Fallback>
        <control shapeId="1026" r:id="rId4" name="ConfirmRating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Данные"/>
  <dimension ref="A1:W542"/>
  <sheetViews>
    <sheetView workbookViewId="0">
      <selection activeCell="B1" sqref="B1"/>
    </sheetView>
  </sheetViews>
  <sheetFormatPr defaultRowHeight="12.75" x14ac:dyDescent="0.2"/>
  <cols>
    <col min="1" max="1" width="8.5703125" style="17" customWidth="1"/>
    <col min="2" max="2" width="5.5703125" style="17" customWidth="1"/>
    <col min="3" max="3" width="6.7109375" style="17" customWidth="1"/>
    <col min="4" max="4" width="9" style="17" bestFit="1" customWidth="1"/>
    <col min="5" max="5" width="20.28515625" style="7" customWidth="1"/>
    <col min="6" max="6" width="16.85546875" style="7" customWidth="1"/>
    <col min="7" max="7" width="16.7109375" style="7" customWidth="1"/>
    <col min="8" max="8" width="10.5703125" style="17" customWidth="1"/>
    <col min="9" max="9" width="44.5703125" style="7" customWidth="1"/>
    <col min="10" max="10" width="5.5703125" style="17" customWidth="1"/>
    <col min="11" max="11" width="9.5703125" style="17" customWidth="1"/>
    <col min="12" max="12" width="11.140625" style="17" customWidth="1"/>
    <col min="13" max="14" width="4.28515625" style="17" customWidth="1"/>
    <col min="15" max="15" width="5.7109375" style="17" customWidth="1"/>
    <col min="16" max="16" width="7" style="17" customWidth="1"/>
    <col min="17" max="17" width="5.42578125" style="17" customWidth="1"/>
    <col min="18" max="18" width="5" customWidth="1"/>
  </cols>
  <sheetData>
    <row r="1" spans="1:23" ht="92.25" customHeight="1" x14ac:dyDescent="0.2">
      <c r="A1" s="16" t="s">
        <v>6</v>
      </c>
      <c r="B1" s="16" t="s">
        <v>7</v>
      </c>
      <c r="C1" s="16" t="s">
        <v>1</v>
      </c>
      <c r="D1" s="16" t="s">
        <v>0</v>
      </c>
      <c r="E1" s="14" t="s">
        <v>8</v>
      </c>
      <c r="F1" s="14" t="s">
        <v>9</v>
      </c>
      <c r="G1" s="14" t="s">
        <v>10</v>
      </c>
      <c r="H1" s="16" t="s">
        <v>11</v>
      </c>
      <c r="I1" s="14" t="s">
        <v>12</v>
      </c>
      <c r="J1" s="16" t="s">
        <v>13</v>
      </c>
      <c r="K1" s="16" t="s">
        <v>14</v>
      </c>
      <c r="L1" s="16" t="s">
        <v>15</v>
      </c>
      <c r="M1" s="16" t="s">
        <v>16</v>
      </c>
      <c r="N1" s="16" t="s">
        <v>17</v>
      </c>
      <c r="O1" s="16" t="s">
        <v>18</v>
      </c>
      <c r="P1" s="16" t="s">
        <v>19</v>
      </c>
      <c r="Q1" s="16" t="s">
        <v>20</v>
      </c>
      <c r="R1" s="16" t="s">
        <v>37</v>
      </c>
      <c r="S1" s="16" t="s">
        <v>36</v>
      </c>
      <c r="T1" s="16" t="s">
        <v>35</v>
      </c>
      <c r="U1" s="16" t="s">
        <v>31</v>
      </c>
    </row>
    <row r="2" spans="1:23" x14ac:dyDescent="0.2">
      <c r="A2" s="15">
        <v>1</v>
      </c>
      <c r="B2" s="15">
        <v>2</v>
      </c>
      <c r="C2" s="15">
        <v>3</v>
      </c>
      <c r="D2" s="15">
        <v>4</v>
      </c>
      <c r="E2" s="15">
        <v>5</v>
      </c>
      <c r="F2" s="15">
        <v>6</v>
      </c>
      <c r="G2" s="15">
        <v>7</v>
      </c>
      <c r="H2" s="15">
        <v>8</v>
      </c>
      <c r="I2" s="15">
        <v>9</v>
      </c>
      <c r="J2" s="15">
        <v>10</v>
      </c>
      <c r="K2" s="15">
        <v>11</v>
      </c>
      <c r="L2" s="15">
        <v>12</v>
      </c>
      <c r="M2" s="15">
        <v>13</v>
      </c>
      <c r="N2" s="15">
        <v>14</v>
      </c>
      <c r="O2" s="15">
        <v>15</v>
      </c>
      <c r="P2" s="15">
        <v>16</v>
      </c>
      <c r="Q2" s="15">
        <v>17</v>
      </c>
      <c r="R2" s="15">
        <v>18</v>
      </c>
      <c r="S2" s="15">
        <v>19</v>
      </c>
      <c r="T2" s="15">
        <v>20</v>
      </c>
      <c r="U2" s="15">
        <v>21</v>
      </c>
    </row>
    <row r="3" spans="1:23" x14ac:dyDescent="0.2">
      <c r="A3" s="17">
        <v>1025493347</v>
      </c>
      <c r="B3" s="17">
        <v>8</v>
      </c>
      <c r="C3" s="17" t="s">
        <v>39</v>
      </c>
      <c r="D3" s="17">
        <v>724958283</v>
      </c>
      <c r="E3" s="7" t="s">
        <v>40</v>
      </c>
      <c r="F3" s="7" t="s">
        <v>41</v>
      </c>
      <c r="G3" s="7" t="s">
        <v>42</v>
      </c>
      <c r="H3" s="34" t="s">
        <v>43</v>
      </c>
      <c r="I3" s="7" t="s">
        <v>44</v>
      </c>
      <c r="J3" s="17">
        <v>3</v>
      </c>
      <c r="K3" s="17" t="s">
        <v>45</v>
      </c>
      <c r="L3" s="17" t="s">
        <v>46</v>
      </c>
      <c r="N3" s="17">
        <v>24</v>
      </c>
      <c r="O3" s="17">
        <v>3</v>
      </c>
      <c r="P3" s="17">
        <v>1</v>
      </c>
      <c r="Q3" s="17">
        <v>0</v>
      </c>
      <c r="R3">
        <v>932725597</v>
      </c>
      <c r="S3">
        <v>4347</v>
      </c>
      <c r="V3" t="s">
        <v>47</v>
      </c>
      <c r="W3">
        <f>MATCH(D3,Отчет!$C:$C,0)</f>
        <v>65</v>
      </c>
    </row>
    <row r="4" spans="1:23" x14ac:dyDescent="0.2">
      <c r="A4" s="17">
        <v>1025490564</v>
      </c>
      <c r="B4" s="17">
        <v>6</v>
      </c>
      <c r="C4" s="17" t="s">
        <v>39</v>
      </c>
      <c r="D4" s="17">
        <v>724956502</v>
      </c>
      <c r="E4" s="7" t="s">
        <v>48</v>
      </c>
      <c r="F4" s="7" t="s">
        <v>49</v>
      </c>
      <c r="G4" s="7" t="s">
        <v>50</v>
      </c>
      <c r="H4" s="34" t="s">
        <v>51</v>
      </c>
      <c r="I4" s="7" t="s">
        <v>44</v>
      </c>
      <c r="J4" s="17">
        <v>3</v>
      </c>
      <c r="K4" s="17" t="s">
        <v>45</v>
      </c>
      <c r="L4" s="17" t="s">
        <v>46</v>
      </c>
      <c r="N4" s="17">
        <v>18</v>
      </c>
      <c r="O4" s="17">
        <v>3</v>
      </c>
      <c r="P4" s="17">
        <v>1</v>
      </c>
      <c r="Q4" s="17">
        <v>1</v>
      </c>
      <c r="R4">
        <v>932725597</v>
      </c>
      <c r="S4">
        <v>4347</v>
      </c>
      <c r="V4" t="s">
        <v>47</v>
      </c>
      <c r="W4">
        <f>MATCH(D4,Отчет!$C:$C,0)</f>
        <v>64</v>
      </c>
    </row>
    <row r="5" spans="1:23" x14ac:dyDescent="0.2">
      <c r="A5" s="17">
        <v>1025489395</v>
      </c>
      <c r="B5" s="17">
        <v>10</v>
      </c>
      <c r="C5" s="17" t="s">
        <v>39</v>
      </c>
      <c r="D5" s="17">
        <v>724959650</v>
      </c>
      <c r="E5" s="7" t="s">
        <v>52</v>
      </c>
      <c r="F5" s="7" t="s">
        <v>53</v>
      </c>
      <c r="G5" s="7" t="s">
        <v>54</v>
      </c>
      <c r="H5" s="34" t="s">
        <v>55</v>
      </c>
      <c r="I5" s="7" t="s">
        <v>44</v>
      </c>
      <c r="J5" s="17">
        <v>3</v>
      </c>
      <c r="K5" s="17" t="s">
        <v>45</v>
      </c>
      <c r="L5" s="17" t="s">
        <v>46</v>
      </c>
      <c r="N5" s="17">
        <v>30</v>
      </c>
      <c r="O5" s="17">
        <v>3</v>
      </c>
      <c r="P5" s="17">
        <v>1</v>
      </c>
      <c r="Q5" s="17">
        <v>0</v>
      </c>
      <c r="R5">
        <v>932725597</v>
      </c>
      <c r="S5">
        <v>4347</v>
      </c>
      <c r="V5" t="s">
        <v>47</v>
      </c>
      <c r="W5">
        <f>MATCH(D5,Отчет!$C:$C,0)</f>
        <v>20</v>
      </c>
    </row>
    <row r="6" spans="1:23" x14ac:dyDescent="0.2">
      <c r="A6" s="17">
        <v>1025489202</v>
      </c>
      <c r="B6" s="17">
        <v>10</v>
      </c>
      <c r="C6" s="17" t="s">
        <v>39</v>
      </c>
      <c r="D6" s="17">
        <v>724960970</v>
      </c>
      <c r="E6" s="7" t="s">
        <v>56</v>
      </c>
      <c r="F6" s="7" t="s">
        <v>57</v>
      </c>
      <c r="G6" s="7" t="s">
        <v>58</v>
      </c>
      <c r="H6" s="34" t="s">
        <v>59</v>
      </c>
      <c r="I6" s="7" t="s">
        <v>44</v>
      </c>
      <c r="J6" s="17">
        <v>3</v>
      </c>
      <c r="K6" s="17" t="s">
        <v>45</v>
      </c>
      <c r="L6" s="17" t="s">
        <v>46</v>
      </c>
      <c r="N6" s="17">
        <v>30</v>
      </c>
      <c r="O6" s="17">
        <v>3</v>
      </c>
      <c r="P6" s="17">
        <v>1</v>
      </c>
      <c r="Q6" s="17">
        <v>1</v>
      </c>
      <c r="R6">
        <v>932725597</v>
      </c>
      <c r="S6">
        <v>4347</v>
      </c>
      <c r="V6" t="s">
        <v>47</v>
      </c>
      <c r="W6">
        <f>MATCH(D6,Отчет!$C:$C,0)</f>
        <v>67</v>
      </c>
    </row>
    <row r="7" spans="1:23" x14ac:dyDescent="0.2">
      <c r="A7" s="17">
        <v>1025490466</v>
      </c>
      <c r="B7" s="17">
        <v>7</v>
      </c>
      <c r="C7" s="17" t="s">
        <v>39</v>
      </c>
      <c r="D7" s="17">
        <v>724962382</v>
      </c>
      <c r="E7" s="7" t="s">
        <v>60</v>
      </c>
      <c r="F7" s="7" t="s">
        <v>61</v>
      </c>
      <c r="G7" s="7" t="s">
        <v>62</v>
      </c>
      <c r="H7" s="34" t="s">
        <v>63</v>
      </c>
      <c r="I7" s="7" t="s">
        <v>44</v>
      </c>
      <c r="J7" s="17">
        <v>3</v>
      </c>
      <c r="K7" s="17" t="s">
        <v>45</v>
      </c>
      <c r="L7" s="17" t="s">
        <v>46</v>
      </c>
      <c r="N7" s="17">
        <v>21</v>
      </c>
      <c r="O7" s="17">
        <v>3</v>
      </c>
      <c r="P7" s="17">
        <v>1</v>
      </c>
      <c r="Q7" s="17">
        <v>0</v>
      </c>
      <c r="R7">
        <v>932725597</v>
      </c>
      <c r="S7">
        <v>4347</v>
      </c>
      <c r="V7" t="s">
        <v>47</v>
      </c>
      <c r="W7">
        <f>MATCH(D7,Отчет!$C:$C,0)</f>
        <v>60</v>
      </c>
    </row>
    <row r="8" spans="1:23" x14ac:dyDescent="0.2">
      <c r="A8" s="17">
        <v>1025487058</v>
      </c>
      <c r="B8" s="17">
        <v>9</v>
      </c>
      <c r="C8" s="17" t="s">
        <v>39</v>
      </c>
      <c r="D8" s="17">
        <v>724963428</v>
      </c>
      <c r="E8" s="7" t="s">
        <v>64</v>
      </c>
      <c r="F8" s="7" t="s">
        <v>65</v>
      </c>
      <c r="G8" s="7" t="s">
        <v>66</v>
      </c>
      <c r="H8" s="34" t="s">
        <v>67</v>
      </c>
      <c r="I8" s="7" t="s">
        <v>44</v>
      </c>
      <c r="J8" s="17">
        <v>3</v>
      </c>
      <c r="K8" s="17" t="s">
        <v>45</v>
      </c>
      <c r="L8" s="17" t="s">
        <v>46</v>
      </c>
      <c r="N8" s="17">
        <v>27</v>
      </c>
      <c r="O8" s="17">
        <v>3</v>
      </c>
      <c r="P8" s="17">
        <v>1</v>
      </c>
      <c r="Q8" s="17">
        <v>1</v>
      </c>
      <c r="R8">
        <v>932725597</v>
      </c>
      <c r="S8">
        <v>4347</v>
      </c>
      <c r="V8" t="s">
        <v>47</v>
      </c>
      <c r="W8">
        <f>MATCH(D8,Отчет!$C:$C,0)</f>
        <v>48</v>
      </c>
    </row>
    <row r="9" spans="1:23" x14ac:dyDescent="0.2">
      <c r="A9" s="17">
        <v>1025491209</v>
      </c>
      <c r="B9" s="17">
        <v>10</v>
      </c>
      <c r="C9" s="17" t="s">
        <v>68</v>
      </c>
      <c r="D9" s="17">
        <v>724966971</v>
      </c>
      <c r="E9" s="7" t="s">
        <v>69</v>
      </c>
      <c r="F9" s="7" t="s">
        <v>61</v>
      </c>
      <c r="G9" s="7" t="s">
        <v>70</v>
      </c>
      <c r="H9" s="34" t="s">
        <v>71</v>
      </c>
      <c r="I9" s="7" t="s">
        <v>44</v>
      </c>
      <c r="J9" s="17">
        <v>3</v>
      </c>
      <c r="K9" s="17" t="s">
        <v>45</v>
      </c>
      <c r="L9" s="17" t="s">
        <v>46</v>
      </c>
      <c r="N9" s="17">
        <v>30</v>
      </c>
      <c r="O9" s="17">
        <v>3</v>
      </c>
      <c r="P9" s="17">
        <v>1</v>
      </c>
      <c r="Q9" s="17">
        <v>1</v>
      </c>
      <c r="R9">
        <v>932725597</v>
      </c>
      <c r="S9">
        <v>4347</v>
      </c>
      <c r="V9" t="s">
        <v>47</v>
      </c>
      <c r="W9">
        <f>MATCH(D9,Отчет!$C:$C,0)</f>
        <v>37</v>
      </c>
    </row>
    <row r="10" spans="1:23" x14ac:dyDescent="0.2">
      <c r="A10" s="17">
        <v>1025492647</v>
      </c>
      <c r="B10" s="17">
        <v>10</v>
      </c>
      <c r="C10" s="17" t="s">
        <v>68</v>
      </c>
      <c r="D10" s="17">
        <v>724967631</v>
      </c>
      <c r="E10" s="7" t="s">
        <v>72</v>
      </c>
      <c r="F10" s="7" t="s">
        <v>73</v>
      </c>
      <c r="G10" s="7" t="s">
        <v>74</v>
      </c>
      <c r="H10" s="34" t="s">
        <v>75</v>
      </c>
      <c r="I10" s="7" t="s">
        <v>44</v>
      </c>
      <c r="J10" s="17">
        <v>3</v>
      </c>
      <c r="K10" s="17" t="s">
        <v>45</v>
      </c>
      <c r="L10" s="17" t="s">
        <v>46</v>
      </c>
      <c r="N10" s="17">
        <v>30</v>
      </c>
      <c r="O10" s="17">
        <v>3</v>
      </c>
      <c r="P10" s="17">
        <v>1</v>
      </c>
      <c r="Q10" s="17">
        <v>0</v>
      </c>
      <c r="R10">
        <v>932725597</v>
      </c>
      <c r="S10">
        <v>4347</v>
      </c>
      <c r="V10" t="s">
        <v>47</v>
      </c>
      <c r="W10">
        <f>MATCH(D10,Отчет!$C:$C,0)</f>
        <v>30</v>
      </c>
    </row>
    <row r="11" spans="1:23" x14ac:dyDescent="0.2">
      <c r="A11" s="17">
        <v>1025493239</v>
      </c>
      <c r="B11" s="17">
        <v>8</v>
      </c>
      <c r="C11" s="17" t="s">
        <v>76</v>
      </c>
      <c r="D11" s="17">
        <v>724937991</v>
      </c>
      <c r="E11" s="7" t="s">
        <v>77</v>
      </c>
      <c r="F11" s="7" t="s">
        <v>78</v>
      </c>
      <c r="G11" s="7" t="s">
        <v>79</v>
      </c>
      <c r="H11" s="34" t="s">
        <v>80</v>
      </c>
      <c r="I11" s="7" t="s">
        <v>44</v>
      </c>
      <c r="J11" s="17">
        <v>3</v>
      </c>
      <c r="K11" s="17" t="s">
        <v>45</v>
      </c>
      <c r="L11" s="17" t="s">
        <v>46</v>
      </c>
      <c r="N11" s="17">
        <v>24</v>
      </c>
      <c r="O11" s="17">
        <v>3</v>
      </c>
      <c r="P11" s="17">
        <v>1</v>
      </c>
      <c r="Q11" s="17">
        <v>1</v>
      </c>
      <c r="R11">
        <v>932725597</v>
      </c>
      <c r="S11">
        <v>4347</v>
      </c>
      <c r="V11" t="s">
        <v>47</v>
      </c>
      <c r="W11">
        <f>MATCH(D11,Отчет!$C:$C,0)</f>
        <v>24</v>
      </c>
    </row>
    <row r="12" spans="1:23" x14ac:dyDescent="0.2">
      <c r="A12" s="17">
        <v>1025488053</v>
      </c>
      <c r="B12" s="17">
        <v>8</v>
      </c>
      <c r="C12" s="17" t="s">
        <v>76</v>
      </c>
      <c r="D12" s="17">
        <v>724938719</v>
      </c>
      <c r="E12" s="7" t="s">
        <v>81</v>
      </c>
      <c r="F12" s="7" t="s">
        <v>82</v>
      </c>
      <c r="G12" s="7" t="s">
        <v>83</v>
      </c>
      <c r="H12" s="34" t="s">
        <v>84</v>
      </c>
      <c r="I12" s="7" t="s">
        <v>44</v>
      </c>
      <c r="J12" s="17">
        <v>3</v>
      </c>
      <c r="K12" s="17" t="s">
        <v>45</v>
      </c>
      <c r="L12" s="17" t="s">
        <v>46</v>
      </c>
      <c r="N12" s="17">
        <v>24</v>
      </c>
      <c r="O12" s="17">
        <v>3</v>
      </c>
      <c r="P12" s="17">
        <v>1</v>
      </c>
      <c r="Q12" s="17">
        <v>0</v>
      </c>
      <c r="R12">
        <v>932725597</v>
      </c>
      <c r="S12">
        <v>4347</v>
      </c>
      <c r="V12" t="s">
        <v>47</v>
      </c>
      <c r="W12">
        <f>MATCH(D12,Отчет!$C:$C,0)</f>
        <v>62</v>
      </c>
    </row>
    <row r="13" spans="1:23" x14ac:dyDescent="0.2">
      <c r="A13" s="17">
        <v>1025488437</v>
      </c>
      <c r="B13" s="17">
        <v>10</v>
      </c>
      <c r="C13" s="17" t="s">
        <v>76</v>
      </c>
      <c r="D13" s="17">
        <v>724939397</v>
      </c>
      <c r="E13" s="7" t="s">
        <v>85</v>
      </c>
      <c r="F13" s="7" t="s">
        <v>82</v>
      </c>
      <c r="G13" s="7" t="s">
        <v>86</v>
      </c>
      <c r="H13" s="34" t="s">
        <v>87</v>
      </c>
      <c r="I13" s="7" t="s">
        <v>44</v>
      </c>
      <c r="J13" s="17">
        <v>3</v>
      </c>
      <c r="K13" s="17" t="s">
        <v>45</v>
      </c>
      <c r="L13" s="17" t="s">
        <v>46</v>
      </c>
      <c r="N13" s="17">
        <v>30</v>
      </c>
      <c r="O13" s="17">
        <v>3</v>
      </c>
      <c r="P13" s="17">
        <v>1</v>
      </c>
      <c r="Q13" s="17">
        <v>1</v>
      </c>
      <c r="R13">
        <v>932725597</v>
      </c>
      <c r="S13">
        <v>4347</v>
      </c>
      <c r="V13" t="s">
        <v>47</v>
      </c>
      <c r="W13">
        <f>MATCH(D13,Отчет!$C:$C,0)</f>
        <v>57</v>
      </c>
    </row>
    <row r="14" spans="1:23" x14ac:dyDescent="0.2">
      <c r="A14" s="17">
        <v>1025486115</v>
      </c>
      <c r="B14" s="17">
        <v>9</v>
      </c>
      <c r="C14" s="17" t="s">
        <v>76</v>
      </c>
      <c r="D14" s="17">
        <v>724940149</v>
      </c>
      <c r="E14" s="7" t="s">
        <v>88</v>
      </c>
      <c r="F14" s="7" t="s">
        <v>89</v>
      </c>
      <c r="G14" s="7" t="s">
        <v>90</v>
      </c>
      <c r="H14" s="34" t="s">
        <v>91</v>
      </c>
      <c r="I14" s="7" t="s">
        <v>44</v>
      </c>
      <c r="J14" s="17">
        <v>3</v>
      </c>
      <c r="K14" s="17" t="s">
        <v>45</v>
      </c>
      <c r="L14" s="17" t="s">
        <v>46</v>
      </c>
      <c r="N14" s="17">
        <v>27</v>
      </c>
      <c r="O14" s="17">
        <v>3</v>
      </c>
      <c r="P14" s="17">
        <v>1</v>
      </c>
      <c r="Q14" s="17">
        <v>1</v>
      </c>
      <c r="R14">
        <v>932725597</v>
      </c>
      <c r="S14">
        <v>4347</v>
      </c>
      <c r="V14" t="s">
        <v>47</v>
      </c>
      <c r="W14">
        <f>MATCH(D14,Отчет!$C:$C,0)</f>
        <v>32</v>
      </c>
    </row>
    <row r="15" spans="1:23" x14ac:dyDescent="0.2">
      <c r="A15" s="17">
        <v>1025491534</v>
      </c>
      <c r="B15" s="17">
        <v>7</v>
      </c>
      <c r="C15" s="17" t="s">
        <v>76</v>
      </c>
      <c r="D15" s="17">
        <v>724941485</v>
      </c>
      <c r="E15" s="7" t="s">
        <v>92</v>
      </c>
      <c r="F15" s="7" t="s">
        <v>93</v>
      </c>
      <c r="G15" s="7" t="s">
        <v>94</v>
      </c>
      <c r="H15" s="34" t="s">
        <v>95</v>
      </c>
      <c r="I15" s="7" t="s">
        <v>44</v>
      </c>
      <c r="J15" s="17">
        <v>3</v>
      </c>
      <c r="K15" s="17" t="s">
        <v>45</v>
      </c>
      <c r="L15" s="17" t="s">
        <v>46</v>
      </c>
      <c r="N15" s="17">
        <v>21</v>
      </c>
      <c r="O15" s="17">
        <v>3</v>
      </c>
      <c r="P15" s="17">
        <v>1</v>
      </c>
      <c r="Q15" s="17">
        <v>1</v>
      </c>
      <c r="R15">
        <v>932725597</v>
      </c>
      <c r="S15">
        <v>4347</v>
      </c>
      <c r="V15" t="s">
        <v>47</v>
      </c>
      <c r="W15">
        <f>MATCH(D15,Отчет!$C:$C,0)</f>
        <v>58</v>
      </c>
    </row>
    <row r="16" spans="1:23" x14ac:dyDescent="0.2">
      <c r="A16" s="17">
        <v>1025492449</v>
      </c>
      <c r="B16" s="17">
        <v>9</v>
      </c>
      <c r="C16" s="17" t="s">
        <v>76</v>
      </c>
      <c r="D16" s="17">
        <v>724942110</v>
      </c>
      <c r="E16" s="7" t="s">
        <v>96</v>
      </c>
      <c r="F16" s="7" t="s">
        <v>97</v>
      </c>
      <c r="G16" s="7" t="s">
        <v>98</v>
      </c>
      <c r="H16" s="34" t="s">
        <v>99</v>
      </c>
      <c r="I16" s="7" t="s">
        <v>44</v>
      </c>
      <c r="J16" s="17">
        <v>3</v>
      </c>
      <c r="K16" s="17" t="s">
        <v>45</v>
      </c>
      <c r="L16" s="17" t="s">
        <v>46</v>
      </c>
      <c r="N16" s="17">
        <v>27</v>
      </c>
      <c r="O16" s="17">
        <v>3</v>
      </c>
      <c r="P16" s="17">
        <v>1</v>
      </c>
      <c r="Q16" s="17">
        <v>0</v>
      </c>
      <c r="R16">
        <v>932725597</v>
      </c>
      <c r="S16">
        <v>4347</v>
      </c>
      <c r="V16" t="s">
        <v>47</v>
      </c>
      <c r="W16">
        <f>MATCH(D16,Отчет!$C:$C,0)</f>
        <v>46</v>
      </c>
    </row>
    <row r="17" spans="1:23" x14ac:dyDescent="0.2">
      <c r="A17" s="17">
        <v>1025490088</v>
      </c>
      <c r="B17" s="17">
        <v>10</v>
      </c>
      <c r="C17" s="17" t="s">
        <v>76</v>
      </c>
      <c r="D17" s="17">
        <v>724944444</v>
      </c>
      <c r="E17" s="7" t="s">
        <v>100</v>
      </c>
      <c r="F17" s="7" t="s">
        <v>101</v>
      </c>
      <c r="G17" s="7" t="s">
        <v>102</v>
      </c>
      <c r="H17" s="17" t="s">
        <v>103</v>
      </c>
      <c r="I17" s="7" t="s">
        <v>44</v>
      </c>
      <c r="J17" s="17">
        <v>3</v>
      </c>
      <c r="K17" s="17" t="s">
        <v>45</v>
      </c>
      <c r="L17" s="17" t="s">
        <v>46</v>
      </c>
      <c r="N17" s="17">
        <v>30</v>
      </c>
      <c r="O17" s="17">
        <v>3</v>
      </c>
      <c r="P17" s="17">
        <v>1</v>
      </c>
      <c r="Q17" s="17">
        <v>0</v>
      </c>
      <c r="R17">
        <v>932725597</v>
      </c>
      <c r="S17">
        <v>4347</v>
      </c>
      <c r="V17" t="s">
        <v>47</v>
      </c>
      <c r="W17">
        <f>MATCH(D17,Отчет!$C:$C,0)</f>
        <v>52</v>
      </c>
    </row>
    <row r="18" spans="1:23" x14ac:dyDescent="0.2">
      <c r="A18" s="17">
        <v>1025492106</v>
      </c>
      <c r="B18" s="17">
        <v>9</v>
      </c>
      <c r="C18" s="17" t="s">
        <v>76</v>
      </c>
      <c r="D18" s="17">
        <v>724945043</v>
      </c>
      <c r="E18" s="7" t="s">
        <v>104</v>
      </c>
      <c r="F18" s="7" t="s">
        <v>105</v>
      </c>
      <c r="G18" s="7" t="s">
        <v>58</v>
      </c>
      <c r="H18" s="34" t="s">
        <v>106</v>
      </c>
      <c r="I18" s="7" t="s">
        <v>44</v>
      </c>
      <c r="J18" s="17">
        <v>3</v>
      </c>
      <c r="K18" s="17" t="s">
        <v>45</v>
      </c>
      <c r="L18" s="17" t="s">
        <v>46</v>
      </c>
      <c r="N18" s="17">
        <v>27</v>
      </c>
      <c r="O18" s="17">
        <v>3</v>
      </c>
      <c r="P18" s="17">
        <v>1</v>
      </c>
      <c r="Q18" s="17">
        <v>0</v>
      </c>
      <c r="R18">
        <v>932725597</v>
      </c>
      <c r="S18">
        <v>4347</v>
      </c>
      <c r="V18" t="s">
        <v>47</v>
      </c>
      <c r="W18">
        <f>MATCH(D18,Отчет!$C:$C,0)</f>
        <v>55</v>
      </c>
    </row>
    <row r="19" spans="1:23" x14ac:dyDescent="0.2">
      <c r="A19" s="17">
        <v>1210888231</v>
      </c>
      <c r="B19" s="17">
        <v>10</v>
      </c>
      <c r="C19" s="17" t="s">
        <v>68</v>
      </c>
      <c r="D19" s="17">
        <v>1210887515</v>
      </c>
      <c r="E19" s="7" t="s">
        <v>107</v>
      </c>
      <c r="F19" s="7" t="s">
        <v>65</v>
      </c>
      <c r="G19" s="7" t="s">
        <v>108</v>
      </c>
      <c r="H19" s="34" t="s">
        <v>109</v>
      </c>
      <c r="I19" s="7" t="s">
        <v>44</v>
      </c>
      <c r="J19" s="17">
        <v>3</v>
      </c>
      <c r="K19" s="17" t="s">
        <v>45</v>
      </c>
      <c r="L19" s="17" t="s">
        <v>46</v>
      </c>
      <c r="N19" s="17">
        <v>30</v>
      </c>
      <c r="O19" s="17">
        <v>3</v>
      </c>
      <c r="P19" s="17">
        <v>1</v>
      </c>
      <c r="Q19" s="17">
        <v>0</v>
      </c>
      <c r="R19">
        <v>932725597</v>
      </c>
      <c r="S19">
        <v>4347</v>
      </c>
      <c r="T19" t="s">
        <v>110</v>
      </c>
      <c r="V19" t="s">
        <v>47</v>
      </c>
      <c r="W19">
        <f>MATCH(D19,Отчет!$C:$C,0)</f>
        <v>26</v>
      </c>
    </row>
    <row r="20" spans="1:23" x14ac:dyDescent="0.2">
      <c r="A20" s="17">
        <v>1025490672</v>
      </c>
      <c r="B20" s="17">
        <v>10</v>
      </c>
      <c r="C20" s="17" t="s">
        <v>68</v>
      </c>
      <c r="D20" s="17">
        <v>724968904</v>
      </c>
      <c r="E20" s="7" t="s">
        <v>111</v>
      </c>
      <c r="F20" s="7" t="s">
        <v>61</v>
      </c>
      <c r="G20" s="7" t="s">
        <v>112</v>
      </c>
      <c r="H20" s="34" t="s">
        <v>113</v>
      </c>
      <c r="I20" s="7" t="s">
        <v>44</v>
      </c>
      <c r="J20" s="17">
        <v>3</v>
      </c>
      <c r="K20" s="17" t="s">
        <v>45</v>
      </c>
      <c r="L20" s="17" t="s">
        <v>46</v>
      </c>
      <c r="N20" s="17">
        <v>30</v>
      </c>
      <c r="O20" s="17">
        <v>3</v>
      </c>
      <c r="P20" s="17">
        <v>1</v>
      </c>
      <c r="Q20" s="17">
        <v>1</v>
      </c>
      <c r="R20">
        <v>932725597</v>
      </c>
      <c r="S20">
        <v>4347</v>
      </c>
      <c r="V20" t="s">
        <v>47</v>
      </c>
      <c r="W20">
        <f>MATCH(D20,Отчет!$C:$C,0)</f>
        <v>33</v>
      </c>
    </row>
    <row r="21" spans="1:23" x14ac:dyDescent="0.2">
      <c r="A21" s="17">
        <v>1025491786</v>
      </c>
      <c r="B21" s="17">
        <v>10</v>
      </c>
      <c r="C21" s="17" t="s">
        <v>76</v>
      </c>
      <c r="D21" s="17">
        <v>724969616</v>
      </c>
      <c r="E21" s="7" t="s">
        <v>114</v>
      </c>
      <c r="F21" s="7" t="s">
        <v>115</v>
      </c>
      <c r="G21" s="7" t="s">
        <v>62</v>
      </c>
      <c r="H21" s="34" t="s">
        <v>116</v>
      </c>
      <c r="I21" s="7" t="s">
        <v>44</v>
      </c>
      <c r="J21" s="17">
        <v>3</v>
      </c>
      <c r="K21" s="17" t="s">
        <v>45</v>
      </c>
      <c r="L21" s="17" t="s">
        <v>46</v>
      </c>
      <c r="N21" s="17">
        <v>30</v>
      </c>
      <c r="O21" s="17">
        <v>3</v>
      </c>
      <c r="P21" s="17">
        <v>1</v>
      </c>
      <c r="Q21" s="17">
        <v>0</v>
      </c>
      <c r="R21">
        <v>932725597</v>
      </c>
      <c r="S21">
        <v>4347</v>
      </c>
      <c r="V21" t="s">
        <v>47</v>
      </c>
      <c r="W21">
        <f>MATCH(D21,Отчет!$C:$C,0)</f>
        <v>36</v>
      </c>
    </row>
    <row r="22" spans="1:23" x14ac:dyDescent="0.2">
      <c r="A22" s="17">
        <v>1025488823</v>
      </c>
      <c r="B22" s="17">
        <v>8</v>
      </c>
      <c r="C22" s="17" t="s">
        <v>68</v>
      </c>
      <c r="D22" s="17">
        <v>724969996</v>
      </c>
      <c r="E22" s="7" t="s">
        <v>117</v>
      </c>
      <c r="F22" s="7" t="s">
        <v>118</v>
      </c>
      <c r="G22" s="7" t="s">
        <v>74</v>
      </c>
      <c r="H22" s="34" t="s">
        <v>119</v>
      </c>
      <c r="I22" s="7" t="s">
        <v>44</v>
      </c>
      <c r="J22" s="17">
        <v>3</v>
      </c>
      <c r="K22" s="17" t="s">
        <v>45</v>
      </c>
      <c r="L22" s="17" t="s">
        <v>46</v>
      </c>
      <c r="N22" s="17">
        <v>24</v>
      </c>
      <c r="O22" s="17">
        <v>3</v>
      </c>
      <c r="P22" s="17">
        <v>1</v>
      </c>
      <c r="Q22" s="17">
        <v>0</v>
      </c>
      <c r="R22">
        <v>932725597</v>
      </c>
      <c r="S22">
        <v>4347</v>
      </c>
      <c r="V22" t="s">
        <v>47</v>
      </c>
      <c r="W22">
        <f>MATCH(D22,Отчет!$C:$C,0)</f>
        <v>63</v>
      </c>
    </row>
    <row r="23" spans="1:23" x14ac:dyDescent="0.2">
      <c r="A23" s="17">
        <v>1025486243</v>
      </c>
      <c r="B23" s="17">
        <v>10</v>
      </c>
      <c r="C23" s="17" t="s">
        <v>68</v>
      </c>
      <c r="D23" s="17">
        <v>724970497</v>
      </c>
      <c r="E23" s="7" t="s">
        <v>120</v>
      </c>
      <c r="F23" s="7" t="s">
        <v>121</v>
      </c>
      <c r="G23" s="7" t="s">
        <v>62</v>
      </c>
      <c r="H23" s="34" t="s">
        <v>122</v>
      </c>
      <c r="I23" s="7" t="s">
        <v>44</v>
      </c>
      <c r="J23" s="17">
        <v>3</v>
      </c>
      <c r="K23" s="17" t="s">
        <v>45</v>
      </c>
      <c r="L23" s="17" t="s">
        <v>46</v>
      </c>
      <c r="N23" s="17">
        <v>30</v>
      </c>
      <c r="O23" s="17">
        <v>3</v>
      </c>
      <c r="P23" s="17">
        <v>1</v>
      </c>
      <c r="Q23" s="17">
        <v>0</v>
      </c>
      <c r="R23">
        <v>932725597</v>
      </c>
      <c r="S23">
        <v>4347</v>
      </c>
      <c r="V23" t="s">
        <v>47</v>
      </c>
      <c r="W23">
        <f>MATCH(D23,Отчет!$C:$C,0)</f>
        <v>61</v>
      </c>
    </row>
    <row r="24" spans="1:23" x14ac:dyDescent="0.2">
      <c r="A24" s="17">
        <v>1025489496</v>
      </c>
      <c r="B24" s="17">
        <v>10</v>
      </c>
      <c r="C24" s="17" t="s">
        <v>68</v>
      </c>
      <c r="D24" s="17">
        <v>724970909</v>
      </c>
      <c r="E24" s="7" t="s">
        <v>123</v>
      </c>
      <c r="F24" s="7" t="s">
        <v>124</v>
      </c>
      <c r="G24" s="7" t="s">
        <v>125</v>
      </c>
      <c r="H24" s="34" t="s">
        <v>126</v>
      </c>
      <c r="I24" s="7" t="s">
        <v>44</v>
      </c>
      <c r="J24" s="17">
        <v>3</v>
      </c>
      <c r="K24" s="17" t="s">
        <v>45</v>
      </c>
      <c r="L24" s="17" t="s">
        <v>46</v>
      </c>
      <c r="N24" s="17">
        <v>30</v>
      </c>
      <c r="O24" s="17">
        <v>3</v>
      </c>
      <c r="P24" s="17">
        <v>1</v>
      </c>
      <c r="Q24" s="17">
        <v>0</v>
      </c>
      <c r="R24">
        <v>932725597</v>
      </c>
      <c r="S24">
        <v>4347</v>
      </c>
      <c r="V24" t="s">
        <v>47</v>
      </c>
      <c r="W24">
        <f>MATCH(D24,Отчет!$C:$C,0)</f>
        <v>34</v>
      </c>
    </row>
    <row r="25" spans="1:23" x14ac:dyDescent="0.2">
      <c r="A25" s="17">
        <v>1025491335</v>
      </c>
      <c r="B25" s="17">
        <v>10</v>
      </c>
      <c r="C25" s="17" t="s">
        <v>68</v>
      </c>
      <c r="D25" s="17">
        <v>724971558</v>
      </c>
      <c r="E25" s="7" t="s">
        <v>127</v>
      </c>
      <c r="F25" s="7" t="s">
        <v>128</v>
      </c>
      <c r="G25" s="7" t="s">
        <v>129</v>
      </c>
      <c r="H25" s="34" t="s">
        <v>130</v>
      </c>
      <c r="I25" s="7" t="s">
        <v>44</v>
      </c>
      <c r="J25" s="17">
        <v>3</v>
      </c>
      <c r="K25" s="17" t="s">
        <v>45</v>
      </c>
      <c r="L25" s="17" t="s">
        <v>46</v>
      </c>
      <c r="N25" s="17">
        <v>30</v>
      </c>
      <c r="O25" s="17">
        <v>3</v>
      </c>
      <c r="P25" s="17">
        <v>1</v>
      </c>
      <c r="Q25" s="17">
        <v>1</v>
      </c>
      <c r="R25">
        <v>932725597</v>
      </c>
      <c r="S25">
        <v>4347</v>
      </c>
      <c r="V25" t="s">
        <v>47</v>
      </c>
      <c r="W25">
        <f>MATCH(D25,Отчет!$C:$C,0)</f>
        <v>12</v>
      </c>
    </row>
    <row r="26" spans="1:23" x14ac:dyDescent="0.2">
      <c r="A26" s="17">
        <v>1025487713</v>
      </c>
      <c r="B26" s="17">
        <v>10</v>
      </c>
      <c r="C26" s="17" t="s">
        <v>68</v>
      </c>
      <c r="D26" s="17">
        <v>724972022</v>
      </c>
      <c r="E26" s="7" t="s">
        <v>131</v>
      </c>
      <c r="F26" s="7" t="s">
        <v>132</v>
      </c>
      <c r="G26" s="7" t="s">
        <v>42</v>
      </c>
      <c r="H26" s="34" t="s">
        <v>133</v>
      </c>
      <c r="I26" s="7" t="s">
        <v>44</v>
      </c>
      <c r="J26" s="17">
        <v>3</v>
      </c>
      <c r="K26" s="17" t="s">
        <v>45</v>
      </c>
      <c r="L26" s="17" t="s">
        <v>46</v>
      </c>
      <c r="N26" s="17">
        <v>30</v>
      </c>
      <c r="O26" s="17">
        <v>3</v>
      </c>
      <c r="P26" s="17">
        <v>1</v>
      </c>
      <c r="Q26" s="17">
        <v>1</v>
      </c>
      <c r="R26">
        <v>932725597</v>
      </c>
      <c r="S26">
        <v>4347</v>
      </c>
      <c r="V26" t="s">
        <v>47</v>
      </c>
      <c r="W26">
        <f>MATCH(D26,Отчет!$C:$C,0)</f>
        <v>13</v>
      </c>
    </row>
    <row r="27" spans="1:23" x14ac:dyDescent="0.2">
      <c r="A27" s="17">
        <v>1025490217</v>
      </c>
      <c r="B27" s="17">
        <v>7</v>
      </c>
      <c r="C27" s="17" t="s">
        <v>68</v>
      </c>
      <c r="D27" s="17">
        <v>724973804</v>
      </c>
      <c r="E27" s="7" t="s">
        <v>134</v>
      </c>
      <c r="F27" s="7" t="s">
        <v>135</v>
      </c>
      <c r="G27" s="7" t="s">
        <v>136</v>
      </c>
      <c r="H27" s="34" t="s">
        <v>137</v>
      </c>
      <c r="I27" s="7" t="s">
        <v>44</v>
      </c>
      <c r="J27" s="17">
        <v>3</v>
      </c>
      <c r="K27" s="17" t="s">
        <v>45</v>
      </c>
      <c r="L27" s="17" t="s">
        <v>46</v>
      </c>
      <c r="N27" s="17">
        <v>21</v>
      </c>
      <c r="O27" s="17">
        <v>3</v>
      </c>
      <c r="P27" s="17">
        <v>1</v>
      </c>
      <c r="Q27" s="17">
        <v>1</v>
      </c>
      <c r="R27">
        <v>932725597</v>
      </c>
      <c r="S27">
        <v>4347</v>
      </c>
      <c r="V27" t="s">
        <v>47</v>
      </c>
      <c r="W27">
        <f>MATCH(D27,Отчет!$C:$C,0)</f>
        <v>39</v>
      </c>
    </row>
    <row r="28" spans="1:23" x14ac:dyDescent="0.2">
      <c r="A28" s="17">
        <v>1025486479</v>
      </c>
      <c r="B28" s="17">
        <v>10</v>
      </c>
      <c r="C28" s="17" t="s">
        <v>68</v>
      </c>
      <c r="D28" s="17">
        <v>724975273</v>
      </c>
      <c r="E28" s="7" t="s">
        <v>138</v>
      </c>
      <c r="F28" s="7" t="s">
        <v>121</v>
      </c>
      <c r="G28" s="7" t="s">
        <v>139</v>
      </c>
      <c r="H28" s="34" t="s">
        <v>140</v>
      </c>
      <c r="I28" s="7" t="s">
        <v>44</v>
      </c>
      <c r="J28" s="17">
        <v>3</v>
      </c>
      <c r="K28" s="17" t="s">
        <v>45</v>
      </c>
      <c r="L28" s="17" t="s">
        <v>46</v>
      </c>
      <c r="N28" s="17">
        <v>30</v>
      </c>
      <c r="O28" s="17">
        <v>3</v>
      </c>
      <c r="P28" s="17">
        <v>1</v>
      </c>
      <c r="Q28" s="17">
        <v>0</v>
      </c>
      <c r="R28">
        <v>932725597</v>
      </c>
      <c r="S28">
        <v>4347</v>
      </c>
      <c r="V28" t="s">
        <v>47</v>
      </c>
      <c r="W28">
        <f>MATCH(D28,Отчет!$C:$C,0)</f>
        <v>53</v>
      </c>
    </row>
    <row r="29" spans="1:23" x14ac:dyDescent="0.2">
      <c r="A29" s="17">
        <v>1025486781</v>
      </c>
      <c r="B29" s="17">
        <v>10</v>
      </c>
      <c r="C29" s="17" t="s">
        <v>39</v>
      </c>
      <c r="D29" s="17">
        <v>724975649</v>
      </c>
      <c r="E29" s="7" t="s">
        <v>141</v>
      </c>
      <c r="F29" s="7" t="s">
        <v>142</v>
      </c>
      <c r="G29" s="7" t="s">
        <v>108</v>
      </c>
      <c r="H29" s="34" t="s">
        <v>143</v>
      </c>
      <c r="I29" s="7" t="s">
        <v>44</v>
      </c>
      <c r="J29" s="17">
        <v>3</v>
      </c>
      <c r="K29" s="17" t="s">
        <v>45</v>
      </c>
      <c r="L29" s="17" t="s">
        <v>46</v>
      </c>
      <c r="N29" s="17">
        <v>30</v>
      </c>
      <c r="O29" s="17">
        <v>3</v>
      </c>
      <c r="P29" s="17">
        <v>1</v>
      </c>
      <c r="Q29" s="17">
        <v>1</v>
      </c>
      <c r="R29">
        <v>932725597</v>
      </c>
      <c r="S29">
        <v>4347</v>
      </c>
      <c r="V29" t="s">
        <v>47</v>
      </c>
      <c r="W29">
        <f>MATCH(D29,Отчет!$C:$C,0)</f>
        <v>19</v>
      </c>
    </row>
    <row r="30" spans="1:23" x14ac:dyDescent="0.2">
      <c r="A30" s="17">
        <v>1025490791</v>
      </c>
      <c r="B30" s="17">
        <v>8</v>
      </c>
      <c r="C30" s="17" t="s">
        <v>68</v>
      </c>
      <c r="D30" s="17">
        <v>724977314</v>
      </c>
      <c r="E30" s="7" t="s">
        <v>144</v>
      </c>
      <c r="F30" s="7" t="s">
        <v>61</v>
      </c>
      <c r="G30" s="7" t="s">
        <v>145</v>
      </c>
      <c r="H30" s="34" t="s">
        <v>146</v>
      </c>
      <c r="I30" s="7" t="s">
        <v>44</v>
      </c>
      <c r="J30" s="17">
        <v>3</v>
      </c>
      <c r="K30" s="17" t="s">
        <v>45</v>
      </c>
      <c r="L30" s="17" t="s">
        <v>46</v>
      </c>
      <c r="N30" s="17">
        <v>24</v>
      </c>
      <c r="O30" s="17">
        <v>3</v>
      </c>
      <c r="P30" s="17">
        <v>1</v>
      </c>
      <c r="Q30" s="17">
        <v>1</v>
      </c>
      <c r="R30">
        <v>932725597</v>
      </c>
      <c r="S30">
        <v>4347</v>
      </c>
      <c r="V30" t="s">
        <v>47</v>
      </c>
      <c r="W30">
        <f>MATCH(D30,Отчет!$C:$C,0)</f>
        <v>45</v>
      </c>
    </row>
    <row r="31" spans="1:23" x14ac:dyDescent="0.2">
      <c r="A31" s="17">
        <v>1025490993</v>
      </c>
      <c r="B31" s="17">
        <v>0</v>
      </c>
      <c r="C31" s="17" t="s">
        <v>68</v>
      </c>
      <c r="D31" s="17">
        <v>724977808</v>
      </c>
      <c r="E31" s="7" t="s">
        <v>147</v>
      </c>
      <c r="F31" s="7" t="s">
        <v>61</v>
      </c>
      <c r="G31" s="7" t="s">
        <v>148</v>
      </c>
      <c r="H31" s="34" t="s">
        <v>149</v>
      </c>
      <c r="I31" s="7" t="s">
        <v>44</v>
      </c>
      <c r="J31" s="17">
        <v>3</v>
      </c>
      <c r="K31" s="17" t="s">
        <v>45</v>
      </c>
      <c r="L31" s="17" t="s">
        <v>46</v>
      </c>
      <c r="N31" s="17">
        <v>0</v>
      </c>
      <c r="O31" s="17">
        <v>3</v>
      </c>
      <c r="P31" s="17">
        <v>0</v>
      </c>
      <c r="Q31" s="17">
        <v>1</v>
      </c>
      <c r="R31">
        <v>932725597</v>
      </c>
      <c r="S31">
        <v>4347</v>
      </c>
      <c r="V31" t="s">
        <v>47</v>
      </c>
      <c r="W31">
        <f>MATCH(D31,Отчет!$C:$C,0)</f>
        <v>56</v>
      </c>
    </row>
    <row r="32" spans="1:23" x14ac:dyDescent="0.2">
      <c r="A32" s="17">
        <v>1025487356</v>
      </c>
      <c r="B32" s="17">
        <v>10</v>
      </c>
      <c r="C32" s="17" t="s">
        <v>76</v>
      </c>
      <c r="D32" s="17">
        <v>724947689</v>
      </c>
      <c r="E32" s="7" t="s">
        <v>150</v>
      </c>
      <c r="F32" s="7" t="s">
        <v>151</v>
      </c>
      <c r="G32" s="7" t="s">
        <v>58</v>
      </c>
      <c r="H32" s="34" t="s">
        <v>152</v>
      </c>
      <c r="I32" s="7" t="s">
        <v>44</v>
      </c>
      <c r="J32" s="17">
        <v>3</v>
      </c>
      <c r="K32" s="17" t="s">
        <v>45</v>
      </c>
      <c r="L32" s="17" t="s">
        <v>46</v>
      </c>
      <c r="N32" s="17">
        <v>30</v>
      </c>
      <c r="O32" s="17">
        <v>3</v>
      </c>
      <c r="P32" s="17">
        <v>1</v>
      </c>
      <c r="Q32" s="17">
        <v>0</v>
      </c>
      <c r="R32">
        <v>932725597</v>
      </c>
      <c r="S32">
        <v>4347</v>
      </c>
      <c r="V32" t="s">
        <v>47</v>
      </c>
      <c r="W32">
        <f>MATCH(D32,Отчет!$C:$C,0)</f>
        <v>49</v>
      </c>
    </row>
    <row r="33" spans="1:23" x14ac:dyDescent="0.2">
      <c r="A33" s="17">
        <v>1025489868</v>
      </c>
      <c r="B33" s="17">
        <v>10</v>
      </c>
      <c r="C33" s="17" t="s">
        <v>76</v>
      </c>
      <c r="D33" s="17">
        <v>724948341</v>
      </c>
      <c r="E33" s="7" t="s">
        <v>153</v>
      </c>
      <c r="F33" s="7" t="s">
        <v>154</v>
      </c>
      <c r="G33" s="7" t="s">
        <v>155</v>
      </c>
      <c r="H33" s="34" t="s">
        <v>156</v>
      </c>
      <c r="I33" s="7" t="s">
        <v>44</v>
      </c>
      <c r="J33" s="17">
        <v>3</v>
      </c>
      <c r="K33" s="17" t="s">
        <v>45</v>
      </c>
      <c r="L33" s="17" t="s">
        <v>46</v>
      </c>
      <c r="N33" s="17">
        <v>30</v>
      </c>
      <c r="O33" s="17">
        <v>3</v>
      </c>
      <c r="P33" s="17">
        <v>1</v>
      </c>
      <c r="Q33" s="17">
        <v>1</v>
      </c>
      <c r="R33">
        <v>932725597</v>
      </c>
      <c r="S33">
        <v>4347</v>
      </c>
      <c r="V33" t="s">
        <v>47</v>
      </c>
      <c r="W33">
        <f>MATCH(D33,Отчет!$C:$C,0)</f>
        <v>38</v>
      </c>
    </row>
    <row r="34" spans="1:23" x14ac:dyDescent="0.2">
      <c r="A34" s="17">
        <v>1025488341</v>
      </c>
      <c r="B34" s="17">
        <v>5</v>
      </c>
      <c r="C34" s="17" t="s">
        <v>76</v>
      </c>
      <c r="D34" s="17">
        <v>724948891</v>
      </c>
      <c r="E34" s="7" t="s">
        <v>157</v>
      </c>
      <c r="F34" s="7" t="s">
        <v>158</v>
      </c>
      <c r="G34" s="7" t="s">
        <v>159</v>
      </c>
      <c r="H34" s="34" t="s">
        <v>160</v>
      </c>
      <c r="I34" s="7" t="s">
        <v>44</v>
      </c>
      <c r="J34" s="17">
        <v>3</v>
      </c>
      <c r="K34" s="17" t="s">
        <v>45</v>
      </c>
      <c r="L34" s="17" t="s">
        <v>46</v>
      </c>
      <c r="N34" s="17">
        <v>15</v>
      </c>
      <c r="O34" s="17">
        <v>3</v>
      </c>
      <c r="P34" s="17">
        <v>1</v>
      </c>
      <c r="Q34" s="17">
        <v>0</v>
      </c>
      <c r="R34">
        <v>932725597</v>
      </c>
      <c r="S34">
        <v>4347</v>
      </c>
      <c r="T34" t="s">
        <v>161</v>
      </c>
      <c r="V34" t="s">
        <v>47</v>
      </c>
      <c r="W34">
        <f>MATCH(D34,Отчет!$C:$C,0)</f>
        <v>68</v>
      </c>
    </row>
    <row r="35" spans="1:23" x14ac:dyDescent="0.2">
      <c r="A35" s="17">
        <v>1025487823</v>
      </c>
      <c r="B35" s="17">
        <v>8</v>
      </c>
      <c r="C35" s="17" t="s">
        <v>76</v>
      </c>
      <c r="D35" s="17">
        <v>724949559</v>
      </c>
      <c r="E35" s="7" t="s">
        <v>162</v>
      </c>
      <c r="F35" s="7" t="s">
        <v>121</v>
      </c>
      <c r="G35" s="7" t="s">
        <v>102</v>
      </c>
      <c r="H35" s="34" t="s">
        <v>163</v>
      </c>
      <c r="I35" s="7" t="s">
        <v>44</v>
      </c>
      <c r="J35" s="17">
        <v>3</v>
      </c>
      <c r="K35" s="17" t="s">
        <v>45</v>
      </c>
      <c r="L35" s="17" t="s">
        <v>46</v>
      </c>
      <c r="N35" s="17">
        <v>24</v>
      </c>
      <c r="O35" s="17">
        <v>3</v>
      </c>
      <c r="P35" s="17">
        <v>1</v>
      </c>
      <c r="Q35" s="17">
        <v>1</v>
      </c>
      <c r="R35">
        <v>932725597</v>
      </c>
      <c r="S35">
        <v>4347</v>
      </c>
      <c r="V35" t="s">
        <v>47</v>
      </c>
      <c r="W35">
        <f>MATCH(D35,Отчет!$C:$C,0)</f>
        <v>42</v>
      </c>
    </row>
    <row r="36" spans="1:23" x14ac:dyDescent="0.2">
      <c r="A36" s="17">
        <v>1025492309</v>
      </c>
      <c r="B36" s="17">
        <v>10</v>
      </c>
      <c r="C36" s="17" t="s">
        <v>76</v>
      </c>
      <c r="D36" s="17">
        <v>724950644</v>
      </c>
      <c r="E36" s="7" t="s">
        <v>164</v>
      </c>
      <c r="F36" s="7" t="s">
        <v>165</v>
      </c>
      <c r="G36" s="7" t="s">
        <v>70</v>
      </c>
      <c r="H36" s="34" t="s">
        <v>166</v>
      </c>
      <c r="I36" s="7" t="s">
        <v>44</v>
      </c>
      <c r="J36" s="17">
        <v>3</v>
      </c>
      <c r="K36" s="17" t="s">
        <v>45</v>
      </c>
      <c r="L36" s="17" t="s">
        <v>46</v>
      </c>
      <c r="N36" s="17">
        <v>30</v>
      </c>
      <c r="O36" s="17">
        <v>3</v>
      </c>
      <c r="P36" s="17">
        <v>1</v>
      </c>
      <c r="Q36" s="17">
        <v>0</v>
      </c>
      <c r="R36">
        <v>932725597</v>
      </c>
      <c r="S36">
        <v>4347</v>
      </c>
      <c r="V36" t="s">
        <v>47</v>
      </c>
      <c r="W36">
        <f>MATCH(D36,Отчет!$C:$C,0)</f>
        <v>40</v>
      </c>
    </row>
    <row r="37" spans="1:23" x14ac:dyDescent="0.2">
      <c r="A37" s="17">
        <v>1025491645</v>
      </c>
      <c r="B37" s="17">
        <v>10</v>
      </c>
      <c r="C37" s="17" t="s">
        <v>76</v>
      </c>
      <c r="D37" s="17">
        <v>724952008</v>
      </c>
      <c r="E37" s="7" t="s">
        <v>167</v>
      </c>
      <c r="F37" s="7" t="s">
        <v>168</v>
      </c>
      <c r="G37" s="7" t="s">
        <v>169</v>
      </c>
      <c r="H37" s="34" t="s">
        <v>170</v>
      </c>
      <c r="I37" s="7" t="s">
        <v>44</v>
      </c>
      <c r="J37" s="17">
        <v>3</v>
      </c>
      <c r="K37" s="17" t="s">
        <v>45</v>
      </c>
      <c r="L37" s="17" t="s">
        <v>46</v>
      </c>
      <c r="N37" s="17">
        <v>30</v>
      </c>
      <c r="O37" s="17">
        <v>3</v>
      </c>
      <c r="P37" s="17">
        <v>1</v>
      </c>
      <c r="Q37" s="17">
        <v>1</v>
      </c>
      <c r="R37">
        <v>932725597</v>
      </c>
      <c r="S37">
        <v>4347</v>
      </c>
      <c r="V37" t="s">
        <v>47</v>
      </c>
      <c r="W37">
        <f>MATCH(D37,Отчет!$C:$C,0)</f>
        <v>16</v>
      </c>
    </row>
    <row r="38" spans="1:23" x14ac:dyDescent="0.2">
      <c r="A38" s="17">
        <v>1025489614</v>
      </c>
      <c r="B38" s="17">
        <v>10</v>
      </c>
      <c r="C38" s="17" t="s">
        <v>39</v>
      </c>
      <c r="D38" s="17">
        <v>724954068</v>
      </c>
      <c r="E38" s="7" t="s">
        <v>171</v>
      </c>
      <c r="F38" s="7" t="s">
        <v>172</v>
      </c>
      <c r="G38" s="7" t="s">
        <v>173</v>
      </c>
      <c r="H38" s="34" t="s">
        <v>174</v>
      </c>
      <c r="I38" s="7" t="s">
        <v>44</v>
      </c>
      <c r="J38" s="17">
        <v>3</v>
      </c>
      <c r="K38" s="17" t="s">
        <v>45</v>
      </c>
      <c r="L38" s="17" t="s">
        <v>46</v>
      </c>
      <c r="N38" s="17">
        <v>30</v>
      </c>
      <c r="O38" s="17">
        <v>3</v>
      </c>
      <c r="P38" s="17">
        <v>1</v>
      </c>
      <c r="Q38" s="17">
        <v>0</v>
      </c>
      <c r="R38">
        <v>932725597</v>
      </c>
      <c r="S38">
        <v>4347</v>
      </c>
      <c r="V38" t="s">
        <v>47</v>
      </c>
      <c r="W38">
        <f>MATCH(D38,Отчет!$C:$C,0)</f>
        <v>51</v>
      </c>
    </row>
    <row r="39" spans="1:23" x14ac:dyDescent="0.2">
      <c r="A39" s="17">
        <v>1025490008</v>
      </c>
      <c r="B39" s="17">
        <v>5</v>
      </c>
      <c r="C39" s="17" t="s">
        <v>39</v>
      </c>
      <c r="D39" s="17">
        <v>724954962</v>
      </c>
      <c r="E39" s="7" t="s">
        <v>175</v>
      </c>
      <c r="F39" s="7" t="s">
        <v>154</v>
      </c>
      <c r="G39" s="7" t="s">
        <v>169</v>
      </c>
      <c r="H39" s="34" t="s">
        <v>176</v>
      </c>
      <c r="I39" s="7" t="s">
        <v>44</v>
      </c>
      <c r="J39" s="17">
        <v>3</v>
      </c>
      <c r="K39" s="17" t="s">
        <v>45</v>
      </c>
      <c r="L39" s="17" t="s">
        <v>46</v>
      </c>
      <c r="N39" s="17">
        <v>15</v>
      </c>
      <c r="O39" s="17">
        <v>3</v>
      </c>
      <c r="P39" s="17">
        <v>1</v>
      </c>
      <c r="Q39" s="17">
        <v>0</v>
      </c>
      <c r="R39">
        <v>932725597</v>
      </c>
      <c r="S39">
        <v>4347</v>
      </c>
      <c r="V39" t="s">
        <v>47</v>
      </c>
      <c r="W39">
        <f>MATCH(D39,Отчет!$C:$C,0)</f>
        <v>59</v>
      </c>
    </row>
    <row r="40" spans="1:23" x14ac:dyDescent="0.2">
      <c r="A40" s="17">
        <v>1025493113</v>
      </c>
      <c r="B40" s="17">
        <v>10</v>
      </c>
      <c r="C40" s="17" t="s">
        <v>39</v>
      </c>
      <c r="D40" s="17">
        <v>724958751</v>
      </c>
      <c r="E40" s="7" t="s">
        <v>177</v>
      </c>
      <c r="F40" s="7" t="s">
        <v>178</v>
      </c>
      <c r="G40" s="7" t="s">
        <v>179</v>
      </c>
      <c r="H40" s="34" t="s">
        <v>180</v>
      </c>
      <c r="I40" s="7" t="s">
        <v>44</v>
      </c>
      <c r="J40" s="17">
        <v>3</v>
      </c>
      <c r="K40" s="17" t="s">
        <v>45</v>
      </c>
      <c r="L40" s="17" t="s">
        <v>46</v>
      </c>
      <c r="N40" s="17">
        <v>30</v>
      </c>
      <c r="O40" s="17">
        <v>3</v>
      </c>
      <c r="P40" s="17">
        <v>1</v>
      </c>
      <c r="Q40" s="17">
        <v>0</v>
      </c>
      <c r="R40">
        <v>932725597</v>
      </c>
      <c r="S40">
        <v>4347</v>
      </c>
      <c r="V40" t="s">
        <v>47</v>
      </c>
      <c r="W40">
        <f>MATCH(D40,Отчет!$C:$C,0)</f>
        <v>71</v>
      </c>
    </row>
    <row r="41" spans="1:23" x14ac:dyDescent="0.2">
      <c r="A41" s="17">
        <v>1322565949</v>
      </c>
      <c r="B41" s="17">
        <v>6</v>
      </c>
      <c r="C41" s="17" t="s">
        <v>39</v>
      </c>
      <c r="D41" s="17">
        <v>724958283</v>
      </c>
      <c r="E41" s="7" t="s">
        <v>40</v>
      </c>
      <c r="F41" s="7" t="s">
        <v>41</v>
      </c>
      <c r="G41" s="7" t="s">
        <v>42</v>
      </c>
      <c r="H41" s="34" t="s">
        <v>43</v>
      </c>
      <c r="I41" s="7" t="s">
        <v>181</v>
      </c>
      <c r="J41" s="17">
        <v>0.9</v>
      </c>
      <c r="K41" s="17" t="s">
        <v>45</v>
      </c>
      <c r="L41" s="17" t="s">
        <v>46</v>
      </c>
      <c r="N41" s="17">
        <v>5.4</v>
      </c>
      <c r="O41" s="17">
        <v>0.9</v>
      </c>
      <c r="P41" s="17">
        <v>1</v>
      </c>
      <c r="Q41" s="17">
        <v>0</v>
      </c>
      <c r="R41">
        <v>932725597</v>
      </c>
      <c r="S41">
        <v>2098</v>
      </c>
      <c r="U41" t="s">
        <v>182</v>
      </c>
      <c r="V41" t="s">
        <v>47</v>
      </c>
      <c r="W41">
        <f>MATCH(D41,Отчет!$C:$C,0)</f>
        <v>65</v>
      </c>
    </row>
    <row r="42" spans="1:23" x14ac:dyDescent="0.2">
      <c r="A42" s="17">
        <v>1322565937</v>
      </c>
      <c r="B42" s="17">
        <v>8</v>
      </c>
      <c r="C42" s="17" t="s">
        <v>39</v>
      </c>
      <c r="D42" s="17">
        <v>724956911</v>
      </c>
      <c r="E42" s="7" t="s">
        <v>183</v>
      </c>
      <c r="F42" s="7" t="s">
        <v>105</v>
      </c>
      <c r="G42" s="7" t="s">
        <v>129</v>
      </c>
      <c r="H42" s="34" t="s">
        <v>184</v>
      </c>
      <c r="I42" s="7" t="s">
        <v>181</v>
      </c>
      <c r="J42" s="17">
        <v>0.9</v>
      </c>
      <c r="K42" s="17" t="s">
        <v>45</v>
      </c>
      <c r="L42" s="17" t="s">
        <v>46</v>
      </c>
      <c r="N42" s="17">
        <v>7.2</v>
      </c>
      <c r="O42" s="17">
        <v>0.9</v>
      </c>
      <c r="P42" s="17">
        <v>1</v>
      </c>
      <c r="Q42" s="17">
        <v>1</v>
      </c>
      <c r="R42">
        <v>932725597</v>
      </c>
      <c r="S42">
        <v>2098</v>
      </c>
      <c r="U42" t="s">
        <v>182</v>
      </c>
      <c r="V42" t="s">
        <v>47</v>
      </c>
      <c r="W42">
        <f>MATCH(D42,Отчет!$C:$C,0)</f>
        <v>15</v>
      </c>
    </row>
    <row r="43" spans="1:23" x14ac:dyDescent="0.2">
      <c r="A43" s="17">
        <v>1322565925</v>
      </c>
      <c r="B43" s="17">
        <v>6</v>
      </c>
      <c r="C43" s="17" t="s">
        <v>39</v>
      </c>
      <c r="D43" s="17">
        <v>724956502</v>
      </c>
      <c r="E43" s="7" t="s">
        <v>48</v>
      </c>
      <c r="F43" s="7" t="s">
        <v>49</v>
      </c>
      <c r="G43" s="7" t="s">
        <v>50</v>
      </c>
      <c r="H43" s="34" t="s">
        <v>51</v>
      </c>
      <c r="I43" s="7" t="s">
        <v>181</v>
      </c>
      <c r="J43" s="17">
        <v>0.9</v>
      </c>
      <c r="K43" s="17" t="s">
        <v>45</v>
      </c>
      <c r="L43" s="17" t="s">
        <v>46</v>
      </c>
      <c r="N43" s="17">
        <v>5.4</v>
      </c>
      <c r="O43" s="17">
        <v>0.9</v>
      </c>
      <c r="P43" s="17">
        <v>1</v>
      </c>
      <c r="Q43" s="17">
        <v>1</v>
      </c>
      <c r="R43">
        <v>932725597</v>
      </c>
      <c r="S43">
        <v>2098</v>
      </c>
      <c r="U43" t="s">
        <v>182</v>
      </c>
      <c r="V43" t="s">
        <v>47</v>
      </c>
      <c r="W43">
        <f>MATCH(D43,Отчет!$C:$C,0)</f>
        <v>64</v>
      </c>
    </row>
    <row r="44" spans="1:23" x14ac:dyDescent="0.2">
      <c r="A44" s="17">
        <v>1322565968</v>
      </c>
      <c r="B44" s="17">
        <v>9</v>
      </c>
      <c r="C44" s="17" t="s">
        <v>39</v>
      </c>
      <c r="D44" s="17">
        <v>724955974</v>
      </c>
      <c r="E44" s="7" t="s">
        <v>185</v>
      </c>
      <c r="F44" s="7" t="s">
        <v>121</v>
      </c>
      <c r="G44" s="7" t="s">
        <v>102</v>
      </c>
      <c r="H44" s="34" t="s">
        <v>186</v>
      </c>
      <c r="I44" s="7" t="s">
        <v>181</v>
      </c>
      <c r="J44" s="17">
        <v>0.9</v>
      </c>
      <c r="K44" s="17" t="s">
        <v>45</v>
      </c>
      <c r="L44" s="17" t="s">
        <v>46</v>
      </c>
      <c r="N44" s="17">
        <v>8.1</v>
      </c>
      <c r="O44" s="17">
        <v>0.9</v>
      </c>
      <c r="P44" s="17">
        <v>1</v>
      </c>
      <c r="Q44" s="17">
        <v>1</v>
      </c>
      <c r="R44">
        <v>932725597</v>
      </c>
      <c r="S44">
        <v>2098</v>
      </c>
      <c r="U44" t="s">
        <v>182</v>
      </c>
      <c r="V44" t="s">
        <v>47</v>
      </c>
      <c r="W44">
        <f>MATCH(D44,Отчет!$C:$C,0)</f>
        <v>27</v>
      </c>
    </row>
    <row r="45" spans="1:23" x14ac:dyDescent="0.2">
      <c r="A45" s="17">
        <v>1322565915</v>
      </c>
      <c r="B45" s="17">
        <v>6</v>
      </c>
      <c r="C45" s="17" t="s">
        <v>39</v>
      </c>
      <c r="D45" s="17">
        <v>724954962</v>
      </c>
      <c r="E45" s="7" t="s">
        <v>175</v>
      </c>
      <c r="F45" s="7" t="s">
        <v>154</v>
      </c>
      <c r="G45" s="7" t="s">
        <v>169</v>
      </c>
      <c r="H45" s="34" t="s">
        <v>176</v>
      </c>
      <c r="I45" s="7" t="s">
        <v>181</v>
      </c>
      <c r="J45" s="17">
        <v>0.9</v>
      </c>
      <c r="K45" s="17" t="s">
        <v>45</v>
      </c>
      <c r="L45" s="17" t="s">
        <v>46</v>
      </c>
      <c r="N45" s="17">
        <v>5.4</v>
      </c>
      <c r="O45" s="17">
        <v>0.9</v>
      </c>
      <c r="P45" s="17">
        <v>1</v>
      </c>
      <c r="Q45" s="17">
        <v>0</v>
      </c>
      <c r="R45">
        <v>932725597</v>
      </c>
      <c r="S45">
        <v>2098</v>
      </c>
      <c r="U45" t="s">
        <v>182</v>
      </c>
      <c r="V45" t="s">
        <v>47</v>
      </c>
      <c r="W45">
        <f>MATCH(D45,Отчет!$C:$C,0)</f>
        <v>59</v>
      </c>
    </row>
    <row r="46" spans="1:23" x14ac:dyDescent="0.2">
      <c r="A46" s="17">
        <v>1322565909</v>
      </c>
      <c r="B46" s="17">
        <v>6</v>
      </c>
      <c r="C46" s="17" t="s">
        <v>39</v>
      </c>
      <c r="D46" s="17">
        <v>724954068</v>
      </c>
      <c r="E46" s="7" t="s">
        <v>171</v>
      </c>
      <c r="F46" s="7" t="s">
        <v>172</v>
      </c>
      <c r="G46" s="7" t="s">
        <v>173</v>
      </c>
      <c r="H46" s="34" t="s">
        <v>174</v>
      </c>
      <c r="I46" s="7" t="s">
        <v>181</v>
      </c>
      <c r="J46" s="17">
        <v>0.9</v>
      </c>
      <c r="K46" s="17" t="s">
        <v>45</v>
      </c>
      <c r="L46" s="17" t="s">
        <v>46</v>
      </c>
      <c r="N46" s="17">
        <v>5.4</v>
      </c>
      <c r="O46" s="17">
        <v>0.9</v>
      </c>
      <c r="P46" s="17">
        <v>1</v>
      </c>
      <c r="Q46" s="17">
        <v>0</v>
      </c>
      <c r="R46">
        <v>932725597</v>
      </c>
      <c r="S46">
        <v>2098</v>
      </c>
      <c r="U46" t="s">
        <v>182</v>
      </c>
      <c r="V46" t="s">
        <v>47</v>
      </c>
      <c r="W46">
        <f>MATCH(D46,Отчет!$C:$C,0)</f>
        <v>51</v>
      </c>
    </row>
    <row r="47" spans="1:23" x14ac:dyDescent="0.2">
      <c r="A47" s="17">
        <v>1322565989</v>
      </c>
      <c r="B47" s="17">
        <v>7</v>
      </c>
      <c r="C47" s="17" t="s">
        <v>76</v>
      </c>
      <c r="D47" s="17">
        <v>724951632</v>
      </c>
      <c r="E47" s="7" t="s">
        <v>187</v>
      </c>
      <c r="F47" s="7" t="s">
        <v>57</v>
      </c>
      <c r="G47" s="7" t="s">
        <v>98</v>
      </c>
      <c r="H47" s="34" t="s">
        <v>188</v>
      </c>
      <c r="I47" s="7" t="s">
        <v>181</v>
      </c>
      <c r="J47" s="17">
        <v>0.9</v>
      </c>
      <c r="K47" s="17" t="s">
        <v>45</v>
      </c>
      <c r="L47" s="17" t="s">
        <v>46</v>
      </c>
      <c r="N47" s="17">
        <v>6.3</v>
      </c>
      <c r="O47" s="17">
        <v>0.9</v>
      </c>
      <c r="P47" s="17">
        <v>1</v>
      </c>
      <c r="Q47" s="17">
        <v>1</v>
      </c>
      <c r="R47">
        <v>932725597</v>
      </c>
      <c r="S47">
        <v>2098</v>
      </c>
      <c r="U47" t="s">
        <v>182</v>
      </c>
      <c r="V47" t="s">
        <v>47</v>
      </c>
      <c r="W47">
        <f>MATCH(D47,Отчет!$C:$C,0)</f>
        <v>31</v>
      </c>
    </row>
    <row r="48" spans="1:23" x14ac:dyDescent="0.2">
      <c r="A48" s="17">
        <v>1322565933</v>
      </c>
      <c r="B48" s="17">
        <v>9</v>
      </c>
      <c r="C48" s="17" t="s">
        <v>76</v>
      </c>
      <c r="D48" s="17">
        <v>724951139</v>
      </c>
      <c r="E48" s="7" t="s">
        <v>189</v>
      </c>
      <c r="F48" s="7" t="s">
        <v>190</v>
      </c>
      <c r="G48" s="7" t="s">
        <v>191</v>
      </c>
      <c r="H48" s="34" t="s">
        <v>192</v>
      </c>
      <c r="I48" s="7" t="s">
        <v>181</v>
      </c>
      <c r="J48" s="17">
        <v>0.9</v>
      </c>
      <c r="K48" s="17" t="s">
        <v>45</v>
      </c>
      <c r="L48" s="17" t="s">
        <v>46</v>
      </c>
      <c r="N48" s="17">
        <v>8.1</v>
      </c>
      <c r="O48" s="17">
        <v>0.9</v>
      </c>
      <c r="P48" s="17">
        <v>1</v>
      </c>
      <c r="Q48" s="17">
        <v>1</v>
      </c>
      <c r="R48">
        <v>932725597</v>
      </c>
      <c r="S48">
        <v>2098</v>
      </c>
      <c r="U48" t="s">
        <v>182</v>
      </c>
      <c r="V48" t="s">
        <v>47</v>
      </c>
      <c r="W48">
        <f>MATCH(D48,Отчет!$C:$C,0)</f>
        <v>17</v>
      </c>
    </row>
    <row r="49" spans="1:23" x14ac:dyDescent="0.2">
      <c r="A49" s="17">
        <v>1322565944</v>
      </c>
      <c r="B49" s="17">
        <v>8</v>
      </c>
      <c r="C49" s="17" t="s">
        <v>76</v>
      </c>
      <c r="D49" s="17">
        <v>724950151</v>
      </c>
      <c r="E49" s="7" t="s">
        <v>193</v>
      </c>
      <c r="F49" s="7" t="s">
        <v>194</v>
      </c>
      <c r="G49" s="7" t="s">
        <v>195</v>
      </c>
      <c r="H49" s="34" t="s">
        <v>196</v>
      </c>
      <c r="I49" s="7" t="s">
        <v>181</v>
      </c>
      <c r="J49" s="17">
        <v>0.9</v>
      </c>
      <c r="K49" s="17" t="s">
        <v>45</v>
      </c>
      <c r="L49" s="17" t="s">
        <v>46</v>
      </c>
      <c r="N49" s="17">
        <v>7.2</v>
      </c>
      <c r="O49" s="17">
        <v>0.9</v>
      </c>
      <c r="P49" s="17">
        <v>1</v>
      </c>
      <c r="Q49" s="17">
        <v>1</v>
      </c>
      <c r="R49">
        <v>932725597</v>
      </c>
      <c r="S49">
        <v>2098</v>
      </c>
      <c r="U49" t="s">
        <v>182</v>
      </c>
      <c r="V49" t="s">
        <v>47</v>
      </c>
      <c r="W49">
        <f>MATCH(D49,Отчет!$C:$C,0)</f>
        <v>22</v>
      </c>
    </row>
    <row r="50" spans="1:23" x14ac:dyDescent="0.2">
      <c r="A50" s="17">
        <v>1322565977</v>
      </c>
      <c r="B50" s="17">
        <v>8</v>
      </c>
      <c r="C50" s="17" t="s">
        <v>76</v>
      </c>
      <c r="D50" s="17">
        <v>724949559</v>
      </c>
      <c r="E50" s="7" t="s">
        <v>162</v>
      </c>
      <c r="F50" s="7" t="s">
        <v>121</v>
      </c>
      <c r="G50" s="7" t="s">
        <v>102</v>
      </c>
      <c r="H50" s="34" t="s">
        <v>163</v>
      </c>
      <c r="I50" s="7" t="s">
        <v>181</v>
      </c>
      <c r="J50" s="17">
        <v>0.9</v>
      </c>
      <c r="K50" s="17" t="s">
        <v>45</v>
      </c>
      <c r="L50" s="17" t="s">
        <v>46</v>
      </c>
      <c r="N50" s="17">
        <v>7.2</v>
      </c>
      <c r="O50" s="17">
        <v>0.9</v>
      </c>
      <c r="P50" s="17">
        <v>1</v>
      </c>
      <c r="Q50" s="17">
        <v>1</v>
      </c>
      <c r="R50">
        <v>932725597</v>
      </c>
      <c r="S50">
        <v>2098</v>
      </c>
      <c r="U50" t="s">
        <v>182</v>
      </c>
      <c r="V50" t="s">
        <v>47</v>
      </c>
      <c r="W50">
        <f>MATCH(D50,Отчет!$C:$C,0)</f>
        <v>42</v>
      </c>
    </row>
    <row r="51" spans="1:23" x14ac:dyDescent="0.2">
      <c r="A51" s="17">
        <v>1322565983</v>
      </c>
      <c r="B51" s="17">
        <v>5</v>
      </c>
      <c r="C51" s="17" t="s">
        <v>76</v>
      </c>
      <c r="D51" s="17">
        <v>724948891</v>
      </c>
      <c r="E51" s="7" t="s">
        <v>157</v>
      </c>
      <c r="F51" s="7" t="s">
        <v>158</v>
      </c>
      <c r="G51" s="7" t="s">
        <v>159</v>
      </c>
      <c r="H51" s="34" t="s">
        <v>160</v>
      </c>
      <c r="I51" s="7" t="s">
        <v>181</v>
      </c>
      <c r="J51" s="17">
        <v>0.9</v>
      </c>
      <c r="K51" s="17" t="s">
        <v>45</v>
      </c>
      <c r="L51" s="17" t="s">
        <v>46</v>
      </c>
      <c r="N51" s="17">
        <v>4.5</v>
      </c>
      <c r="O51" s="17">
        <v>0.9</v>
      </c>
      <c r="P51" s="17">
        <v>1</v>
      </c>
      <c r="Q51" s="17">
        <v>0</v>
      </c>
      <c r="R51">
        <v>932725597</v>
      </c>
      <c r="S51">
        <v>2098</v>
      </c>
      <c r="T51" t="s">
        <v>161</v>
      </c>
      <c r="U51" t="s">
        <v>182</v>
      </c>
      <c r="V51" t="s">
        <v>47</v>
      </c>
      <c r="W51">
        <f>MATCH(D51,Отчет!$C:$C,0)</f>
        <v>68</v>
      </c>
    </row>
    <row r="52" spans="1:23" x14ac:dyDescent="0.2">
      <c r="A52" s="17">
        <v>1322565913</v>
      </c>
      <c r="B52" s="17">
        <v>8</v>
      </c>
      <c r="C52" s="17" t="s">
        <v>76</v>
      </c>
      <c r="D52" s="17">
        <v>724948341</v>
      </c>
      <c r="E52" s="7" t="s">
        <v>153</v>
      </c>
      <c r="F52" s="7" t="s">
        <v>154</v>
      </c>
      <c r="G52" s="7" t="s">
        <v>155</v>
      </c>
      <c r="H52" s="34" t="s">
        <v>156</v>
      </c>
      <c r="I52" s="7" t="s">
        <v>181</v>
      </c>
      <c r="J52" s="17">
        <v>0.9</v>
      </c>
      <c r="K52" s="17" t="s">
        <v>45</v>
      </c>
      <c r="L52" s="17" t="s">
        <v>46</v>
      </c>
      <c r="N52" s="17">
        <v>7.2</v>
      </c>
      <c r="O52" s="17">
        <v>0.9</v>
      </c>
      <c r="P52" s="17">
        <v>1</v>
      </c>
      <c r="Q52" s="17">
        <v>1</v>
      </c>
      <c r="R52">
        <v>932725597</v>
      </c>
      <c r="S52">
        <v>2098</v>
      </c>
      <c r="U52" t="s">
        <v>182</v>
      </c>
      <c r="V52" t="s">
        <v>47</v>
      </c>
      <c r="W52">
        <f>MATCH(D52,Отчет!$C:$C,0)</f>
        <v>38</v>
      </c>
    </row>
    <row r="53" spans="1:23" x14ac:dyDescent="0.2">
      <c r="A53" s="17">
        <v>1322565966</v>
      </c>
      <c r="B53" s="17">
        <v>7</v>
      </c>
      <c r="C53" s="17" t="s">
        <v>76</v>
      </c>
      <c r="D53" s="17">
        <v>724947689</v>
      </c>
      <c r="E53" s="7" t="s">
        <v>150</v>
      </c>
      <c r="F53" s="7" t="s">
        <v>151</v>
      </c>
      <c r="G53" s="7" t="s">
        <v>58</v>
      </c>
      <c r="H53" s="34" t="s">
        <v>152</v>
      </c>
      <c r="I53" s="7" t="s">
        <v>181</v>
      </c>
      <c r="J53" s="17">
        <v>0.9</v>
      </c>
      <c r="K53" s="17" t="s">
        <v>45</v>
      </c>
      <c r="L53" s="17" t="s">
        <v>46</v>
      </c>
      <c r="N53" s="17">
        <v>6.3</v>
      </c>
      <c r="O53" s="17">
        <v>0.9</v>
      </c>
      <c r="P53" s="17">
        <v>1</v>
      </c>
      <c r="Q53" s="17">
        <v>0</v>
      </c>
      <c r="R53">
        <v>932725597</v>
      </c>
      <c r="S53">
        <v>2098</v>
      </c>
      <c r="U53" t="s">
        <v>182</v>
      </c>
      <c r="V53" t="s">
        <v>47</v>
      </c>
      <c r="W53">
        <f>MATCH(D53,Отчет!$C:$C,0)</f>
        <v>49</v>
      </c>
    </row>
    <row r="54" spans="1:23" x14ac:dyDescent="0.2">
      <c r="A54" s="17">
        <v>1322565931</v>
      </c>
      <c r="B54" s="17">
        <v>6</v>
      </c>
      <c r="C54" s="17" t="s">
        <v>68</v>
      </c>
      <c r="D54" s="17">
        <v>724977808</v>
      </c>
      <c r="E54" s="7" t="s">
        <v>147</v>
      </c>
      <c r="F54" s="7" t="s">
        <v>61</v>
      </c>
      <c r="G54" s="7" t="s">
        <v>148</v>
      </c>
      <c r="H54" s="34" t="s">
        <v>149</v>
      </c>
      <c r="I54" s="7" t="s">
        <v>181</v>
      </c>
      <c r="J54" s="17">
        <v>0.9</v>
      </c>
      <c r="K54" s="17" t="s">
        <v>45</v>
      </c>
      <c r="L54" s="17" t="s">
        <v>46</v>
      </c>
      <c r="N54" s="17">
        <v>5.4</v>
      </c>
      <c r="O54" s="17">
        <v>0.9</v>
      </c>
      <c r="P54" s="17">
        <v>1</v>
      </c>
      <c r="Q54" s="17">
        <v>1</v>
      </c>
      <c r="R54">
        <v>932725597</v>
      </c>
      <c r="S54">
        <v>2098</v>
      </c>
      <c r="U54" t="s">
        <v>182</v>
      </c>
      <c r="V54" t="s">
        <v>47</v>
      </c>
      <c r="W54">
        <f>MATCH(D54,Отчет!$C:$C,0)</f>
        <v>56</v>
      </c>
    </row>
    <row r="55" spans="1:23" x14ac:dyDescent="0.2">
      <c r="A55" s="17">
        <v>1322565957</v>
      </c>
      <c r="B55" s="17">
        <v>9</v>
      </c>
      <c r="C55" s="17" t="s">
        <v>39</v>
      </c>
      <c r="D55" s="17">
        <v>724975649</v>
      </c>
      <c r="E55" s="7" t="s">
        <v>141</v>
      </c>
      <c r="F55" s="7" t="s">
        <v>142</v>
      </c>
      <c r="G55" s="7" t="s">
        <v>108</v>
      </c>
      <c r="H55" s="34" t="s">
        <v>143</v>
      </c>
      <c r="I55" s="7" t="s">
        <v>181</v>
      </c>
      <c r="J55" s="17">
        <v>0.9</v>
      </c>
      <c r="K55" s="17" t="s">
        <v>45</v>
      </c>
      <c r="L55" s="17" t="s">
        <v>46</v>
      </c>
      <c r="N55" s="17">
        <v>8.1</v>
      </c>
      <c r="O55" s="17">
        <v>0.9</v>
      </c>
      <c r="P55" s="17">
        <v>1</v>
      </c>
      <c r="Q55" s="17">
        <v>1</v>
      </c>
      <c r="R55">
        <v>932725597</v>
      </c>
      <c r="S55">
        <v>2098</v>
      </c>
      <c r="U55" t="s">
        <v>182</v>
      </c>
      <c r="V55" t="s">
        <v>47</v>
      </c>
      <c r="W55">
        <f>MATCH(D55,Отчет!$C:$C,0)</f>
        <v>19</v>
      </c>
    </row>
    <row r="56" spans="1:23" x14ac:dyDescent="0.2">
      <c r="A56" s="17">
        <v>1322565919</v>
      </c>
      <c r="B56" s="17">
        <v>9</v>
      </c>
      <c r="C56" s="17" t="s">
        <v>68</v>
      </c>
      <c r="D56" s="17">
        <v>724973804</v>
      </c>
      <c r="E56" s="7" t="s">
        <v>134</v>
      </c>
      <c r="F56" s="7" t="s">
        <v>135</v>
      </c>
      <c r="G56" s="7" t="s">
        <v>136</v>
      </c>
      <c r="H56" s="34" t="s">
        <v>137</v>
      </c>
      <c r="I56" s="7" t="s">
        <v>181</v>
      </c>
      <c r="J56" s="17">
        <v>0.9</v>
      </c>
      <c r="K56" s="17" t="s">
        <v>45</v>
      </c>
      <c r="L56" s="17" t="s">
        <v>46</v>
      </c>
      <c r="N56" s="17">
        <v>8.1</v>
      </c>
      <c r="O56" s="17">
        <v>0.9</v>
      </c>
      <c r="P56" s="17">
        <v>1</v>
      </c>
      <c r="Q56" s="17">
        <v>1</v>
      </c>
      <c r="R56">
        <v>932725597</v>
      </c>
      <c r="S56">
        <v>2098</v>
      </c>
      <c r="U56" t="s">
        <v>182</v>
      </c>
      <c r="V56" t="s">
        <v>47</v>
      </c>
      <c r="W56">
        <f>MATCH(D56,Отчет!$C:$C,0)</f>
        <v>39</v>
      </c>
    </row>
    <row r="57" spans="1:23" x14ac:dyDescent="0.2">
      <c r="A57" s="17">
        <v>1322565974</v>
      </c>
      <c r="B57" s="17">
        <v>8</v>
      </c>
      <c r="C57" s="17" t="s">
        <v>68</v>
      </c>
      <c r="D57" s="17">
        <v>724972022</v>
      </c>
      <c r="E57" s="7" t="s">
        <v>131</v>
      </c>
      <c r="F57" s="7" t="s">
        <v>132</v>
      </c>
      <c r="G57" s="7" t="s">
        <v>42</v>
      </c>
      <c r="H57" s="34" t="s">
        <v>133</v>
      </c>
      <c r="I57" s="7" t="s">
        <v>181</v>
      </c>
      <c r="J57" s="17">
        <v>0.9</v>
      </c>
      <c r="K57" s="17" t="s">
        <v>45</v>
      </c>
      <c r="L57" s="17" t="s">
        <v>46</v>
      </c>
      <c r="N57" s="17">
        <v>7.2</v>
      </c>
      <c r="O57" s="17">
        <v>0.9</v>
      </c>
      <c r="P57" s="17">
        <v>1</v>
      </c>
      <c r="Q57" s="17">
        <v>1</v>
      </c>
      <c r="R57">
        <v>932725597</v>
      </c>
      <c r="S57">
        <v>2098</v>
      </c>
      <c r="U57" t="s">
        <v>182</v>
      </c>
      <c r="V57" t="s">
        <v>47</v>
      </c>
      <c r="W57">
        <f>MATCH(D57,Отчет!$C:$C,0)</f>
        <v>13</v>
      </c>
    </row>
    <row r="58" spans="1:23" x14ac:dyDescent="0.2">
      <c r="A58" s="17">
        <v>1322565964</v>
      </c>
      <c r="B58" s="17">
        <v>7</v>
      </c>
      <c r="C58" s="17" t="s">
        <v>68</v>
      </c>
      <c r="D58" s="17">
        <v>724972603</v>
      </c>
      <c r="E58" s="7" t="s">
        <v>197</v>
      </c>
      <c r="F58" s="7" t="s">
        <v>121</v>
      </c>
      <c r="G58" s="7" t="s">
        <v>198</v>
      </c>
      <c r="H58" s="34" t="s">
        <v>199</v>
      </c>
      <c r="I58" s="7" t="s">
        <v>181</v>
      </c>
      <c r="J58" s="17">
        <v>0.9</v>
      </c>
      <c r="K58" s="17" t="s">
        <v>45</v>
      </c>
      <c r="L58" s="17" t="s">
        <v>46</v>
      </c>
      <c r="N58" s="17">
        <v>6.3</v>
      </c>
      <c r="O58" s="17">
        <v>0.9</v>
      </c>
      <c r="P58" s="17">
        <v>1</v>
      </c>
      <c r="Q58" s="17">
        <v>0</v>
      </c>
      <c r="R58">
        <v>932725597</v>
      </c>
      <c r="S58">
        <v>2098</v>
      </c>
      <c r="U58" t="s">
        <v>182</v>
      </c>
      <c r="V58" t="s">
        <v>47</v>
      </c>
      <c r="W58">
        <f>MATCH(D58,Отчет!$C:$C,0)</f>
        <v>54</v>
      </c>
    </row>
    <row r="59" spans="1:23" x14ac:dyDescent="0.2">
      <c r="A59" s="17">
        <v>1322565907</v>
      </c>
      <c r="B59" s="17">
        <v>7</v>
      </c>
      <c r="C59" s="17" t="s">
        <v>68</v>
      </c>
      <c r="D59" s="17">
        <v>724970909</v>
      </c>
      <c r="E59" s="7" t="s">
        <v>123</v>
      </c>
      <c r="F59" s="7" t="s">
        <v>124</v>
      </c>
      <c r="G59" s="7" t="s">
        <v>125</v>
      </c>
      <c r="H59" s="34" t="s">
        <v>126</v>
      </c>
      <c r="I59" s="7" t="s">
        <v>181</v>
      </c>
      <c r="J59" s="17">
        <v>0.9</v>
      </c>
      <c r="K59" s="17" t="s">
        <v>45</v>
      </c>
      <c r="L59" s="17" t="s">
        <v>46</v>
      </c>
      <c r="N59" s="17">
        <v>6.3</v>
      </c>
      <c r="O59" s="17">
        <v>0.9</v>
      </c>
      <c r="P59" s="17">
        <v>1</v>
      </c>
      <c r="Q59" s="17">
        <v>0</v>
      </c>
      <c r="R59">
        <v>932725597</v>
      </c>
      <c r="S59">
        <v>2098</v>
      </c>
      <c r="U59" t="s">
        <v>182</v>
      </c>
      <c r="V59" t="s">
        <v>47</v>
      </c>
      <c r="W59">
        <f>MATCH(D59,Отчет!$C:$C,0)</f>
        <v>34</v>
      </c>
    </row>
    <row r="60" spans="1:23" x14ac:dyDescent="0.2">
      <c r="A60" s="17">
        <v>1322565951</v>
      </c>
      <c r="B60" s="17">
        <v>9</v>
      </c>
      <c r="C60" s="17" t="s">
        <v>39</v>
      </c>
      <c r="D60" s="17">
        <v>724957353</v>
      </c>
      <c r="E60" s="7" t="s">
        <v>200</v>
      </c>
      <c r="F60" s="7" t="s">
        <v>121</v>
      </c>
      <c r="G60" s="7" t="s">
        <v>62</v>
      </c>
      <c r="H60" s="34" t="s">
        <v>201</v>
      </c>
      <c r="I60" s="7" t="s">
        <v>181</v>
      </c>
      <c r="J60" s="17">
        <v>0.9</v>
      </c>
      <c r="K60" s="17" t="s">
        <v>45</v>
      </c>
      <c r="L60" s="17" t="s">
        <v>46</v>
      </c>
      <c r="N60" s="17">
        <v>8.1</v>
      </c>
      <c r="O60" s="17">
        <v>0.9</v>
      </c>
      <c r="P60" s="17">
        <v>1</v>
      </c>
      <c r="Q60" s="17">
        <v>1</v>
      </c>
      <c r="R60">
        <v>932725597</v>
      </c>
      <c r="S60">
        <v>2098</v>
      </c>
      <c r="U60" t="s">
        <v>182</v>
      </c>
      <c r="V60" t="s">
        <v>47</v>
      </c>
      <c r="W60">
        <f>MATCH(D60,Отчет!$C:$C,0)</f>
        <v>14</v>
      </c>
    </row>
    <row r="61" spans="1:23" x14ac:dyDescent="0.2">
      <c r="A61" s="17">
        <v>1322565904</v>
      </c>
      <c r="B61" s="17">
        <v>9</v>
      </c>
      <c r="C61" s="17" t="s">
        <v>39</v>
      </c>
      <c r="D61" s="17">
        <v>724959650</v>
      </c>
      <c r="E61" s="7" t="s">
        <v>52</v>
      </c>
      <c r="F61" s="7" t="s">
        <v>53</v>
      </c>
      <c r="G61" s="7" t="s">
        <v>54</v>
      </c>
      <c r="H61" s="34" t="s">
        <v>55</v>
      </c>
      <c r="I61" s="7" t="s">
        <v>181</v>
      </c>
      <c r="J61" s="17">
        <v>0.9</v>
      </c>
      <c r="K61" s="17" t="s">
        <v>45</v>
      </c>
      <c r="L61" s="17" t="s">
        <v>46</v>
      </c>
      <c r="N61" s="17">
        <v>8.1</v>
      </c>
      <c r="O61" s="17">
        <v>0.9</v>
      </c>
      <c r="P61" s="17">
        <v>1</v>
      </c>
      <c r="Q61" s="17">
        <v>0</v>
      </c>
      <c r="R61">
        <v>932725597</v>
      </c>
      <c r="S61">
        <v>2098</v>
      </c>
      <c r="U61" t="s">
        <v>182</v>
      </c>
      <c r="V61" t="s">
        <v>47</v>
      </c>
      <c r="W61">
        <f>MATCH(D61,Отчет!$C:$C,0)</f>
        <v>20</v>
      </c>
    </row>
    <row r="62" spans="1:23" x14ac:dyDescent="0.2">
      <c r="A62" s="17">
        <v>1322565927</v>
      </c>
      <c r="B62" s="17">
        <v>8</v>
      </c>
      <c r="C62" s="17" t="s">
        <v>39</v>
      </c>
      <c r="D62" s="17">
        <v>724960192</v>
      </c>
      <c r="E62" s="7" t="s">
        <v>96</v>
      </c>
      <c r="F62" s="7" t="s">
        <v>128</v>
      </c>
      <c r="G62" s="7" t="s">
        <v>202</v>
      </c>
      <c r="H62" s="34" t="s">
        <v>203</v>
      </c>
      <c r="I62" s="7" t="s">
        <v>181</v>
      </c>
      <c r="J62" s="17">
        <v>0.9</v>
      </c>
      <c r="K62" s="17" t="s">
        <v>45</v>
      </c>
      <c r="L62" s="17" t="s">
        <v>46</v>
      </c>
      <c r="N62" s="17">
        <v>7.2</v>
      </c>
      <c r="O62" s="17">
        <v>0.9</v>
      </c>
      <c r="P62" s="17">
        <v>1</v>
      </c>
      <c r="Q62" s="17">
        <v>1</v>
      </c>
      <c r="R62">
        <v>932725597</v>
      </c>
      <c r="S62">
        <v>2098</v>
      </c>
      <c r="U62" t="s">
        <v>182</v>
      </c>
      <c r="V62" t="s">
        <v>47</v>
      </c>
      <c r="W62">
        <f>MATCH(D62,Отчет!$C:$C,0)</f>
        <v>28</v>
      </c>
    </row>
    <row r="63" spans="1:23" x14ac:dyDescent="0.2">
      <c r="A63" s="17">
        <v>1322565923</v>
      </c>
      <c r="B63" s="17">
        <v>5</v>
      </c>
      <c r="C63" s="17" t="s">
        <v>39</v>
      </c>
      <c r="D63" s="17">
        <v>724962382</v>
      </c>
      <c r="E63" s="7" t="s">
        <v>60</v>
      </c>
      <c r="F63" s="7" t="s">
        <v>61</v>
      </c>
      <c r="G63" s="7" t="s">
        <v>62</v>
      </c>
      <c r="H63" s="34" t="s">
        <v>63</v>
      </c>
      <c r="I63" s="7" t="s">
        <v>181</v>
      </c>
      <c r="J63" s="17">
        <v>0.9</v>
      </c>
      <c r="K63" s="17" t="s">
        <v>45</v>
      </c>
      <c r="L63" s="17" t="s">
        <v>46</v>
      </c>
      <c r="N63" s="17">
        <v>4.5</v>
      </c>
      <c r="O63" s="17">
        <v>0.9</v>
      </c>
      <c r="P63" s="17">
        <v>1</v>
      </c>
      <c r="Q63" s="17">
        <v>0</v>
      </c>
      <c r="R63">
        <v>932725597</v>
      </c>
      <c r="S63">
        <v>2098</v>
      </c>
      <c r="U63" t="s">
        <v>182</v>
      </c>
      <c r="V63" t="s">
        <v>47</v>
      </c>
      <c r="W63">
        <f>MATCH(D63,Отчет!$C:$C,0)</f>
        <v>60</v>
      </c>
    </row>
    <row r="64" spans="1:23" x14ac:dyDescent="0.2">
      <c r="A64" s="17">
        <v>1322565961</v>
      </c>
      <c r="B64" s="17">
        <v>6</v>
      </c>
      <c r="C64" s="17" t="s">
        <v>39</v>
      </c>
      <c r="D64" s="17">
        <v>724963428</v>
      </c>
      <c r="E64" s="7" t="s">
        <v>64</v>
      </c>
      <c r="F64" s="7" t="s">
        <v>65</v>
      </c>
      <c r="G64" s="7" t="s">
        <v>66</v>
      </c>
      <c r="H64" s="34" t="s">
        <v>67</v>
      </c>
      <c r="I64" s="7" t="s">
        <v>181</v>
      </c>
      <c r="J64" s="17">
        <v>0.9</v>
      </c>
      <c r="K64" s="17" t="s">
        <v>45</v>
      </c>
      <c r="L64" s="17" t="s">
        <v>46</v>
      </c>
      <c r="N64" s="17">
        <v>5.4</v>
      </c>
      <c r="O64" s="17">
        <v>0.9</v>
      </c>
      <c r="P64" s="17">
        <v>1</v>
      </c>
      <c r="Q64" s="17">
        <v>1</v>
      </c>
      <c r="R64">
        <v>932725597</v>
      </c>
      <c r="S64">
        <v>2098</v>
      </c>
      <c r="U64" t="s">
        <v>182</v>
      </c>
      <c r="V64" t="s">
        <v>47</v>
      </c>
      <c r="W64">
        <f>MATCH(D64,Отчет!$C:$C,0)</f>
        <v>48</v>
      </c>
    </row>
    <row r="65" spans="1:23" x14ac:dyDescent="0.2">
      <c r="A65" s="17">
        <v>1322565953</v>
      </c>
      <c r="B65" s="17">
        <v>7</v>
      </c>
      <c r="C65" s="17" t="s">
        <v>39</v>
      </c>
      <c r="D65" s="17">
        <v>724964383</v>
      </c>
      <c r="E65" s="7" t="s">
        <v>204</v>
      </c>
      <c r="F65" s="7" t="s">
        <v>121</v>
      </c>
      <c r="G65" s="7" t="s">
        <v>62</v>
      </c>
      <c r="H65" s="34" t="s">
        <v>205</v>
      </c>
      <c r="I65" s="7" t="s">
        <v>181</v>
      </c>
      <c r="J65" s="17">
        <v>0.9</v>
      </c>
      <c r="K65" s="17" t="s">
        <v>45</v>
      </c>
      <c r="L65" s="17" t="s">
        <v>46</v>
      </c>
      <c r="N65" s="17">
        <v>6.3</v>
      </c>
      <c r="O65" s="17">
        <v>0.9</v>
      </c>
      <c r="P65" s="17">
        <v>1</v>
      </c>
      <c r="Q65" s="17">
        <v>0</v>
      </c>
      <c r="R65">
        <v>932725597</v>
      </c>
      <c r="S65">
        <v>2098</v>
      </c>
      <c r="U65" t="s">
        <v>182</v>
      </c>
      <c r="V65" t="s">
        <v>47</v>
      </c>
      <c r="W65">
        <f>MATCH(D65,Отчет!$C:$C,0)</f>
        <v>47</v>
      </c>
    </row>
    <row r="66" spans="1:23" x14ac:dyDescent="0.2">
      <c r="A66" s="17">
        <v>1322565972</v>
      </c>
      <c r="B66" s="17">
        <v>9</v>
      </c>
      <c r="C66" s="17" t="s">
        <v>39</v>
      </c>
      <c r="D66" s="17">
        <v>724964881</v>
      </c>
      <c r="E66" s="7" t="s">
        <v>206</v>
      </c>
      <c r="F66" s="7" t="s">
        <v>65</v>
      </c>
      <c r="G66" s="7" t="s">
        <v>42</v>
      </c>
      <c r="H66" s="34" t="s">
        <v>207</v>
      </c>
      <c r="I66" s="7" t="s">
        <v>181</v>
      </c>
      <c r="J66" s="17">
        <v>0.9</v>
      </c>
      <c r="K66" s="17" t="s">
        <v>45</v>
      </c>
      <c r="L66" s="17" t="s">
        <v>46</v>
      </c>
      <c r="N66" s="17">
        <v>8.1</v>
      </c>
      <c r="O66" s="17">
        <v>0.9</v>
      </c>
      <c r="P66" s="17">
        <v>1</v>
      </c>
      <c r="Q66" s="17">
        <v>1</v>
      </c>
      <c r="R66">
        <v>932725597</v>
      </c>
      <c r="S66">
        <v>2098</v>
      </c>
      <c r="U66" t="s">
        <v>182</v>
      </c>
      <c r="V66" t="s">
        <v>47</v>
      </c>
      <c r="W66">
        <f>MATCH(D66,Отчет!$C:$C,0)</f>
        <v>18</v>
      </c>
    </row>
    <row r="67" spans="1:23" x14ac:dyDescent="0.2">
      <c r="A67" s="17">
        <v>1322565955</v>
      </c>
      <c r="B67" s="17">
        <v>5</v>
      </c>
      <c r="C67" s="17" t="s">
        <v>39</v>
      </c>
      <c r="D67" s="17">
        <v>724965992</v>
      </c>
      <c r="E67" s="7" t="s">
        <v>208</v>
      </c>
      <c r="F67" s="7" t="s">
        <v>151</v>
      </c>
      <c r="G67" s="7" t="s">
        <v>98</v>
      </c>
      <c r="H67" s="34" t="s">
        <v>209</v>
      </c>
      <c r="I67" s="7" t="s">
        <v>181</v>
      </c>
      <c r="J67" s="17">
        <v>0.9</v>
      </c>
      <c r="K67" s="17" t="s">
        <v>45</v>
      </c>
      <c r="L67" s="17" t="s">
        <v>46</v>
      </c>
      <c r="N67" s="17">
        <v>4.5</v>
      </c>
      <c r="O67" s="17">
        <v>0.9</v>
      </c>
      <c r="P67" s="17">
        <v>1</v>
      </c>
      <c r="Q67" s="17">
        <v>1</v>
      </c>
      <c r="R67">
        <v>932725597</v>
      </c>
      <c r="S67">
        <v>2098</v>
      </c>
      <c r="U67" t="s">
        <v>182</v>
      </c>
      <c r="V67" t="s">
        <v>47</v>
      </c>
      <c r="W67">
        <f>MATCH(D67,Отчет!$C:$C,0)</f>
        <v>69</v>
      </c>
    </row>
    <row r="68" spans="1:23" x14ac:dyDescent="0.2">
      <c r="A68" s="17">
        <v>1322565942</v>
      </c>
      <c r="B68" s="17">
        <v>8</v>
      </c>
      <c r="C68" s="17" t="s">
        <v>68</v>
      </c>
      <c r="D68" s="17">
        <v>724967631</v>
      </c>
      <c r="E68" s="7" t="s">
        <v>72</v>
      </c>
      <c r="F68" s="7" t="s">
        <v>73</v>
      </c>
      <c r="G68" s="7" t="s">
        <v>74</v>
      </c>
      <c r="H68" s="34" t="s">
        <v>75</v>
      </c>
      <c r="I68" s="7" t="s">
        <v>181</v>
      </c>
      <c r="J68" s="17">
        <v>0.9</v>
      </c>
      <c r="K68" s="17" t="s">
        <v>45</v>
      </c>
      <c r="L68" s="17" t="s">
        <v>46</v>
      </c>
      <c r="N68" s="17">
        <v>7.2</v>
      </c>
      <c r="O68" s="17">
        <v>0.9</v>
      </c>
      <c r="P68" s="17">
        <v>1</v>
      </c>
      <c r="Q68" s="17">
        <v>0</v>
      </c>
      <c r="R68">
        <v>932725597</v>
      </c>
      <c r="S68">
        <v>2098</v>
      </c>
      <c r="U68" t="s">
        <v>182</v>
      </c>
      <c r="V68" t="s">
        <v>47</v>
      </c>
      <c r="W68">
        <f>MATCH(D68,Отчет!$C:$C,0)</f>
        <v>30</v>
      </c>
    </row>
    <row r="69" spans="1:23" x14ac:dyDescent="0.2">
      <c r="A69" s="17">
        <v>1322565946</v>
      </c>
      <c r="B69" s="17">
        <v>9</v>
      </c>
      <c r="C69" s="17" t="s">
        <v>76</v>
      </c>
      <c r="D69" s="17">
        <v>724937991</v>
      </c>
      <c r="E69" s="7" t="s">
        <v>77</v>
      </c>
      <c r="F69" s="7" t="s">
        <v>78</v>
      </c>
      <c r="G69" s="7" t="s">
        <v>79</v>
      </c>
      <c r="H69" s="34" t="s">
        <v>80</v>
      </c>
      <c r="I69" s="7" t="s">
        <v>181</v>
      </c>
      <c r="J69" s="17">
        <v>0.9</v>
      </c>
      <c r="K69" s="17" t="s">
        <v>45</v>
      </c>
      <c r="L69" s="17" t="s">
        <v>46</v>
      </c>
      <c r="N69" s="17">
        <v>8.1</v>
      </c>
      <c r="O69" s="17">
        <v>0.9</v>
      </c>
      <c r="P69" s="17">
        <v>1</v>
      </c>
      <c r="Q69" s="17">
        <v>1</v>
      </c>
      <c r="R69">
        <v>932725597</v>
      </c>
      <c r="S69">
        <v>2098</v>
      </c>
      <c r="U69" t="s">
        <v>182</v>
      </c>
      <c r="V69" t="s">
        <v>47</v>
      </c>
      <c r="W69">
        <f>MATCH(D69,Отчет!$C:$C,0)</f>
        <v>24</v>
      </c>
    </row>
    <row r="70" spans="1:23" x14ac:dyDescent="0.2">
      <c r="A70" s="17">
        <v>1322565980</v>
      </c>
      <c r="B70" s="17">
        <v>6</v>
      </c>
      <c r="C70" s="17" t="s">
        <v>76</v>
      </c>
      <c r="D70" s="17">
        <v>724938719</v>
      </c>
      <c r="E70" s="7" t="s">
        <v>81</v>
      </c>
      <c r="F70" s="7" t="s">
        <v>82</v>
      </c>
      <c r="G70" s="7" t="s">
        <v>83</v>
      </c>
      <c r="H70" s="34" t="s">
        <v>84</v>
      </c>
      <c r="I70" s="7" t="s">
        <v>181</v>
      </c>
      <c r="J70" s="17">
        <v>0.9</v>
      </c>
      <c r="K70" s="17" t="s">
        <v>45</v>
      </c>
      <c r="L70" s="17" t="s">
        <v>46</v>
      </c>
      <c r="N70" s="17">
        <v>5.4</v>
      </c>
      <c r="O70" s="17">
        <v>0.9</v>
      </c>
      <c r="P70" s="17">
        <v>1</v>
      </c>
      <c r="Q70" s="17">
        <v>0</v>
      </c>
      <c r="R70">
        <v>932725597</v>
      </c>
      <c r="S70">
        <v>2098</v>
      </c>
      <c r="U70" t="s">
        <v>182</v>
      </c>
      <c r="V70" t="s">
        <v>47</v>
      </c>
      <c r="W70">
        <f>MATCH(D70,Отчет!$C:$C,0)</f>
        <v>62</v>
      </c>
    </row>
    <row r="71" spans="1:23" x14ac:dyDescent="0.2">
      <c r="A71" s="17">
        <v>1322565986</v>
      </c>
      <c r="B71" s="17">
        <v>7</v>
      </c>
      <c r="C71" s="17" t="s">
        <v>76</v>
      </c>
      <c r="D71" s="17">
        <v>724939397</v>
      </c>
      <c r="E71" s="7" t="s">
        <v>85</v>
      </c>
      <c r="F71" s="7" t="s">
        <v>82</v>
      </c>
      <c r="G71" s="7" t="s">
        <v>86</v>
      </c>
      <c r="H71" s="34" t="s">
        <v>87</v>
      </c>
      <c r="I71" s="7" t="s">
        <v>181</v>
      </c>
      <c r="J71" s="17">
        <v>0.9</v>
      </c>
      <c r="K71" s="17" t="s">
        <v>45</v>
      </c>
      <c r="L71" s="17" t="s">
        <v>46</v>
      </c>
      <c r="N71" s="17">
        <v>6.3</v>
      </c>
      <c r="O71" s="17">
        <v>0.9</v>
      </c>
      <c r="P71" s="17">
        <v>1</v>
      </c>
      <c r="Q71" s="17">
        <v>1</v>
      </c>
      <c r="R71">
        <v>932725597</v>
      </c>
      <c r="S71">
        <v>2098</v>
      </c>
      <c r="U71" t="s">
        <v>182</v>
      </c>
      <c r="V71" t="s">
        <v>47</v>
      </c>
      <c r="W71">
        <f>MATCH(D71,Отчет!$C:$C,0)</f>
        <v>57</v>
      </c>
    </row>
    <row r="72" spans="1:23" x14ac:dyDescent="0.2">
      <c r="A72" s="17">
        <v>1322565994</v>
      </c>
      <c r="B72" s="17">
        <v>7</v>
      </c>
      <c r="C72" s="17" t="s">
        <v>76</v>
      </c>
      <c r="D72" s="17">
        <v>724940784</v>
      </c>
      <c r="E72" s="7" t="s">
        <v>210</v>
      </c>
      <c r="F72" s="7" t="s">
        <v>211</v>
      </c>
      <c r="G72" s="7" t="s">
        <v>212</v>
      </c>
      <c r="H72" s="34" t="s">
        <v>213</v>
      </c>
      <c r="I72" s="7" t="s">
        <v>181</v>
      </c>
      <c r="J72" s="17">
        <v>0.9</v>
      </c>
      <c r="K72" s="17" t="s">
        <v>45</v>
      </c>
      <c r="L72" s="17" t="s">
        <v>46</v>
      </c>
      <c r="N72" s="17">
        <v>6.3</v>
      </c>
      <c r="O72" s="17">
        <v>0.9</v>
      </c>
      <c r="P72" s="17">
        <v>1</v>
      </c>
      <c r="Q72" s="17">
        <v>1</v>
      </c>
      <c r="R72">
        <v>932725597</v>
      </c>
      <c r="S72">
        <v>2098</v>
      </c>
      <c r="U72" t="s">
        <v>182</v>
      </c>
      <c r="V72" t="s">
        <v>47</v>
      </c>
      <c r="W72">
        <f>MATCH(D72,Отчет!$C:$C,0)</f>
        <v>50</v>
      </c>
    </row>
    <row r="73" spans="1:23" x14ac:dyDescent="0.2">
      <c r="A73" s="17">
        <v>1322565935</v>
      </c>
      <c r="B73" s="17">
        <v>6</v>
      </c>
      <c r="C73" s="17" t="s">
        <v>76</v>
      </c>
      <c r="D73" s="17">
        <v>724941485</v>
      </c>
      <c r="E73" s="7" t="s">
        <v>92</v>
      </c>
      <c r="F73" s="7" t="s">
        <v>93</v>
      </c>
      <c r="G73" s="7" t="s">
        <v>94</v>
      </c>
      <c r="H73" s="34" t="s">
        <v>95</v>
      </c>
      <c r="I73" s="7" t="s">
        <v>181</v>
      </c>
      <c r="J73" s="17">
        <v>0.9</v>
      </c>
      <c r="K73" s="17" t="s">
        <v>45</v>
      </c>
      <c r="L73" s="17" t="s">
        <v>46</v>
      </c>
      <c r="N73" s="17">
        <v>5.4</v>
      </c>
      <c r="O73" s="17">
        <v>0.9</v>
      </c>
      <c r="P73" s="17">
        <v>1</v>
      </c>
      <c r="Q73" s="17">
        <v>1</v>
      </c>
      <c r="R73">
        <v>932725597</v>
      </c>
      <c r="S73">
        <v>2098</v>
      </c>
      <c r="U73" t="s">
        <v>182</v>
      </c>
      <c r="V73" t="s">
        <v>47</v>
      </c>
      <c r="W73">
        <f>MATCH(D73,Отчет!$C:$C,0)</f>
        <v>58</v>
      </c>
    </row>
    <row r="74" spans="1:23" x14ac:dyDescent="0.2">
      <c r="A74" s="17">
        <v>1322565939</v>
      </c>
      <c r="B74" s="17">
        <v>8</v>
      </c>
      <c r="C74" s="17" t="s">
        <v>76</v>
      </c>
      <c r="D74" s="17">
        <v>724942110</v>
      </c>
      <c r="E74" s="7" t="s">
        <v>96</v>
      </c>
      <c r="F74" s="7" t="s">
        <v>97</v>
      </c>
      <c r="G74" s="7" t="s">
        <v>98</v>
      </c>
      <c r="H74" s="34" t="s">
        <v>99</v>
      </c>
      <c r="I74" s="7" t="s">
        <v>181</v>
      </c>
      <c r="J74" s="17">
        <v>0.9</v>
      </c>
      <c r="K74" s="17" t="s">
        <v>45</v>
      </c>
      <c r="L74" s="17" t="s">
        <v>46</v>
      </c>
      <c r="N74" s="17">
        <v>7.2</v>
      </c>
      <c r="O74" s="17">
        <v>0.9</v>
      </c>
      <c r="P74" s="17">
        <v>1</v>
      </c>
      <c r="Q74" s="17">
        <v>0</v>
      </c>
      <c r="R74">
        <v>932725597</v>
      </c>
      <c r="S74">
        <v>2098</v>
      </c>
      <c r="U74" t="s">
        <v>182</v>
      </c>
      <c r="V74" t="s">
        <v>47</v>
      </c>
      <c r="W74">
        <f>MATCH(D74,Отчет!$C:$C,0)</f>
        <v>46</v>
      </c>
    </row>
    <row r="75" spans="1:23" x14ac:dyDescent="0.2">
      <c r="A75" s="17">
        <v>1322565959</v>
      </c>
      <c r="B75" s="17">
        <v>8</v>
      </c>
      <c r="C75" s="17" t="s">
        <v>76</v>
      </c>
      <c r="D75" s="17">
        <v>724942872</v>
      </c>
      <c r="E75" s="7" t="s">
        <v>214</v>
      </c>
      <c r="F75" s="7" t="s">
        <v>65</v>
      </c>
      <c r="G75" s="7" t="s">
        <v>215</v>
      </c>
      <c r="H75" s="34" t="s">
        <v>216</v>
      </c>
      <c r="I75" s="7" t="s">
        <v>181</v>
      </c>
      <c r="J75" s="17">
        <v>0.9</v>
      </c>
      <c r="K75" s="17" t="s">
        <v>45</v>
      </c>
      <c r="L75" s="17" t="s">
        <v>46</v>
      </c>
      <c r="N75" s="17">
        <v>7.2</v>
      </c>
      <c r="O75" s="17">
        <v>0.9</v>
      </c>
      <c r="P75" s="17">
        <v>1</v>
      </c>
      <c r="Q75" s="17">
        <v>1</v>
      </c>
      <c r="R75">
        <v>932725597</v>
      </c>
      <c r="S75">
        <v>2098</v>
      </c>
      <c r="U75" t="s">
        <v>182</v>
      </c>
      <c r="V75" t="s">
        <v>47</v>
      </c>
      <c r="W75">
        <f>MATCH(D75,Отчет!$C:$C,0)</f>
        <v>29</v>
      </c>
    </row>
    <row r="76" spans="1:23" x14ac:dyDescent="0.2">
      <c r="A76" s="17">
        <v>1322565917</v>
      </c>
      <c r="B76" s="17">
        <v>7</v>
      </c>
      <c r="C76" s="17" t="s">
        <v>76</v>
      </c>
      <c r="D76" s="17">
        <v>724944444</v>
      </c>
      <c r="E76" s="7" t="s">
        <v>100</v>
      </c>
      <c r="F76" s="7" t="s">
        <v>101</v>
      </c>
      <c r="G76" s="7" t="s">
        <v>102</v>
      </c>
      <c r="H76" s="17" t="s">
        <v>103</v>
      </c>
      <c r="I76" s="7" t="s">
        <v>181</v>
      </c>
      <c r="J76" s="17">
        <v>0.9</v>
      </c>
      <c r="K76" s="17" t="s">
        <v>45</v>
      </c>
      <c r="L76" s="17" t="s">
        <v>46</v>
      </c>
      <c r="N76" s="17">
        <v>6.3</v>
      </c>
      <c r="O76" s="17">
        <v>0.9</v>
      </c>
      <c r="P76" s="17">
        <v>1</v>
      </c>
      <c r="Q76" s="17">
        <v>0</v>
      </c>
      <c r="R76">
        <v>932725597</v>
      </c>
      <c r="S76">
        <v>2098</v>
      </c>
      <c r="U76" t="s">
        <v>182</v>
      </c>
      <c r="V76" t="s">
        <v>47</v>
      </c>
      <c r="W76">
        <f>MATCH(D76,Отчет!$C:$C,0)</f>
        <v>52</v>
      </c>
    </row>
    <row r="77" spans="1:23" x14ac:dyDescent="0.2">
      <c r="A77" s="17">
        <v>1322565921</v>
      </c>
      <c r="B77" s="17">
        <v>9</v>
      </c>
      <c r="C77" s="17" t="s">
        <v>76</v>
      </c>
      <c r="D77" s="17">
        <v>724946317</v>
      </c>
      <c r="E77" s="7" t="s">
        <v>217</v>
      </c>
      <c r="F77" s="7" t="s">
        <v>61</v>
      </c>
      <c r="G77" s="7" t="s">
        <v>62</v>
      </c>
      <c r="H77" s="34" t="s">
        <v>218</v>
      </c>
      <c r="I77" s="7" t="s">
        <v>181</v>
      </c>
      <c r="J77" s="17">
        <v>0.9</v>
      </c>
      <c r="K77" s="17" t="s">
        <v>45</v>
      </c>
      <c r="L77" s="17" t="s">
        <v>46</v>
      </c>
      <c r="N77" s="17">
        <v>8.1</v>
      </c>
      <c r="O77" s="17">
        <v>0.9</v>
      </c>
      <c r="P77" s="17">
        <v>1</v>
      </c>
      <c r="Q77" s="17">
        <v>1</v>
      </c>
      <c r="R77">
        <v>932725597</v>
      </c>
      <c r="S77">
        <v>2098</v>
      </c>
      <c r="U77" t="s">
        <v>182</v>
      </c>
      <c r="V77" t="s">
        <v>47</v>
      </c>
      <c r="W77">
        <f>MATCH(D77,Отчет!$C:$C,0)</f>
        <v>23</v>
      </c>
    </row>
    <row r="78" spans="1:23" x14ac:dyDescent="0.2">
      <c r="A78" s="17">
        <v>1322565998</v>
      </c>
      <c r="B78" s="17">
        <v>4</v>
      </c>
      <c r="C78" s="17" t="s">
        <v>68</v>
      </c>
      <c r="D78" s="17">
        <v>1210865536</v>
      </c>
      <c r="E78" s="7" t="s">
        <v>219</v>
      </c>
      <c r="F78" s="7" t="s">
        <v>65</v>
      </c>
      <c r="G78" s="7" t="s">
        <v>74</v>
      </c>
      <c r="H78" s="34" t="s">
        <v>220</v>
      </c>
      <c r="I78" s="7" t="s">
        <v>181</v>
      </c>
      <c r="J78" s="17">
        <v>0.9</v>
      </c>
      <c r="K78" s="17" t="s">
        <v>45</v>
      </c>
      <c r="L78" s="17" t="s">
        <v>46</v>
      </c>
      <c r="N78" s="17">
        <v>3.6</v>
      </c>
      <c r="O78" s="17">
        <v>0.9</v>
      </c>
      <c r="P78" s="17">
        <v>1</v>
      </c>
      <c r="Q78" s="17">
        <v>0</v>
      </c>
      <c r="R78">
        <v>932725597</v>
      </c>
      <c r="S78">
        <v>2098</v>
      </c>
      <c r="U78" t="s">
        <v>182</v>
      </c>
      <c r="V78" t="s">
        <v>47</v>
      </c>
      <c r="W78">
        <f>MATCH(D78,Отчет!$C:$C,0)</f>
        <v>66</v>
      </c>
    </row>
    <row r="79" spans="1:23" x14ac:dyDescent="0.2">
      <c r="A79" s="17">
        <v>1322565991</v>
      </c>
      <c r="B79" s="17">
        <v>6</v>
      </c>
      <c r="C79" s="17" t="s">
        <v>68</v>
      </c>
      <c r="D79" s="17">
        <v>724969996</v>
      </c>
      <c r="E79" s="7" t="s">
        <v>117</v>
      </c>
      <c r="F79" s="7" t="s">
        <v>118</v>
      </c>
      <c r="G79" s="7" t="s">
        <v>74</v>
      </c>
      <c r="H79" s="34" t="s">
        <v>119</v>
      </c>
      <c r="I79" s="7" t="s">
        <v>181</v>
      </c>
      <c r="J79" s="17">
        <v>0.9</v>
      </c>
      <c r="K79" s="17" t="s">
        <v>45</v>
      </c>
      <c r="L79" s="17" t="s">
        <v>46</v>
      </c>
      <c r="N79" s="17">
        <v>5.4</v>
      </c>
      <c r="O79" s="17">
        <v>0.9</v>
      </c>
      <c r="P79" s="17">
        <v>1</v>
      </c>
      <c r="Q79" s="17">
        <v>0</v>
      </c>
      <c r="R79">
        <v>932725597</v>
      </c>
      <c r="S79">
        <v>2098</v>
      </c>
      <c r="U79" t="s">
        <v>182</v>
      </c>
      <c r="V79" t="s">
        <v>47</v>
      </c>
      <c r="W79">
        <f>MATCH(D79,Отчет!$C:$C,0)</f>
        <v>63</v>
      </c>
    </row>
    <row r="80" spans="1:23" x14ac:dyDescent="0.2">
      <c r="A80" s="17">
        <v>1322566055</v>
      </c>
      <c r="B80" s="17">
        <v>7</v>
      </c>
      <c r="C80" s="17" t="s">
        <v>68</v>
      </c>
      <c r="D80" s="17">
        <v>724970497</v>
      </c>
      <c r="E80" s="7" t="s">
        <v>120</v>
      </c>
      <c r="F80" s="7" t="s">
        <v>121</v>
      </c>
      <c r="G80" s="7" t="s">
        <v>62</v>
      </c>
      <c r="H80" s="34" t="s">
        <v>122</v>
      </c>
      <c r="I80" s="7" t="s">
        <v>221</v>
      </c>
      <c r="J80" s="17">
        <v>0.9</v>
      </c>
      <c r="K80" s="17" t="s">
        <v>45</v>
      </c>
      <c r="L80" s="17" t="s">
        <v>46</v>
      </c>
      <c r="N80" s="17">
        <v>6.3</v>
      </c>
      <c r="O80" s="17">
        <v>0.9</v>
      </c>
      <c r="P80" s="17">
        <v>1</v>
      </c>
      <c r="Q80" s="17">
        <v>0</v>
      </c>
      <c r="R80">
        <v>932725597</v>
      </c>
      <c r="S80">
        <v>2098</v>
      </c>
      <c r="U80" t="s">
        <v>182</v>
      </c>
      <c r="V80" t="s">
        <v>47</v>
      </c>
      <c r="W80">
        <f>MATCH(D80,Отчет!$C:$C,0)</f>
        <v>61</v>
      </c>
    </row>
    <row r="81" spans="1:23" x14ac:dyDescent="0.2">
      <c r="A81" s="17">
        <v>1322566063</v>
      </c>
      <c r="B81" s="17">
        <v>8</v>
      </c>
      <c r="C81" s="17" t="s">
        <v>39</v>
      </c>
      <c r="D81" s="17">
        <v>724957819</v>
      </c>
      <c r="E81" s="7" t="s">
        <v>222</v>
      </c>
      <c r="F81" s="7" t="s">
        <v>121</v>
      </c>
      <c r="G81" s="7" t="s">
        <v>223</v>
      </c>
      <c r="H81" s="34" t="s">
        <v>224</v>
      </c>
      <c r="I81" s="7" t="s">
        <v>221</v>
      </c>
      <c r="J81" s="17">
        <v>0.9</v>
      </c>
      <c r="K81" s="17" t="s">
        <v>45</v>
      </c>
      <c r="L81" s="17" t="s">
        <v>46</v>
      </c>
      <c r="N81" s="17">
        <v>7.2</v>
      </c>
      <c r="O81" s="17">
        <v>0.9</v>
      </c>
      <c r="P81" s="17">
        <v>1</v>
      </c>
      <c r="Q81" s="17">
        <v>1</v>
      </c>
      <c r="R81">
        <v>932725597</v>
      </c>
      <c r="S81">
        <v>2098</v>
      </c>
      <c r="U81" t="s">
        <v>182</v>
      </c>
      <c r="V81" t="s">
        <v>47</v>
      </c>
      <c r="W81">
        <f>MATCH(D81,Отчет!$C:$C,0)</f>
        <v>35</v>
      </c>
    </row>
    <row r="82" spans="1:23" x14ac:dyDescent="0.2">
      <c r="A82" s="17">
        <v>1322566035</v>
      </c>
      <c r="B82" s="17">
        <v>9</v>
      </c>
      <c r="C82" s="17" t="s">
        <v>76</v>
      </c>
      <c r="D82" s="17">
        <v>724952008</v>
      </c>
      <c r="E82" s="7" t="s">
        <v>167</v>
      </c>
      <c r="F82" s="7" t="s">
        <v>168</v>
      </c>
      <c r="G82" s="7" t="s">
        <v>169</v>
      </c>
      <c r="H82" s="34" t="s">
        <v>170</v>
      </c>
      <c r="I82" s="7" t="s">
        <v>221</v>
      </c>
      <c r="J82" s="17">
        <v>0.9</v>
      </c>
      <c r="K82" s="17" t="s">
        <v>45</v>
      </c>
      <c r="L82" s="17" t="s">
        <v>46</v>
      </c>
      <c r="N82" s="17">
        <v>8.1</v>
      </c>
      <c r="O82" s="17">
        <v>0.9</v>
      </c>
      <c r="P82" s="17">
        <v>1</v>
      </c>
      <c r="Q82" s="17">
        <v>1</v>
      </c>
      <c r="R82">
        <v>932725597</v>
      </c>
      <c r="S82">
        <v>2098</v>
      </c>
      <c r="U82" t="s">
        <v>182</v>
      </c>
      <c r="V82" t="s">
        <v>47</v>
      </c>
      <c r="W82">
        <f>MATCH(D82,Отчет!$C:$C,0)</f>
        <v>16</v>
      </c>
    </row>
    <row r="83" spans="1:23" x14ac:dyDescent="0.2">
      <c r="A83" s="17">
        <v>1322566038</v>
      </c>
      <c r="B83" s="17">
        <v>7</v>
      </c>
      <c r="C83" s="17" t="s">
        <v>76</v>
      </c>
      <c r="D83" s="17">
        <v>724969616</v>
      </c>
      <c r="E83" s="7" t="s">
        <v>114</v>
      </c>
      <c r="F83" s="7" t="s">
        <v>115</v>
      </c>
      <c r="G83" s="7" t="s">
        <v>62</v>
      </c>
      <c r="H83" s="34" t="s">
        <v>116</v>
      </c>
      <c r="I83" s="7" t="s">
        <v>221</v>
      </c>
      <c r="J83" s="17">
        <v>0.9</v>
      </c>
      <c r="K83" s="17" t="s">
        <v>45</v>
      </c>
      <c r="L83" s="17" t="s">
        <v>46</v>
      </c>
      <c r="N83" s="17">
        <v>6.3</v>
      </c>
      <c r="O83" s="17">
        <v>0.9</v>
      </c>
      <c r="P83" s="17">
        <v>1</v>
      </c>
      <c r="Q83" s="17">
        <v>0</v>
      </c>
      <c r="R83">
        <v>932725597</v>
      </c>
      <c r="S83">
        <v>2098</v>
      </c>
      <c r="U83" t="s">
        <v>182</v>
      </c>
      <c r="V83" t="s">
        <v>47</v>
      </c>
      <c r="W83">
        <f>MATCH(D83,Отчет!$C:$C,0)</f>
        <v>36</v>
      </c>
    </row>
    <row r="84" spans="1:23" x14ac:dyDescent="0.2">
      <c r="A84" s="17">
        <v>1322566024</v>
      </c>
      <c r="B84" s="17">
        <v>6</v>
      </c>
      <c r="C84" s="17" t="s">
        <v>68</v>
      </c>
      <c r="D84" s="17">
        <v>724968904</v>
      </c>
      <c r="E84" s="7" t="s">
        <v>111</v>
      </c>
      <c r="F84" s="7" t="s">
        <v>61</v>
      </c>
      <c r="G84" s="7" t="s">
        <v>112</v>
      </c>
      <c r="H84" s="34" t="s">
        <v>113</v>
      </c>
      <c r="I84" s="7" t="s">
        <v>221</v>
      </c>
      <c r="J84" s="17">
        <v>0.9</v>
      </c>
      <c r="K84" s="17" t="s">
        <v>45</v>
      </c>
      <c r="L84" s="17" t="s">
        <v>46</v>
      </c>
      <c r="N84" s="17">
        <v>5.4</v>
      </c>
      <c r="O84" s="17">
        <v>0.9</v>
      </c>
      <c r="P84" s="17">
        <v>1</v>
      </c>
      <c r="Q84" s="17">
        <v>1</v>
      </c>
      <c r="R84">
        <v>932725597</v>
      </c>
      <c r="S84">
        <v>2098</v>
      </c>
      <c r="U84" t="s">
        <v>182</v>
      </c>
      <c r="V84" t="s">
        <v>47</v>
      </c>
      <c r="W84">
        <f>MATCH(D84,Отчет!$C:$C,0)</f>
        <v>33</v>
      </c>
    </row>
    <row r="85" spans="1:23" x14ac:dyDescent="0.2">
      <c r="A85" s="17">
        <v>1322566048</v>
      </c>
      <c r="B85" s="17">
        <v>9</v>
      </c>
      <c r="C85" s="17" t="s">
        <v>68</v>
      </c>
      <c r="D85" s="17">
        <v>724968501</v>
      </c>
      <c r="E85" s="7" t="s">
        <v>225</v>
      </c>
      <c r="F85" s="7" t="s">
        <v>226</v>
      </c>
      <c r="G85" s="7" t="s">
        <v>227</v>
      </c>
      <c r="H85" s="17" t="s">
        <v>228</v>
      </c>
      <c r="I85" s="7" t="s">
        <v>221</v>
      </c>
      <c r="J85" s="17">
        <v>0.9</v>
      </c>
      <c r="K85" s="17" t="s">
        <v>45</v>
      </c>
      <c r="L85" s="17" t="s">
        <v>46</v>
      </c>
      <c r="N85" s="17">
        <v>8.1</v>
      </c>
      <c r="O85" s="17">
        <v>0.9</v>
      </c>
      <c r="P85" s="17">
        <v>1</v>
      </c>
      <c r="Q85" s="17">
        <v>1</v>
      </c>
      <c r="R85">
        <v>932725597</v>
      </c>
      <c r="S85">
        <v>2098</v>
      </c>
      <c r="U85" t="s">
        <v>182</v>
      </c>
      <c r="V85" t="s">
        <v>47</v>
      </c>
      <c r="W85">
        <f>MATCH(D85,Отчет!$C:$C,0)</f>
        <v>21</v>
      </c>
    </row>
    <row r="86" spans="1:23" x14ac:dyDescent="0.2">
      <c r="A86" s="17">
        <v>1322566031</v>
      </c>
      <c r="B86" s="17">
        <v>7</v>
      </c>
      <c r="C86" s="17" t="s">
        <v>68</v>
      </c>
      <c r="D86" s="17">
        <v>724966971</v>
      </c>
      <c r="E86" s="7" t="s">
        <v>69</v>
      </c>
      <c r="F86" s="7" t="s">
        <v>61</v>
      </c>
      <c r="G86" s="7" t="s">
        <v>70</v>
      </c>
      <c r="H86" s="34" t="s">
        <v>71</v>
      </c>
      <c r="I86" s="7" t="s">
        <v>221</v>
      </c>
      <c r="J86" s="17">
        <v>0.9</v>
      </c>
      <c r="K86" s="17" t="s">
        <v>45</v>
      </c>
      <c r="L86" s="17" t="s">
        <v>46</v>
      </c>
      <c r="N86" s="17">
        <v>6.3</v>
      </c>
      <c r="O86" s="17">
        <v>0.9</v>
      </c>
      <c r="P86" s="17">
        <v>1</v>
      </c>
      <c r="Q86" s="17">
        <v>1</v>
      </c>
      <c r="R86">
        <v>932725597</v>
      </c>
      <c r="S86">
        <v>2098</v>
      </c>
      <c r="U86" t="s">
        <v>182</v>
      </c>
      <c r="V86" t="s">
        <v>47</v>
      </c>
      <c r="W86">
        <f>MATCH(D86,Отчет!$C:$C,0)</f>
        <v>37</v>
      </c>
    </row>
    <row r="87" spans="1:23" x14ac:dyDescent="0.2">
      <c r="A87" s="17">
        <v>1210888237</v>
      </c>
      <c r="B87" s="17">
        <v>9</v>
      </c>
      <c r="C87" s="17" t="s">
        <v>68</v>
      </c>
      <c r="D87" s="17">
        <v>1210887515</v>
      </c>
      <c r="E87" s="7" t="s">
        <v>107</v>
      </c>
      <c r="F87" s="7" t="s">
        <v>65</v>
      </c>
      <c r="G87" s="7" t="s">
        <v>108</v>
      </c>
      <c r="H87" s="34" t="s">
        <v>109</v>
      </c>
      <c r="I87" s="7" t="s">
        <v>221</v>
      </c>
      <c r="J87" s="17">
        <v>0.9</v>
      </c>
      <c r="K87" s="17" t="s">
        <v>45</v>
      </c>
      <c r="L87" s="17" t="s">
        <v>46</v>
      </c>
      <c r="N87" s="17">
        <v>8.1</v>
      </c>
      <c r="O87" s="17">
        <v>0.9</v>
      </c>
      <c r="P87" s="17">
        <v>1</v>
      </c>
      <c r="Q87" s="17">
        <v>0</v>
      </c>
      <c r="R87">
        <v>932725597</v>
      </c>
      <c r="S87">
        <v>2098</v>
      </c>
      <c r="T87" t="s">
        <v>161</v>
      </c>
      <c r="U87" t="s">
        <v>182</v>
      </c>
      <c r="V87" t="s">
        <v>47</v>
      </c>
      <c r="W87">
        <f>MATCH(D87,Отчет!$C:$C,0)</f>
        <v>26</v>
      </c>
    </row>
    <row r="88" spans="1:23" x14ac:dyDescent="0.2">
      <c r="A88" s="17">
        <v>1322566029</v>
      </c>
      <c r="B88" s="17">
        <v>9</v>
      </c>
      <c r="C88" s="17" t="s">
        <v>39</v>
      </c>
      <c r="D88" s="17">
        <v>724965452</v>
      </c>
      <c r="E88" s="7" t="s">
        <v>229</v>
      </c>
      <c r="F88" s="7" t="s">
        <v>230</v>
      </c>
      <c r="G88" s="7" t="s">
        <v>231</v>
      </c>
      <c r="H88" s="34" t="s">
        <v>232</v>
      </c>
      <c r="I88" s="7" t="s">
        <v>221</v>
      </c>
      <c r="J88" s="17">
        <v>0.9</v>
      </c>
      <c r="K88" s="17" t="s">
        <v>45</v>
      </c>
      <c r="L88" s="17" t="s">
        <v>46</v>
      </c>
      <c r="N88" s="17">
        <v>8.1</v>
      </c>
      <c r="O88" s="17">
        <v>0.9</v>
      </c>
      <c r="P88" s="17">
        <v>1</v>
      </c>
      <c r="Q88" s="17">
        <v>1</v>
      </c>
      <c r="R88">
        <v>932725597</v>
      </c>
      <c r="S88">
        <v>2098</v>
      </c>
      <c r="U88" t="s">
        <v>182</v>
      </c>
      <c r="V88" t="s">
        <v>47</v>
      </c>
      <c r="W88">
        <f>MATCH(D88,Отчет!$C:$C,0)</f>
        <v>25</v>
      </c>
    </row>
    <row r="89" spans="1:23" x14ac:dyDescent="0.2">
      <c r="A89" s="17">
        <v>1322566057</v>
      </c>
      <c r="B89" s="17">
        <v>6</v>
      </c>
      <c r="C89" s="17" t="s">
        <v>68</v>
      </c>
      <c r="D89" s="17">
        <v>724975273</v>
      </c>
      <c r="E89" s="7" t="s">
        <v>138</v>
      </c>
      <c r="F89" s="7" t="s">
        <v>121</v>
      </c>
      <c r="G89" s="7" t="s">
        <v>139</v>
      </c>
      <c r="H89" s="34" t="s">
        <v>140</v>
      </c>
      <c r="I89" s="7" t="s">
        <v>221</v>
      </c>
      <c r="J89" s="17">
        <v>0.9</v>
      </c>
      <c r="K89" s="17" t="s">
        <v>45</v>
      </c>
      <c r="L89" s="17" t="s">
        <v>46</v>
      </c>
      <c r="N89" s="17">
        <v>5.4</v>
      </c>
      <c r="O89" s="17">
        <v>0.9</v>
      </c>
      <c r="P89" s="17">
        <v>1</v>
      </c>
      <c r="Q89" s="17">
        <v>0</v>
      </c>
      <c r="R89">
        <v>932725597</v>
      </c>
      <c r="S89">
        <v>2098</v>
      </c>
      <c r="U89" t="s">
        <v>182</v>
      </c>
      <c r="V89" t="s">
        <v>47</v>
      </c>
      <c r="W89">
        <f>MATCH(D89,Отчет!$C:$C,0)</f>
        <v>53</v>
      </c>
    </row>
    <row r="90" spans="1:23" x14ac:dyDescent="0.2">
      <c r="A90" s="17">
        <v>1322566046</v>
      </c>
      <c r="B90" s="17">
        <v>8</v>
      </c>
      <c r="C90" s="17" t="s">
        <v>76</v>
      </c>
      <c r="D90" s="17">
        <v>724950644</v>
      </c>
      <c r="E90" s="7" t="s">
        <v>164</v>
      </c>
      <c r="F90" s="7" t="s">
        <v>165</v>
      </c>
      <c r="G90" s="7" t="s">
        <v>70</v>
      </c>
      <c r="H90" s="34" t="s">
        <v>166</v>
      </c>
      <c r="I90" s="7" t="s">
        <v>221</v>
      </c>
      <c r="J90" s="17">
        <v>0.9</v>
      </c>
      <c r="K90" s="17" t="s">
        <v>45</v>
      </c>
      <c r="L90" s="17" t="s">
        <v>46</v>
      </c>
      <c r="N90" s="17">
        <v>7.2</v>
      </c>
      <c r="O90" s="17">
        <v>0.9</v>
      </c>
      <c r="P90" s="17">
        <v>1</v>
      </c>
      <c r="Q90" s="17">
        <v>0</v>
      </c>
      <c r="R90">
        <v>932725597</v>
      </c>
      <c r="S90">
        <v>2098</v>
      </c>
      <c r="U90" t="s">
        <v>182</v>
      </c>
      <c r="V90" t="s">
        <v>47</v>
      </c>
      <c r="W90">
        <f>MATCH(D90,Отчет!$C:$C,0)</f>
        <v>40</v>
      </c>
    </row>
    <row r="91" spans="1:23" x14ac:dyDescent="0.2">
      <c r="A91" s="17">
        <v>1322566043</v>
      </c>
      <c r="B91" s="17">
        <v>6</v>
      </c>
      <c r="C91" s="17" t="s">
        <v>76</v>
      </c>
      <c r="D91" s="17">
        <v>724945043</v>
      </c>
      <c r="E91" s="7" t="s">
        <v>104</v>
      </c>
      <c r="F91" s="7" t="s">
        <v>105</v>
      </c>
      <c r="G91" s="7" t="s">
        <v>58</v>
      </c>
      <c r="H91" s="34" t="s">
        <v>106</v>
      </c>
      <c r="I91" s="7" t="s">
        <v>221</v>
      </c>
      <c r="J91" s="17">
        <v>0.9</v>
      </c>
      <c r="K91" s="17" t="s">
        <v>45</v>
      </c>
      <c r="L91" s="17" t="s">
        <v>46</v>
      </c>
      <c r="N91" s="17">
        <v>5.4</v>
      </c>
      <c r="O91" s="17">
        <v>0.9</v>
      </c>
      <c r="P91" s="17">
        <v>1</v>
      </c>
      <c r="Q91" s="17">
        <v>0</v>
      </c>
      <c r="R91">
        <v>932725597</v>
      </c>
      <c r="S91">
        <v>2098</v>
      </c>
      <c r="U91" t="s">
        <v>182</v>
      </c>
      <c r="V91" t="s">
        <v>47</v>
      </c>
      <c r="W91">
        <f>MATCH(D91,Отчет!$C:$C,0)</f>
        <v>55</v>
      </c>
    </row>
    <row r="92" spans="1:23" x14ac:dyDescent="0.2">
      <c r="A92" s="17">
        <v>1322566027</v>
      </c>
      <c r="B92" s="17">
        <v>9</v>
      </c>
      <c r="C92" s="17" t="s">
        <v>68</v>
      </c>
      <c r="D92" s="17">
        <v>724977314</v>
      </c>
      <c r="E92" s="7" t="s">
        <v>144</v>
      </c>
      <c r="F92" s="7" t="s">
        <v>61</v>
      </c>
      <c r="G92" s="7" t="s">
        <v>145</v>
      </c>
      <c r="H92" s="34" t="s">
        <v>146</v>
      </c>
      <c r="I92" s="7" t="s">
        <v>221</v>
      </c>
      <c r="J92" s="17">
        <v>0.9</v>
      </c>
      <c r="K92" s="17" t="s">
        <v>45</v>
      </c>
      <c r="L92" s="17" t="s">
        <v>46</v>
      </c>
      <c r="N92" s="17">
        <v>8.1</v>
      </c>
      <c r="O92" s="17">
        <v>0.9</v>
      </c>
      <c r="P92" s="17">
        <v>1</v>
      </c>
      <c r="Q92" s="17">
        <v>1</v>
      </c>
      <c r="R92">
        <v>932725597</v>
      </c>
      <c r="S92">
        <v>2098</v>
      </c>
      <c r="U92" t="s">
        <v>182</v>
      </c>
      <c r="V92" t="s">
        <v>47</v>
      </c>
      <c r="W92">
        <f>MATCH(D92,Отчет!$C:$C,0)</f>
        <v>45</v>
      </c>
    </row>
    <row r="93" spans="1:23" x14ac:dyDescent="0.2">
      <c r="A93" s="17">
        <v>1322566075</v>
      </c>
      <c r="B93" s="17">
        <v>4</v>
      </c>
      <c r="C93" s="17" t="s">
        <v>39</v>
      </c>
      <c r="D93" s="17">
        <v>724960970</v>
      </c>
      <c r="E93" s="7" t="s">
        <v>56</v>
      </c>
      <c r="F93" s="7" t="s">
        <v>57</v>
      </c>
      <c r="G93" s="7" t="s">
        <v>58</v>
      </c>
      <c r="H93" s="34" t="s">
        <v>59</v>
      </c>
      <c r="I93" s="7" t="s">
        <v>221</v>
      </c>
      <c r="J93" s="17">
        <v>0.9</v>
      </c>
      <c r="K93" s="17" t="s">
        <v>45</v>
      </c>
      <c r="L93" s="17" t="s">
        <v>46</v>
      </c>
      <c r="N93" s="17">
        <v>3.6</v>
      </c>
      <c r="O93" s="17">
        <v>0.9</v>
      </c>
      <c r="P93" s="17">
        <v>1</v>
      </c>
      <c r="Q93" s="17">
        <v>1</v>
      </c>
      <c r="R93">
        <v>932725597</v>
      </c>
      <c r="S93">
        <v>2098</v>
      </c>
      <c r="U93" t="s">
        <v>182</v>
      </c>
      <c r="V93" t="s">
        <v>47</v>
      </c>
      <c r="W93">
        <f>MATCH(D93,Отчет!$C:$C,0)</f>
        <v>67</v>
      </c>
    </row>
    <row r="94" spans="1:23" x14ac:dyDescent="0.2">
      <c r="A94" s="17">
        <v>1322566059</v>
      </c>
      <c r="B94" s="17">
        <v>7</v>
      </c>
      <c r="C94" s="17" t="s">
        <v>39</v>
      </c>
      <c r="D94" s="17">
        <v>724960553</v>
      </c>
      <c r="E94" s="7" t="s">
        <v>233</v>
      </c>
      <c r="F94" s="7" t="s">
        <v>234</v>
      </c>
      <c r="G94" s="7" t="s">
        <v>235</v>
      </c>
      <c r="H94" s="34" t="s">
        <v>236</v>
      </c>
      <c r="I94" s="7" t="s">
        <v>221</v>
      </c>
      <c r="J94" s="17">
        <v>0.9</v>
      </c>
      <c r="K94" s="17" t="s">
        <v>45</v>
      </c>
      <c r="L94" s="17" t="s">
        <v>46</v>
      </c>
      <c r="N94" s="17">
        <v>6.3</v>
      </c>
      <c r="O94" s="17">
        <v>0.9</v>
      </c>
      <c r="P94" s="17">
        <v>1</v>
      </c>
      <c r="Q94" s="17">
        <v>1</v>
      </c>
      <c r="R94">
        <v>932725597</v>
      </c>
      <c r="S94">
        <v>2098</v>
      </c>
      <c r="U94" t="s">
        <v>182</v>
      </c>
      <c r="V94" t="s">
        <v>47</v>
      </c>
      <c r="W94">
        <f>MATCH(D94,Отчет!$C:$C,0)</f>
        <v>41</v>
      </c>
    </row>
    <row r="95" spans="1:23" x14ac:dyDescent="0.2">
      <c r="A95" s="17">
        <v>1322566040</v>
      </c>
      <c r="B95" s="17">
        <v>7</v>
      </c>
      <c r="C95" s="17" t="s">
        <v>68</v>
      </c>
      <c r="D95" s="17">
        <v>724976444</v>
      </c>
      <c r="E95" s="7" t="s">
        <v>237</v>
      </c>
      <c r="F95" s="7" t="s">
        <v>115</v>
      </c>
      <c r="G95" s="7" t="s">
        <v>70</v>
      </c>
      <c r="H95" s="34" t="s">
        <v>238</v>
      </c>
      <c r="I95" s="7" t="s">
        <v>221</v>
      </c>
      <c r="J95" s="17">
        <v>0.9</v>
      </c>
      <c r="K95" s="17" t="s">
        <v>45</v>
      </c>
      <c r="L95" s="17" t="s">
        <v>46</v>
      </c>
      <c r="N95" s="17">
        <v>6.3</v>
      </c>
      <c r="O95" s="17">
        <v>0.9</v>
      </c>
      <c r="P95" s="17">
        <v>1</v>
      </c>
      <c r="Q95" s="17">
        <v>1</v>
      </c>
      <c r="R95">
        <v>932725597</v>
      </c>
      <c r="S95">
        <v>2098</v>
      </c>
      <c r="U95" t="s">
        <v>182</v>
      </c>
      <c r="V95" t="s">
        <v>47</v>
      </c>
      <c r="W95">
        <f>MATCH(D95,Отчет!$C:$C,0)</f>
        <v>44</v>
      </c>
    </row>
    <row r="96" spans="1:23" x14ac:dyDescent="0.2">
      <c r="A96" s="17">
        <v>1322566033</v>
      </c>
      <c r="B96" s="17">
        <v>9</v>
      </c>
      <c r="C96" s="17" t="s">
        <v>68</v>
      </c>
      <c r="D96" s="17">
        <v>724971558</v>
      </c>
      <c r="E96" s="7" t="s">
        <v>127</v>
      </c>
      <c r="F96" s="7" t="s">
        <v>128</v>
      </c>
      <c r="G96" s="7" t="s">
        <v>129</v>
      </c>
      <c r="H96" s="34" t="s">
        <v>130</v>
      </c>
      <c r="I96" s="7" t="s">
        <v>221</v>
      </c>
      <c r="J96" s="17">
        <v>0.9</v>
      </c>
      <c r="K96" s="17" t="s">
        <v>45</v>
      </c>
      <c r="L96" s="17" t="s">
        <v>46</v>
      </c>
      <c r="N96" s="17">
        <v>8.1</v>
      </c>
      <c r="O96" s="17">
        <v>0.9</v>
      </c>
      <c r="P96" s="17">
        <v>1</v>
      </c>
      <c r="Q96" s="17">
        <v>1</v>
      </c>
      <c r="R96">
        <v>932725597</v>
      </c>
      <c r="S96">
        <v>2098</v>
      </c>
      <c r="U96" t="s">
        <v>182</v>
      </c>
      <c r="V96" t="s">
        <v>47</v>
      </c>
      <c r="W96">
        <f>MATCH(D96,Отчет!$C:$C,0)</f>
        <v>12</v>
      </c>
    </row>
    <row r="97" spans="1:23" x14ac:dyDescent="0.2">
      <c r="A97" s="17">
        <v>1322566070</v>
      </c>
      <c r="B97" s="17">
        <v>6</v>
      </c>
      <c r="C97" s="17" t="s">
        <v>68</v>
      </c>
      <c r="D97" s="17">
        <v>724976083</v>
      </c>
      <c r="E97" s="7" t="s">
        <v>239</v>
      </c>
      <c r="F97" s="7" t="s">
        <v>240</v>
      </c>
      <c r="G97" s="7" t="s">
        <v>241</v>
      </c>
      <c r="H97" s="34" t="s">
        <v>242</v>
      </c>
      <c r="I97" s="7" t="s">
        <v>221</v>
      </c>
      <c r="J97" s="17">
        <v>0.9</v>
      </c>
      <c r="K97" s="17" t="s">
        <v>45</v>
      </c>
      <c r="L97" s="17" t="s">
        <v>46</v>
      </c>
      <c r="N97" s="17">
        <v>5.4</v>
      </c>
      <c r="O97" s="17">
        <v>0.9</v>
      </c>
      <c r="P97" s="17">
        <v>1</v>
      </c>
      <c r="Q97" s="17">
        <v>1</v>
      </c>
      <c r="R97">
        <v>932725597</v>
      </c>
      <c r="S97">
        <v>2098</v>
      </c>
      <c r="U97" t="s">
        <v>182</v>
      </c>
      <c r="V97" t="s">
        <v>47</v>
      </c>
      <c r="W97">
        <f>MATCH(D97,Отчет!$C:$C,0)</f>
        <v>43</v>
      </c>
    </row>
    <row r="98" spans="1:23" x14ac:dyDescent="0.2">
      <c r="A98" s="17">
        <v>1322566053</v>
      </c>
      <c r="B98" s="17">
        <v>6</v>
      </c>
      <c r="C98" s="17" t="s">
        <v>76</v>
      </c>
      <c r="D98" s="17">
        <v>724940149</v>
      </c>
      <c r="E98" s="7" t="s">
        <v>88</v>
      </c>
      <c r="F98" s="7" t="s">
        <v>89</v>
      </c>
      <c r="G98" s="7" t="s">
        <v>90</v>
      </c>
      <c r="H98" s="34" t="s">
        <v>91</v>
      </c>
      <c r="I98" s="7" t="s">
        <v>221</v>
      </c>
      <c r="J98" s="17">
        <v>0.9</v>
      </c>
      <c r="K98" s="17" t="s">
        <v>45</v>
      </c>
      <c r="L98" s="17" t="s">
        <v>46</v>
      </c>
      <c r="N98" s="17">
        <v>5.4</v>
      </c>
      <c r="O98" s="17">
        <v>0.9</v>
      </c>
      <c r="P98" s="17">
        <v>1</v>
      </c>
      <c r="Q98" s="17">
        <v>1</v>
      </c>
      <c r="R98">
        <v>932725597</v>
      </c>
      <c r="S98">
        <v>2098</v>
      </c>
      <c r="U98" t="s">
        <v>182</v>
      </c>
      <c r="V98" t="s">
        <v>47</v>
      </c>
      <c r="W98">
        <f>MATCH(D98,Отчет!$C:$C,0)</f>
        <v>32</v>
      </c>
    </row>
    <row r="99" spans="1:23" x14ac:dyDescent="0.2">
      <c r="A99" s="17">
        <v>1025487150</v>
      </c>
      <c r="B99" s="17">
        <v>9</v>
      </c>
      <c r="C99" s="17" t="s">
        <v>39</v>
      </c>
      <c r="D99" s="17">
        <v>724957819</v>
      </c>
      <c r="E99" s="7" t="s">
        <v>222</v>
      </c>
      <c r="F99" s="7" t="s">
        <v>121</v>
      </c>
      <c r="G99" s="7" t="s">
        <v>223</v>
      </c>
      <c r="H99" s="34" t="s">
        <v>224</v>
      </c>
      <c r="I99" s="7" t="s">
        <v>243</v>
      </c>
      <c r="J99" s="17">
        <v>3</v>
      </c>
      <c r="K99" s="17" t="s">
        <v>45</v>
      </c>
      <c r="L99" s="17" t="s">
        <v>46</v>
      </c>
      <c r="N99" s="17">
        <v>27</v>
      </c>
      <c r="O99" s="17">
        <v>3</v>
      </c>
      <c r="P99" s="17">
        <v>1</v>
      </c>
      <c r="Q99" s="17">
        <v>1</v>
      </c>
      <c r="R99">
        <v>932725597</v>
      </c>
      <c r="S99">
        <v>4347</v>
      </c>
      <c r="V99" t="s">
        <v>47</v>
      </c>
      <c r="W99">
        <f>MATCH(D99,Отчет!$C:$C,0)</f>
        <v>35</v>
      </c>
    </row>
    <row r="100" spans="1:23" x14ac:dyDescent="0.2">
      <c r="A100" s="17">
        <v>1025490892</v>
      </c>
      <c r="B100" s="17">
        <v>10</v>
      </c>
      <c r="C100" s="17" t="s">
        <v>39</v>
      </c>
      <c r="D100" s="17">
        <v>724960192</v>
      </c>
      <c r="E100" s="7" t="s">
        <v>96</v>
      </c>
      <c r="F100" s="7" t="s">
        <v>128</v>
      </c>
      <c r="G100" s="7" t="s">
        <v>202</v>
      </c>
      <c r="H100" s="34" t="s">
        <v>203</v>
      </c>
      <c r="I100" s="7" t="s">
        <v>243</v>
      </c>
      <c r="J100" s="17">
        <v>3</v>
      </c>
      <c r="K100" s="17" t="s">
        <v>45</v>
      </c>
      <c r="L100" s="17" t="s">
        <v>46</v>
      </c>
      <c r="N100" s="17">
        <v>30</v>
      </c>
      <c r="O100" s="17">
        <v>3</v>
      </c>
      <c r="P100" s="17">
        <v>1</v>
      </c>
      <c r="Q100" s="17">
        <v>1</v>
      </c>
      <c r="R100">
        <v>932725597</v>
      </c>
      <c r="S100">
        <v>4347</v>
      </c>
      <c r="V100" t="s">
        <v>47</v>
      </c>
      <c r="W100">
        <f>MATCH(D100,Отчет!$C:$C,0)</f>
        <v>28</v>
      </c>
    </row>
    <row r="101" spans="1:23" x14ac:dyDescent="0.2">
      <c r="A101" s="17">
        <v>1025486881</v>
      </c>
      <c r="B101" s="17">
        <v>10</v>
      </c>
      <c r="C101" s="17" t="s">
        <v>39</v>
      </c>
      <c r="D101" s="17">
        <v>724960553</v>
      </c>
      <c r="E101" s="7" t="s">
        <v>233</v>
      </c>
      <c r="F101" s="7" t="s">
        <v>234</v>
      </c>
      <c r="G101" s="7" t="s">
        <v>235</v>
      </c>
      <c r="H101" s="34" t="s">
        <v>236</v>
      </c>
      <c r="I101" s="7" t="s">
        <v>243</v>
      </c>
      <c r="J101" s="17">
        <v>3</v>
      </c>
      <c r="K101" s="17" t="s">
        <v>45</v>
      </c>
      <c r="L101" s="17" t="s">
        <v>46</v>
      </c>
      <c r="N101" s="17">
        <v>30</v>
      </c>
      <c r="O101" s="17">
        <v>3</v>
      </c>
      <c r="P101" s="17">
        <v>1</v>
      </c>
      <c r="Q101" s="17">
        <v>1</v>
      </c>
      <c r="R101">
        <v>932725597</v>
      </c>
      <c r="S101">
        <v>4347</v>
      </c>
      <c r="V101" t="s">
        <v>47</v>
      </c>
      <c r="W101">
        <f>MATCH(D101,Отчет!$C:$C,0)</f>
        <v>41</v>
      </c>
    </row>
    <row r="102" spans="1:23" x14ac:dyDescent="0.2">
      <c r="A102" s="17">
        <v>1025486575</v>
      </c>
      <c r="B102" s="17">
        <v>8</v>
      </c>
      <c r="C102" s="17" t="s">
        <v>39</v>
      </c>
      <c r="D102" s="17">
        <v>724964383</v>
      </c>
      <c r="E102" s="7" t="s">
        <v>204</v>
      </c>
      <c r="F102" s="7" t="s">
        <v>121</v>
      </c>
      <c r="G102" s="7" t="s">
        <v>62</v>
      </c>
      <c r="H102" s="34" t="s">
        <v>205</v>
      </c>
      <c r="I102" s="7" t="s">
        <v>243</v>
      </c>
      <c r="J102" s="17">
        <v>3</v>
      </c>
      <c r="K102" s="17" t="s">
        <v>45</v>
      </c>
      <c r="L102" s="17" t="s">
        <v>46</v>
      </c>
      <c r="N102" s="17">
        <v>24</v>
      </c>
      <c r="O102" s="17">
        <v>3</v>
      </c>
      <c r="P102" s="17">
        <v>1</v>
      </c>
      <c r="Q102" s="17">
        <v>0</v>
      </c>
      <c r="R102">
        <v>932725597</v>
      </c>
      <c r="S102">
        <v>4347</v>
      </c>
      <c r="V102" t="s">
        <v>47</v>
      </c>
      <c r="W102">
        <f>MATCH(D102,Отчет!$C:$C,0)</f>
        <v>47</v>
      </c>
    </row>
    <row r="103" spans="1:23" x14ac:dyDescent="0.2">
      <c r="A103" s="17">
        <v>1025491105</v>
      </c>
      <c r="B103" s="17">
        <v>9</v>
      </c>
      <c r="C103" s="17" t="s">
        <v>39</v>
      </c>
      <c r="D103" s="17">
        <v>724965452</v>
      </c>
      <c r="E103" s="7" t="s">
        <v>229</v>
      </c>
      <c r="F103" s="7" t="s">
        <v>230</v>
      </c>
      <c r="G103" s="7" t="s">
        <v>231</v>
      </c>
      <c r="H103" s="34" t="s">
        <v>232</v>
      </c>
      <c r="I103" s="7" t="s">
        <v>243</v>
      </c>
      <c r="J103" s="17">
        <v>3</v>
      </c>
      <c r="K103" s="17" t="s">
        <v>45</v>
      </c>
      <c r="L103" s="17" t="s">
        <v>46</v>
      </c>
      <c r="N103" s="17">
        <v>27</v>
      </c>
      <c r="O103" s="17">
        <v>3</v>
      </c>
      <c r="P103" s="17">
        <v>1</v>
      </c>
      <c r="Q103" s="17">
        <v>1</v>
      </c>
      <c r="R103">
        <v>932725597</v>
      </c>
      <c r="S103">
        <v>4347</v>
      </c>
      <c r="V103" t="s">
        <v>47</v>
      </c>
      <c r="W103">
        <f>MATCH(D103,Отчет!$C:$C,0)</f>
        <v>25</v>
      </c>
    </row>
    <row r="104" spans="1:23" x14ac:dyDescent="0.2">
      <c r="A104" s="17">
        <v>1025486681</v>
      </c>
      <c r="B104" s="17">
        <v>10</v>
      </c>
      <c r="C104" s="17" t="s">
        <v>39</v>
      </c>
      <c r="D104" s="17">
        <v>724965992</v>
      </c>
      <c r="E104" s="7" t="s">
        <v>208</v>
      </c>
      <c r="F104" s="7" t="s">
        <v>151</v>
      </c>
      <c r="G104" s="7" t="s">
        <v>98</v>
      </c>
      <c r="H104" s="34" t="s">
        <v>209</v>
      </c>
      <c r="I104" s="7" t="s">
        <v>243</v>
      </c>
      <c r="J104" s="17">
        <v>3</v>
      </c>
      <c r="K104" s="17" t="s">
        <v>45</v>
      </c>
      <c r="L104" s="17" t="s">
        <v>46</v>
      </c>
      <c r="N104" s="17">
        <v>30</v>
      </c>
      <c r="O104" s="17">
        <v>3</v>
      </c>
      <c r="P104" s="17">
        <v>1</v>
      </c>
      <c r="Q104" s="17">
        <v>1</v>
      </c>
      <c r="R104">
        <v>932725597</v>
      </c>
      <c r="S104">
        <v>4347</v>
      </c>
      <c r="V104" t="s">
        <v>47</v>
      </c>
      <c r="W104">
        <f>MATCH(D104,Отчет!$C:$C,0)</f>
        <v>69</v>
      </c>
    </row>
    <row r="105" spans="1:23" x14ac:dyDescent="0.2">
      <c r="A105" s="17">
        <v>1025486973</v>
      </c>
      <c r="B105" s="17">
        <v>9</v>
      </c>
      <c r="C105" s="17" t="s">
        <v>76</v>
      </c>
      <c r="D105" s="17">
        <v>724942872</v>
      </c>
      <c r="E105" s="7" t="s">
        <v>214</v>
      </c>
      <c r="F105" s="7" t="s">
        <v>65</v>
      </c>
      <c r="G105" s="7" t="s">
        <v>215</v>
      </c>
      <c r="H105" s="34" t="s">
        <v>216</v>
      </c>
      <c r="I105" s="7" t="s">
        <v>243</v>
      </c>
      <c r="J105" s="17">
        <v>3</v>
      </c>
      <c r="K105" s="17" t="s">
        <v>45</v>
      </c>
      <c r="L105" s="17" t="s">
        <v>46</v>
      </c>
      <c r="N105" s="17">
        <v>27</v>
      </c>
      <c r="O105" s="17">
        <v>3</v>
      </c>
      <c r="P105" s="17">
        <v>1</v>
      </c>
      <c r="Q105" s="17">
        <v>1</v>
      </c>
      <c r="R105">
        <v>932725597</v>
      </c>
      <c r="S105">
        <v>4347</v>
      </c>
      <c r="V105" t="s">
        <v>47</v>
      </c>
      <c r="W105">
        <f>MATCH(D105,Отчет!$C:$C,0)</f>
        <v>29</v>
      </c>
    </row>
    <row r="106" spans="1:23" x14ac:dyDescent="0.2">
      <c r="A106" s="17">
        <v>1025490355</v>
      </c>
      <c r="B106" s="17">
        <v>10</v>
      </c>
      <c r="C106" s="17" t="s">
        <v>76</v>
      </c>
      <c r="D106" s="17">
        <v>724946317</v>
      </c>
      <c r="E106" s="7" t="s">
        <v>217</v>
      </c>
      <c r="F106" s="7" t="s">
        <v>61</v>
      </c>
      <c r="G106" s="7" t="s">
        <v>62</v>
      </c>
      <c r="H106" s="34" t="s">
        <v>218</v>
      </c>
      <c r="I106" s="7" t="s">
        <v>243</v>
      </c>
      <c r="J106" s="17">
        <v>3</v>
      </c>
      <c r="K106" s="17" t="s">
        <v>45</v>
      </c>
      <c r="L106" s="17" t="s">
        <v>46</v>
      </c>
      <c r="N106" s="17">
        <v>30</v>
      </c>
      <c r="O106" s="17">
        <v>3</v>
      </c>
      <c r="P106" s="17">
        <v>1</v>
      </c>
      <c r="Q106" s="17">
        <v>1</v>
      </c>
      <c r="R106">
        <v>932725597</v>
      </c>
      <c r="S106">
        <v>4347</v>
      </c>
      <c r="V106" t="s">
        <v>47</v>
      </c>
      <c r="W106">
        <f>MATCH(D106,Отчет!$C:$C,0)</f>
        <v>23</v>
      </c>
    </row>
    <row r="107" spans="1:23" x14ac:dyDescent="0.2">
      <c r="A107" s="17">
        <v>1025492544</v>
      </c>
      <c r="B107" s="17">
        <v>10</v>
      </c>
      <c r="C107" s="17" t="s">
        <v>68</v>
      </c>
      <c r="D107" s="17">
        <v>724968501</v>
      </c>
      <c r="E107" s="7" t="s">
        <v>225</v>
      </c>
      <c r="F107" s="7" t="s">
        <v>226</v>
      </c>
      <c r="G107" s="7" t="s">
        <v>227</v>
      </c>
      <c r="H107" s="17" t="s">
        <v>228</v>
      </c>
      <c r="I107" s="7" t="s">
        <v>243</v>
      </c>
      <c r="J107" s="17">
        <v>3</v>
      </c>
      <c r="K107" s="17" t="s">
        <v>45</v>
      </c>
      <c r="L107" s="17" t="s">
        <v>46</v>
      </c>
      <c r="N107" s="17">
        <v>30</v>
      </c>
      <c r="O107" s="17">
        <v>3</v>
      </c>
      <c r="P107" s="17">
        <v>1</v>
      </c>
      <c r="Q107" s="17">
        <v>1</v>
      </c>
      <c r="R107">
        <v>932725597</v>
      </c>
      <c r="S107">
        <v>4347</v>
      </c>
      <c r="V107" t="s">
        <v>47</v>
      </c>
      <c r="W107">
        <f>MATCH(D107,Отчет!$C:$C,0)</f>
        <v>21</v>
      </c>
    </row>
    <row r="108" spans="1:23" x14ac:dyDescent="0.2">
      <c r="A108" s="17">
        <v>1025492764</v>
      </c>
      <c r="B108" s="17">
        <v>9</v>
      </c>
      <c r="C108" s="17" t="s">
        <v>68</v>
      </c>
      <c r="D108" s="17">
        <v>724969259</v>
      </c>
      <c r="E108" s="7" t="s">
        <v>244</v>
      </c>
      <c r="F108" s="7" t="s">
        <v>73</v>
      </c>
      <c r="G108" s="7" t="s">
        <v>198</v>
      </c>
      <c r="H108" s="34" t="s">
        <v>245</v>
      </c>
      <c r="I108" s="7" t="s">
        <v>243</v>
      </c>
      <c r="J108" s="17">
        <v>3</v>
      </c>
      <c r="K108" s="17" t="s">
        <v>45</v>
      </c>
      <c r="L108" s="17" t="s">
        <v>46</v>
      </c>
      <c r="N108" s="17">
        <v>27</v>
      </c>
      <c r="O108" s="17">
        <v>3</v>
      </c>
      <c r="P108" s="17">
        <v>1</v>
      </c>
      <c r="Q108" s="17">
        <v>1</v>
      </c>
      <c r="R108">
        <v>932725597</v>
      </c>
      <c r="S108">
        <v>4347</v>
      </c>
      <c r="T108" t="s">
        <v>161</v>
      </c>
      <c r="V108" t="s">
        <v>47</v>
      </c>
      <c r="W108">
        <f>MATCH(D108,Отчет!$C:$C,0)</f>
        <v>70</v>
      </c>
    </row>
    <row r="109" spans="1:23" x14ac:dyDescent="0.2">
      <c r="A109" s="17">
        <v>1025488962</v>
      </c>
      <c r="B109" s="17">
        <v>10</v>
      </c>
      <c r="C109" s="17" t="s">
        <v>68</v>
      </c>
      <c r="D109" s="17">
        <v>724976083</v>
      </c>
      <c r="E109" s="7" t="s">
        <v>239</v>
      </c>
      <c r="F109" s="7" t="s">
        <v>240</v>
      </c>
      <c r="G109" s="7" t="s">
        <v>241</v>
      </c>
      <c r="H109" s="34" t="s">
        <v>242</v>
      </c>
      <c r="I109" s="7" t="s">
        <v>243</v>
      </c>
      <c r="J109" s="17">
        <v>3</v>
      </c>
      <c r="K109" s="17" t="s">
        <v>45</v>
      </c>
      <c r="L109" s="17" t="s">
        <v>46</v>
      </c>
      <c r="N109" s="17">
        <v>30</v>
      </c>
      <c r="O109" s="17">
        <v>3</v>
      </c>
      <c r="P109" s="17">
        <v>1</v>
      </c>
      <c r="Q109" s="17">
        <v>1</v>
      </c>
      <c r="R109">
        <v>932725597</v>
      </c>
      <c r="S109">
        <v>4347</v>
      </c>
      <c r="V109" t="s">
        <v>47</v>
      </c>
      <c r="W109">
        <f>MATCH(D109,Отчет!$C:$C,0)</f>
        <v>43</v>
      </c>
    </row>
    <row r="110" spans="1:23" x14ac:dyDescent="0.2">
      <c r="A110" s="17">
        <v>1025491943</v>
      </c>
      <c r="B110" s="17">
        <v>8</v>
      </c>
      <c r="C110" s="17" t="s">
        <v>68</v>
      </c>
      <c r="D110" s="17">
        <v>724976444</v>
      </c>
      <c r="E110" s="7" t="s">
        <v>237</v>
      </c>
      <c r="F110" s="7" t="s">
        <v>115</v>
      </c>
      <c r="G110" s="7" t="s">
        <v>70</v>
      </c>
      <c r="H110" s="34" t="s">
        <v>238</v>
      </c>
      <c r="I110" s="7" t="s">
        <v>243</v>
      </c>
      <c r="J110" s="17">
        <v>3</v>
      </c>
      <c r="K110" s="17" t="s">
        <v>45</v>
      </c>
      <c r="L110" s="17" t="s">
        <v>46</v>
      </c>
      <c r="N110" s="17">
        <v>24</v>
      </c>
      <c r="O110" s="17">
        <v>3</v>
      </c>
      <c r="P110" s="17">
        <v>1</v>
      </c>
      <c r="Q110" s="17">
        <v>1</v>
      </c>
      <c r="R110">
        <v>932725597</v>
      </c>
      <c r="S110">
        <v>4347</v>
      </c>
      <c r="V110" t="s">
        <v>47</v>
      </c>
      <c r="W110">
        <f>MATCH(D110,Отчет!$C:$C,0)</f>
        <v>44</v>
      </c>
    </row>
    <row r="111" spans="1:23" x14ac:dyDescent="0.2">
      <c r="A111" s="17">
        <v>1025492981</v>
      </c>
      <c r="B111" s="17">
        <v>8</v>
      </c>
      <c r="C111" s="17" t="s">
        <v>76</v>
      </c>
      <c r="D111" s="17">
        <v>724950151</v>
      </c>
      <c r="E111" s="7" t="s">
        <v>193</v>
      </c>
      <c r="F111" s="7" t="s">
        <v>194</v>
      </c>
      <c r="G111" s="7" t="s">
        <v>195</v>
      </c>
      <c r="H111" s="34" t="s">
        <v>196</v>
      </c>
      <c r="I111" s="7" t="s">
        <v>243</v>
      </c>
      <c r="J111" s="17">
        <v>3</v>
      </c>
      <c r="K111" s="17" t="s">
        <v>45</v>
      </c>
      <c r="L111" s="17" t="s">
        <v>46</v>
      </c>
      <c r="N111" s="17">
        <v>24</v>
      </c>
      <c r="O111" s="17">
        <v>3</v>
      </c>
      <c r="P111" s="17">
        <v>1</v>
      </c>
      <c r="Q111" s="17">
        <v>1</v>
      </c>
      <c r="R111">
        <v>932725597</v>
      </c>
      <c r="S111">
        <v>4347</v>
      </c>
      <c r="V111" t="s">
        <v>47</v>
      </c>
      <c r="W111">
        <f>MATCH(D111,Отчет!$C:$C,0)</f>
        <v>22</v>
      </c>
    </row>
    <row r="112" spans="1:23" x14ac:dyDescent="0.2">
      <c r="A112" s="17">
        <v>1025491437</v>
      </c>
      <c r="B112" s="17">
        <v>10</v>
      </c>
      <c r="C112" s="17" t="s">
        <v>76</v>
      </c>
      <c r="D112" s="17">
        <v>724951139</v>
      </c>
      <c r="E112" s="7" t="s">
        <v>189</v>
      </c>
      <c r="F112" s="7" t="s">
        <v>190</v>
      </c>
      <c r="G112" s="7" t="s">
        <v>191</v>
      </c>
      <c r="H112" s="34" t="s">
        <v>192</v>
      </c>
      <c r="I112" s="7" t="s">
        <v>243</v>
      </c>
      <c r="J112" s="17">
        <v>3</v>
      </c>
      <c r="K112" s="17" t="s">
        <v>45</v>
      </c>
      <c r="L112" s="17" t="s">
        <v>46</v>
      </c>
      <c r="N112" s="17">
        <v>30</v>
      </c>
      <c r="O112" s="17">
        <v>3</v>
      </c>
      <c r="P112" s="17">
        <v>1</v>
      </c>
      <c r="Q112" s="17">
        <v>1</v>
      </c>
      <c r="R112">
        <v>932725597</v>
      </c>
      <c r="S112">
        <v>4347</v>
      </c>
      <c r="V112" t="s">
        <v>47</v>
      </c>
      <c r="W112">
        <f>MATCH(D112,Отчет!$C:$C,0)</f>
        <v>17</v>
      </c>
    </row>
    <row r="113" spans="1:23" x14ac:dyDescent="0.2">
      <c r="A113" s="17">
        <v>1025488718</v>
      </c>
      <c r="B113" s="17">
        <v>10</v>
      </c>
      <c r="C113" s="17" t="s">
        <v>76</v>
      </c>
      <c r="D113" s="17">
        <v>724951632</v>
      </c>
      <c r="E113" s="7" t="s">
        <v>187</v>
      </c>
      <c r="F113" s="7" t="s">
        <v>57</v>
      </c>
      <c r="G113" s="7" t="s">
        <v>98</v>
      </c>
      <c r="H113" s="34" t="s">
        <v>188</v>
      </c>
      <c r="I113" s="7" t="s">
        <v>243</v>
      </c>
      <c r="J113" s="17">
        <v>3</v>
      </c>
      <c r="K113" s="17" t="s">
        <v>45</v>
      </c>
      <c r="L113" s="17" t="s">
        <v>46</v>
      </c>
      <c r="N113" s="17">
        <v>30</v>
      </c>
      <c r="O113" s="17">
        <v>3</v>
      </c>
      <c r="P113" s="17">
        <v>1</v>
      </c>
      <c r="Q113" s="17">
        <v>1</v>
      </c>
      <c r="R113">
        <v>932725597</v>
      </c>
      <c r="S113">
        <v>4347</v>
      </c>
      <c r="V113" t="s">
        <v>47</v>
      </c>
      <c r="W113">
        <f>MATCH(D113,Отчет!$C:$C,0)</f>
        <v>31</v>
      </c>
    </row>
    <row r="114" spans="1:23" x14ac:dyDescent="0.2">
      <c r="A114" s="17">
        <v>1025487499</v>
      </c>
      <c r="B114" s="17">
        <v>9</v>
      </c>
      <c r="C114" s="17" t="s">
        <v>39</v>
      </c>
      <c r="D114" s="17">
        <v>724955974</v>
      </c>
      <c r="E114" s="7" t="s">
        <v>185</v>
      </c>
      <c r="F114" s="7" t="s">
        <v>121</v>
      </c>
      <c r="G114" s="7" t="s">
        <v>102</v>
      </c>
      <c r="H114" s="34" t="s">
        <v>186</v>
      </c>
      <c r="I114" s="7" t="s">
        <v>243</v>
      </c>
      <c r="J114" s="17">
        <v>3</v>
      </c>
      <c r="K114" s="17" t="s">
        <v>45</v>
      </c>
      <c r="L114" s="17" t="s">
        <v>46</v>
      </c>
      <c r="N114" s="17">
        <v>27</v>
      </c>
      <c r="O114" s="17">
        <v>3</v>
      </c>
      <c r="P114" s="17">
        <v>1</v>
      </c>
      <c r="Q114" s="17">
        <v>1</v>
      </c>
      <c r="R114">
        <v>932725597</v>
      </c>
      <c r="S114">
        <v>4347</v>
      </c>
      <c r="V114" t="s">
        <v>47</v>
      </c>
      <c r="W114">
        <f>MATCH(D114,Отчет!$C:$C,0)</f>
        <v>27</v>
      </c>
    </row>
    <row r="115" spans="1:23" x14ac:dyDescent="0.2">
      <c r="A115" s="17">
        <v>1322566296</v>
      </c>
      <c r="B115" s="17">
        <v>10</v>
      </c>
      <c r="C115" s="17" t="s">
        <v>39</v>
      </c>
      <c r="D115" s="17">
        <v>724958751</v>
      </c>
      <c r="E115" s="7" t="s">
        <v>177</v>
      </c>
      <c r="F115" s="7" t="s">
        <v>178</v>
      </c>
      <c r="G115" s="7" t="s">
        <v>179</v>
      </c>
      <c r="H115" s="34" t="s">
        <v>180</v>
      </c>
      <c r="I115" s="7" t="s">
        <v>246</v>
      </c>
      <c r="J115" s="17">
        <v>0.9</v>
      </c>
      <c r="K115" s="17" t="s">
        <v>45</v>
      </c>
      <c r="L115" s="17" t="s">
        <v>46</v>
      </c>
      <c r="N115" s="17">
        <v>9</v>
      </c>
      <c r="O115" s="17">
        <v>0.9</v>
      </c>
      <c r="P115" s="17">
        <v>1</v>
      </c>
      <c r="Q115" s="17">
        <v>0</v>
      </c>
      <c r="R115">
        <v>932725597</v>
      </c>
      <c r="S115">
        <v>2098</v>
      </c>
      <c r="U115" t="s">
        <v>182</v>
      </c>
      <c r="V115" t="s">
        <v>47</v>
      </c>
      <c r="W115">
        <f>MATCH(D115,Отчет!$C:$C,0)</f>
        <v>71</v>
      </c>
    </row>
    <row r="116" spans="1:23" x14ac:dyDescent="0.2">
      <c r="A116" s="17">
        <v>1322566294</v>
      </c>
      <c r="B116" s="17">
        <v>9</v>
      </c>
      <c r="C116" s="17" t="s">
        <v>68</v>
      </c>
      <c r="D116" s="17">
        <v>724969259</v>
      </c>
      <c r="E116" s="7" t="s">
        <v>244</v>
      </c>
      <c r="F116" s="7" t="s">
        <v>73</v>
      </c>
      <c r="G116" s="7" t="s">
        <v>198</v>
      </c>
      <c r="H116" s="34" t="s">
        <v>245</v>
      </c>
      <c r="I116" s="7" t="s">
        <v>246</v>
      </c>
      <c r="J116" s="17">
        <v>0.9</v>
      </c>
      <c r="K116" s="17" t="s">
        <v>45</v>
      </c>
      <c r="L116" s="17" t="s">
        <v>46</v>
      </c>
      <c r="N116" s="17">
        <v>8.1</v>
      </c>
      <c r="O116" s="17">
        <v>0.9</v>
      </c>
      <c r="P116" s="17">
        <v>1</v>
      </c>
      <c r="Q116" s="17">
        <v>1</v>
      </c>
      <c r="R116">
        <v>932725597</v>
      </c>
      <c r="S116">
        <v>2098</v>
      </c>
      <c r="U116" t="s">
        <v>182</v>
      </c>
      <c r="V116" t="s">
        <v>47</v>
      </c>
      <c r="W116">
        <f>MATCH(D116,Отчет!$C:$C,0)</f>
        <v>70</v>
      </c>
    </row>
    <row r="117" spans="1:23" x14ac:dyDescent="0.2">
      <c r="A117" s="17">
        <v>1025486365</v>
      </c>
      <c r="B117" s="17">
        <v>9</v>
      </c>
      <c r="C117" s="17" t="s">
        <v>39</v>
      </c>
      <c r="D117" s="17">
        <v>724957353</v>
      </c>
      <c r="E117" s="7" t="s">
        <v>200</v>
      </c>
      <c r="F117" s="7" t="s">
        <v>121</v>
      </c>
      <c r="G117" s="7" t="s">
        <v>62</v>
      </c>
      <c r="H117" s="34" t="s">
        <v>201</v>
      </c>
      <c r="I117" s="7" t="s">
        <v>247</v>
      </c>
      <c r="J117" s="17">
        <v>3</v>
      </c>
      <c r="K117" s="17" t="s">
        <v>45</v>
      </c>
      <c r="L117" s="17" t="s">
        <v>46</v>
      </c>
      <c r="N117" s="17">
        <v>27</v>
      </c>
      <c r="O117" s="17">
        <v>3</v>
      </c>
      <c r="P117" s="17">
        <v>1</v>
      </c>
      <c r="Q117" s="17">
        <v>1</v>
      </c>
      <c r="R117">
        <v>932725597</v>
      </c>
      <c r="S117">
        <v>4347</v>
      </c>
      <c r="V117" t="s">
        <v>47</v>
      </c>
      <c r="W117">
        <f>MATCH(D117,Отчет!$C:$C,0)</f>
        <v>14</v>
      </c>
    </row>
    <row r="118" spans="1:23" x14ac:dyDescent="0.2">
      <c r="A118" s="17">
        <v>1025487633</v>
      </c>
      <c r="B118" s="17">
        <v>10</v>
      </c>
      <c r="C118" s="17" t="s">
        <v>39</v>
      </c>
      <c r="D118" s="17">
        <v>724964881</v>
      </c>
      <c r="E118" s="7" t="s">
        <v>206</v>
      </c>
      <c r="F118" s="7" t="s">
        <v>65</v>
      </c>
      <c r="G118" s="7" t="s">
        <v>42</v>
      </c>
      <c r="H118" s="34" t="s">
        <v>207</v>
      </c>
      <c r="I118" s="7" t="s">
        <v>248</v>
      </c>
      <c r="J118" s="17">
        <v>3</v>
      </c>
      <c r="K118" s="17" t="s">
        <v>45</v>
      </c>
      <c r="L118" s="17" t="s">
        <v>46</v>
      </c>
      <c r="N118" s="17">
        <v>30</v>
      </c>
      <c r="O118" s="17">
        <v>3</v>
      </c>
      <c r="P118" s="17">
        <v>1</v>
      </c>
      <c r="Q118" s="17">
        <v>1</v>
      </c>
      <c r="R118">
        <v>932725597</v>
      </c>
      <c r="S118">
        <v>4347</v>
      </c>
      <c r="V118" t="s">
        <v>47</v>
      </c>
      <c r="W118">
        <f>MATCH(D118,Отчет!$C:$C,0)</f>
        <v>18</v>
      </c>
    </row>
    <row r="119" spans="1:23" x14ac:dyDescent="0.2">
      <c r="A119" s="17">
        <v>1025489325</v>
      </c>
      <c r="B119" s="17">
        <v>10</v>
      </c>
      <c r="C119" s="17" t="s">
        <v>76</v>
      </c>
      <c r="D119" s="17">
        <v>724940784</v>
      </c>
      <c r="E119" s="7" t="s">
        <v>210</v>
      </c>
      <c r="F119" s="7" t="s">
        <v>211</v>
      </c>
      <c r="G119" s="7" t="s">
        <v>212</v>
      </c>
      <c r="H119" s="34" t="s">
        <v>213</v>
      </c>
      <c r="I119" s="7" t="s">
        <v>248</v>
      </c>
      <c r="J119" s="17">
        <v>3</v>
      </c>
      <c r="K119" s="17" t="s">
        <v>45</v>
      </c>
      <c r="L119" s="17" t="s">
        <v>46</v>
      </c>
      <c r="N119" s="17">
        <v>30</v>
      </c>
      <c r="O119" s="17">
        <v>3</v>
      </c>
      <c r="P119" s="17">
        <v>1</v>
      </c>
      <c r="Q119" s="17">
        <v>1</v>
      </c>
      <c r="R119">
        <v>932725597</v>
      </c>
      <c r="S119">
        <v>4347</v>
      </c>
      <c r="V119" t="s">
        <v>47</v>
      </c>
      <c r="W119">
        <f>MATCH(D119,Отчет!$C:$C,0)</f>
        <v>50</v>
      </c>
    </row>
    <row r="120" spans="1:23" x14ac:dyDescent="0.2">
      <c r="A120" s="17">
        <v>1025487260</v>
      </c>
      <c r="B120" s="17">
        <v>10</v>
      </c>
      <c r="C120" s="17" t="s">
        <v>68</v>
      </c>
      <c r="D120" s="17">
        <v>724972603</v>
      </c>
      <c r="E120" s="7" t="s">
        <v>197</v>
      </c>
      <c r="F120" s="7" t="s">
        <v>121</v>
      </c>
      <c r="G120" s="7" t="s">
        <v>198</v>
      </c>
      <c r="H120" s="34" t="s">
        <v>199</v>
      </c>
      <c r="I120" s="7" t="s">
        <v>248</v>
      </c>
      <c r="J120" s="17">
        <v>3</v>
      </c>
      <c r="K120" s="17" t="s">
        <v>45</v>
      </c>
      <c r="L120" s="17" t="s">
        <v>46</v>
      </c>
      <c r="N120" s="17">
        <v>30</v>
      </c>
      <c r="O120" s="17">
        <v>3</v>
      </c>
      <c r="P120" s="17">
        <v>1</v>
      </c>
      <c r="Q120" s="17">
        <v>0</v>
      </c>
      <c r="R120">
        <v>932725597</v>
      </c>
      <c r="S120">
        <v>4347</v>
      </c>
      <c r="V120" t="s">
        <v>47</v>
      </c>
      <c r="W120">
        <f>MATCH(D120,Отчет!$C:$C,0)</f>
        <v>54</v>
      </c>
    </row>
    <row r="121" spans="1:23" x14ac:dyDescent="0.2">
      <c r="A121" s="17">
        <v>1025492206</v>
      </c>
      <c r="B121" s="17">
        <v>10</v>
      </c>
      <c r="C121" s="17" t="s">
        <v>39</v>
      </c>
      <c r="D121" s="17">
        <v>724956911</v>
      </c>
      <c r="E121" s="7" t="s">
        <v>183</v>
      </c>
      <c r="F121" s="7" t="s">
        <v>105</v>
      </c>
      <c r="G121" s="7" t="s">
        <v>129</v>
      </c>
      <c r="H121" s="34" t="s">
        <v>184</v>
      </c>
      <c r="I121" s="7" t="s">
        <v>248</v>
      </c>
      <c r="J121" s="17">
        <v>3</v>
      </c>
      <c r="K121" s="17" t="s">
        <v>45</v>
      </c>
      <c r="L121" s="17" t="s">
        <v>46</v>
      </c>
      <c r="N121" s="17">
        <v>30</v>
      </c>
      <c r="O121" s="17">
        <v>3</v>
      </c>
      <c r="P121" s="17">
        <v>1</v>
      </c>
      <c r="Q121" s="17">
        <v>1</v>
      </c>
      <c r="R121">
        <v>932725597</v>
      </c>
      <c r="S121">
        <v>4347</v>
      </c>
      <c r="V121" t="s">
        <v>47</v>
      </c>
      <c r="W121">
        <f>MATCH(D121,Отчет!$C:$C,0)</f>
        <v>15</v>
      </c>
    </row>
    <row r="122" spans="1:23" x14ac:dyDescent="0.2">
      <c r="A122" s="17">
        <v>1210879443</v>
      </c>
      <c r="B122" s="17">
        <v>8</v>
      </c>
      <c r="C122" s="17" t="s">
        <v>68</v>
      </c>
      <c r="D122" s="17">
        <v>1210865536</v>
      </c>
      <c r="E122" s="7" t="s">
        <v>219</v>
      </c>
      <c r="F122" s="7" t="s">
        <v>65</v>
      </c>
      <c r="G122" s="7" t="s">
        <v>74</v>
      </c>
      <c r="H122" s="34" t="s">
        <v>220</v>
      </c>
      <c r="I122" s="7" t="s">
        <v>243</v>
      </c>
      <c r="J122" s="17">
        <v>3</v>
      </c>
      <c r="K122" s="17" t="s">
        <v>249</v>
      </c>
      <c r="L122" s="17" t="s">
        <v>46</v>
      </c>
      <c r="N122" s="17">
        <v>24</v>
      </c>
      <c r="O122" s="17">
        <v>3</v>
      </c>
      <c r="P122" s="17">
        <v>1</v>
      </c>
      <c r="Q122" s="17">
        <v>0</v>
      </c>
      <c r="R122">
        <v>932725597</v>
      </c>
      <c r="S122">
        <v>4347</v>
      </c>
      <c r="T122" t="s">
        <v>110</v>
      </c>
      <c r="V122" t="s">
        <v>47</v>
      </c>
      <c r="W122">
        <f>MATCH(D122,Отчет!$C:$C,0)</f>
        <v>66</v>
      </c>
    </row>
    <row r="123" spans="1:23" x14ac:dyDescent="0.2">
      <c r="A123" s="17">
        <v>1025491122</v>
      </c>
      <c r="B123" s="17">
        <v>10</v>
      </c>
      <c r="C123" s="17" t="s">
        <v>39</v>
      </c>
      <c r="D123" s="17">
        <v>724965452</v>
      </c>
      <c r="E123" s="7" t="s">
        <v>229</v>
      </c>
      <c r="F123" s="7" t="s">
        <v>230</v>
      </c>
      <c r="G123" s="7" t="s">
        <v>231</v>
      </c>
      <c r="H123" s="34" t="s">
        <v>232</v>
      </c>
      <c r="I123" s="7" t="s">
        <v>250</v>
      </c>
      <c r="J123" s="17">
        <v>5</v>
      </c>
      <c r="K123" s="17" t="s">
        <v>45</v>
      </c>
      <c r="L123" s="17" t="s">
        <v>251</v>
      </c>
      <c r="N123" s="17">
        <v>50</v>
      </c>
      <c r="O123" s="17">
        <v>5</v>
      </c>
      <c r="P123" s="17">
        <v>1</v>
      </c>
      <c r="Q123" s="17">
        <v>1</v>
      </c>
      <c r="R123">
        <v>932725597</v>
      </c>
      <c r="S123">
        <v>2098</v>
      </c>
      <c r="U123" t="s">
        <v>182</v>
      </c>
      <c r="V123" t="s">
        <v>47</v>
      </c>
      <c r="W123">
        <f>MATCH(D123,Отчет!$C:$C,0)</f>
        <v>25</v>
      </c>
    </row>
    <row r="124" spans="1:23" x14ac:dyDescent="0.2">
      <c r="A124" s="17">
        <v>1025491016</v>
      </c>
      <c r="B124" s="17">
        <v>10</v>
      </c>
      <c r="C124" s="17" t="s">
        <v>68</v>
      </c>
      <c r="D124" s="17">
        <v>724977808</v>
      </c>
      <c r="E124" s="7" t="s">
        <v>147</v>
      </c>
      <c r="F124" s="7" t="s">
        <v>61</v>
      </c>
      <c r="G124" s="7" t="s">
        <v>148</v>
      </c>
      <c r="H124" s="34" t="s">
        <v>149</v>
      </c>
      <c r="I124" s="7" t="s">
        <v>250</v>
      </c>
      <c r="J124" s="17">
        <v>5</v>
      </c>
      <c r="K124" s="17" t="s">
        <v>45</v>
      </c>
      <c r="L124" s="17" t="s">
        <v>251</v>
      </c>
      <c r="N124" s="17">
        <v>50</v>
      </c>
      <c r="O124" s="17">
        <v>5</v>
      </c>
      <c r="P124" s="17">
        <v>1</v>
      </c>
      <c r="Q124" s="17">
        <v>1</v>
      </c>
      <c r="R124">
        <v>932725597</v>
      </c>
      <c r="S124">
        <v>2098</v>
      </c>
      <c r="U124" t="s">
        <v>182</v>
      </c>
      <c r="V124" t="s">
        <v>47</v>
      </c>
      <c r="W124">
        <f>MATCH(D124,Отчет!$C:$C,0)</f>
        <v>56</v>
      </c>
    </row>
    <row r="125" spans="1:23" x14ac:dyDescent="0.2">
      <c r="A125" s="17">
        <v>1025491823</v>
      </c>
      <c r="B125" s="17">
        <v>10</v>
      </c>
      <c r="C125" s="17" t="s">
        <v>76</v>
      </c>
      <c r="D125" s="17">
        <v>724969616</v>
      </c>
      <c r="E125" s="7" t="s">
        <v>114</v>
      </c>
      <c r="F125" s="7" t="s">
        <v>115</v>
      </c>
      <c r="G125" s="7" t="s">
        <v>62</v>
      </c>
      <c r="H125" s="34" t="s">
        <v>116</v>
      </c>
      <c r="I125" s="7" t="s">
        <v>250</v>
      </c>
      <c r="J125" s="17">
        <v>5</v>
      </c>
      <c r="K125" s="17" t="s">
        <v>45</v>
      </c>
      <c r="L125" s="17" t="s">
        <v>251</v>
      </c>
      <c r="N125" s="17">
        <v>50</v>
      </c>
      <c r="O125" s="17">
        <v>5</v>
      </c>
      <c r="P125" s="17">
        <v>1</v>
      </c>
      <c r="Q125" s="17">
        <v>0</v>
      </c>
      <c r="R125">
        <v>932725597</v>
      </c>
      <c r="S125">
        <v>2098</v>
      </c>
      <c r="U125" t="s">
        <v>182</v>
      </c>
      <c r="V125" t="s">
        <v>47</v>
      </c>
      <c r="W125">
        <f>MATCH(D125,Отчет!$C:$C,0)</f>
        <v>36</v>
      </c>
    </row>
    <row r="126" spans="1:23" x14ac:dyDescent="0.2">
      <c r="A126" s="17">
        <v>1025489898</v>
      </c>
      <c r="B126" s="17">
        <v>9</v>
      </c>
      <c r="C126" s="17" t="s">
        <v>76</v>
      </c>
      <c r="D126" s="17">
        <v>724948341</v>
      </c>
      <c r="E126" s="7" t="s">
        <v>153</v>
      </c>
      <c r="F126" s="7" t="s">
        <v>154</v>
      </c>
      <c r="G126" s="7" t="s">
        <v>155</v>
      </c>
      <c r="H126" s="34" t="s">
        <v>156</v>
      </c>
      <c r="I126" s="7" t="s">
        <v>250</v>
      </c>
      <c r="J126" s="17">
        <v>5</v>
      </c>
      <c r="K126" s="17" t="s">
        <v>45</v>
      </c>
      <c r="L126" s="17" t="s">
        <v>251</v>
      </c>
      <c r="N126" s="17">
        <v>45</v>
      </c>
      <c r="O126" s="17">
        <v>5</v>
      </c>
      <c r="P126" s="17">
        <v>1</v>
      </c>
      <c r="Q126" s="17">
        <v>1</v>
      </c>
      <c r="R126">
        <v>932725597</v>
      </c>
      <c r="S126">
        <v>2098</v>
      </c>
      <c r="U126" t="s">
        <v>182</v>
      </c>
      <c r="V126" t="s">
        <v>47</v>
      </c>
      <c r="W126">
        <f>MATCH(D126,Отчет!$C:$C,0)</f>
        <v>38</v>
      </c>
    </row>
    <row r="127" spans="1:23" x14ac:dyDescent="0.2">
      <c r="A127" s="17">
        <v>1025487378</v>
      </c>
      <c r="B127" s="17">
        <v>8</v>
      </c>
      <c r="C127" s="17" t="s">
        <v>76</v>
      </c>
      <c r="D127" s="17">
        <v>724947689</v>
      </c>
      <c r="E127" s="7" t="s">
        <v>150</v>
      </c>
      <c r="F127" s="7" t="s">
        <v>151</v>
      </c>
      <c r="G127" s="7" t="s">
        <v>58</v>
      </c>
      <c r="H127" s="34" t="s">
        <v>152</v>
      </c>
      <c r="I127" s="7" t="s">
        <v>250</v>
      </c>
      <c r="J127" s="17">
        <v>5</v>
      </c>
      <c r="K127" s="17" t="s">
        <v>45</v>
      </c>
      <c r="L127" s="17" t="s">
        <v>251</v>
      </c>
      <c r="N127" s="17">
        <v>40</v>
      </c>
      <c r="O127" s="17">
        <v>5</v>
      </c>
      <c r="P127" s="17">
        <v>1</v>
      </c>
      <c r="Q127" s="17">
        <v>0</v>
      </c>
      <c r="R127">
        <v>932725597</v>
      </c>
      <c r="S127">
        <v>2098</v>
      </c>
      <c r="U127" t="s">
        <v>182</v>
      </c>
      <c r="V127" t="s">
        <v>47</v>
      </c>
      <c r="W127">
        <f>MATCH(D127,Отчет!$C:$C,0)</f>
        <v>49</v>
      </c>
    </row>
    <row r="128" spans="1:23" x14ac:dyDescent="0.2">
      <c r="A128" s="17">
        <v>1025489517</v>
      </c>
      <c r="B128" s="17">
        <v>8</v>
      </c>
      <c r="C128" s="17" t="s">
        <v>68</v>
      </c>
      <c r="D128" s="17">
        <v>724970909</v>
      </c>
      <c r="E128" s="7" t="s">
        <v>123</v>
      </c>
      <c r="F128" s="7" t="s">
        <v>124</v>
      </c>
      <c r="G128" s="7" t="s">
        <v>125</v>
      </c>
      <c r="H128" s="34" t="s">
        <v>126</v>
      </c>
      <c r="I128" s="7" t="s">
        <v>252</v>
      </c>
      <c r="J128" s="17">
        <v>5</v>
      </c>
      <c r="K128" s="17" t="s">
        <v>45</v>
      </c>
      <c r="L128" s="17" t="s">
        <v>251</v>
      </c>
      <c r="N128" s="17">
        <v>40</v>
      </c>
      <c r="O128" s="17">
        <v>5</v>
      </c>
      <c r="P128" s="17">
        <v>1</v>
      </c>
      <c r="Q128" s="17">
        <v>0</v>
      </c>
      <c r="R128">
        <v>932725597</v>
      </c>
      <c r="S128">
        <v>2098</v>
      </c>
      <c r="U128" t="s">
        <v>182</v>
      </c>
      <c r="V128" t="s">
        <v>47</v>
      </c>
      <c r="W128">
        <f>MATCH(D128,Отчет!$C:$C,0)</f>
        <v>34</v>
      </c>
    </row>
    <row r="129" spans="1:23" x14ac:dyDescent="0.2">
      <c r="A129" s="17">
        <v>1025487383</v>
      </c>
      <c r="B129" s="17">
        <v>7</v>
      </c>
      <c r="C129" s="17" t="s">
        <v>76</v>
      </c>
      <c r="D129" s="17">
        <v>724947689</v>
      </c>
      <c r="E129" s="7" t="s">
        <v>150</v>
      </c>
      <c r="F129" s="7" t="s">
        <v>151</v>
      </c>
      <c r="G129" s="7" t="s">
        <v>58</v>
      </c>
      <c r="H129" s="34" t="s">
        <v>152</v>
      </c>
      <c r="I129" s="7" t="s">
        <v>252</v>
      </c>
      <c r="J129" s="17">
        <v>5</v>
      </c>
      <c r="K129" s="17" t="s">
        <v>45</v>
      </c>
      <c r="L129" s="17" t="s">
        <v>251</v>
      </c>
      <c r="N129" s="17">
        <v>35</v>
      </c>
      <c r="O129" s="17">
        <v>5</v>
      </c>
      <c r="P129" s="17">
        <v>1</v>
      </c>
      <c r="Q129" s="17">
        <v>0</v>
      </c>
      <c r="R129">
        <v>932725597</v>
      </c>
      <c r="S129">
        <v>2098</v>
      </c>
      <c r="U129" t="s">
        <v>182</v>
      </c>
      <c r="V129" t="s">
        <v>47</v>
      </c>
      <c r="W129">
        <f>MATCH(D129,Отчет!$C:$C,0)</f>
        <v>49</v>
      </c>
    </row>
    <row r="130" spans="1:23" x14ac:dyDescent="0.2">
      <c r="A130" s="17">
        <v>1025488362</v>
      </c>
      <c r="B130" s="17">
        <v>6</v>
      </c>
      <c r="C130" s="17" t="s">
        <v>76</v>
      </c>
      <c r="D130" s="17">
        <v>724948891</v>
      </c>
      <c r="E130" s="7" t="s">
        <v>157</v>
      </c>
      <c r="F130" s="7" t="s">
        <v>158</v>
      </c>
      <c r="G130" s="7" t="s">
        <v>159</v>
      </c>
      <c r="H130" s="34" t="s">
        <v>160</v>
      </c>
      <c r="I130" s="7" t="s">
        <v>252</v>
      </c>
      <c r="J130" s="17">
        <v>5</v>
      </c>
      <c r="K130" s="17" t="s">
        <v>45</v>
      </c>
      <c r="L130" s="17" t="s">
        <v>251</v>
      </c>
      <c r="N130" s="17">
        <v>30</v>
      </c>
      <c r="O130" s="17">
        <v>5</v>
      </c>
      <c r="P130" s="17">
        <v>1</v>
      </c>
      <c r="Q130" s="17">
        <v>0</v>
      </c>
      <c r="R130">
        <v>932725597</v>
      </c>
      <c r="S130">
        <v>2098</v>
      </c>
      <c r="T130" t="s">
        <v>161</v>
      </c>
      <c r="U130" t="s">
        <v>182</v>
      </c>
      <c r="V130" t="s">
        <v>47</v>
      </c>
      <c r="W130">
        <f>MATCH(D130,Отчет!$C:$C,0)</f>
        <v>68</v>
      </c>
    </row>
    <row r="131" spans="1:23" x14ac:dyDescent="0.2">
      <c r="A131" s="17">
        <v>1025487268</v>
      </c>
      <c r="B131" s="17">
        <v>7</v>
      </c>
      <c r="C131" s="17" t="s">
        <v>68</v>
      </c>
      <c r="D131" s="17">
        <v>724972603</v>
      </c>
      <c r="E131" s="7" t="s">
        <v>197</v>
      </c>
      <c r="F131" s="7" t="s">
        <v>121</v>
      </c>
      <c r="G131" s="7" t="s">
        <v>198</v>
      </c>
      <c r="H131" s="34" t="s">
        <v>199</v>
      </c>
      <c r="I131" s="7" t="s">
        <v>252</v>
      </c>
      <c r="J131" s="17">
        <v>5</v>
      </c>
      <c r="K131" s="17" t="s">
        <v>45</v>
      </c>
      <c r="L131" s="17" t="s">
        <v>251</v>
      </c>
      <c r="N131" s="17">
        <v>35</v>
      </c>
      <c r="O131" s="17">
        <v>5</v>
      </c>
      <c r="P131" s="17">
        <v>1</v>
      </c>
      <c r="Q131" s="17">
        <v>0</v>
      </c>
      <c r="R131">
        <v>932725597</v>
      </c>
      <c r="S131">
        <v>2098</v>
      </c>
      <c r="U131" t="s">
        <v>182</v>
      </c>
      <c r="V131" t="s">
        <v>47</v>
      </c>
      <c r="W131">
        <f>MATCH(D131,Отчет!$C:$C,0)</f>
        <v>54</v>
      </c>
    </row>
    <row r="132" spans="1:23" x14ac:dyDescent="0.2">
      <c r="A132" s="17">
        <v>1025490115</v>
      </c>
      <c r="B132" s="17">
        <v>7</v>
      </c>
      <c r="C132" s="17" t="s">
        <v>76</v>
      </c>
      <c r="D132" s="17">
        <v>724944444</v>
      </c>
      <c r="E132" s="7" t="s">
        <v>100</v>
      </c>
      <c r="F132" s="7" t="s">
        <v>101</v>
      </c>
      <c r="G132" s="7" t="s">
        <v>102</v>
      </c>
      <c r="H132" s="17" t="s">
        <v>103</v>
      </c>
      <c r="I132" s="7" t="s">
        <v>252</v>
      </c>
      <c r="J132" s="17">
        <v>5</v>
      </c>
      <c r="K132" s="17" t="s">
        <v>45</v>
      </c>
      <c r="L132" s="17" t="s">
        <v>251</v>
      </c>
      <c r="N132" s="17">
        <v>35</v>
      </c>
      <c r="O132" s="17">
        <v>5</v>
      </c>
      <c r="P132" s="17">
        <v>1</v>
      </c>
      <c r="Q132" s="17">
        <v>0</v>
      </c>
      <c r="R132">
        <v>932725597</v>
      </c>
      <c r="S132">
        <v>2098</v>
      </c>
      <c r="U132" t="s">
        <v>182</v>
      </c>
      <c r="V132" t="s">
        <v>47</v>
      </c>
      <c r="W132">
        <f>MATCH(D132,Отчет!$C:$C,0)</f>
        <v>52</v>
      </c>
    </row>
    <row r="133" spans="1:23" x14ac:dyDescent="0.2">
      <c r="A133" s="17">
        <v>1222161108</v>
      </c>
      <c r="B133" s="17">
        <v>7</v>
      </c>
      <c r="C133" s="17" t="s">
        <v>76</v>
      </c>
      <c r="D133" s="17">
        <v>724945043</v>
      </c>
      <c r="E133" s="7" t="s">
        <v>104</v>
      </c>
      <c r="F133" s="7" t="s">
        <v>105</v>
      </c>
      <c r="G133" s="7" t="s">
        <v>58</v>
      </c>
      <c r="H133" s="34" t="s">
        <v>106</v>
      </c>
      <c r="I133" s="7" t="s">
        <v>252</v>
      </c>
      <c r="J133" s="17">
        <v>5</v>
      </c>
      <c r="K133" s="17" t="s">
        <v>45</v>
      </c>
      <c r="L133" s="17" t="s">
        <v>251</v>
      </c>
      <c r="N133" s="17">
        <v>35</v>
      </c>
      <c r="O133" s="17">
        <v>5</v>
      </c>
      <c r="P133" s="17">
        <v>1</v>
      </c>
      <c r="Q133" s="17">
        <v>0</v>
      </c>
      <c r="R133">
        <v>932725597</v>
      </c>
      <c r="S133">
        <v>2098</v>
      </c>
      <c r="U133" t="s">
        <v>182</v>
      </c>
      <c r="V133" t="s">
        <v>47</v>
      </c>
      <c r="W133">
        <f>MATCH(D133,Отчет!$C:$C,0)</f>
        <v>55</v>
      </c>
    </row>
    <row r="134" spans="1:23" x14ac:dyDescent="0.2">
      <c r="A134" s="17">
        <v>1210888227</v>
      </c>
      <c r="B134" s="17">
        <v>9</v>
      </c>
      <c r="C134" s="17" t="s">
        <v>68</v>
      </c>
      <c r="D134" s="17">
        <v>1210887515</v>
      </c>
      <c r="E134" s="7" t="s">
        <v>107</v>
      </c>
      <c r="F134" s="7" t="s">
        <v>65</v>
      </c>
      <c r="G134" s="7" t="s">
        <v>108</v>
      </c>
      <c r="H134" s="34" t="s">
        <v>109</v>
      </c>
      <c r="I134" s="7" t="s">
        <v>252</v>
      </c>
      <c r="J134" s="17">
        <v>5</v>
      </c>
      <c r="K134" s="17" t="s">
        <v>45</v>
      </c>
      <c r="L134" s="17" t="s">
        <v>251</v>
      </c>
      <c r="N134" s="17">
        <v>45</v>
      </c>
      <c r="O134" s="17">
        <v>5</v>
      </c>
      <c r="P134" s="17">
        <v>1</v>
      </c>
      <c r="Q134" s="17">
        <v>0</v>
      </c>
      <c r="R134">
        <v>932725597</v>
      </c>
      <c r="S134">
        <v>2098</v>
      </c>
      <c r="T134" t="s">
        <v>161</v>
      </c>
      <c r="U134" t="s">
        <v>182</v>
      </c>
      <c r="V134" t="s">
        <v>47</v>
      </c>
      <c r="W134">
        <f>MATCH(D134,Отчет!$C:$C,0)</f>
        <v>26</v>
      </c>
    </row>
    <row r="135" spans="1:23" x14ac:dyDescent="0.2">
      <c r="A135" s="17">
        <v>1025488085</v>
      </c>
      <c r="B135" s="17">
        <v>6</v>
      </c>
      <c r="C135" s="17" t="s">
        <v>76</v>
      </c>
      <c r="D135" s="17">
        <v>724938719</v>
      </c>
      <c r="E135" s="7" t="s">
        <v>81</v>
      </c>
      <c r="F135" s="7" t="s">
        <v>82</v>
      </c>
      <c r="G135" s="7" t="s">
        <v>83</v>
      </c>
      <c r="H135" s="34" t="s">
        <v>84</v>
      </c>
      <c r="I135" s="7" t="s">
        <v>252</v>
      </c>
      <c r="J135" s="17">
        <v>5</v>
      </c>
      <c r="K135" s="17" t="s">
        <v>45</v>
      </c>
      <c r="L135" s="17" t="s">
        <v>251</v>
      </c>
      <c r="N135" s="17">
        <v>30</v>
      </c>
      <c r="O135" s="17">
        <v>5</v>
      </c>
      <c r="P135" s="17">
        <v>1</v>
      </c>
      <c r="Q135" s="17">
        <v>0</v>
      </c>
      <c r="R135">
        <v>932725597</v>
      </c>
      <c r="S135">
        <v>2098</v>
      </c>
      <c r="U135" t="s">
        <v>182</v>
      </c>
      <c r="V135" t="s">
        <v>47</v>
      </c>
      <c r="W135">
        <f>MATCH(D135,Отчет!$C:$C,0)</f>
        <v>62</v>
      </c>
    </row>
    <row r="136" spans="1:23" x14ac:dyDescent="0.2">
      <c r="A136" s="17">
        <v>1025488460</v>
      </c>
      <c r="B136" s="17">
        <v>6</v>
      </c>
      <c r="C136" s="17" t="s">
        <v>76</v>
      </c>
      <c r="D136" s="17">
        <v>724939397</v>
      </c>
      <c r="E136" s="7" t="s">
        <v>85</v>
      </c>
      <c r="F136" s="7" t="s">
        <v>82</v>
      </c>
      <c r="G136" s="7" t="s">
        <v>86</v>
      </c>
      <c r="H136" s="34" t="s">
        <v>87</v>
      </c>
      <c r="I136" s="7" t="s">
        <v>252</v>
      </c>
      <c r="J136" s="17">
        <v>5</v>
      </c>
      <c r="K136" s="17" t="s">
        <v>45</v>
      </c>
      <c r="L136" s="17" t="s">
        <v>251</v>
      </c>
      <c r="N136" s="17">
        <v>30</v>
      </c>
      <c r="O136" s="17">
        <v>5</v>
      </c>
      <c r="P136" s="17">
        <v>1</v>
      </c>
      <c r="Q136" s="17">
        <v>1</v>
      </c>
      <c r="R136">
        <v>932725597</v>
      </c>
      <c r="S136">
        <v>2098</v>
      </c>
      <c r="U136" t="s">
        <v>182</v>
      </c>
      <c r="V136" t="s">
        <v>47</v>
      </c>
      <c r="W136">
        <f>MATCH(D136,Отчет!$C:$C,0)</f>
        <v>57</v>
      </c>
    </row>
    <row r="137" spans="1:23" x14ac:dyDescent="0.2">
      <c r="A137" s="17">
        <v>1025486137</v>
      </c>
      <c r="B137" s="17">
        <v>9</v>
      </c>
      <c r="C137" s="17" t="s">
        <v>76</v>
      </c>
      <c r="D137" s="17">
        <v>724940149</v>
      </c>
      <c r="E137" s="7" t="s">
        <v>88</v>
      </c>
      <c r="F137" s="7" t="s">
        <v>89</v>
      </c>
      <c r="G137" s="7" t="s">
        <v>90</v>
      </c>
      <c r="H137" s="34" t="s">
        <v>91</v>
      </c>
      <c r="I137" s="7" t="s">
        <v>252</v>
      </c>
      <c r="J137" s="17">
        <v>5</v>
      </c>
      <c r="K137" s="17" t="s">
        <v>45</v>
      </c>
      <c r="L137" s="17" t="s">
        <v>251</v>
      </c>
      <c r="N137" s="17">
        <v>45</v>
      </c>
      <c r="O137" s="17">
        <v>5</v>
      </c>
      <c r="P137" s="17">
        <v>1</v>
      </c>
      <c r="Q137" s="17">
        <v>1</v>
      </c>
      <c r="R137">
        <v>932725597</v>
      </c>
      <c r="S137">
        <v>2098</v>
      </c>
      <c r="U137" t="s">
        <v>182</v>
      </c>
      <c r="V137" t="s">
        <v>47</v>
      </c>
      <c r="W137">
        <f>MATCH(D137,Отчет!$C:$C,0)</f>
        <v>32</v>
      </c>
    </row>
    <row r="138" spans="1:23" x14ac:dyDescent="0.2">
      <c r="A138" s="17">
        <v>1025490492</v>
      </c>
      <c r="B138" s="17">
        <v>7</v>
      </c>
      <c r="C138" s="17" t="s">
        <v>39</v>
      </c>
      <c r="D138" s="17">
        <v>724962382</v>
      </c>
      <c r="E138" s="7" t="s">
        <v>60</v>
      </c>
      <c r="F138" s="7" t="s">
        <v>61</v>
      </c>
      <c r="G138" s="7" t="s">
        <v>62</v>
      </c>
      <c r="H138" s="34" t="s">
        <v>63</v>
      </c>
      <c r="I138" s="7" t="s">
        <v>252</v>
      </c>
      <c r="J138" s="17">
        <v>5</v>
      </c>
      <c r="K138" s="17" t="s">
        <v>45</v>
      </c>
      <c r="L138" s="17" t="s">
        <v>251</v>
      </c>
      <c r="N138" s="17">
        <v>35</v>
      </c>
      <c r="O138" s="17">
        <v>5</v>
      </c>
      <c r="P138" s="17">
        <v>1</v>
      </c>
      <c r="Q138" s="17">
        <v>0</v>
      </c>
      <c r="R138">
        <v>932725597</v>
      </c>
      <c r="S138">
        <v>2098</v>
      </c>
      <c r="U138" t="s">
        <v>182</v>
      </c>
      <c r="V138" t="s">
        <v>47</v>
      </c>
      <c r="W138">
        <f>MATCH(D138,Отчет!$C:$C,0)</f>
        <v>60</v>
      </c>
    </row>
    <row r="139" spans="1:23" x14ac:dyDescent="0.2">
      <c r="A139" s="17">
        <v>1025491453</v>
      </c>
      <c r="B139" s="17">
        <v>10</v>
      </c>
      <c r="C139" s="17" t="s">
        <v>76</v>
      </c>
      <c r="D139" s="17">
        <v>724951139</v>
      </c>
      <c r="E139" s="7" t="s">
        <v>189</v>
      </c>
      <c r="F139" s="7" t="s">
        <v>190</v>
      </c>
      <c r="G139" s="7" t="s">
        <v>191</v>
      </c>
      <c r="H139" s="34" t="s">
        <v>192</v>
      </c>
      <c r="I139" s="7" t="s">
        <v>252</v>
      </c>
      <c r="J139" s="17">
        <v>5</v>
      </c>
      <c r="K139" s="17" t="s">
        <v>45</v>
      </c>
      <c r="L139" s="17" t="s">
        <v>251</v>
      </c>
      <c r="N139" s="17">
        <v>50</v>
      </c>
      <c r="O139" s="17">
        <v>5</v>
      </c>
      <c r="P139" s="17">
        <v>1</v>
      </c>
      <c r="Q139" s="17">
        <v>1</v>
      </c>
      <c r="R139">
        <v>932725597</v>
      </c>
      <c r="S139">
        <v>2098</v>
      </c>
      <c r="U139" t="s">
        <v>182</v>
      </c>
      <c r="V139" t="s">
        <v>47</v>
      </c>
      <c r="W139">
        <f>MATCH(D139,Отчет!$C:$C,0)</f>
        <v>17</v>
      </c>
    </row>
    <row r="140" spans="1:23" x14ac:dyDescent="0.2">
      <c r="A140" s="17">
        <v>1025489641</v>
      </c>
      <c r="B140" s="17">
        <v>5</v>
      </c>
      <c r="C140" s="17" t="s">
        <v>39</v>
      </c>
      <c r="D140" s="17">
        <v>724954068</v>
      </c>
      <c r="E140" s="7" t="s">
        <v>171</v>
      </c>
      <c r="F140" s="7" t="s">
        <v>172</v>
      </c>
      <c r="G140" s="7" t="s">
        <v>173</v>
      </c>
      <c r="H140" s="34" t="s">
        <v>174</v>
      </c>
      <c r="I140" s="7" t="s">
        <v>252</v>
      </c>
      <c r="J140" s="17">
        <v>5</v>
      </c>
      <c r="K140" s="17" t="s">
        <v>45</v>
      </c>
      <c r="L140" s="17" t="s">
        <v>251</v>
      </c>
      <c r="N140" s="17">
        <v>25</v>
      </c>
      <c r="O140" s="17">
        <v>5</v>
      </c>
      <c r="P140" s="17">
        <v>1</v>
      </c>
      <c r="Q140" s="17">
        <v>0</v>
      </c>
      <c r="R140">
        <v>932725597</v>
      </c>
      <c r="S140">
        <v>2098</v>
      </c>
      <c r="U140" t="s">
        <v>182</v>
      </c>
      <c r="V140" t="s">
        <v>47</v>
      </c>
      <c r="W140">
        <f>MATCH(D140,Отчет!$C:$C,0)</f>
        <v>51</v>
      </c>
    </row>
    <row r="141" spans="1:23" x14ac:dyDescent="0.2">
      <c r="A141" s="17">
        <v>1197352210</v>
      </c>
      <c r="B141" s="17">
        <v>6</v>
      </c>
      <c r="C141" s="17" t="s">
        <v>39</v>
      </c>
      <c r="D141" s="17">
        <v>724954962</v>
      </c>
      <c r="E141" s="7" t="s">
        <v>175</v>
      </c>
      <c r="F141" s="7" t="s">
        <v>154</v>
      </c>
      <c r="G141" s="7" t="s">
        <v>169</v>
      </c>
      <c r="H141" s="34" t="s">
        <v>176</v>
      </c>
      <c r="I141" s="7" t="s">
        <v>252</v>
      </c>
      <c r="J141" s="17">
        <v>5</v>
      </c>
      <c r="K141" s="17" t="s">
        <v>45</v>
      </c>
      <c r="L141" s="17" t="s">
        <v>251</v>
      </c>
      <c r="N141" s="17">
        <v>30</v>
      </c>
      <c r="O141" s="17">
        <v>5</v>
      </c>
      <c r="P141" s="17">
        <v>1</v>
      </c>
      <c r="Q141" s="17">
        <v>0</v>
      </c>
      <c r="R141">
        <v>932725597</v>
      </c>
      <c r="S141">
        <v>2098</v>
      </c>
      <c r="U141" t="s">
        <v>182</v>
      </c>
      <c r="V141" t="s">
        <v>47</v>
      </c>
      <c r="W141">
        <f>MATCH(D141,Отчет!$C:$C,0)</f>
        <v>59</v>
      </c>
    </row>
    <row r="142" spans="1:23" x14ac:dyDescent="0.2">
      <c r="A142" s="17">
        <v>1025490584</v>
      </c>
      <c r="B142" s="17">
        <v>7</v>
      </c>
      <c r="C142" s="17" t="s">
        <v>39</v>
      </c>
      <c r="D142" s="17">
        <v>724956502</v>
      </c>
      <c r="E142" s="7" t="s">
        <v>48</v>
      </c>
      <c r="F142" s="7" t="s">
        <v>49</v>
      </c>
      <c r="G142" s="7" t="s">
        <v>50</v>
      </c>
      <c r="H142" s="34" t="s">
        <v>51</v>
      </c>
      <c r="I142" s="7" t="s">
        <v>252</v>
      </c>
      <c r="J142" s="17">
        <v>5</v>
      </c>
      <c r="K142" s="17" t="s">
        <v>45</v>
      </c>
      <c r="L142" s="17" t="s">
        <v>251</v>
      </c>
      <c r="N142" s="17">
        <v>35</v>
      </c>
      <c r="O142" s="17">
        <v>5</v>
      </c>
      <c r="P142" s="17">
        <v>1</v>
      </c>
      <c r="Q142" s="17">
        <v>1</v>
      </c>
      <c r="R142">
        <v>932725597</v>
      </c>
      <c r="S142">
        <v>2098</v>
      </c>
      <c r="U142" t="s">
        <v>182</v>
      </c>
      <c r="V142" t="s">
        <v>47</v>
      </c>
      <c r="W142">
        <f>MATCH(D142,Отчет!$C:$C,0)</f>
        <v>64</v>
      </c>
    </row>
    <row r="143" spans="1:23" x14ac:dyDescent="0.2">
      <c r="A143" s="17">
        <v>1025492215</v>
      </c>
      <c r="B143" s="17">
        <v>10</v>
      </c>
      <c r="C143" s="17" t="s">
        <v>39</v>
      </c>
      <c r="D143" s="17">
        <v>724956911</v>
      </c>
      <c r="E143" s="7" t="s">
        <v>183</v>
      </c>
      <c r="F143" s="7" t="s">
        <v>105</v>
      </c>
      <c r="G143" s="7" t="s">
        <v>129</v>
      </c>
      <c r="H143" s="34" t="s">
        <v>184</v>
      </c>
      <c r="I143" s="7" t="s">
        <v>252</v>
      </c>
      <c r="J143" s="17">
        <v>5</v>
      </c>
      <c r="K143" s="17" t="s">
        <v>45</v>
      </c>
      <c r="L143" s="17" t="s">
        <v>251</v>
      </c>
      <c r="N143" s="17">
        <v>50</v>
      </c>
      <c r="O143" s="17">
        <v>5</v>
      </c>
      <c r="P143" s="17">
        <v>1</v>
      </c>
      <c r="Q143" s="17">
        <v>1</v>
      </c>
      <c r="R143">
        <v>932725597</v>
      </c>
      <c r="S143">
        <v>2098</v>
      </c>
      <c r="U143" t="s">
        <v>182</v>
      </c>
      <c r="V143" t="s">
        <v>47</v>
      </c>
      <c r="W143">
        <f>MATCH(D143,Отчет!$C:$C,0)</f>
        <v>15</v>
      </c>
    </row>
    <row r="144" spans="1:23" x14ac:dyDescent="0.2">
      <c r="A144" s="17">
        <v>1025486378</v>
      </c>
      <c r="B144" s="17">
        <v>10</v>
      </c>
      <c r="C144" s="17" t="s">
        <v>39</v>
      </c>
      <c r="D144" s="17">
        <v>724957353</v>
      </c>
      <c r="E144" s="7" t="s">
        <v>200</v>
      </c>
      <c r="F144" s="7" t="s">
        <v>121</v>
      </c>
      <c r="G144" s="7" t="s">
        <v>62</v>
      </c>
      <c r="H144" s="34" t="s">
        <v>201</v>
      </c>
      <c r="I144" s="7" t="s">
        <v>252</v>
      </c>
      <c r="J144" s="17">
        <v>5</v>
      </c>
      <c r="K144" s="17" t="s">
        <v>45</v>
      </c>
      <c r="L144" s="17" t="s">
        <v>251</v>
      </c>
      <c r="N144" s="17">
        <v>50</v>
      </c>
      <c r="O144" s="17">
        <v>5</v>
      </c>
      <c r="P144" s="17">
        <v>1</v>
      </c>
      <c r="Q144" s="17">
        <v>1</v>
      </c>
      <c r="R144">
        <v>932725597</v>
      </c>
      <c r="S144">
        <v>2098</v>
      </c>
      <c r="U144" t="s">
        <v>182</v>
      </c>
      <c r="V144" t="s">
        <v>47</v>
      </c>
      <c r="W144">
        <f>MATCH(D144,Отчет!$C:$C,0)</f>
        <v>14</v>
      </c>
    </row>
    <row r="145" spans="1:23" x14ac:dyDescent="0.2">
      <c r="A145" s="17">
        <v>1025486803</v>
      </c>
      <c r="B145" s="17">
        <v>10</v>
      </c>
      <c r="C145" s="17" t="s">
        <v>39</v>
      </c>
      <c r="D145" s="17">
        <v>724975649</v>
      </c>
      <c r="E145" s="7" t="s">
        <v>141</v>
      </c>
      <c r="F145" s="7" t="s">
        <v>142</v>
      </c>
      <c r="G145" s="7" t="s">
        <v>108</v>
      </c>
      <c r="H145" s="34" t="s">
        <v>143</v>
      </c>
      <c r="I145" s="7" t="s">
        <v>252</v>
      </c>
      <c r="J145" s="17">
        <v>5</v>
      </c>
      <c r="K145" s="17" t="s">
        <v>45</v>
      </c>
      <c r="L145" s="17" t="s">
        <v>251</v>
      </c>
      <c r="N145" s="17">
        <v>50</v>
      </c>
      <c r="O145" s="17">
        <v>5</v>
      </c>
      <c r="P145" s="17">
        <v>1</v>
      </c>
      <c r="Q145" s="17">
        <v>1</v>
      </c>
      <c r="R145">
        <v>932725597</v>
      </c>
      <c r="S145">
        <v>2098</v>
      </c>
      <c r="U145" t="s">
        <v>182</v>
      </c>
      <c r="V145" t="s">
        <v>47</v>
      </c>
      <c r="W145">
        <f>MATCH(D145,Отчет!$C:$C,0)</f>
        <v>19</v>
      </c>
    </row>
    <row r="146" spans="1:23" x14ac:dyDescent="0.2">
      <c r="A146" s="17">
        <v>1025493144</v>
      </c>
      <c r="B146" s="17">
        <v>10</v>
      </c>
      <c r="C146" s="17" t="s">
        <v>39</v>
      </c>
      <c r="D146" s="17">
        <v>724958751</v>
      </c>
      <c r="E146" s="7" t="s">
        <v>177</v>
      </c>
      <c r="F146" s="7" t="s">
        <v>178</v>
      </c>
      <c r="G146" s="7" t="s">
        <v>179</v>
      </c>
      <c r="H146" s="34" t="s">
        <v>180</v>
      </c>
      <c r="I146" s="7" t="s">
        <v>253</v>
      </c>
      <c r="J146" s="17">
        <v>3.16</v>
      </c>
      <c r="K146" s="17" t="s">
        <v>45</v>
      </c>
      <c r="L146" s="17" t="s">
        <v>251</v>
      </c>
      <c r="N146" s="17">
        <v>31.6</v>
      </c>
      <c r="O146" s="17">
        <v>3.16</v>
      </c>
      <c r="P146" s="17">
        <v>1</v>
      </c>
      <c r="Q146" s="17">
        <v>0</v>
      </c>
      <c r="R146">
        <v>932725597</v>
      </c>
      <c r="S146">
        <v>2098</v>
      </c>
      <c r="U146" t="s">
        <v>182</v>
      </c>
      <c r="V146" t="s">
        <v>47</v>
      </c>
      <c r="W146">
        <f>MATCH(D146,Отчет!$C:$C,0)</f>
        <v>71</v>
      </c>
    </row>
    <row r="147" spans="1:23" x14ac:dyDescent="0.2">
      <c r="A147" s="17">
        <v>1025492780</v>
      </c>
      <c r="B147" s="17">
        <v>9</v>
      </c>
      <c r="C147" s="17" t="s">
        <v>68</v>
      </c>
      <c r="D147" s="17">
        <v>724969259</v>
      </c>
      <c r="E147" s="7" t="s">
        <v>244</v>
      </c>
      <c r="F147" s="7" t="s">
        <v>73</v>
      </c>
      <c r="G147" s="7" t="s">
        <v>198</v>
      </c>
      <c r="H147" s="34" t="s">
        <v>245</v>
      </c>
      <c r="I147" s="7" t="s">
        <v>253</v>
      </c>
      <c r="J147" s="17">
        <v>3.16</v>
      </c>
      <c r="K147" s="17" t="s">
        <v>45</v>
      </c>
      <c r="L147" s="17" t="s">
        <v>251</v>
      </c>
      <c r="N147" s="17">
        <v>28.44</v>
      </c>
      <c r="O147" s="17">
        <v>3.16</v>
      </c>
      <c r="P147" s="17">
        <v>1</v>
      </c>
      <c r="Q147" s="17">
        <v>1</v>
      </c>
      <c r="R147">
        <v>932725597</v>
      </c>
      <c r="S147">
        <v>2098</v>
      </c>
      <c r="T147" t="s">
        <v>161</v>
      </c>
      <c r="U147" t="s">
        <v>182</v>
      </c>
      <c r="V147" t="s">
        <v>47</v>
      </c>
      <c r="W147">
        <f>MATCH(D147,Отчет!$C:$C,0)</f>
        <v>70</v>
      </c>
    </row>
    <row r="148" spans="1:23" x14ac:dyDescent="0.2">
      <c r="A148" s="17">
        <v>1025488852</v>
      </c>
      <c r="B148" s="17">
        <v>5</v>
      </c>
      <c r="C148" s="17" t="s">
        <v>68</v>
      </c>
      <c r="D148" s="17">
        <v>724969996</v>
      </c>
      <c r="E148" s="7" t="s">
        <v>117</v>
      </c>
      <c r="F148" s="7" t="s">
        <v>118</v>
      </c>
      <c r="G148" s="7" t="s">
        <v>74</v>
      </c>
      <c r="H148" s="34" t="s">
        <v>119</v>
      </c>
      <c r="I148" s="7" t="s">
        <v>254</v>
      </c>
      <c r="J148" s="17">
        <v>3.16</v>
      </c>
      <c r="K148" s="17" t="s">
        <v>45</v>
      </c>
      <c r="L148" s="17" t="s">
        <v>251</v>
      </c>
      <c r="N148" s="17">
        <v>15.8</v>
      </c>
      <c r="O148" s="17">
        <v>3.16</v>
      </c>
      <c r="P148" s="17">
        <v>1</v>
      </c>
      <c r="Q148" s="17">
        <v>0</v>
      </c>
      <c r="R148">
        <v>932725597</v>
      </c>
      <c r="S148">
        <v>2098</v>
      </c>
      <c r="U148" t="s">
        <v>182</v>
      </c>
      <c r="V148" t="s">
        <v>47</v>
      </c>
      <c r="W148">
        <f>MATCH(D148,Отчет!$C:$C,0)</f>
        <v>63</v>
      </c>
    </row>
    <row r="149" spans="1:23" x14ac:dyDescent="0.2">
      <c r="A149" s="17">
        <v>1025489523</v>
      </c>
      <c r="B149" s="17">
        <v>7</v>
      </c>
      <c r="C149" s="17" t="s">
        <v>68</v>
      </c>
      <c r="D149" s="17">
        <v>724970909</v>
      </c>
      <c r="E149" s="7" t="s">
        <v>123</v>
      </c>
      <c r="F149" s="7" t="s">
        <v>124</v>
      </c>
      <c r="G149" s="7" t="s">
        <v>125</v>
      </c>
      <c r="H149" s="34" t="s">
        <v>126</v>
      </c>
      <c r="I149" s="7" t="s">
        <v>254</v>
      </c>
      <c r="J149" s="17">
        <v>3.16</v>
      </c>
      <c r="K149" s="17" t="s">
        <v>45</v>
      </c>
      <c r="L149" s="17" t="s">
        <v>251</v>
      </c>
      <c r="N149" s="17">
        <v>22.12</v>
      </c>
      <c r="O149" s="17">
        <v>3.16</v>
      </c>
      <c r="P149" s="17">
        <v>1</v>
      </c>
      <c r="Q149" s="17">
        <v>0</v>
      </c>
      <c r="R149">
        <v>932725597</v>
      </c>
      <c r="S149">
        <v>2098</v>
      </c>
      <c r="U149" t="s">
        <v>182</v>
      </c>
      <c r="V149" t="s">
        <v>47</v>
      </c>
      <c r="W149">
        <f>MATCH(D149,Отчет!$C:$C,0)</f>
        <v>34</v>
      </c>
    </row>
    <row r="150" spans="1:23" x14ac:dyDescent="0.2">
      <c r="A150" s="17">
        <v>1025487277</v>
      </c>
      <c r="B150" s="17">
        <v>6</v>
      </c>
      <c r="C150" s="17" t="s">
        <v>68</v>
      </c>
      <c r="D150" s="17">
        <v>724972603</v>
      </c>
      <c r="E150" s="7" t="s">
        <v>197</v>
      </c>
      <c r="F150" s="7" t="s">
        <v>121</v>
      </c>
      <c r="G150" s="7" t="s">
        <v>198</v>
      </c>
      <c r="H150" s="34" t="s">
        <v>199</v>
      </c>
      <c r="I150" s="7" t="s">
        <v>254</v>
      </c>
      <c r="J150" s="17">
        <v>3.16</v>
      </c>
      <c r="K150" s="17" t="s">
        <v>45</v>
      </c>
      <c r="L150" s="17" t="s">
        <v>251</v>
      </c>
      <c r="N150" s="17">
        <v>18.96</v>
      </c>
      <c r="O150" s="17">
        <v>3.16</v>
      </c>
      <c r="P150" s="17">
        <v>1</v>
      </c>
      <c r="Q150" s="17">
        <v>0</v>
      </c>
      <c r="R150">
        <v>932725597</v>
      </c>
      <c r="S150">
        <v>2098</v>
      </c>
      <c r="U150" t="s">
        <v>182</v>
      </c>
      <c r="V150" t="s">
        <v>47</v>
      </c>
      <c r="W150">
        <f>MATCH(D150,Отчет!$C:$C,0)</f>
        <v>54</v>
      </c>
    </row>
    <row r="151" spans="1:23" x14ac:dyDescent="0.2">
      <c r="A151" s="17">
        <v>1025487734</v>
      </c>
      <c r="B151" s="17">
        <v>7</v>
      </c>
      <c r="C151" s="17" t="s">
        <v>68</v>
      </c>
      <c r="D151" s="17">
        <v>724972022</v>
      </c>
      <c r="E151" s="7" t="s">
        <v>131</v>
      </c>
      <c r="F151" s="7" t="s">
        <v>132</v>
      </c>
      <c r="G151" s="7" t="s">
        <v>42</v>
      </c>
      <c r="H151" s="34" t="s">
        <v>133</v>
      </c>
      <c r="I151" s="7" t="s">
        <v>254</v>
      </c>
      <c r="J151" s="17">
        <v>3.16</v>
      </c>
      <c r="K151" s="17" t="s">
        <v>45</v>
      </c>
      <c r="L151" s="17" t="s">
        <v>251</v>
      </c>
      <c r="N151" s="17">
        <v>22.12</v>
      </c>
      <c r="O151" s="17">
        <v>3.16</v>
      </c>
      <c r="P151" s="17">
        <v>1</v>
      </c>
      <c r="Q151" s="17">
        <v>1</v>
      </c>
      <c r="R151">
        <v>932725597</v>
      </c>
      <c r="S151">
        <v>2098</v>
      </c>
      <c r="U151" t="s">
        <v>182</v>
      </c>
      <c r="V151" t="s">
        <v>47</v>
      </c>
      <c r="W151">
        <f>MATCH(D151,Отчет!$C:$C,0)</f>
        <v>13</v>
      </c>
    </row>
    <row r="152" spans="1:23" x14ac:dyDescent="0.2">
      <c r="A152" s="17">
        <v>1025490242</v>
      </c>
      <c r="B152" s="17">
        <v>8</v>
      </c>
      <c r="C152" s="17" t="s">
        <v>68</v>
      </c>
      <c r="D152" s="17">
        <v>724973804</v>
      </c>
      <c r="E152" s="7" t="s">
        <v>134</v>
      </c>
      <c r="F152" s="7" t="s">
        <v>135</v>
      </c>
      <c r="G152" s="7" t="s">
        <v>136</v>
      </c>
      <c r="H152" s="34" t="s">
        <v>137</v>
      </c>
      <c r="I152" s="7" t="s">
        <v>254</v>
      </c>
      <c r="J152" s="17">
        <v>3.16</v>
      </c>
      <c r="K152" s="17" t="s">
        <v>45</v>
      </c>
      <c r="L152" s="17" t="s">
        <v>251</v>
      </c>
      <c r="N152" s="17">
        <v>25.28</v>
      </c>
      <c r="O152" s="17">
        <v>3.16</v>
      </c>
      <c r="P152" s="17">
        <v>1</v>
      </c>
      <c r="Q152" s="17">
        <v>1</v>
      </c>
      <c r="R152">
        <v>932725597</v>
      </c>
      <c r="S152">
        <v>2098</v>
      </c>
      <c r="U152" t="s">
        <v>182</v>
      </c>
      <c r="V152" t="s">
        <v>47</v>
      </c>
      <c r="W152">
        <f>MATCH(D152,Отчет!$C:$C,0)</f>
        <v>39</v>
      </c>
    </row>
    <row r="153" spans="1:23" x14ac:dyDescent="0.2">
      <c r="A153" s="17">
        <v>1025492469</v>
      </c>
      <c r="B153" s="17">
        <v>7</v>
      </c>
      <c r="C153" s="17" t="s">
        <v>76</v>
      </c>
      <c r="D153" s="17">
        <v>724942110</v>
      </c>
      <c r="E153" s="7" t="s">
        <v>96</v>
      </c>
      <c r="F153" s="7" t="s">
        <v>97</v>
      </c>
      <c r="G153" s="7" t="s">
        <v>98</v>
      </c>
      <c r="H153" s="34" t="s">
        <v>99</v>
      </c>
      <c r="I153" s="7" t="s">
        <v>254</v>
      </c>
      <c r="J153" s="17">
        <v>3.16</v>
      </c>
      <c r="K153" s="17" t="s">
        <v>45</v>
      </c>
      <c r="L153" s="17" t="s">
        <v>251</v>
      </c>
      <c r="N153" s="17">
        <v>22.12</v>
      </c>
      <c r="O153" s="17">
        <v>3.16</v>
      </c>
      <c r="P153" s="17">
        <v>1</v>
      </c>
      <c r="Q153" s="17">
        <v>0</v>
      </c>
      <c r="R153">
        <v>932725597</v>
      </c>
      <c r="S153">
        <v>2098</v>
      </c>
      <c r="U153" t="s">
        <v>182</v>
      </c>
      <c r="V153" t="s">
        <v>47</v>
      </c>
      <c r="W153">
        <f>MATCH(D153,Отчет!$C:$C,0)</f>
        <v>46</v>
      </c>
    </row>
    <row r="154" spans="1:23" x14ac:dyDescent="0.2">
      <c r="A154" s="17">
        <v>1025486989</v>
      </c>
      <c r="B154" s="17">
        <v>7</v>
      </c>
      <c r="C154" s="17" t="s">
        <v>76</v>
      </c>
      <c r="D154" s="17">
        <v>724942872</v>
      </c>
      <c r="E154" s="7" t="s">
        <v>214</v>
      </c>
      <c r="F154" s="7" t="s">
        <v>65</v>
      </c>
      <c r="G154" s="7" t="s">
        <v>215</v>
      </c>
      <c r="H154" s="34" t="s">
        <v>216</v>
      </c>
      <c r="I154" s="7" t="s">
        <v>254</v>
      </c>
      <c r="J154" s="17">
        <v>3.16</v>
      </c>
      <c r="K154" s="17" t="s">
        <v>45</v>
      </c>
      <c r="L154" s="17" t="s">
        <v>251</v>
      </c>
      <c r="N154" s="17">
        <v>22.12</v>
      </c>
      <c r="O154" s="17">
        <v>3.16</v>
      </c>
      <c r="P154" s="17">
        <v>1</v>
      </c>
      <c r="Q154" s="17">
        <v>1</v>
      </c>
      <c r="R154">
        <v>932725597</v>
      </c>
      <c r="S154">
        <v>2098</v>
      </c>
      <c r="U154" t="s">
        <v>182</v>
      </c>
      <c r="V154" t="s">
        <v>47</v>
      </c>
      <c r="W154">
        <f>MATCH(D154,Отчет!$C:$C,0)</f>
        <v>29</v>
      </c>
    </row>
    <row r="155" spans="1:23" x14ac:dyDescent="0.2">
      <c r="A155" s="17">
        <v>1025490121</v>
      </c>
      <c r="B155" s="17">
        <v>5</v>
      </c>
      <c r="C155" s="17" t="s">
        <v>76</v>
      </c>
      <c r="D155" s="17">
        <v>724944444</v>
      </c>
      <c r="E155" s="7" t="s">
        <v>100</v>
      </c>
      <c r="F155" s="7" t="s">
        <v>101</v>
      </c>
      <c r="G155" s="7" t="s">
        <v>102</v>
      </c>
      <c r="H155" s="17" t="s">
        <v>103</v>
      </c>
      <c r="I155" s="7" t="s">
        <v>254</v>
      </c>
      <c r="J155" s="17">
        <v>3.16</v>
      </c>
      <c r="K155" s="17" t="s">
        <v>45</v>
      </c>
      <c r="L155" s="17" t="s">
        <v>251</v>
      </c>
      <c r="N155" s="17">
        <v>15.8</v>
      </c>
      <c r="O155" s="17">
        <v>3.16</v>
      </c>
      <c r="P155" s="17">
        <v>1</v>
      </c>
      <c r="Q155" s="17">
        <v>0</v>
      </c>
      <c r="R155">
        <v>932725597</v>
      </c>
      <c r="S155">
        <v>2098</v>
      </c>
      <c r="U155" t="s">
        <v>182</v>
      </c>
      <c r="V155" t="s">
        <v>47</v>
      </c>
      <c r="W155">
        <f>MATCH(D155,Отчет!$C:$C,0)</f>
        <v>52</v>
      </c>
    </row>
    <row r="156" spans="1:23" x14ac:dyDescent="0.2">
      <c r="A156" s="17">
        <v>1025490379</v>
      </c>
      <c r="B156" s="17">
        <v>8</v>
      </c>
      <c r="C156" s="17" t="s">
        <v>76</v>
      </c>
      <c r="D156" s="17">
        <v>724946317</v>
      </c>
      <c r="E156" s="7" t="s">
        <v>217</v>
      </c>
      <c r="F156" s="7" t="s">
        <v>61</v>
      </c>
      <c r="G156" s="7" t="s">
        <v>62</v>
      </c>
      <c r="H156" s="34" t="s">
        <v>218</v>
      </c>
      <c r="I156" s="7" t="s">
        <v>254</v>
      </c>
      <c r="J156" s="17">
        <v>3.16</v>
      </c>
      <c r="K156" s="17" t="s">
        <v>45</v>
      </c>
      <c r="L156" s="17" t="s">
        <v>251</v>
      </c>
      <c r="N156" s="17">
        <v>25.28</v>
      </c>
      <c r="O156" s="17">
        <v>3.16</v>
      </c>
      <c r="P156" s="17">
        <v>1</v>
      </c>
      <c r="Q156" s="17">
        <v>1</v>
      </c>
      <c r="R156">
        <v>932725597</v>
      </c>
      <c r="S156">
        <v>2098</v>
      </c>
      <c r="U156" t="s">
        <v>182</v>
      </c>
      <c r="V156" t="s">
        <v>47</v>
      </c>
      <c r="W156">
        <f>MATCH(D156,Отчет!$C:$C,0)</f>
        <v>23</v>
      </c>
    </row>
    <row r="157" spans="1:23" x14ac:dyDescent="0.2">
      <c r="A157" s="17">
        <v>1025486702</v>
      </c>
      <c r="B157" s="17">
        <v>5</v>
      </c>
      <c r="C157" s="17" t="s">
        <v>39</v>
      </c>
      <c r="D157" s="17">
        <v>724965992</v>
      </c>
      <c r="E157" s="7" t="s">
        <v>208</v>
      </c>
      <c r="F157" s="7" t="s">
        <v>151</v>
      </c>
      <c r="G157" s="7" t="s">
        <v>98</v>
      </c>
      <c r="H157" s="34" t="s">
        <v>209</v>
      </c>
      <c r="I157" s="7" t="s">
        <v>254</v>
      </c>
      <c r="J157" s="17">
        <v>3.16</v>
      </c>
      <c r="K157" s="17" t="s">
        <v>45</v>
      </c>
      <c r="L157" s="17" t="s">
        <v>251</v>
      </c>
      <c r="N157" s="17">
        <v>15.8</v>
      </c>
      <c r="O157" s="17">
        <v>3.16</v>
      </c>
      <c r="P157" s="17">
        <v>1</v>
      </c>
      <c r="Q157" s="17">
        <v>1</v>
      </c>
      <c r="R157">
        <v>932725597</v>
      </c>
      <c r="S157">
        <v>2098</v>
      </c>
      <c r="U157" t="s">
        <v>182</v>
      </c>
      <c r="V157" t="s">
        <v>47</v>
      </c>
      <c r="W157">
        <f>MATCH(D157,Отчет!$C:$C,0)</f>
        <v>69</v>
      </c>
    </row>
    <row r="158" spans="1:23" x14ac:dyDescent="0.2">
      <c r="A158" s="17">
        <v>1025492670</v>
      </c>
      <c r="B158" s="17">
        <v>6</v>
      </c>
      <c r="C158" s="17" t="s">
        <v>68</v>
      </c>
      <c r="D158" s="17">
        <v>724967631</v>
      </c>
      <c r="E158" s="7" t="s">
        <v>72</v>
      </c>
      <c r="F158" s="7" t="s">
        <v>73</v>
      </c>
      <c r="G158" s="7" t="s">
        <v>74</v>
      </c>
      <c r="H158" s="34" t="s">
        <v>75</v>
      </c>
      <c r="I158" s="7" t="s">
        <v>254</v>
      </c>
      <c r="J158" s="17">
        <v>3.16</v>
      </c>
      <c r="K158" s="17" t="s">
        <v>45</v>
      </c>
      <c r="L158" s="17" t="s">
        <v>251</v>
      </c>
      <c r="N158" s="17">
        <v>18.96</v>
      </c>
      <c r="O158" s="17">
        <v>3.16</v>
      </c>
      <c r="P158" s="17">
        <v>1</v>
      </c>
      <c r="Q158" s="17">
        <v>0</v>
      </c>
      <c r="R158">
        <v>932725597</v>
      </c>
      <c r="S158">
        <v>2098</v>
      </c>
      <c r="U158" t="s">
        <v>182</v>
      </c>
      <c r="V158" t="s">
        <v>47</v>
      </c>
      <c r="W158">
        <f>MATCH(D158,Отчет!$C:$C,0)</f>
        <v>30</v>
      </c>
    </row>
    <row r="159" spans="1:23" x14ac:dyDescent="0.2">
      <c r="A159" s="17">
        <v>1025493263</v>
      </c>
      <c r="B159" s="17">
        <v>8</v>
      </c>
      <c r="C159" s="17" t="s">
        <v>76</v>
      </c>
      <c r="D159" s="17">
        <v>724937991</v>
      </c>
      <c r="E159" s="7" t="s">
        <v>77</v>
      </c>
      <c r="F159" s="7" t="s">
        <v>78</v>
      </c>
      <c r="G159" s="7" t="s">
        <v>79</v>
      </c>
      <c r="H159" s="34" t="s">
        <v>80</v>
      </c>
      <c r="I159" s="7" t="s">
        <v>254</v>
      </c>
      <c r="J159" s="17">
        <v>3.16</v>
      </c>
      <c r="K159" s="17" t="s">
        <v>45</v>
      </c>
      <c r="L159" s="17" t="s">
        <v>251</v>
      </c>
      <c r="N159" s="17">
        <v>25.28</v>
      </c>
      <c r="O159" s="17">
        <v>3.16</v>
      </c>
      <c r="P159" s="17">
        <v>1</v>
      </c>
      <c r="Q159" s="17">
        <v>1</v>
      </c>
      <c r="R159">
        <v>932725597</v>
      </c>
      <c r="S159">
        <v>2098</v>
      </c>
      <c r="U159" t="s">
        <v>182</v>
      </c>
      <c r="V159" t="s">
        <v>47</v>
      </c>
      <c r="W159">
        <f>MATCH(D159,Отчет!$C:$C,0)</f>
        <v>24</v>
      </c>
    </row>
    <row r="160" spans="1:23" x14ac:dyDescent="0.2">
      <c r="A160" s="17">
        <v>1025488093</v>
      </c>
      <c r="B160" s="17">
        <v>5</v>
      </c>
      <c r="C160" s="17" t="s">
        <v>76</v>
      </c>
      <c r="D160" s="17">
        <v>724938719</v>
      </c>
      <c r="E160" s="7" t="s">
        <v>81</v>
      </c>
      <c r="F160" s="7" t="s">
        <v>82</v>
      </c>
      <c r="G160" s="7" t="s">
        <v>83</v>
      </c>
      <c r="H160" s="34" t="s">
        <v>84</v>
      </c>
      <c r="I160" s="7" t="s">
        <v>254</v>
      </c>
      <c r="J160" s="17">
        <v>3.16</v>
      </c>
      <c r="K160" s="17" t="s">
        <v>45</v>
      </c>
      <c r="L160" s="17" t="s">
        <v>251</v>
      </c>
      <c r="N160" s="17">
        <v>15.8</v>
      </c>
      <c r="O160" s="17">
        <v>3.16</v>
      </c>
      <c r="P160" s="17">
        <v>1</v>
      </c>
      <c r="Q160" s="17">
        <v>0</v>
      </c>
      <c r="R160">
        <v>932725597</v>
      </c>
      <c r="S160">
        <v>2098</v>
      </c>
      <c r="U160" t="s">
        <v>182</v>
      </c>
      <c r="V160" t="s">
        <v>47</v>
      </c>
      <c r="W160">
        <f>MATCH(D160,Отчет!$C:$C,0)</f>
        <v>62</v>
      </c>
    </row>
    <row r="161" spans="1:23" x14ac:dyDescent="0.2">
      <c r="A161" s="17">
        <v>1025488465</v>
      </c>
      <c r="B161" s="17">
        <v>6</v>
      </c>
      <c r="C161" s="17" t="s">
        <v>76</v>
      </c>
      <c r="D161" s="17">
        <v>724939397</v>
      </c>
      <c r="E161" s="7" t="s">
        <v>85</v>
      </c>
      <c r="F161" s="7" t="s">
        <v>82</v>
      </c>
      <c r="G161" s="7" t="s">
        <v>86</v>
      </c>
      <c r="H161" s="34" t="s">
        <v>87</v>
      </c>
      <c r="I161" s="7" t="s">
        <v>254</v>
      </c>
      <c r="J161" s="17">
        <v>3.16</v>
      </c>
      <c r="K161" s="17" t="s">
        <v>45</v>
      </c>
      <c r="L161" s="17" t="s">
        <v>251</v>
      </c>
      <c r="N161" s="17">
        <v>18.96</v>
      </c>
      <c r="O161" s="17">
        <v>3.16</v>
      </c>
      <c r="P161" s="17">
        <v>1</v>
      </c>
      <c r="Q161" s="17">
        <v>1</v>
      </c>
      <c r="R161">
        <v>932725597</v>
      </c>
      <c r="S161">
        <v>2098</v>
      </c>
      <c r="U161" t="s">
        <v>182</v>
      </c>
      <c r="V161" t="s">
        <v>47</v>
      </c>
      <c r="W161">
        <f>MATCH(D161,Отчет!$C:$C,0)</f>
        <v>57</v>
      </c>
    </row>
    <row r="162" spans="1:23" x14ac:dyDescent="0.2">
      <c r="A162" s="17">
        <v>1025489333</v>
      </c>
      <c r="B162" s="17">
        <v>4</v>
      </c>
      <c r="C162" s="17" t="s">
        <v>76</v>
      </c>
      <c r="D162" s="17">
        <v>724940784</v>
      </c>
      <c r="E162" s="7" t="s">
        <v>210</v>
      </c>
      <c r="F162" s="7" t="s">
        <v>211</v>
      </c>
      <c r="G162" s="7" t="s">
        <v>212</v>
      </c>
      <c r="H162" s="34" t="s">
        <v>213</v>
      </c>
      <c r="I162" s="7" t="s">
        <v>254</v>
      </c>
      <c r="J162" s="17">
        <v>3.16</v>
      </c>
      <c r="K162" s="17" t="s">
        <v>45</v>
      </c>
      <c r="L162" s="17" t="s">
        <v>251</v>
      </c>
      <c r="N162" s="17">
        <v>12.64</v>
      </c>
      <c r="O162" s="17">
        <v>3.16</v>
      </c>
      <c r="P162" s="17">
        <v>1</v>
      </c>
      <c r="Q162" s="17">
        <v>1</v>
      </c>
      <c r="R162">
        <v>932725597</v>
      </c>
      <c r="S162">
        <v>2098</v>
      </c>
      <c r="U162" t="s">
        <v>182</v>
      </c>
      <c r="V162" t="s">
        <v>47</v>
      </c>
      <c r="W162">
        <f>MATCH(D162,Отчет!$C:$C,0)</f>
        <v>50</v>
      </c>
    </row>
    <row r="163" spans="1:23" x14ac:dyDescent="0.2">
      <c r="A163" s="17">
        <v>1025491566</v>
      </c>
      <c r="B163" s="17">
        <v>5</v>
      </c>
      <c r="C163" s="17" t="s">
        <v>76</v>
      </c>
      <c r="D163" s="17">
        <v>724941485</v>
      </c>
      <c r="E163" s="7" t="s">
        <v>92</v>
      </c>
      <c r="F163" s="7" t="s">
        <v>93</v>
      </c>
      <c r="G163" s="7" t="s">
        <v>94</v>
      </c>
      <c r="H163" s="34" t="s">
        <v>95</v>
      </c>
      <c r="I163" s="7" t="s">
        <v>254</v>
      </c>
      <c r="J163" s="17">
        <v>3.16</v>
      </c>
      <c r="K163" s="17" t="s">
        <v>45</v>
      </c>
      <c r="L163" s="17" t="s">
        <v>251</v>
      </c>
      <c r="N163" s="17">
        <v>15.8</v>
      </c>
      <c r="O163" s="17">
        <v>3.16</v>
      </c>
      <c r="P163" s="17">
        <v>1</v>
      </c>
      <c r="Q163" s="17">
        <v>1</v>
      </c>
      <c r="R163">
        <v>932725597</v>
      </c>
      <c r="S163">
        <v>2098</v>
      </c>
      <c r="U163" t="s">
        <v>182</v>
      </c>
      <c r="V163" t="s">
        <v>47</v>
      </c>
      <c r="W163">
        <f>MATCH(D163,Отчет!$C:$C,0)</f>
        <v>58</v>
      </c>
    </row>
    <row r="164" spans="1:23" x14ac:dyDescent="0.2">
      <c r="A164" s="17">
        <v>1025493372</v>
      </c>
      <c r="B164" s="17">
        <v>5</v>
      </c>
      <c r="C164" s="17" t="s">
        <v>39</v>
      </c>
      <c r="D164" s="17">
        <v>724958283</v>
      </c>
      <c r="E164" s="7" t="s">
        <v>40</v>
      </c>
      <c r="F164" s="7" t="s">
        <v>41</v>
      </c>
      <c r="G164" s="7" t="s">
        <v>42</v>
      </c>
      <c r="H164" s="34" t="s">
        <v>43</v>
      </c>
      <c r="I164" s="7" t="s">
        <v>254</v>
      </c>
      <c r="J164" s="17">
        <v>3.16</v>
      </c>
      <c r="K164" s="17" t="s">
        <v>45</v>
      </c>
      <c r="L164" s="17" t="s">
        <v>251</v>
      </c>
      <c r="N164" s="17">
        <v>15.8</v>
      </c>
      <c r="O164" s="17">
        <v>3.16</v>
      </c>
      <c r="P164" s="17">
        <v>1</v>
      </c>
      <c r="Q164" s="17">
        <v>0</v>
      </c>
      <c r="R164">
        <v>932725597</v>
      </c>
      <c r="S164">
        <v>2098</v>
      </c>
      <c r="U164" t="s">
        <v>182</v>
      </c>
      <c r="V164" t="s">
        <v>47</v>
      </c>
      <c r="W164">
        <f>MATCH(D164,Отчет!$C:$C,0)</f>
        <v>65</v>
      </c>
    </row>
    <row r="165" spans="1:23" x14ac:dyDescent="0.2">
      <c r="A165" s="17">
        <v>1025489419</v>
      </c>
      <c r="B165" s="17">
        <v>9</v>
      </c>
      <c r="C165" s="17" t="s">
        <v>39</v>
      </c>
      <c r="D165" s="17">
        <v>724959650</v>
      </c>
      <c r="E165" s="7" t="s">
        <v>52</v>
      </c>
      <c r="F165" s="7" t="s">
        <v>53</v>
      </c>
      <c r="G165" s="7" t="s">
        <v>54</v>
      </c>
      <c r="H165" s="34" t="s">
        <v>55</v>
      </c>
      <c r="I165" s="7" t="s">
        <v>254</v>
      </c>
      <c r="J165" s="17">
        <v>3.16</v>
      </c>
      <c r="K165" s="17" t="s">
        <v>45</v>
      </c>
      <c r="L165" s="17" t="s">
        <v>251</v>
      </c>
      <c r="N165" s="17">
        <v>28.44</v>
      </c>
      <c r="O165" s="17">
        <v>3.16</v>
      </c>
      <c r="P165" s="17">
        <v>1</v>
      </c>
      <c r="Q165" s="17">
        <v>0</v>
      </c>
      <c r="R165">
        <v>932725597</v>
      </c>
      <c r="S165">
        <v>2098</v>
      </c>
      <c r="U165" t="s">
        <v>182</v>
      </c>
      <c r="V165" t="s">
        <v>47</v>
      </c>
      <c r="W165">
        <f>MATCH(D165,Отчет!$C:$C,0)</f>
        <v>20</v>
      </c>
    </row>
    <row r="166" spans="1:23" x14ac:dyDescent="0.2">
      <c r="A166" s="17">
        <v>1025490909</v>
      </c>
      <c r="B166" s="17">
        <v>8</v>
      </c>
      <c r="C166" s="17" t="s">
        <v>39</v>
      </c>
      <c r="D166" s="17">
        <v>724960192</v>
      </c>
      <c r="E166" s="7" t="s">
        <v>96</v>
      </c>
      <c r="F166" s="7" t="s">
        <v>128</v>
      </c>
      <c r="G166" s="7" t="s">
        <v>202</v>
      </c>
      <c r="H166" s="34" t="s">
        <v>203</v>
      </c>
      <c r="I166" s="7" t="s">
        <v>254</v>
      </c>
      <c r="J166" s="17">
        <v>3.16</v>
      </c>
      <c r="K166" s="17" t="s">
        <v>45</v>
      </c>
      <c r="L166" s="17" t="s">
        <v>251</v>
      </c>
      <c r="N166" s="17">
        <v>25.28</v>
      </c>
      <c r="O166" s="17">
        <v>3.16</v>
      </c>
      <c r="P166" s="17">
        <v>1</v>
      </c>
      <c r="Q166" s="17">
        <v>1</v>
      </c>
      <c r="R166">
        <v>932725597</v>
      </c>
      <c r="S166">
        <v>2098</v>
      </c>
      <c r="U166" t="s">
        <v>182</v>
      </c>
      <c r="V166" t="s">
        <v>47</v>
      </c>
      <c r="W166">
        <f>MATCH(D166,Отчет!$C:$C,0)</f>
        <v>28</v>
      </c>
    </row>
    <row r="167" spans="1:23" x14ac:dyDescent="0.2">
      <c r="A167" s="17">
        <v>1025490496</v>
      </c>
      <c r="B167" s="17">
        <v>4</v>
      </c>
      <c r="C167" s="17" t="s">
        <v>39</v>
      </c>
      <c r="D167" s="17">
        <v>724962382</v>
      </c>
      <c r="E167" s="7" t="s">
        <v>60</v>
      </c>
      <c r="F167" s="7" t="s">
        <v>61</v>
      </c>
      <c r="G167" s="7" t="s">
        <v>62</v>
      </c>
      <c r="H167" s="34" t="s">
        <v>63</v>
      </c>
      <c r="I167" s="7" t="s">
        <v>254</v>
      </c>
      <c r="J167" s="17">
        <v>3.16</v>
      </c>
      <c r="K167" s="17" t="s">
        <v>45</v>
      </c>
      <c r="L167" s="17" t="s">
        <v>251</v>
      </c>
      <c r="N167" s="17">
        <v>12.64</v>
      </c>
      <c r="O167" s="17">
        <v>3.16</v>
      </c>
      <c r="P167" s="17">
        <v>1</v>
      </c>
      <c r="Q167" s="17">
        <v>0</v>
      </c>
      <c r="R167">
        <v>932725597</v>
      </c>
      <c r="S167">
        <v>2098</v>
      </c>
      <c r="U167" t="s">
        <v>182</v>
      </c>
      <c r="V167" t="s">
        <v>47</v>
      </c>
      <c r="W167">
        <f>MATCH(D167,Отчет!$C:$C,0)</f>
        <v>60</v>
      </c>
    </row>
    <row r="168" spans="1:23" x14ac:dyDescent="0.2">
      <c r="A168" s="17">
        <v>1025487082</v>
      </c>
      <c r="B168" s="17">
        <v>7</v>
      </c>
      <c r="C168" s="17" t="s">
        <v>39</v>
      </c>
      <c r="D168" s="17">
        <v>724963428</v>
      </c>
      <c r="E168" s="7" t="s">
        <v>64</v>
      </c>
      <c r="F168" s="7" t="s">
        <v>65</v>
      </c>
      <c r="G168" s="7" t="s">
        <v>66</v>
      </c>
      <c r="H168" s="34" t="s">
        <v>67</v>
      </c>
      <c r="I168" s="7" t="s">
        <v>254</v>
      </c>
      <c r="J168" s="17">
        <v>3.16</v>
      </c>
      <c r="K168" s="17" t="s">
        <v>45</v>
      </c>
      <c r="L168" s="17" t="s">
        <v>251</v>
      </c>
      <c r="N168" s="17">
        <v>22.12</v>
      </c>
      <c r="O168" s="17">
        <v>3.16</v>
      </c>
      <c r="P168" s="17">
        <v>1</v>
      </c>
      <c r="Q168" s="17">
        <v>1</v>
      </c>
      <c r="R168">
        <v>932725597</v>
      </c>
      <c r="S168">
        <v>2098</v>
      </c>
      <c r="U168" t="s">
        <v>182</v>
      </c>
      <c r="V168" t="s">
        <v>47</v>
      </c>
      <c r="W168">
        <f>MATCH(D168,Отчет!$C:$C,0)</f>
        <v>48</v>
      </c>
    </row>
    <row r="169" spans="1:23" x14ac:dyDescent="0.2">
      <c r="A169" s="17">
        <v>1025486592</v>
      </c>
      <c r="B169" s="17">
        <v>4</v>
      </c>
      <c r="C169" s="17" t="s">
        <v>39</v>
      </c>
      <c r="D169" s="17">
        <v>724964383</v>
      </c>
      <c r="E169" s="7" t="s">
        <v>204</v>
      </c>
      <c r="F169" s="7" t="s">
        <v>121</v>
      </c>
      <c r="G169" s="7" t="s">
        <v>62</v>
      </c>
      <c r="H169" s="34" t="s">
        <v>205</v>
      </c>
      <c r="I169" s="7" t="s">
        <v>254</v>
      </c>
      <c r="J169" s="17">
        <v>3.16</v>
      </c>
      <c r="K169" s="17" t="s">
        <v>45</v>
      </c>
      <c r="L169" s="17" t="s">
        <v>251</v>
      </c>
      <c r="N169" s="17">
        <v>12.64</v>
      </c>
      <c r="O169" s="17">
        <v>3.16</v>
      </c>
      <c r="P169" s="17">
        <v>1</v>
      </c>
      <c r="Q169" s="17">
        <v>0</v>
      </c>
      <c r="R169">
        <v>932725597</v>
      </c>
      <c r="S169">
        <v>2098</v>
      </c>
      <c r="U169" t="s">
        <v>182</v>
      </c>
      <c r="V169" t="s">
        <v>47</v>
      </c>
      <c r="W169">
        <f>MATCH(D169,Отчет!$C:$C,0)</f>
        <v>47</v>
      </c>
    </row>
    <row r="170" spans="1:23" x14ac:dyDescent="0.2">
      <c r="A170" s="17">
        <v>1025487641</v>
      </c>
      <c r="B170" s="17">
        <v>8</v>
      </c>
      <c r="C170" s="17" t="s">
        <v>39</v>
      </c>
      <c r="D170" s="17">
        <v>724964881</v>
      </c>
      <c r="E170" s="7" t="s">
        <v>206</v>
      </c>
      <c r="F170" s="7" t="s">
        <v>65</v>
      </c>
      <c r="G170" s="7" t="s">
        <v>42</v>
      </c>
      <c r="H170" s="34" t="s">
        <v>207</v>
      </c>
      <c r="I170" s="7" t="s">
        <v>254</v>
      </c>
      <c r="J170" s="17">
        <v>3.16</v>
      </c>
      <c r="K170" s="17" t="s">
        <v>45</v>
      </c>
      <c r="L170" s="17" t="s">
        <v>251</v>
      </c>
      <c r="N170" s="17">
        <v>25.28</v>
      </c>
      <c r="O170" s="17">
        <v>3.16</v>
      </c>
      <c r="P170" s="17">
        <v>1</v>
      </c>
      <c r="Q170" s="17">
        <v>1</v>
      </c>
      <c r="R170">
        <v>932725597</v>
      </c>
      <c r="S170">
        <v>2098</v>
      </c>
      <c r="U170" t="s">
        <v>182</v>
      </c>
      <c r="V170" t="s">
        <v>47</v>
      </c>
      <c r="W170">
        <f>MATCH(D170,Отчет!$C:$C,0)</f>
        <v>18</v>
      </c>
    </row>
    <row r="171" spans="1:23" x14ac:dyDescent="0.2">
      <c r="A171" s="17">
        <v>1025491457</v>
      </c>
      <c r="B171" s="17">
        <v>8</v>
      </c>
      <c r="C171" s="17" t="s">
        <v>76</v>
      </c>
      <c r="D171" s="17">
        <v>724951139</v>
      </c>
      <c r="E171" s="7" t="s">
        <v>189</v>
      </c>
      <c r="F171" s="7" t="s">
        <v>190</v>
      </c>
      <c r="G171" s="7" t="s">
        <v>191</v>
      </c>
      <c r="H171" s="34" t="s">
        <v>192</v>
      </c>
      <c r="I171" s="7" t="s">
        <v>254</v>
      </c>
      <c r="J171" s="17">
        <v>3.16</v>
      </c>
      <c r="K171" s="17" t="s">
        <v>45</v>
      </c>
      <c r="L171" s="17" t="s">
        <v>251</v>
      </c>
      <c r="N171" s="17">
        <v>25.28</v>
      </c>
      <c r="O171" s="17">
        <v>3.16</v>
      </c>
      <c r="P171" s="17">
        <v>1</v>
      </c>
      <c r="Q171" s="17">
        <v>1</v>
      </c>
      <c r="R171">
        <v>932725597</v>
      </c>
      <c r="S171">
        <v>2098</v>
      </c>
      <c r="U171" t="s">
        <v>182</v>
      </c>
      <c r="V171" t="s">
        <v>47</v>
      </c>
      <c r="W171">
        <f>MATCH(D171,Отчет!$C:$C,0)</f>
        <v>17</v>
      </c>
    </row>
    <row r="172" spans="1:23" x14ac:dyDescent="0.2">
      <c r="A172" s="17">
        <v>1025488737</v>
      </c>
      <c r="B172" s="17">
        <v>5</v>
      </c>
      <c r="C172" s="17" t="s">
        <v>76</v>
      </c>
      <c r="D172" s="17">
        <v>724951632</v>
      </c>
      <c r="E172" s="7" t="s">
        <v>187</v>
      </c>
      <c r="F172" s="7" t="s">
        <v>57</v>
      </c>
      <c r="G172" s="7" t="s">
        <v>98</v>
      </c>
      <c r="H172" s="34" t="s">
        <v>188</v>
      </c>
      <c r="I172" s="7" t="s">
        <v>254</v>
      </c>
      <c r="J172" s="17">
        <v>3.16</v>
      </c>
      <c r="K172" s="17" t="s">
        <v>45</v>
      </c>
      <c r="L172" s="17" t="s">
        <v>251</v>
      </c>
      <c r="N172" s="17">
        <v>15.8</v>
      </c>
      <c r="O172" s="17">
        <v>3.16</v>
      </c>
      <c r="P172" s="17">
        <v>1</v>
      </c>
      <c r="Q172" s="17">
        <v>1</v>
      </c>
      <c r="R172">
        <v>932725597</v>
      </c>
      <c r="S172">
        <v>2098</v>
      </c>
      <c r="U172" t="s">
        <v>182</v>
      </c>
      <c r="V172" t="s">
        <v>47</v>
      </c>
      <c r="W172">
        <f>MATCH(D172,Отчет!$C:$C,0)</f>
        <v>31</v>
      </c>
    </row>
    <row r="173" spans="1:23" x14ac:dyDescent="0.2">
      <c r="A173" s="17">
        <v>1025489647</v>
      </c>
      <c r="B173" s="17">
        <v>6</v>
      </c>
      <c r="C173" s="17" t="s">
        <v>39</v>
      </c>
      <c r="D173" s="17">
        <v>724954068</v>
      </c>
      <c r="E173" s="7" t="s">
        <v>171</v>
      </c>
      <c r="F173" s="7" t="s">
        <v>172</v>
      </c>
      <c r="G173" s="7" t="s">
        <v>173</v>
      </c>
      <c r="H173" s="34" t="s">
        <v>174</v>
      </c>
      <c r="I173" s="7" t="s">
        <v>254</v>
      </c>
      <c r="J173" s="17">
        <v>3.16</v>
      </c>
      <c r="K173" s="17" t="s">
        <v>45</v>
      </c>
      <c r="L173" s="17" t="s">
        <v>251</v>
      </c>
      <c r="N173" s="17">
        <v>18.96</v>
      </c>
      <c r="O173" s="17">
        <v>3.16</v>
      </c>
      <c r="P173" s="17">
        <v>1</v>
      </c>
      <c r="Q173" s="17">
        <v>0</v>
      </c>
      <c r="R173">
        <v>932725597</v>
      </c>
      <c r="S173">
        <v>2098</v>
      </c>
      <c r="U173" t="s">
        <v>182</v>
      </c>
      <c r="V173" t="s">
        <v>47</v>
      </c>
      <c r="W173">
        <f>MATCH(D173,Отчет!$C:$C,0)</f>
        <v>51</v>
      </c>
    </row>
    <row r="174" spans="1:23" x14ac:dyDescent="0.2">
      <c r="A174" s="17">
        <v>1197352014</v>
      </c>
      <c r="B174" s="17">
        <v>5</v>
      </c>
      <c r="C174" s="17" t="s">
        <v>39</v>
      </c>
      <c r="D174" s="17">
        <v>724954962</v>
      </c>
      <c r="E174" s="7" t="s">
        <v>175</v>
      </c>
      <c r="F174" s="7" t="s">
        <v>154</v>
      </c>
      <c r="G174" s="7" t="s">
        <v>169</v>
      </c>
      <c r="H174" s="34" t="s">
        <v>176</v>
      </c>
      <c r="I174" s="7" t="s">
        <v>254</v>
      </c>
      <c r="J174" s="17">
        <v>3.16</v>
      </c>
      <c r="K174" s="17" t="s">
        <v>45</v>
      </c>
      <c r="L174" s="17" t="s">
        <v>251</v>
      </c>
      <c r="N174" s="17">
        <v>15.8</v>
      </c>
      <c r="O174" s="17">
        <v>3.16</v>
      </c>
      <c r="P174" s="17">
        <v>1</v>
      </c>
      <c r="Q174" s="17">
        <v>0</v>
      </c>
      <c r="R174">
        <v>932725597</v>
      </c>
      <c r="S174">
        <v>2098</v>
      </c>
      <c r="U174" t="s">
        <v>182</v>
      </c>
      <c r="V174" t="s">
        <v>47</v>
      </c>
      <c r="W174">
        <f>MATCH(D174,Отчет!$C:$C,0)</f>
        <v>59</v>
      </c>
    </row>
    <row r="175" spans="1:23" x14ac:dyDescent="0.2">
      <c r="A175" s="17">
        <v>1025487522</v>
      </c>
      <c r="B175" s="17">
        <v>8</v>
      </c>
      <c r="C175" s="17" t="s">
        <v>39</v>
      </c>
      <c r="D175" s="17">
        <v>724955974</v>
      </c>
      <c r="E175" s="7" t="s">
        <v>185</v>
      </c>
      <c r="F175" s="7" t="s">
        <v>121</v>
      </c>
      <c r="G175" s="7" t="s">
        <v>102</v>
      </c>
      <c r="H175" s="34" t="s">
        <v>186</v>
      </c>
      <c r="I175" s="7" t="s">
        <v>254</v>
      </c>
      <c r="J175" s="17">
        <v>3.16</v>
      </c>
      <c r="K175" s="17" t="s">
        <v>45</v>
      </c>
      <c r="L175" s="17" t="s">
        <v>251</v>
      </c>
      <c r="N175" s="17">
        <v>25.28</v>
      </c>
      <c r="O175" s="17">
        <v>3.16</v>
      </c>
      <c r="P175" s="17">
        <v>1</v>
      </c>
      <c r="Q175" s="17">
        <v>1</v>
      </c>
      <c r="R175">
        <v>932725597</v>
      </c>
      <c r="S175">
        <v>2098</v>
      </c>
      <c r="U175" t="s">
        <v>182</v>
      </c>
      <c r="V175" t="s">
        <v>47</v>
      </c>
      <c r="W175">
        <f>MATCH(D175,Отчет!$C:$C,0)</f>
        <v>27</v>
      </c>
    </row>
    <row r="176" spans="1:23" x14ac:dyDescent="0.2">
      <c r="A176" s="17">
        <v>1025490588</v>
      </c>
      <c r="B176" s="17">
        <v>6</v>
      </c>
      <c r="C176" s="17" t="s">
        <v>39</v>
      </c>
      <c r="D176" s="17">
        <v>724956502</v>
      </c>
      <c r="E176" s="7" t="s">
        <v>48</v>
      </c>
      <c r="F176" s="7" t="s">
        <v>49</v>
      </c>
      <c r="G176" s="7" t="s">
        <v>50</v>
      </c>
      <c r="H176" s="34" t="s">
        <v>51</v>
      </c>
      <c r="I176" s="7" t="s">
        <v>254</v>
      </c>
      <c r="J176" s="17">
        <v>3.16</v>
      </c>
      <c r="K176" s="17" t="s">
        <v>45</v>
      </c>
      <c r="L176" s="17" t="s">
        <v>251</v>
      </c>
      <c r="N176" s="17">
        <v>18.96</v>
      </c>
      <c r="O176" s="17">
        <v>3.16</v>
      </c>
      <c r="P176" s="17">
        <v>1</v>
      </c>
      <c r="Q176" s="17">
        <v>1</v>
      </c>
      <c r="R176">
        <v>932725597</v>
      </c>
      <c r="S176">
        <v>2098</v>
      </c>
      <c r="U176" t="s">
        <v>182</v>
      </c>
      <c r="V176" t="s">
        <v>47</v>
      </c>
      <c r="W176">
        <f>MATCH(D176,Отчет!$C:$C,0)</f>
        <v>64</v>
      </c>
    </row>
    <row r="177" spans="1:23" x14ac:dyDescent="0.2">
      <c r="A177" s="17">
        <v>1025492219</v>
      </c>
      <c r="B177" s="17">
        <v>7</v>
      </c>
      <c r="C177" s="17" t="s">
        <v>39</v>
      </c>
      <c r="D177" s="17">
        <v>724956911</v>
      </c>
      <c r="E177" s="7" t="s">
        <v>183</v>
      </c>
      <c r="F177" s="7" t="s">
        <v>105</v>
      </c>
      <c r="G177" s="7" t="s">
        <v>129</v>
      </c>
      <c r="H177" s="34" t="s">
        <v>184</v>
      </c>
      <c r="I177" s="7" t="s">
        <v>254</v>
      </c>
      <c r="J177" s="17">
        <v>3.16</v>
      </c>
      <c r="K177" s="17" t="s">
        <v>45</v>
      </c>
      <c r="L177" s="17" t="s">
        <v>251</v>
      </c>
      <c r="N177" s="17">
        <v>22.12</v>
      </c>
      <c r="O177" s="17">
        <v>3.16</v>
      </c>
      <c r="P177" s="17">
        <v>1</v>
      </c>
      <c r="Q177" s="17">
        <v>1</v>
      </c>
      <c r="R177">
        <v>932725597</v>
      </c>
      <c r="S177">
        <v>2098</v>
      </c>
      <c r="U177" t="s">
        <v>182</v>
      </c>
      <c r="V177" t="s">
        <v>47</v>
      </c>
      <c r="W177">
        <f>MATCH(D177,Отчет!$C:$C,0)</f>
        <v>15</v>
      </c>
    </row>
    <row r="178" spans="1:23" x14ac:dyDescent="0.2">
      <c r="A178" s="17">
        <v>1025486383</v>
      </c>
      <c r="B178" s="17">
        <v>8</v>
      </c>
      <c r="C178" s="17" t="s">
        <v>39</v>
      </c>
      <c r="D178" s="17">
        <v>724957353</v>
      </c>
      <c r="E178" s="7" t="s">
        <v>200</v>
      </c>
      <c r="F178" s="7" t="s">
        <v>121</v>
      </c>
      <c r="G178" s="7" t="s">
        <v>62</v>
      </c>
      <c r="H178" s="34" t="s">
        <v>201</v>
      </c>
      <c r="I178" s="7" t="s">
        <v>254</v>
      </c>
      <c r="J178" s="17">
        <v>3.16</v>
      </c>
      <c r="K178" s="17" t="s">
        <v>45</v>
      </c>
      <c r="L178" s="17" t="s">
        <v>251</v>
      </c>
      <c r="N178" s="17">
        <v>25.28</v>
      </c>
      <c r="O178" s="17">
        <v>3.16</v>
      </c>
      <c r="P178" s="17">
        <v>1</v>
      </c>
      <c r="Q178" s="17">
        <v>1</v>
      </c>
      <c r="R178">
        <v>932725597</v>
      </c>
      <c r="S178">
        <v>2098</v>
      </c>
      <c r="U178" t="s">
        <v>182</v>
      </c>
      <c r="V178" t="s">
        <v>47</v>
      </c>
      <c r="W178">
        <f>MATCH(D178,Отчет!$C:$C,0)</f>
        <v>14</v>
      </c>
    </row>
    <row r="179" spans="1:23" x14ac:dyDescent="0.2">
      <c r="A179" s="17">
        <v>1025486811</v>
      </c>
      <c r="B179" s="17">
        <v>6</v>
      </c>
      <c r="C179" s="17" t="s">
        <v>39</v>
      </c>
      <c r="D179" s="17">
        <v>724975649</v>
      </c>
      <c r="E179" s="7" t="s">
        <v>141</v>
      </c>
      <c r="F179" s="7" t="s">
        <v>142</v>
      </c>
      <c r="G179" s="7" t="s">
        <v>108</v>
      </c>
      <c r="H179" s="34" t="s">
        <v>143</v>
      </c>
      <c r="I179" s="7" t="s">
        <v>254</v>
      </c>
      <c r="J179" s="17">
        <v>3.16</v>
      </c>
      <c r="K179" s="17" t="s">
        <v>45</v>
      </c>
      <c r="L179" s="17" t="s">
        <v>251</v>
      </c>
      <c r="N179" s="17">
        <v>18.96</v>
      </c>
      <c r="O179" s="17">
        <v>3.16</v>
      </c>
      <c r="P179" s="17">
        <v>1</v>
      </c>
      <c r="Q179" s="17">
        <v>1</v>
      </c>
      <c r="R179">
        <v>932725597</v>
      </c>
      <c r="S179">
        <v>2098</v>
      </c>
      <c r="U179" t="s">
        <v>182</v>
      </c>
      <c r="V179" t="s">
        <v>47</v>
      </c>
      <c r="W179">
        <f>MATCH(D179,Отчет!$C:$C,0)</f>
        <v>19</v>
      </c>
    </row>
    <row r="180" spans="1:23" x14ac:dyDescent="0.2">
      <c r="A180" s="17">
        <v>1025491029</v>
      </c>
      <c r="B180" s="17">
        <v>5</v>
      </c>
      <c r="C180" s="17" t="s">
        <v>68</v>
      </c>
      <c r="D180" s="17">
        <v>724977808</v>
      </c>
      <c r="E180" s="7" t="s">
        <v>147</v>
      </c>
      <c r="F180" s="7" t="s">
        <v>61</v>
      </c>
      <c r="G180" s="7" t="s">
        <v>148</v>
      </c>
      <c r="H180" s="34" t="s">
        <v>149</v>
      </c>
      <c r="I180" s="7" t="s">
        <v>254</v>
      </c>
      <c r="J180" s="17">
        <v>3.16</v>
      </c>
      <c r="K180" s="17" t="s">
        <v>45</v>
      </c>
      <c r="L180" s="17" t="s">
        <v>251</v>
      </c>
      <c r="N180" s="17">
        <v>15.8</v>
      </c>
      <c r="O180" s="17">
        <v>3.16</v>
      </c>
      <c r="P180" s="17">
        <v>1</v>
      </c>
      <c r="Q180" s="17">
        <v>1</v>
      </c>
      <c r="R180">
        <v>932725597</v>
      </c>
      <c r="S180">
        <v>2098</v>
      </c>
      <c r="U180" t="s">
        <v>182</v>
      </c>
      <c r="V180" t="s">
        <v>47</v>
      </c>
      <c r="W180">
        <f>MATCH(D180,Отчет!$C:$C,0)</f>
        <v>56</v>
      </c>
    </row>
    <row r="181" spans="1:23" x14ac:dyDescent="0.2">
      <c r="A181" s="17">
        <v>1025487387</v>
      </c>
      <c r="B181" s="17">
        <v>6</v>
      </c>
      <c r="C181" s="17" t="s">
        <v>76</v>
      </c>
      <c r="D181" s="17">
        <v>724947689</v>
      </c>
      <c r="E181" s="7" t="s">
        <v>150</v>
      </c>
      <c r="F181" s="7" t="s">
        <v>151</v>
      </c>
      <c r="G181" s="7" t="s">
        <v>58</v>
      </c>
      <c r="H181" s="34" t="s">
        <v>152</v>
      </c>
      <c r="I181" s="7" t="s">
        <v>254</v>
      </c>
      <c r="J181" s="17">
        <v>3.16</v>
      </c>
      <c r="K181" s="17" t="s">
        <v>45</v>
      </c>
      <c r="L181" s="17" t="s">
        <v>251</v>
      </c>
      <c r="N181" s="17">
        <v>18.96</v>
      </c>
      <c r="O181" s="17">
        <v>3.16</v>
      </c>
      <c r="P181" s="17">
        <v>1</v>
      </c>
      <c r="Q181" s="17">
        <v>0</v>
      </c>
      <c r="R181">
        <v>932725597</v>
      </c>
      <c r="S181">
        <v>2098</v>
      </c>
      <c r="U181" t="s">
        <v>182</v>
      </c>
      <c r="V181" t="s">
        <v>47</v>
      </c>
      <c r="W181">
        <f>MATCH(D181,Отчет!$C:$C,0)</f>
        <v>49</v>
      </c>
    </row>
    <row r="182" spans="1:23" x14ac:dyDescent="0.2">
      <c r="A182" s="17">
        <v>1025489915</v>
      </c>
      <c r="B182" s="17">
        <v>8</v>
      </c>
      <c r="C182" s="17" t="s">
        <v>76</v>
      </c>
      <c r="D182" s="17">
        <v>724948341</v>
      </c>
      <c r="E182" s="7" t="s">
        <v>153</v>
      </c>
      <c r="F182" s="7" t="s">
        <v>154</v>
      </c>
      <c r="G182" s="7" t="s">
        <v>155</v>
      </c>
      <c r="H182" s="34" t="s">
        <v>156</v>
      </c>
      <c r="I182" s="7" t="s">
        <v>254</v>
      </c>
      <c r="J182" s="17">
        <v>3.16</v>
      </c>
      <c r="K182" s="17" t="s">
        <v>45</v>
      </c>
      <c r="L182" s="17" t="s">
        <v>251</v>
      </c>
      <c r="N182" s="17">
        <v>25.28</v>
      </c>
      <c r="O182" s="17">
        <v>3.16</v>
      </c>
      <c r="P182" s="17">
        <v>1</v>
      </c>
      <c r="Q182" s="17">
        <v>1</v>
      </c>
      <c r="R182">
        <v>932725597</v>
      </c>
      <c r="S182">
        <v>2098</v>
      </c>
      <c r="U182" t="s">
        <v>182</v>
      </c>
      <c r="V182" t="s">
        <v>47</v>
      </c>
      <c r="W182">
        <f>MATCH(D182,Отчет!$C:$C,0)</f>
        <v>38</v>
      </c>
    </row>
    <row r="183" spans="1:23" x14ac:dyDescent="0.2">
      <c r="A183" s="17">
        <v>1025488366</v>
      </c>
      <c r="B183" s="17">
        <v>4</v>
      </c>
      <c r="C183" s="17" t="s">
        <v>76</v>
      </c>
      <c r="D183" s="17">
        <v>724948891</v>
      </c>
      <c r="E183" s="7" t="s">
        <v>157</v>
      </c>
      <c r="F183" s="7" t="s">
        <v>158</v>
      </c>
      <c r="G183" s="7" t="s">
        <v>159</v>
      </c>
      <c r="H183" s="34" t="s">
        <v>160</v>
      </c>
      <c r="I183" s="7" t="s">
        <v>254</v>
      </c>
      <c r="J183" s="17">
        <v>3.16</v>
      </c>
      <c r="K183" s="17" t="s">
        <v>45</v>
      </c>
      <c r="L183" s="17" t="s">
        <v>251</v>
      </c>
      <c r="N183" s="17">
        <v>12.64</v>
      </c>
      <c r="O183" s="17">
        <v>3.16</v>
      </c>
      <c r="P183" s="17">
        <v>1</v>
      </c>
      <c r="Q183" s="17">
        <v>0</v>
      </c>
      <c r="R183">
        <v>932725597</v>
      </c>
      <c r="S183">
        <v>2098</v>
      </c>
      <c r="T183" t="s">
        <v>161</v>
      </c>
      <c r="U183" t="s">
        <v>182</v>
      </c>
      <c r="V183" t="s">
        <v>47</v>
      </c>
      <c r="W183">
        <f>MATCH(D183,Отчет!$C:$C,0)</f>
        <v>68</v>
      </c>
    </row>
    <row r="184" spans="1:23" x14ac:dyDescent="0.2">
      <c r="A184" s="17">
        <v>1025487847</v>
      </c>
      <c r="B184" s="17">
        <v>5</v>
      </c>
      <c r="C184" s="17" t="s">
        <v>76</v>
      </c>
      <c r="D184" s="17">
        <v>724949559</v>
      </c>
      <c r="E184" s="7" t="s">
        <v>162</v>
      </c>
      <c r="F184" s="7" t="s">
        <v>121</v>
      </c>
      <c r="G184" s="7" t="s">
        <v>102</v>
      </c>
      <c r="H184" s="34" t="s">
        <v>163</v>
      </c>
      <c r="I184" s="7" t="s">
        <v>254</v>
      </c>
      <c r="J184" s="17">
        <v>3.16</v>
      </c>
      <c r="K184" s="17" t="s">
        <v>45</v>
      </c>
      <c r="L184" s="17" t="s">
        <v>251</v>
      </c>
      <c r="N184" s="17">
        <v>15.8</v>
      </c>
      <c r="O184" s="17">
        <v>3.16</v>
      </c>
      <c r="P184" s="17">
        <v>1</v>
      </c>
      <c r="Q184" s="17">
        <v>1</v>
      </c>
      <c r="R184">
        <v>932725597</v>
      </c>
      <c r="S184">
        <v>2098</v>
      </c>
      <c r="U184" t="s">
        <v>182</v>
      </c>
      <c r="V184" t="s">
        <v>47</v>
      </c>
      <c r="W184">
        <f>MATCH(D184,Отчет!$C:$C,0)</f>
        <v>42</v>
      </c>
    </row>
    <row r="185" spans="1:23" x14ac:dyDescent="0.2">
      <c r="A185" s="17">
        <v>1025492999</v>
      </c>
      <c r="B185" s="17">
        <v>7</v>
      </c>
      <c r="C185" s="17" t="s">
        <v>76</v>
      </c>
      <c r="D185" s="17">
        <v>724950151</v>
      </c>
      <c r="E185" s="7" t="s">
        <v>193</v>
      </c>
      <c r="F185" s="7" t="s">
        <v>194</v>
      </c>
      <c r="G185" s="7" t="s">
        <v>195</v>
      </c>
      <c r="H185" s="34" t="s">
        <v>196</v>
      </c>
      <c r="I185" s="7" t="s">
        <v>254</v>
      </c>
      <c r="J185" s="17">
        <v>3.16</v>
      </c>
      <c r="K185" s="17" t="s">
        <v>45</v>
      </c>
      <c r="L185" s="17" t="s">
        <v>251</v>
      </c>
      <c r="N185" s="17">
        <v>22.12</v>
      </c>
      <c r="O185" s="17">
        <v>3.16</v>
      </c>
      <c r="P185" s="17">
        <v>1</v>
      </c>
      <c r="Q185" s="17">
        <v>1</v>
      </c>
      <c r="R185">
        <v>932725597</v>
      </c>
      <c r="S185">
        <v>2098</v>
      </c>
      <c r="U185" t="s">
        <v>182</v>
      </c>
      <c r="V185" t="s">
        <v>47</v>
      </c>
      <c r="W185">
        <f>MATCH(D185,Отчет!$C:$C,0)</f>
        <v>22</v>
      </c>
    </row>
    <row r="186" spans="1:23" x14ac:dyDescent="0.2">
      <c r="A186" s="17">
        <v>1025492561</v>
      </c>
      <c r="B186" s="17">
        <v>7</v>
      </c>
      <c r="C186" s="17" t="s">
        <v>68</v>
      </c>
      <c r="D186" s="17">
        <v>724968501</v>
      </c>
      <c r="E186" s="7" t="s">
        <v>225</v>
      </c>
      <c r="F186" s="7" t="s">
        <v>226</v>
      </c>
      <c r="G186" s="7" t="s">
        <v>227</v>
      </c>
      <c r="H186" s="17" t="s">
        <v>228</v>
      </c>
      <c r="I186" s="7" t="s">
        <v>255</v>
      </c>
      <c r="J186" s="17">
        <v>3.16</v>
      </c>
      <c r="K186" s="17" t="s">
        <v>45</v>
      </c>
      <c r="L186" s="17" t="s">
        <v>251</v>
      </c>
      <c r="N186" s="17">
        <v>22.12</v>
      </c>
      <c r="O186" s="17">
        <v>3.16</v>
      </c>
      <c r="P186" s="17">
        <v>1</v>
      </c>
      <c r="Q186" s="17">
        <v>1</v>
      </c>
      <c r="R186">
        <v>932725597</v>
      </c>
      <c r="S186">
        <v>2098</v>
      </c>
      <c r="U186" t="s">
        <v>182</v>
      </c>
      <c r="V186" t="s">
        <v>47</v>
      </c>
      <c r="W186">
        <f>MATCH(D186,Отчет!$C:$C,0)</f>
        <v>21</v>
      </c>
    </row>
    <row r="187" spans="1:23" x14ac:dyDescent="0.2">
      <c r="A187" s="17">
        <v>1025490814</v>
      </c>
      <c r="B187" s="17">
        <v>7</v>
      </c>
      <c r="C187" s="17" t="s">
        <v>68</v>
      </c>
      <c r="D187" s="17">
        <v>724977314</v>
      </c>
      <c r="E187" s="7" t="s">
        <v>144</v>
      </c>
      <c r="F187" s="7" t="s">
        <v>61</v>
      </c>
      <c r="G187" s="7" t="s">
        <v>145</v>
      </c>
      <c r="H187" s="34" t="s">
        <v>146</v>
      </c>
      <c r="I187" s="7" t="s">
        <v>255</v>
      </c>
      <c r="J187" s="17">
        <v>3.16</v>
      </c>
      <c r="K187" s="17" t="s">
        <v>45</v>
      </c>
      <c r="L187" s="17" t="s">
        <v>251</v>
      </c>
      <c r="N187" s="17">
        <v>22.12</v>
      </c>
      <c r="O187" s="17">
        <v>3.16</v>
      </c>
      <c r="P187" s="17">
        <v>1</v>
      </c>
      <c r="Q187" s="17">
        <v>1</v>
      </c>
      <c r="R187">
        <v>932725597</v>
      </c>
      <c r="S187">
        <v>2098</v>
      </c>
      <c r="U187" t="s">
        <v>182</v>
      </c>
      <c r="V187" t="s">
        <v>47</v>
      </c>
      <c r="W187">
        <f>MATCH(D187,Отчет!$C:$C,0)</f>
        <v>45</v>
      </c>
    </row>
    <row r="188" spans="1:23" x14ac:dyDescent="0.2">
      <c r="A188" s="17">
        <v>1025491830</v>
      </c>
      <c r="B188" s="17">
        <v>5</v>
      </c>
      <c r="C188" s="17" t="s">
        <v>76</v>
      </c>
      <c r="D188" s="17">
        <v>724969616</v>
      </c>
      <c r="E188" s="7" t="s">
        <v>114</v>
      </c>
      <c r="F188" s="7" t="s">
        <v>115</v>
      </c>
      <c r="G188" s="7" t="s">
        <v>62</v>
      </c>
      <c r="H188" s="34" t="s">
        <v>116</v>
      </c>
      <c r="I188" s="7" t="s">
        <v>255</v>
      </c>
      <c r="J188" s="17">
        <v>3.16</v>
      </c>
      <c r="K188" s="17" t="s">
        <v>45</v>
      </c>
      <c r="L188" s="17" t="s">
        <v>251</v>
      </c>
      <c r="N188" s="17">
        <v>15.8</v>
      </c>
      <c r="O188" s="17">
        <v>3.16</v>
      </c>
      <c r="P188" s="17">
        <v>1</v>
      </c>
      <c r="Q188" s="17">
        <v>0</v>
      </c>
      <c r="R188">
        <v>932725597</v>
      </c>
      <c r="S188">
        <v>2098</v>
      </c>
      <c r="U188" t="s">
        <v>182</v>
      </c>
      <c r="V188" t="s">
        <v>47</v>
      </c>
      <c r="W188">
        <f>MATCH(D188,Отчет!$C:$C,0)</f>
        <v>36</v>
      </c>
    </row>
    <row r="189" spans="1:23" x14ac:dyDescent="0.2">
      <c r="A189" s="17">
        <v>1025486275</v>
      </c>
      <c r="B189" s="17">
        <v>4</v>
      </c>
      <c r="C189" s="17" t="s">
        <v>68</v>
      </c>
      <c r="D189" s="17">
        <v>724970497</v>
      </c>
      <c r="E189" s="7" t="s">
        <v>120</v>
      </c>
      <c r="F189" s="7" t="s">
        <v>121</v>
      </c>
      <c r="G189" s="7" t="s">
        <v>62</v>
      </c>
      <c r="H189" s="34" t="s">
        <v>122</v>
      </c>
      <c r="I189" s="7" t="s">
        <v>255</v>
      </c>
      <c r="J189" s="17">
        <v>3.16</v>
      </c>
      <c r="K189" s="17" t="s">
        <v>45</v>
      </c>
      <c r="L189" s="17" t="s">
        <v>251</v>
      </c>
      <c r="N189" s="17">
        <v>12.64</v>
      </c>
      <c r="O189" s="17">
        <v>3.16</v>
      </c>
      <c r="P189" s="17">
        <v>1</v>
      </c>
      <c r="Q189" s="17">
        <v>0</v>
      </c>
      <c r="R189">
        <v>932725597</v>
      </c>
      <c r="S189">
        <v>2098</v>
      </c>
      <c r="U189" t="s">
        <v>182</v>
      </c>
      <c r="V189" t="s">
        <v>47</v>
      </c>
      <c r="W189">
        <f>MATCH(D189,Отчет!$C:$C,0)</f>
        <v>61</v>
      </c>
    </row>
    <row r="190" spans="1:23" x14ac:dyDescent="0.2">
      <c r="A190" s="17">
        <v>1025491355</v>
      </c>
      <c r="B190" s="17">
        <v>8</v>
      </c>
      <c r="C190" s="17" t="s">
        <v>68</v>
      </c>
      <c r="D190" s="17">
        <v>724971558</v>
      </c>
      <c r="E190" s="7" t="s">
        <v>127</v>
      </c>
      <c r="F190" s="7" t="s">
        <v>128</v>
      </c>
      <c r="G190" s="7" t="s">
        <v>129</v>
      </c>
      <c r="H190" s="34" t="s">
        <v>130</v>
      </c>
      <c r="I190" s="7" t="s">
        <v>255</v>
      </c>
      <c r="J190" s="17">
        <v>3.16</v>
      </c>
      <c r="K190" s="17" t="s">
        <v>45</v>
      </c>
      <c r="L190" s="17" t="s">
        <v>251</v>
      </c>
      <c r="N190" s="17">
        <v>25.28</v>
      </c>
      <c r="O190" s="17">
        <v>3.16</v>
      </c>
      <c r="P190" s="17">
        <v>1</v>
      </c>
      <c r="Q190" s="17">
        <v>1</v>
      </c>
      <c r="R190">
        <v>932725597</v>
      </c>
      <c r="S190">
        <v>2098</v>
      </c>
      <c r="U190" t="s">
        <v>182</v>
      </c>
      <c r="V190" t="s">
        <v>47</v>
      </c>
      <c r="W190">
        <f>MATCH(D190,Отчет!$C:$C,0)</f>
        <v>12</v>
      </c>
    </row>
    <row r="191" spans="1:23" x14ac:dyDescent="0.2">
      <c r="A191" s="17">
        <v>1025492126</v>
      </c>
      <c r="B191" s="17">
        <v>7</v>
      </c>
      <c r="C191" s="17" t="s">
        <v>76</v>
      </c>
      <c r="D191" s="17">
        <v>724945043</v>
      </c>
      <c r="E191" s="7" t="s">
        <v>104</v>
      </c>
      <c r="F191" s="7" t="s">
        <v>105</v>
      </c>
      <c r="G191" s="7" t="s">
        <v>58</v>
      </c>
      <c r="H191" s="34" t="s">
        <v>106</v>
      </c>
      <c r="I191" s="7" t="s">
        <v>255</v>
      </c>
      <c r="J191" s="17">
        <v>3.16</v>
      </c>
      <c r="K191" s="17" t="s">
        <v>45</v>
      </c>
      <c r="L191" s="17" t="s">
        <v>251</v>
      </c>
      <c r="N191" s="17">
        <v>22.12</v>
      </c>
      <c r="O191" s="17">
        <v>3.16</v>
      </c>
      <c r="P191" s="17">
        <v>1</v>
      </c>
      <c r="Q191" s="17">
        <v>0</v>
      </c>
      <c r="R191">
        <v>932725597</v>
      </c>
      <c r="S191">
        <v>2098</v>
      </c>
      <c r="U191" t="s">
        <v>182</v>
      </c>
      <c r="V191" t="s">
        <v>47</v>
      </c>
      <c r="W191">
        <f>MATCH(D191,Отчет!$C:$C,0)</f>
        <v>55</v>
      </c>
    </row>
    <row r="192" spans="1:23" x14ac:dyDescent="0.2">
      <c r="A192" s="17">
        <v>1210888199</v>
      </c>
      <c r="B192" s="17">
        <v>7</v>
      </c>
      <c r="C192" s="17" t="s">
        <v>68</v>
      </c>
      <c r="D192" s="17">
        <v>1210887515</v>
      </c>
      <c r="E192" s="7" t="s">
        <v>107</v>
      </c>
      <c r="F192" s="7" t="s">
        <v>65</v>
      </c>
      <c r="G192" s="7" t="s">
        <v>108</v>
      </c>
      <c r="H192" s="34" t="s">
        <v>109</v>
      </c>
      <c r="I192" s="7" t="s">
        <v>255</v>
      </c>
      <c r="J192" s="17">
        <v>3.16</v>
      </c>
      <c r="K192" s="17" t="s">
        <v>45</v>
      </c>
      <c r="L192" s="17" t="s">
        <v>251</v>
      </c>
      <c r="N192" s="17">
        <v>22.12</v>
      </c>
      <c r="O192" s="17">
        <v>3.16</v>
      </c>
      <c r="P192" s="17">
        <v>1</v>
      </c>
      <c r="Q192" s="17">
        <v>0</v>
      </c>
      <c r="R192">
        <v>932725597</v>
      </c>
      <c r="S192">
        <v>2098</v>
      </c>
      <c r="T192" t="s">
        <v>161</v>
      </c>
      <c r="U192" t="s">
        <v>182</v>
      </c>
      <c r="V192" t="s">
        <v>47</v>
      </c>
      <c r="W192">
        <f>MATCH(D192,Отчет!$C:$C,0)</f>
        <v>26</v>
      </c>
    </row>
    <row r="193" spans="1:23" x14ac:dyDescent="0.2">
      <c r="A193" s="17">
        <v>1194945306</v>
      </c>
      <c r="B193" s="17">
        <v>7</v>
      </c>
      <c r="C193" s="17" t="s">
        <v>39</v>
      </c>
      <c r="D193" s="17">
        <v>724965452</v>
      </c>
      <c r="E193" s="7" t="s">
        <v>229</v>
      </c>
      <c r="F193" s="7" t="s">
        <v>230</v>
      </c>
      <c r="G193" s="7" t="s">
        <v>231</v>
      </c>
      <c r="H193" s="34" t="s">
        <v>232</v>
      </c>
      <c r="I193" s="7" t="s">
        <v>255</v>
      </c>
      <c r="J193" s="17">
        <v>3.16</v>
      </c>
      <c r="K193" s="17" t="s">
        <v>45</v>
      </c>
      <c r="L193" s="17" t="s">
        <v>251</v>
      </c>
      <c r="N193" s="17">
        <v>22.12</v>
      </c>
      <c r="O193" s="17">
        <v>3.16</v>
      </c>
      <c r="P193" s="17">
        <v>1</v>
      </c>
      <c r="Q193" s="17">
        <v>1</v>
      </c>
      <c r="R193">
        <v>932725597</v>
      </c>
      <c r="S193">
        <v>2098</v>
      </c>
      <c r="U193" t="s">
        <v>182</v>
      </c>
      <c r="V193" t="s">
        <v>47</v>
      </c>
      <c r="W193">
        <f>MATCH(D193,Отчет!$C:$C,0)</f>
        <v>25</v>
      </c>
    </row>
    <row r="194" spans="1:23" x14ac:dyDescent="0.2">
      <c r="A194" s="17">
        <v>1025491244</v>
      </c>
      <c r="B194" s="17">
        <v>5</v>
      </c>
      <c r="C194" s="17" t="s">
        <v>68</v>
      </c>
      <c r="D194" s="17">
        <v>724966971</v>
      </c>
      <c r="E194" s="7" t="s">
        <v>69</v>
      </c>
      <c r="F194" s="7" t="s">
        <v>61</v>
      </c>
      <c r="G194" s="7" t="s">
        <v>70</v>
      </c>
      <c r="H194" s="34" t="s">
        <v>71</v>
      </c>
      <c r="I194" s="7" t="s">
        <v>255</v>
      </c>
      <c r="J194" s="17">
        <v>3.16</v>
      </c>
      <c r="K194" s="17" t="s">
        <v>45</v>
      </c>
      <c r="L194" s="17" t="s">
        <v>251</v>
      </c>
      <c r="N194" s="17">
        <v>15.8</v>
      </c>
      <c r="O194" s="17">
        <v>3.16</v>
      </c>
      <c r="P194" s="17">
        <v>1</v>
      </c>
      <c r="Q194" s="17">
        <v>1</v>
      </c>
      <c r="R194">
        <v>932725597</v>
      </c>
      <c r="S194">
        <v>2098</v>
      </c>
      <c r="U194" t="s">
        <v>182</v>
      </c>
      <c r="V194" t="s">
        <v>47</v>
      </c>
      <c r="W194">
        <f>MATCH(D194,Отчет!$C:$C,0)</f>
        <v>37</v>
      </c>
    </row>
    <row r="195" spans="1:23" x14ac:dyDescent="0.2">
      <c r="A195" s="17">
        <v>1025486142</v>
      </c>
      <c r="B195" s="17">
        <v>7</v>
      </c>
      <c r="C195" s="17" t="s">
        <v>76</v>
      </c>
      <c r="D195" s="17">
        <v>724940149</v>
      </c>
      <c r="E195" s="7" t="s">
        <v>88</v>
      </c>
      <c r="F195" s="7" t="s">
        <v>89</v>
      </c>
      <c r="G195" s="7" t="s">
        <v>90</v>
      </c>
      <c r="H195" s="34" t="s">
        <v>91</v>
      </c>
      <c r="I195" s="7" t="s">
        <v>255</v>
      </c>
      <c r="J195" s="17">
        <v>3.16</v>
      </c>
      <c r="K195" s="17" t="s">
        <v>45</v>
      </c>
      <c r="L195" s="17" t="s">
        <v>251</v>
      </c>
      <c r="N195" s="17">
        <v>22.12</v>
      </c>
      <c r="O195" s="17">
        <v>3.16</v>
      </c>
      <c r="P195" s="17">
        <v>1</v>
      </c>
      <c r="Q195" s="17">
        <v>1</v>
      </c>
      <c r="R195">
        <v>932725597</v>
      </c>
      <c r="S195">
        <v>2098</v>
      </c>
      <c r="U195" t="s">
        <v>182</v>
      </c>
      <c r="V195" t="s">
        <v>47</v>
      </c>
      <c r="W195">
        <f>MATCH(D195,Отчет!$C:$C,0)</f>
        <v>32</v>
      </c>
    </row>
    <row r="196" spans="1:23" x14ac:dyDescent="0.2">
      <c r="A196" s="17">
        <v>1025487170</v>
      </c>
      <c r="B196" s="17">
        <v>7</v>
      </c>
      <c r="C196" s="17" t="s">
        <v>39</v>
      </c>
      <c r="D196" s="17">
        <v>724957819</v>
      </c>
      <c r="E196" s="7" t="s">
        <v>222</v>
      </c>
      <c r="F196" s="7" t="s">
        <v>121</v>
      </c>
      <c r="G196" s="7" t="s">
        <v>223</v>
      </c>
      <c r="H196" s="34" t="s">
        <v>224</v>
      </c>
      <c r="I196" s="7" t="s">
        <v>255</v>
      </c>
      <c r="J196" s="17">
        <v>3.16</v>
      </c>
      <c r="K196" s="17" t="s">
        <v>45</v>
      </c>
      <c r="L196" s="17" t="s">
        <v>251</v>
      </c>
      <c r="N196" s="17">
        <v>22.12</v>
      </c>
      <c r="O196" s="17">
        <v>3.16</v>
      </c>
      <c r="P196" s="17">
        <v>1</v>
      </c>
      <c r="Q196" s="17">
        <v>1</v>
      </c>
      <c r="R196">
        <v>932725597</v>
      </c>
      <c r="S196">
        <v>2098</v>
      </c>
      <c r="U196" t="s">
        <v>182</v>
      </c>
      <c r="V196" t="s">
        <v>47</v>
      </c>
      <c r="W196">
        <f>MATCH(D196,Отчет!$C:$C,0)</f>
        <v>35</v>
      </c>
    </row>
    <row r="197" spans="1:23" x14ac:dyDescent="0.2">
      <c r="A197" s="17">
        <v>1025486899</v>
      </c>
      <c r="B197" s="17">
        <v>6</v>
      </c>
      <c r="C197" s="17" t="s">
        <v>39</v>
      </c>
      <c r="D197" s="17">
        <v>724960553</v>
      </c>
      <c r="E197" s="7" t="s">
        <v>233</v>
      </c>
      <c r="F197" s="7" t="s">
        <v>234</v>
      </c>
      <c r="G197" s="7" t="s">
        <v>235</v>
      </c>
      <c r="H197" s="34" t="s">
        <v>236</v>
      </c>
      <c r="I197" s="7" t="s">
        <v>255</v>
      </c>
      <c r="J197" s="17">
        <v>3.16</v>
      </c>
      <c r="K197" s="17" t="s">
        <v>45</v>
      </c>
      <c r="L197" s="17" t="s">
        <v>251</v>
      </c>
      <c r="N197" s="17">
        <v>18.96</v>
      </c>
      <c r="O197" s="17">
        <v>3.16</v>
      </c>
      <c r="P197" s="17">
        <v>1</v>
      </c>
      <c r="Q197" s="17">
        <v>1</v>
      </c>
      <c r="R197">
        <v>932725597</v>
      </c>
      <c r="S197">
        <v>2098</v>
      </c>
      <c r="U197" t="s">
        <v>182</v>
      </c>
      <c r="V197" t="s">
        <v>47</v>
      </c>
      <c r="W197">
        <f>MATCH(D197,Отчет!$C:$C,0)</f>
        <v>41</v>
      </c>
    </row>
    <row r="198" spans="1:23" x14ac:dyDescent="0.2">
      <c r="A198" s="17">
        <v>1025489227</v>
      </c>
      <c r="B198" s="17">
        <v>3</v>
      </c>
      <c r="C198" s="17" t="s">
        <v>39</v>
      </c>
      <c r="D198" s="17">
        <v>724960970</v>
      </c>
      <c r="E198" s="7" t="s">
        <v>56</v>
      </c>
      <c r="F198" s="7" t="s">
        <v>57</v>
      </c>
      <c r="G198" s="7" t="s">
        <v>58</v>
      </c>
      <c r="H198" s="34" t="s">
        <v>59</v>
      </c>
      <c r="I198" s="7" t="s">
        <v>255</v>
      </c>
      <c r="J198" s="17">
        <v>3.16</v>
      </c>
      <c r="K198" s="17" t="s">
        <v>45</v>
      </c>
      <c r="L198" s="17" t="s">
        <v>251</v>
      </c>
      <c r="N198" s="17">
        <v>0</v>
      </c>
      <c r="O198" s="17">
        <v>3.16</v>
      </c>
      <c r="P198" s="17">
        <v>0</v>
      </c>
      <c r="Q198" s="17">
        <v>1</v>
      </c>
      <c r="R198">
        <v>932725597</v>
      </c>
      <c r="S198">
        <v>2098</v>
      </c>
      <c r="U198" t="s">
        <v>182</v>
      </c>
      <c r="V198" t="s">
        <v>47</v>
      </c>
      <c r="W198">
        <f>MATCH(D198,Отчет!$C:$C,0)</f>
        <v>67</v>
      </c>
    </row>
    <row r="199" spans="1:23" x14ac:dyDescent="0.2">
      <c r="A199" s="17">
        <v>1025492346</v>
      </c>
      <c r="B199" s="17">
        <v>6</v>
      </c>
      <c r="C199" s="17" t="s">
        <v>76</v>
      </c>
      <c r="D199" s="17">
        <v>724950644</v>
      </c>
      <c r="E199" s="7" t="s">
        <v>164</v>
      </c>
      <c r="F199" s="7" t="s">
        <v>165</v>
      </c>
      <c r="G199" s="7" t="s">
        <v>70</v>
      </c>
      <c r="H199" s="34" t="s">
        <v>166</v>
      </c>
      <c r="I199" s="7" t="s">
        <v>255</v>
      </c>
      <c r="J199" s="17">
        <v>3.16</v>
      </c>
      <c r="K199" s="17" t="s">
        <v>45</v>
      </c>
      <c r="L199" s="17" t="s">
        <v>251</v>
      </c>
      <c r="N199" s="17">
        <v>18.96</v>
      </c>
      <c r="O199" s="17">
        <v>3.16</v>
      </c>
      <c r="P199" s="17">
        <v>1</v>
      </c>
      <c r="Q199" s="17">
        <v>0</v>
      </c>
      <c r="R199">
        <v>932725597</v>
      </c>
      <c r="S199">
        <v>2098</v>
      </c>
      <c r="U199" t="s">
        <v>182</v>
      </c>
      <c r="V199" t="s">
        <v>47</v>
      </c>
      <c r="W199">
        <f>MATCH(D199,Отчет!$C:$C,0)</f>
        <v>40</v>
      </c>
    </row>
    <row r="200" spans="1:23" x14ac:dyDescent="0.2">
      <c r="A200" s="17">
        <v>1025491673</v>
      </c>
      <c r="B200" s="17">
        <v>7</v>
      </c>
      <c r="C200" s="17" t="s">
        <v>76</v>
      </c>
      <c r="D200" s="17">
        <v>724952008</v>
      </c>
      <c r="E200" s="7" t="s">
        <v>167</v>
      </c>
      <c r="F200" s="7" t="s">
        <v>168</v>
      </c>
      <c r="G200" s="7" t="s">
        <v>169</v>
      </c>
      <c r="H200" s="34" t="s">
        <v>170</v>
      </c>
      <c r="I200" s="7" t="s">
        <v>255</v>
      </c>
      <c r="J200" s="17">
        <v>3.16</v>
      </c>
      <c r="K200" s="17" t="s">
        <v>45</v>
      </c>
      <c r="L200" s="17" t="s">
        <v>251</v>
      </c>
      <c r="N200" s="17">
        <v>22.12</v>
      </c>
      <c r="O200" s="17">
        <v>3.16</v>
      </c>
      <c r="P200" s="17">
        <v>1</v>
      </c>
      <c r="Q200" s="17">
        <v>1</v>
      </c>
      <c r="R200">
        <v>932725597</v>
      </c>
      <c r="S200">
        <v>2098</v>
      </c>
      <c r="U200" t="s">
        <v>182</v>
      </c>
      <c r="V200" t="s">
        <v>47</v>
      </c>
      <c r="W200">
        <f>MATCH(D200,Отчет!$C:$C,0)</f>
        <v>16</v>
      </c>
    </row>
    <row r="201" spans="1:23" x14ac:dyDescent="0.2">
      <c r="A201" s="17">
        <v>1025486502</v>
      </c>
      <c r="B201" s="17">
        <v>5</v>
      </c>
      <c r="C201" s="17" t="s">
        <v>68</v>
      </c>
      <c r="D201" s="17">
        <v>724975273</v>
      </c>
      <c r="E201" s="7" t="s">
        <v>138</v>
      </c>
      <c r="F201" s="7" t="s">
        <v>121</v>
      </c>
      <c r="G201" s="7" t="s">
        <v>139</v>
      </c>
      <c r="H201" s="34" t="s">
        <v>140</v>
      </c>
      <c r="I201" s="7" t="s">
        <v>255</v>
      </c>
      <c r="J201" s="17">
        <v>3.16</v>
      </c>
      <c r="K201" s="17" t="s">
        <v>45</v>
      </c>
      <c r="L201" s="17" t="s">
        <v>251</v>
      </c>
      <c r="N201" s="17">
        <v>15.8</v>
      </c>
      <c r="O201" s="17">
        <v>3.16</v>
      </c>
      <c r="P201" s="17">
        <v>1</v>
      </c>
      <c r="Q201" s="17">
        <v>0</v>
      </c>
      <c r="R201">
        <v>932725597</v>
      </c>
      <c r="S201">
        <v>2098</v>
      </c>
      <c r="U201" t="s">
        <v>182</v>
      </c>
      <c r="V201" t="s">
        <v>47</v>
      </c>
      <c r="W201">
        <f>MATCH(D201,Отчет!$C:$C,0)</f>
        <v>53</v>
      </c>
    </row>
    <row r="202" spans="1:23" x14ac:dyDescent="0.2">
      <c r="A202" s="17">
        <v>1025488981</v>
      </c>
      <c r="B202" s="17">
        <v>5</v>
      </c>
      <c r="C202" s="17" t="s">
        <v>68</v>
      </c>
      <c r="D202" s="17">
        <v>724976083</v>
      </c>
      <c r="E202" s="7" t="s">
        <v>239</v>
      </c>
      <c r="F202" s="7" t="s">
        <v>240</v>
      </c>
      <c r="G202" s="7" t="s">
        <v>241</v>
      </c>
      <c r="H202" s="34" t="s">
        <v>242</v>
      </c>
      <c r="I202" s="7" t="s">
        <v>255</v>
      </c>
      <c r="J202" s="17">
        <v>3.16</v>
      </c>
      <c r="K202" s="17" t="s">
        <v>45</v>
      </c>
      <c r="L202" s="17" t="s">
        <v>251</v>
      </c>
      <c r="N202" s="17">
        <v>15.8</v>
      </c>
      <c r="O202" s="17">
        <v>3.16</v>
      </c>
      <c r="P202" s="17">
        <v>1</v>
      </c>
      <c r="Q202" s="17">
        <v>1</v>
      </c>
      <c r="R202">
        <v>932725597</v>
      </c>
      <c r="S202">
        <v>2098</v>
      </c>
      <c r="U202" t="s">
        <v>182</v>
      </c>
      <c r="V202" t="s">
        <v>47</v>
      </c>
      <c r="W202">
        <f>MATCH(D202,Отчет!$C:$C,0)</f>
        <v>43</v>
      </c>
    </row>
    <row r="203" spans="1:23" x14ac:dyDescent="0.2">
      <c r="A203" s="17">
        <v>1025491980</v>
      </c>
      <c r="B203" s="17">
        <v>6</v>
      </c>
      <c r="C203" s="17" t="s">
        <v>68</v>
      </c>
      <c r="D203" s="17">
        <v>724976444</v>
      </c>
      <c r="E203" s="7" t="s">
        <v>237</v>
      </c>
      <c r="F203" s="7" t="s">
        <v>115</v>
      </c>
      <c r="G203" s="7" t="s">
        <v>70</v>
      </c>
      <c r="H203" s="34" t="s">
        <v>238</v>
      </c>
      <c r="I203" s="7" t="s">
        <v>255</v>
      </c>
      <c r="J203" s="17">
        <v>3.16</v>
      </c>
      <c r="K203" s="17" t="s">
        <v>45</v>
      </c>
      <c r="L203" s="17" t="s">
        <v>251</v>
      </c>
      <c r="N203" s="17">
        <v>18.96</v>
      </c>
      <c r="O203" s="17">
        <v>3.16</v>
      </c>
      <c r="P203" s="17">
        <v>1</v>
      </c>
      <c r="Q203" s="17">
        <v>1</v>
      </c>
      <c r="R203">
        <v>932725597</v>
      </c>
      <c r="S203">
        <v>2098</v>
      </c>
      <c r="U203" t="s">
        <v>182</v>
      </c>
      <c r="V203" t="s">
        <v>47</v>
      </c>
      <c r="W203">
        <f>MATCH(D203,Отчет!$C:$C,0)</f>
        <v>44</v>
      </c>
    </row>
    <row r="204" spans="1:23" x14ac:dyDescent="0.2">
      <c r="A204" s="17">
        <v>1025490699</v>
      </c>
      <c r="B204" s="17">
        <v>5</v>
      </c>
      <c r="C204" s="17" t="s">
        <v>68</v>
      </c>
      <c r="D204" s="17">
        <v>724968904</v>
      </c>
      <c r="E204" s="7" t="s">
        <v>111</v>
      </c>
      <c r="F204" s="7" t="s">
        <v>61</v>
      </c>
      <c r="G204" s="7" t="s">
        <v>112</v>
      </c>
      <c r="H204" s="34" t="s">
        <v>113</v>
      </c>
      <c r="I204" s="7" t="s">
        <v>255</v>
      </c>
      <c r="J204" s="17">
        <v>3.16</v>
      </c>
      <c r="K204" s="17" t="s">
        <v>45</v>
      </c>
      <c r="L204" s="17" t="s">
        <v>251</v>
      </c>
      <c r="N204" s="17">
        <v>15.8</v>
      </c>
      <c r="O204" s="17">
        <v>3.16</v>
      </c>
      <c r="P204" s="17">
        <v>1</v>
      </c>
      <c r="Q204" s="17">
        <v>1</v>
      </c>
      <c r="R204">
        <v>932725597</v>
      </c>
      <c r="S204">
        <v>2098</v>
      </c>
      <c r="U204" t="s">
        <v>182</v>
      </c>
      <c r="V204" t="s">
        <v>47</v>
      </c>
      <c r="W204">
        <f>MATCH(D204,Отчет!$C:$C,0)</f>
        <v>33</v>
      </c>
    </row>
    <row r="205" spans="1:23" x14ac:dyDescent="0.2">
      <c r="A205" s="17">
        <v>1324909667</v>
      </c>
      <c r="B205" s="17">
        <v>8</v>
      </c>
      <c r="C205" s="17" t="s">
        <v>39</v>
      </c>
      <c r="D205" s="17">
        <v>724954068</v>
      </c>
      <c r="E205" s="7" t="s">
        <v>171</v>
      </c>
      <c r="F205" s="7" t="s">
        <v>172</v>
      </c>
      <c r="G205" s="7" t="s">
        <v>173</v>
      </c>
      <c r="H205" s="34" t="s">
        <v>174</v>
      </c>
      <c r="I205" s="7" t="s">
        <v>256</v>
      </c>
      <c r="J205" s="17">
        <v>3</v>
      </c>
      <c r="K205" s="17" t="s">
        <v>45</v>
      </c>
      <c r="L205" s="17" t="s">
        <v>251</v>
      </c>
      <c r="N205" s="17">
        <v>24</v>
      </c>
      <c r="O205" s="17">
        <v>3</v>
      </c>
      <c r="P205" s="17">
        <v>1</v>
      </c>
      <c r="Q205" s="17">
        <v>0</v>
      </c>
      <c r="R205">
        <v>932725597</v>
      </c>
      <c r="S205">
        <v>2098</v>
      </c>
      <c r="U205" t="s">
        <v>257</v>
      </c>
      <c r="V205" t="s">
        <v>47</v>
      </c>
      <c r="W205">
        <f>MATCH(D205,Отчет!$C:$C,0)</f>
        <v>51</v>
      </c>
    </row>
    <row r="206" spans="1:23" x14ac:dyDescent="0.2">
      <c r="A206" s="17">
        <v>1324909715</v>
      </c>
      <c r="B206" s="17">
        <v>9</v>
      </c>
      <c r="C206" s="17" t="s">
        <v>76</v>
      </c>
      <c r="D206" s="17">
        <v>724952008</v>
      </c>
      <c r="E206" s="7" t="s">
        <v>167</v>
      </c>
      <c r="F206" s="7" t="s">
        <v>168</v>
      </c>
      <c r="G206" s="7" t="s">
        <v>169</v>
      </c>
      <c r="H206" s="34" t="s">
        <v>170</v>
      </c>
      <c r="I206" s="7" t="s">
        <v>256</v>
      </c>
      <c r="J206" s="17">
        <v>3</v>
      </c>
      <c r="K206" s="17" t="s">
        <v>45</v>
      </c>
      <c r="L206" s="17" t="s">
        <v>251</v>
      </c>
      <c r="N206" s="17">
        <v>27</v>
      </c>
      <c r="O206" s="17">
        <v>3</v>
      </c>
      <c r="P206" s="17">
        <v>1</v>
      </c>
      <c r="Q206" s="17">
        <v>1</v>
      </c>
      <c r="R206">
        <v>932725597</v>
      </c>
      <c r="S206">
        <v>2098</v>
      </c>
      <c r="U206" t="s">
        <v>257</v>
      </c>
      <c r="V206" t="s">
        <v>47</v>
      </c>
      <c r="W206">
        <f>MATCH(D206,Отчет!$C:$C,0)</f>
        <v>16</v>
      </c>
    </row>
    <row r="207" spans="1:23" x14ac:dyDescent="0.2">
      <c r="A207" s="17">
        <v>1324909772</v>
      </c>
      <c r="B207" s="17">
        <v>9</v>
      </c>
      <c r="C207" s="17" t="s">
        <v>39</v>
      </c>
      <c r="D207" s="17">
        <v>724955974</v>
      </c>
      <c r="E207" s="7" t="s">
        <v>185</v>
      </c>
      <c r="F207" s="7" t="s">
        <v>121</v>
      </c>
      <c r="G207" s="7" t="s">
        <v>102</v>
      </c>
      <c r="H207" s="34" t="s">
        <v>186</v>
      </c>
      <c r="I207" s="7" t="s">
        <v>256</v>
      </c>
      <c r="J207" s="17">
        <v>3</v>
      </c>
      <c r="K207" s="17" t="s">
        <v>45</v>
      </c>
      <c r="L207" s="17" t="s">
        <v>251</v>
      </c>
      <c r="N207" s="17">
        <v>27</v>
      </c>
      <c r="O207" s="17">
        <v>3</v>
      </c>
      <c r="P207" s="17">
        <v>1</v>
      </c>
      <c r="Q207" s="17">
        <v>1</v>
      </c>
      <c r="R207">
        <v>932725597</v>
      </c>
      <c r="S207">
        <v>2098</v>
      </c>
      <c r="U207" t="s">
        <v>257</v>
      </c>
      <c r="V207" t="s">
        <v>47</v>
      </c>
      <c r="W207">
        <f>MATCH(D207,Отчет!$C:$C,0)</f>
        <v>27</v>
      </c>
    </row>
    <row r="208" spans="1:23" x14ac:dyDescent="0.2">
      <c r="A208" s="17">
        <v>1324909694</v>
      </c>
      <c r="B208" s="17">
        <v>6</v>
      </c>
      <c r="C208" s="17" t="s">
        <v>39</v>
      </c>
      <c r="D208" s="17">
        <v>724956502</v>
      </c>
      <c r="E208" s="7" t="s">
        <v>48</v>
      </c>
      <c r="F208" s="7" t="s">
        <v>49</v>
      </c>
      <c r="G208" s="7" t="s">
        <v>50</v>
      </c>
      <c r="H208" s="34" t="s">
        <v>51</v>
      </c>
      <c r="I208" s="7" t="s">
        <v>256</v>
      </c>
      <c r="J208" s="17">
        <v>3</v>
      </c>
      <c r="K208" s="17" t="s">
        <v>45</v>
      </c>
      <c r="L208" s="17" t="s">
        <v>251</v>
      </c>
      <c r="N208" s="17">
        <v>18</v>
      </c>
      <c r="O208" s="17">
        <v>3</v>
      </c>
      <c r="P208" s="17">
        <v>1</v>
      </c>
      <c r="Q208" s="17">
        <v>1</v>
      </c>
      <c r="R208">
        <v>932725597</v>
      </c>
      <c r="S208">
        <v>2098</v>
      </c>
      <c r="U208" t="s">
        <v>257</v>
      </c>
      <c r="V208" t="s">
        <v>47</v>
      </c>
      <c r="W208">
        <f>MATCH(D208,Отчет!$C:$C,0)</f>
        <v>64</v>
      </c>
    </row>
    <row r="209" spans="1:23" x14ac:dyDescent="0.2">
      <c r="A209" s="17">
        <v>1324909723</v>
      </c>
      <c r="B209" s="17">
        <v>8</v>
      </c>
      <c r="C209" s="17" t="s">
        <v>39</v>
      </c>
      <c r="D209" s="17">
        <v>724956911</v>
      </c>
      <c r="E209" s="7" t="s">
        <v>183</v>
      </c>
      <c r="F209" s="7" t="s">
        <v>105</v>
      </c>
      <c r="G209" s="7" t="s">
        <v>129</v>
      </c>
      <c r="H209" s="34" t="s">
        <v>184</v>
      </c>
      <c r="I209" s="7" t="s">
        <v>256</v>
      </c>
      <c r="J209" s="17">
        <v>3</v>
      </c>
      <c r="K209" s="17" t="s">
        <v>45</v>
      </c>
      <c r="L209" s="17" t="s">
        <v>251</v>
      </c>
      <c r="N209" s="17">
        <v>24</v>
      </c>
      <c r="O209" s="17">
        <v>3</v>
      </c>
      <c r="P209" s="17">
        <v>1</v>
      </c>
      <c r="Q209" s="17">
        <v>1</v>
      </c>
      <c r="R209">
        <v>932725597</v>
      </c>
      <c r="S209">
        <v>2098</v>
      </c>
      <c r="U209" t="s">
        <v>257</v>
      </c>
      <c r="V209" t="s">
        <v>47</v>
      </c>
      <c r="W209">
        <f>MATCH(D209,Отчет!$C:$C,0)</f>
        <v>15</v>
      </c>
    </row>
    <row r="210" spans="1:23" x14ac:dyDescent="0.2">
      <c r="A210" s="17">
        <v>1324909749</v>
      </c>
      <c r="B210" s="17">
        <v>8</v>
      </c>
      <c r="C210" s="17" t="s">
        <v>39</v>
      </c>
      <c r="D210" s="17">
        <v>724957353</v>
      </c>
      <c r="E210" s="7" t="s">
        <v>200</v>
      </c>
      <c r="F210" s="7" t="s">
        <v>121</v>
      </c>
      <c r="G210" s="7" t="s">
        <v>62</v>
      </c>
      <c r="H210" s="34" t="s">
        <v>201</v>
      </c>
      <c r="I210" s="7" t="s">
        <v>256</v>
      </c>
      <c r="J210" s="17">
        <v>3</v>
      </c>
      <c r="K210" s="17" t="s">
        <v>45</v>
      </c>
      <c r="L210" s="17" t="s">
        <v>251</v>
      </c>
      <c r="N210" s="17">
        <v>24</v>
      </c>
      <c r="O210" s="17">
        <v>3</v>
      </c>
      <c r="P210" s="17">
        <v>1</v>
      </c>
      <c r="Q210" s="17">
        <v>1</v>
      </c>
      <c r="R210">
        <v>932725597</v>
      </c>
      <c r="S210">
        <v>2098</v>
      </c>
      <c r="U210" t="s">
        <v>257</v>
      </c>
      <c r="V210" t="s">
        <v>47</v>
      </c>
      <c r="W210">
        <f>MATCH(D210,Отчет!$C:$C,0)</f>
        <v>14</v>
      </c>
    </row>
    <row r="211" spans="1:23" x14ac:dyDescent="0.2">
      <c r="A211" s="17">
        <v>1324909687</v>
      </c>
      <c r="B211" s="17">
        <v>8</v>
      </c>
      <c r="C211" s="17" t="s">
        <v>68</v>
      </c>
      <c r="D211" s="17">
        <v>724973804</v>
      </c>
      <c r="E211" s="7" t="s">
        <v>134</v>
      </c>
      <c r="F211" s="7" t="s">
        <v>135</v>
      </c>
      <c r="G211" s="7" t="s">
        <v>136</v>
      </c>
      <c r="H211" s="34" t="s">
        <v>137</v>
      </c>
      <c r="I211" s="7" t="s">
        <v>256</v>
      </c>
      <c r="J211" s="17">
        <v>3</v>
      </c>
      <c r="K211" s="17" t="s">
        <v>45</v>
      </c>
      <c r="L211" s="17" t="s">
        <v>251</v>
      </c>
      <c r="N211" s="17">
        <v>24</v>
      </c>
      <c r="O211" s="17">
        <v>3</v>
      </c>
      <c r="P211" s="17">
        <v>1</v>
      </c>
      <c r="Q211" s="17">
        <v>1</v>
      </c>
      <c r="R211">
        <v>932725597</v>
      </c>
      <c r="S211">
        <v>2098</v>
      </c>
      <c r="U211" t="s">
        <v>257</v>
      </c>
      <c r="V211" t="s">
        <v>47</v>
      </c>
      <c r="W211">
        <f>MATCH(D211,Отчет!$C:$C,0)</f>
        <v>39</v>
      </c>
    </row>
    <row r="212" spans="1:23" x14ac:dyDescent="0.2">
      <c r="A212" s="17">
        <v>1324909751</v>
      </c>
      <c r="B212" s="17">
        <v>7</v>
      </c>
      <c r="C212" s="17" t="s">
        <v>68</v>
      </c>
      <c r="D212" s="17">
        <v>724975273</v>
      </c>
      <c r="E212" s="7" t="s">
        <v>138</v>
      </c>
      <c r="F212" s="7" t="s">
        <v>121</v>
      </c>
      <c r="G212" s="7" t="s">
        <v>139</v>
      </c>
      <c r="H212" s="34" t="s">
        <v>140</v>
      </c>
      <c r="I212" s="7" t="s">
        <v>256</v>
      </c>
      <c r="J212" s="17">
        <v>3</v>
      </c>
      <c r="K212" s="17" t="s">
        <v>45</v>
      </c>
      <c r="L212" s="17" t="s">
        <v>251</v>
      </c>
      <c r="N212" s="17">
        <v>21</v>
      </c>
      <c r="O212" s="17">
        <v>3</v>
      </c>
      <c r="P212" s="17">
        <v>1</v>
      </c>
      <c r="Q212" s="17">
        <v>0</v>
      </c>
      <c r="R212">
        <v>932725597</v>
      </c>
      <c r="S212">
        <v>2098</v>
      </c>
      <c r="U212" t="s">
        <v>257</v>
      </c>
      <c r="V212" t="s">
        <v>47</v>
      </c>
      <c r="W212">
        <f>MATCH(D212,Отчет!$C:$C,0)</f>
        <v>53</v>
      </c>
    </row>
    <row r="213" spans="1:23" x14ac:dyDescent="0.2">
      <c r="A213" s="17">
        <v>1324909757</v>
      </c>
      <c r="B213" s="17">
        <v>9</v>
      </c>
      <c r="C213" s="17" t="s">
        <v>39</v>
      </c>
      <c r="D213" s="17">
        <v>724975649</v>
      </c>
      <c r="E213" s="7" t="s">
        <v>141</v>
      </c>
      <c r="F213" s="7" t="s">
        <v>142</v>
      </c>
      <c r="G213" s="7" t="s">
        <v>108</v>
      </c>
      <c r="H213" s="34" t="s">
        <v>143</v>
      </c>
      <c r="I213" s="7" t="s">
        <v>256</v>
      </c>
      <c r="J213" s="17">
        <v>3</v>
      </c>
      <c r="K213" s="17" t="s">
        <v>45</v>
      </c>
      <c r="L213" s="17" t="s">
        <v>251</v>
      </c>
      <c r="N213" s="17">
        <v>27</v>
      </c>
      <c r="O213" s="17">
        <v>3</v>
      </c>
      <c r="P213" s="17">
        <v>1</v>
      </c>
      <c r="Q213" s="17">
        <v>1</v>
      </c>
      <c r="R213">
        <v>932725597</v>
      </c>
      <c r="S213">
        <v>2098</v>
      </c>
      <c r="U213" t="s">
        <v>257</v>
      </c>
      <c r="V213" t="s">
        <v>47</v>
      </c>
      <c r="W213">
        <f>MATCH(D213,Отчет!$C:$C,0)</f>
        <v>19</v>
      </c>
    </row>
    <row r="214" spans="1:23" x14ac:dyDescent="0.2">
      <c r="A214" s="17">
        <v>1324909797</v>
      </c>
      <c r="B214" s="17">
        <v>8</v>
      </c>
      <c r="C214" s="17" t="s">
        <v>68</v>
      </c>
      <c r="D214" s="17">
        <v>724976083</v>
      </c>
      <c r="E214" s="7" t="s">
        <v>239</v>
      </c>
      <c r="F214" s="7" t="s">
        <v>240</v>
      </c>
      <c r="G214" s="7" t="s">
        <v>241</v>
      </c>
      <c r="H214" s="34" t="s">
        <v>242</v>
      </c>
      <c r="I214" s="7" t="s">
        <v>256</v>
      </c>
      <c r="J214" s="17">
        <v>3</v>
      </c>
      <c r="K214" s="17" t="s">
        <v>45</v>
      </c>
      <c r="L214" s="17" t="s">
        <v>251</v>
      </c>
      <c r="N214" s="17">
        <v>24</v>
      </c>
      <c r="O214" s="17">
        <v>3</v>
      </c>
      <c r="P214" s="17">
        <v>1</v>
      </c>
      <c r="Q214" s="17">
        <v>1</v>
      </c>
      <c r="R214">
        <v>932725597</v>
      </c>
      <c r="S214">
        <v>2098</v>
      </c>
      <c r="U214" t="s">
        <v>257</v>
      </c>
      <c r="V214" t="s">
        <v>47</v>
      </c>
      <c r="W214">
        <f>MATCH(D214,Отчет!$C:$C,0)</f>
        <v>43</v>
      </c>
    </row>
    <row r="215" spans="1:23" x14ac:dyDescent="0.2">
      <c r="A215" s="17">
        <v>1324909719</v>
      </c>
      <c r="B215" s="17">
        <v>8</v>
      </c>
      <c r="C215" s="17" t="s">
        <v>68</v>
      </c>
      <c r="D215" s="17">
        <v>724976444</v>
      </c>
      <c r="E215" s="7" t="s">
        <v>237</v>
      </c>
      <c r="F215" s="7" t="s">
        <v>115</v>
      </c>
      <c r="G215" s="7" t="s">
        <v>70</v>
      </c>
      <c r="H215" s="34" t="s">
        <v>238</v>
      </c>
      <c r="I215" s="7" t="s">
        <v>256</v>
      </c>
      <c r="J215" s="17">
        <v>3</v>
      </c>
      <c r="K215" s="17" t="s">
        <v>45</v>
      </c>
      <c r="L215" s="17" t="s">
        <v>251</v>
      </c>
      <c r="N215" s="17">
        <v>24</v>
      </c>
      <c r="O215" s="17">
        <v>3</v>
      </c>
      <c r="P215" s="17">
        <v>1</v>
      </c>
      <c r="Q215" s="17">
        <v>1</v>
      </c>
      <c r="R215">
        <v>932725597</v>
      </c>
      <c r="S215">
        <v>2098</v>
      </c>
      <c r="U215" t="s">
        <v>257</v>
      </c>
      <c r="V215" t="s">
        <v>47</v>
      </c>
      <c r="W215">
        <f>MATCH(D215,Отчет!$C:$C,0)</f>
        <v>44</v>
      </c>
    </row>
    <row r="216" spans="1:23" x14ac:dyDescent="0.2">
      <c r="A216" s="17">
        <v>1324909698</v>
      </c>
      <c r="B216" s="17">
        <v>8</v>
      </c>
      <c r="C216" s="17" t="s">
        <v>68</v>
      </c>
      <c r="D216" s="17">
        <v>724977314</v>
      </c>
      <c r="E216" s="7" t="s">
        <v>144</v>
      </c>
      <c r="F216" s="7" t="s">
        <v>61</v>
      </c>
      <c r="G216" s="7" t="s">
        <v>145</v>
      </c>
      <c r="H216" s="34" t="s">
        <v>146</v>
      </c>
      <c r="I216" s="7" t="s">
        <v>256</v>
      </c>
      <c r="J216" s="17">
        <v>3</v>
      </c>
      <c r="K216" s="17" t="s">
        <v>45</v>
      </c>
      <c r="L216" s="17" t="s">
        <v>251</v>
      </c>
      <c r="N216" s="17">
        <v>24</v>
      </c>
      <c r="O216" s="17">
        <v>3</v>
      </c>
      <c r="P216" s="17">
        <v>1</v>
      </c>
      <c r="Q216" s="17">
        <v>1</v>
      </c>
      <c r="R216">
        <v>932725597</v>
      </c>
      <c r="S216">
        <v>2098</v>
      </c>
      <c r="U216" t="s">
        <v>257</v>
      </c>
      <c r="V216" t="s">
        <v>47</v>
      </c>
      <c r="W216">
        <f>MATCH(D216,Отчет!$C:$C,0)</f>
        <v>45</v>
      </c>
    </row>
    <row r="217" spans="1:23" x14ac:dyDescent="0.2">
      <c r="A217" s="17">
        <v>1324909703</v>
      </c>
      <c r="B217" s="17">
        <v>9</v>
      </c>
      <c r="C217" s="17" t="s">
        <v>68</v>
      </c>
      <c r="D217" s="17">
        <v>724977808</v>
      </c>
      <c r="E217" s="7" t="s">
        <v>147</v>
      </c>
      <c r="F217" s="7" t="s">
        <v>61</v>
      </c>
      <c r="G217" s="7" t="s">
        <v>148</v>
      </c>
      <c r="H217" s="34" t="s">
        <v>149</v>
      </c>
      <c r="I217" s="7" t="s">
        <v>256</v>
      </c>
      <c r="J217" s="17">
        <v>3</v>
      </c>
      <c r="K217" s="17" t="s">
        <v>45</v>
      </c>
      <c r="L217" s="17" t="s">
        <v>251</v>
      </c>
      <c r="N217" s="17">
        <v>27</v>
      </c>
      <c r="O217" s="17">
        <v>3</v>
      </c>
      <c r="P217" s="17">
        <v>1</v>
      </c>
      <c r="Q217" s="17">
        <v>1</v>
      </c>
      <c r="R217">
        <v>932725597</v>
      </c>
      <c r="S217">
        <v>2098</v>
      </c>
      <c r="U217" t="s">
        <v>257</v>
      </c>
      <c r="V217" t="s">
        <v>47</v>
      </c>
      <c r="W217">
        <f>MATCH(D217,Отчет!$C:$C,0)</f>
        <v>56</v>
      </c>
    </row>
    <row r="218" spans="1:23" x14ac:dyDescent="0.2">
      <c r="A218" s="17">
        <v>1324909769</v>
      </c>
      <c r="B218" s="17">
        <v>7</v>
      </c>
      <c r="C218" s="17" t="s">
        <v>76</v>
      </c>
      <c r="D218" s="17">
        <v>724947689</v>
      </c>
      <c r="E218" s="7" t="s">
        <v>150</v>
      </c>
      <c r="F218" s="7" t="s">
        <v>151</v>
      </c>
      <c r="G218" s="7" t="s">
        <v>58</v>
      </c>
      <c r="H218" s="34" t="s">
        <v>152</v>
      </c>
      <c r="I218" s="7" t="s">
        <v>256</v>
      </c>
      <c r="J218" s="17">
        <v>3</v>
      </c>
      <c r="K218" s="17" t="s">
        <v>45</v>
      </c>
      <c r="L218" s="17" t="s">
        <v>251</v>
      </c>
      <c r="N218" s="17">
        <v>21</v>
      </c>
      <c r="O218" s="17">
        <v>3</v>
      </c>
      <c r="P218" s="17">
        <v>1</v>
      </c>
      <c r="Q218" s="17">
        <v>0</v>
      </c>
      <c r="R218">
        <v>932725597</v>
      </c>
      <c r="S218">
        <v>2098</v>
      </c>
      <c r="U218" t="s">
        <v>257</v>
      </c>
      <c r="V218" t="s">
        <v>47</v>
      </c>
      <c r="W218">
        <f>MATCH(D218,Отчет!$C:$C,0)</f>
        <v>49</v>
      </c>
    </row>
    <row r="219" spans="1:23" x14ac:dyDescent="0.2">
      <c r="A219" s="17">
        <v>1324909677</v>
      </c>
      <c r="B219" s="17">
        <v>6</v>
      </c>
      <c r="C219" s="17" t="s">
        <v>76</v>
      </c>
      <c r="D219" s="17">
        <v>724948341</v>
      </c>
      <c r="E219" s="7" t="s">
        <v>153</v>
      </c>
      <c r="F219" s="7" t="s">
        <v>154</v>
      </c>
      <c r="G219" s="7" t="s">
        <v>155</v>
      </c>
      <c r="H219" s="34" t="s">
        <v>156</v>
      </c>
      <c r="I219" s="7" t="s">
        <v>256</v>
      </c>
      <c r="J219" s="17">
        <v>3</v>
      </c>
      <c r="K219" s="17" t="s">
        <v>45</v>
      </c>
      <c r="L219" s="17" t="s">
        <v>251</v>
      </c>
      <c r="N219" s="17">
        <v>18</v>
      </c>
      <c r="O219" s="17">
        <v>3</v>
      </c>
      <c r="P219" s="17">
        <v>1</v>
      </c>
      <c r="Q219" s="17">
        <v>1</v>
      </c>
      <c r="R219">
        <v>932725597</v>
      </c>
      <c r="S219">
        <v>2098</v>
      </c>
      <c r="U219" t="s">
        <v>257</v>
      </c>
      <c r="V219" t="s">
        <v>47</v>
      </c>
      <c r="W219">
        <f>MATCH(D219,Отчет!$C:$C,0)</f>
        <v>38</v>
      </c>
    </row>
    <row r="220" spans="1:23" x14ac:dyDescent="0.2">
      <c r="A220" s="17">
        <v>1324909787</v>
      </c>
      <c r="B220" s="17">
        <v>5</v>
      </c>
      <c r="C220" s="17" t="s">
        <v>76</v>
      </c>
      <c r="D220" s="17">
        <v>724948891</v>
      </c>
      <c r="E220" s="7" t="s">
        <v>157</v>
      </c>
      <c r="F220" s="7" t="s">
        <v>158</v>
      </c>
      <c r="G220" s="7" t="s">
        <v>159</v>
      </c>
      <c r="H220" s="34" t="s">
        <v>160</v>
      </c>
      <c r="I220" s="7" t="s">
        <v>256</v>
      </c>
      <c r="J220" s="17">
        <v>3</v>
      </c>
      <c r="K220" s="17" t="s">
        <v>45</v>
      </c>
      <c r="L220" s="17" t="s">
        <v>251</v>
      </c>
      <c r="N220" s="17">
        <v>15</v>
      </c>
      <c r="O220" s="17">
        <v>3</v>
      </c>
      <c r="P220" s="17">
        <v>1</v>
      </c>
      <c r="Q220" s="17">
        <v>0</v>
      </c>
      <c r="R220">
        <v>932725597</v>
      </c>
      <c r="S220">
        <v>2098</v>
      </c>
      <c r="T220" t="s">
        <v>161</v>
      </c>
      <c r="U220" t="s">
        <v>257</v>
      </c>
      <c r="V220" t="s">
        <v>47</v>
      </c>
      <c r="W220">
        <f>MATCH(D220,Отчет!$C:$C,0)</f>
        <v>68</v>
      </c>
    </row>
    <row r="221" spans="1:23" x14ac:dyDescent="0.2">
      <c r="A221" s="17">
        <v>1324909780</v>
      </c>
      <c r="B221" s="17">
        <v>7</v>
      </c>
      <c r="C221" s="17" t="s">
        <v>76</v>
      </c>
      <c r="D221" s="17">
        <v>724949559</v>
      </c>
      <c r="E221" s="7" t="s">
        <v>162</v>
      </c>
      <c r="F221" s="7" t="s">
        <v>121</v>
      </c>
      <c r="G221" s="7" t="s">
        <v>102</v>
      </c>
      <c r="H221" s="34" t="s">
        <v>163</v>
      </c>
      <c r="I221" s="7" t="s">
        <v>256</v>
      </c>
      <c r="J221" s="17">
        <v>3</v>
      </c>
      <c r="K221" s="17" t="s">
        <v>45</v>
      </c>
      <c r="L221" s="17" t="s">
        <v>251</v>
      </c>
      <c r="N221" s="17">
        <v>21</v>
      </c>
      <c r="O221" s="17">
        <v>3</v>
      </c>
      <c r="P221" s="17">
        <v>1</v>
      </c>
      <c r="Q221" s="17">
        <v>1</v>
      </c>
      <c r="R221">
        <v>932725597</v>
      </c>
      <c r="S221">
        <v>2098</v>
      </c>
      <c r="U221" t="s">
        <v>257</v>
      </c>
      <c r="V221" t="s">
        <v>47</v>
      </c>
      <c r="W221">
        <f>MATCH(D221,Отчет!$C:$C,0)</f>
        <v>42</v>
      </c>
    </row>
    <row r="222" spans="1:23" x14ac:dyDescent="0.2">
      <c r="A222" s="17">
        <v>1324909729</v>
      </c>
      <c r="B222" s="17">
        <v>8</v>
      </c>
      <c r="C222" s="17" t="s">
        <v>68</v>
      </c>
      <c r="D222" s="17">
        <v>724968501</v>
      </c>
      <c r="E222" s="7" t="s">
        <v>225</v>
      </c>
      <c r="F222" s="7" t="s">
        <v>226</v>
      </c>
      <c r="G222" s="7" t="s">
        <v>227</v>
      </c>
      <c r="H222" s="17" t="s">
        <v>228</v>
      </c>
      <c r="I222" s="7" t="s">
        <v>256</v>
      </c>
      <c r="J222" s="17">
        <v>3</v>
      </c>
      <c r="K222" s="17" t="s">
        <v>45</v>
      </c>
      <c r="L222" s="17" t="s">
        <v>251</v>
      </c>
      <c r="N222" s="17">
        <v>24</v>
      </c>
      <c r="O222" s="17">
        <v>3</v>
      </c>
      <c r="P222" s="17">
        <v>1</v>
      </c>
      <c r="Q222" s="17">
        <v>1</v>
      </c>
      <c r="R222">
        <v>932725597</v>
      </c>
      <c r="S222">
        <v>2098</v>
      </c>
      <c r="U222" t="s">
        <v>257</v>
      </c>
      <c r="V222" t="s">
        <v>47</v>
      </c>
      <c r="W222">
        <f>MATCH(D222,Отчет!$C:$C,0)</f>
        <v>21</v>
      </c>
    </row>
    <row r="223" spans="1:23" x14ac:dyDescent="0.2">
      <c r="A223" s="17">
        <v>1324909696</v>
      </c>
      <c r="B223" s="17">
        <v>9</v>
      </c>
      <c r="C223" s="17" t="s">
        <v>68</v>
      </c>
      <c r="D223" s="17">
        <v>724968904</v>
      </c>
      <c r="E223" s="7" t="s">
        <v>111</v>
      </c>
      <c r="F223" s="7" t="s">
        <v>61</v>
      </c>
      <c r="G223" s="7" t="s">
        <v>112</v>
      </c>
      <c r="H223" s="34" t="s">
        <v>113</v>
      </c>
      <c r="I223" s="7" t="s">
        <v>256</v>
      </c>
      <c r="J223" s="17">
        <v>3</v>
      </c>
      <c r="K223" s="17" t="s">
        <v>45</v>
      </c>
      <c r="L223" s="17" t="s">
        <v>251</v>
      </c>
      <c r="N223" s="17">
        <v>27</v>
      </c>
      <c r="O223" s="17">
        <v>3</v>
      </c>
      <c r="P223" s="17">
        <v>1</v>
      </c>
      <c r="Q223" s="17">
        <v>1</v>
      </c>
      <c r="R223">
        <v>932725597</v>
      </c>
      <c r="S223">
        <v>2098</v>
      </c>
      <c r="U223" t="s">
        <v>257</v>
      </c>
      <c r="V223" t="s">
        <v>47</v>
      </c>
      <c r="W223">
        <f>MATCH(D223,Отчет!$C:$C,0)</f>
        <v>33</v>
      </c>
    </row>
    <row r="224" spans="1:23" x14ac:dyDescent="0.2">
      <c r="A224" s="17">
        <v>1324909733</v>
      </c>
      <c r="C224" s="17" t="s">
        <v>68</v>
      </c>
      <c r="D224" s="17">
        <v>724969259</v>
      </c>
      <c r="E224" s="7" t="s">
        <v>244</v>
      </c>
      <c r="F224" s="7" t="s">
        <v>73</v>
      </c>
      <c r="G224" s="7" t="s">
        <v>198</v>
      </c>
      <c r="H224" s="34" t="s">
        <v>245</v>
      </c>
      <c r="I224" s="7" t="s">
        <v>256</v>
      </c>
      <c r="J224" s="17">
        <v>3</v>
      </c>
      <c r="K224" s="17" t="s">
        <v>45</v>
      </c>
      <c r="L224" s="17" t="s">
        <v>251</v>
      </c>
      <c r="M224" s="17">
        <v>1</v>
      </c>
      <c r="N224" s="17">
        <v>0</v>
      </c>
      <c r="O224" s="17">
        <v>3</v>
      </c>
      <c r="Q224" s="17">
        <v>1</v>
      </c>
      <c r="R224">
        <v>932725597</v>
      </c>
      <c r="S224">
        <v>2098</v>
      </c>
      <c r="U224" t="s">
        <v>257</v>
      </c>
      <c r="V224" t="s">
        <v>47</v>
      </c>
      <c r="W224">
        <f>MATCH(D224,Отчет!$C:$C,0)</f>
        <v>70</v>
      </c>
    </row>
    <row r="225" spans="1:23" x14ac:dyDescent="0.2">
      <c r="A225" s="17">
        <v>1324909717</v>
      </c>
      <c r="B225" s="17">
        <v>7</v>
      </c>
      <c r="C225" s="17" t="s">
        <v>76</v>
      </c>
      <c r="D225" s="17">
        <v>724969616</v>
      </c>
      <c r="E225" s="7" t="s">
        <v>114</v>
      </c>
      <c r="F225" s="7" t="s">
        <v>115</v>
      </c>
      <c r="G225" s="7" t="s">
        <v>62</v>
      </c>
      <c r="H225" s="34" t="s">
        <v>116</v>
      </c>
      <c r="I225" s="7" t="s">
        <v>256</v>
      </c>
      <c r="J225" s="17">
        <v>3</v>
      </c>
      <c r="K225" s="17" t="s">
        <v>45</v>
      </c>
      <c r="L225" s="17" t="s">
        <v>251</v>
      </c>
      <c r="N225" s="17">
        <v>21</v>
      </c>
      <c r="O225" s="17">
        <v>3</v>
      </c>
      <c r="P225" s="17">
        <v>1</v>
      </c>
      <c r="Q225" s="17">
        <v>0</v>
      </c>
      <c r="R225">
        <v>932725597</v>
      </c>
      <c r="S225">
        <v>2098</v>
      </c>
      <c r="U225" t="s">
        <v>257</v>
      </c>
      <c r="V225" t="s">
        <v>47</v>
      </c>
      <c r="W225">
        <f>MATCH(D225,Отчет!$C:$C,0)</f>
        <v>36</v>
      </c>
    </row>
    <row r="226" spans="1:23" x14ac:dyDescent="0.2">
      <c r="A226" s="17">
        <v>1324909795</v>
      </c>
      <c r="B226" s="17">
        <v>8</v>
      </c>
      <c r="C226" s="17" t="s">
        <v>68</v>
      </c>
      <c r="D226" s="17">
        <v>724969996</v>
      </c>
      <c r="E226" s="7" t="s">
        <v>117</v>
      </c>
      <c r="F226" s="7" t="s">
        <v>118</v>
      </c>
      <c r="G226" s="7" t="s">
        <v>74</v>
      </c>
      <c r="H226" s="34" t="s">
        <v>119</v>
      </c>
      <c r="I226" s="7" t="s">
        <v>256</v>
      </c>
      <c r="J226" s="17">
        <v>3</v>
      </c>
      <c r="K226" s="17" t="s">
        <v>45</v>
      </c>
      <c r="L226" s="17" t="s">
        <v>251</v>
      </c>
      <c r="N226" s="17">
        <v>24</v>
      </c>
      <c r="O226" s="17">
        <v>3</v>
      </c>
      <c r="P226" s="17">
        <v>1</v>
      </c>
      <c r="Q226" s="17">
        <v>0</v>
      </c>
      <c r="R226">
        <v>932725597</v>
      </c>
      <c r="S226">
        <v>2098</v>
      </c>
      <c r="U226" t="s">
        <v>257</v>
      </c>
      <c r="V226" t="s">
        <v>47</v>
      </c>
      <c r="W226">
        <f>MATCH(D226,Отчет!$C:$C,0)</f>
        <v>63</v>
      </c>
    </row>
    <row r="227" spans="1:23" x14ac:dyDescent="0.2">
      <c r="A227" s="17">
        <v>1324909747</v>
      </c>
      <c r="B227" s="17">
        <v>5</v>
      </c>
      <c r="C227" s="17" t="s">
        <v>68</v>
      </c>
      <c r="D227" s="17">
        <v>724970497</v>
      </c>
      <c r="E227" s="7" t="s">
        <v>120</v>
      </c>
      <c r="F227" s="7" t="s">
        <v>121</v>
      </c>
      <c r="G227" s="7" t="s">
        <v>62</v>
      </c>
      <c r="H227" s="34" t="s">
        <v>122</v>
      </c>
      <c r="I227" s="7" t="s">
        <v>256</v>
      </c>
      <c r="J227" s="17">
        <v>3</v>
      </c>
      <c r="K227" s="17" t="s">
        <v>45</v>
      </c>
      <c r="L227" s="17" t="s">
        <v>251</v>
      </c>
      <c r="N227" s="17">
        <v>15</v>
      </c>
      <c r="O227" s="17">
        <v>3</v>
      </c>
      <c r="P227" s="17">
        <v>1</v>
      </c>
      <c r="Q227" s="17">
        <v>0</v>
      </c>
      <c r="R227">
        <v>932725597</v>
      </c>
      <c r="S227">
        <v>2098</v>
      </c>
      <c r="U227" t="s">
        <v>257</v>
      </c>
      <c r="V227" t="s">
        <v>47</v>
      </c>
      <c r="W227">
        <f>MATCH(D227,Отчет!$C:$C,0)</f>
        <v>61</v>
      </c>
    </row>
    <row r="228" spans="1:23" x14ac:dyDescent="0.2">
      <c r="A228" s="17">
        <v>1324909664</v>
      </c>
      <c r="B228" s="17">
        <v>8</v>
      </c>
      <c r="C228" s="17" t="s">
        <v>68</v>
      </c>
      <c r="D228" s="17">
        <v>724970909</v>
      </c>
      <c r="E228" s="7" t="s">
        <v>123</v>
      </c>
      <c r="F228" s="7" t="s">
        <v>124</v>
      </c>
      <c r="G228" s="7" t="s">
        <v>125</v>
      </c>
      <c r="H228" s="34" t="s">
        <v>126</v>
      </c>
      <c r="I228" s="7" t="s">
        <v>256</v>
      </c>
      <c r="J228" s="17">
        <v>3</v>
      </c>
      <c r="K228" s="17" t="s">
        <v>45</v>
      </c>
      <c r="L228" s="17" t="s">
        <v>251</v>
      </c>
      <c r="N228" s="17">
        <v>24</v>
      </c>
      <c r="O228" s="17">
        <v>3</v>
      </c>
      <c r="P228" s="17">
        <v>1</v>
      </c>
      <c r="Q228" s="17">
        <v>0</v>
      </c>
      <c r="R228">
        <v>932725597</v>
      </c>
      <c r="S228">
        <v>2098</v>
      </c>
      <c r="U228" t="s">
        <v>257</v>
      </c>
      <c r="V228" t="s">
        <v>47</v>
      </c>
      <c r="W228">
        <f>MATCH(D228,Отчет!$C:$C,0)</f>
        <v>34</v>
      </c>
    </row>
    <row r="229" spans="1:23" x14ac:dyDescent="0.2">
      <c r="A229" s="17">
        <v>1324909709</v>
      </c>
      <c r="B229" s="17">
        <v>9</v>
      </c>
      <c r="C229" s="17" t="s">
        <v>68</v>
      </c>
      <c r="D229" s="17">
        <v>724971558</v>
      </c>
      <c r="E229" s="7" t="s">
        <v>127</v>
      </c>
      <c r="F229" s="7" t="s">
        <v>128</v>
      </c>
      <c r="G229" s="7" t="s">
        <v>129</v>
      </c>
      <c r="H229" s="34" t="s">
        <v>130</v>
      </c>
      <c r="I229" s="7" t="s">
        <v>256</v>
      </c>
      <c r="J229" s="17">
        <v>3</v>
      </c>
      <c r="K229" s="17" t="s">
        <v>45</v>
      </c>
      <c r="L229" s="17" t="s">
        <v>251</v>
      </c>
      <c r="N229" s="17">
        <v>27</v>
      </c>
      <c r="O229" s="17">
        <v>3</v>
      </c>
      <c r="P229" s="17">
        <v>1</v>
      </c>
      <c r="Q229" s="17">
        <v>1</v>
      </c>
      <c r="R229">
        <v>932725597</v>
      </c>
      <c r="S229">
        <v>2098</v>
      </c>
      <c r="U229" t="s">
        <v>257</v>
      </c>
      <c r="V229" t="s">
        <v>47</v>
      </c>
      <c r="W229">
        <f>MATCH(D229,Отчет!$C:$C,0)</f>
        <v>12</v>
      </c>
    </row>
    <row r="230" spans="1:23" x14ac:dyDescent="0.2">
      <c r="A230" s="17">
        <v>1324909767</v>
      </c>
      <c r="B230" s="17">
        <v>6</v>
      </c>
      <c r="C230" s="17" t="s">
        <v>68</v>
      </c>
      <c r="D230" s="17">
        <v>724972603</v>
      </c>
      <c r="E230" s="7" t="s">
        <v>197</v>
      </c>
      <c r="F230" s="7" t="s">
        <v>121</v>
      </c>
      <c r="G230" s="7" t="s">
        <v>198</v>
      </c>
      <c r="H230" s="34" t="s">
        <v>199</v>
      </c>
      <c r="I230" s="7" t="s">
        <v>256</v>
      </c>
      <c r="J230" s="17">
        <v>3</v>
      </c>
      <c r="K230" s="17" t="s">
        <v>45</v>
      </c>
      <c r="L230" s="17" t="s">
        <v>251</v>
      </c>
      <c r="N230" s="17">
        <v>18</v>
      </c>
      <c r="O230" s="17">
        <v>3</v>
      </c>
      <c r="P230" s="17">
        <v>1</v>
      </c>
      <c r="Q230" s="17">
        <v>0</v>
      </c>
      <c r="R230">
        <v>932725597</v>
      </c>
      <c r="S230">
        <v>2098</v>
      </c>
      <c r="U230" t="s">
        <v>257</v>
      </c>
      <c r="V230" t="s">
        <v>47</v>
      </c>
      <c r="W230">
        <f>MATCH(D230,Отчет!$C:$C,0)</f>
        <v>54</v>
      </c>
    </row>
    <row r="231" spans="1:23" x14ac:dyDescent="0.2">
      <c r="A231" s="17">
        <v>1324909778</v>
      </c>
      <c r="B231" s="17">
        <v>9</v>
      </c>
      <c r="C231" s="17" t="s">
        <v>68</v>
      </c>
      <c r="D231" s="17">
        <v>724972022</v>
      </c>
      <c r="E231" s="7" t="s">
        <v>131</v>
      </c>
      <c r="F231" s="7" t="s">
        <v>132</v>
      </c>
      <c r="G231" s="7" t="s">
        <v>42</v>
      </c>
      <c r="H231" s="34" t="s">
        <v>133</v>
      </c>
      <c r="I231" s="7" t="s">
        <v>256</v>
      </c>
      <c r="J231" s="17">
        <v>3</v>
      </c>
      <c r="K231" s="17" t="s">
        <v>45</v>
      </c>
      <c r="L231" s="17" t="s">
        <v>251</v>
      </c>
      <c r="N231" s="17">
        <v>27</v>
      </c>
      <c r="O231" s="17">
        <v>3</v>
      </c>
      <c r="P231" s="17">
        <v>1</v>
      </c>
      <c r="Q231" s="17">
        <v>1</v>
      </c>
      <c r="R231">
        <v>932725597</v>
      </c>
      <c r="S231">
        <v>2098</v>
      </c>
      <c r="U231" t="s">
        <v>257</v>
      </c>
      <c r="V231" t="s">
        <v>47</v>
      </c>
      <c r="W231">
        <f>MATCH(D231,Отчет!$C:$C,0)</f>
        <v>13</v>
      </c>
    </row>
    <row r="232" spans="1:23" x14ac:dyDescent="0.2">
      <c r="A232" s="17">
        <v>1324909727</v>
      </c>
      <c r="B232" s="17">
        <v>7</v>
      </c>
      <c r="C232" s="17" t="s">
        <v>76</v>
      </c>
      <c r="D232" s="17">
        <v>724942110</v>
      </c>
      <c r="E232" s="7" t="s">
        <v>96</v>
      </c>
      <c r="F232" s="7" t="s">
        <v>97</v>
      </c>
      <c r="G232" s="7" t="s">
        <v>98</v>
      </c>
      <c r="H232" s="34" t="s">
        <v>99</v>
      </c>
      <c r="I232" s="7" t="s">
        <v>256</v>
      </c>
      <c r="J232" s="17">
        <v>3</v>
      </c>
      <c r="K232" s="17" t="s">
        <v>45</v>
      </c>
      <c r="L232" s="17" t="s">
        <v>251</v>
      </c>
      <c r="N232" s="17">
        <v>21</v>
      </c>
      <c r="O232" s="17">
        <v>3</v>
      </c>
      <c r="P232" s="17">
        <v>1</v>
      </c>
      <c r="Q232" s="17">
        <v>0</v>
      </c>
      <c r="R232">
        <v>932725597</v>
      </c>
      <c r="S232">
        <v>2098</v>
      </c>
      <c r="U232" t="s">
        <v>257</v>
      </c>
      <c r="V232" t="s">
        <v>47</v>
      </c>
      <c r="W232">
        <f>MATCH(D232,Отчет!$C:$C,0)</f>
        <v>46</v>
      </c>
    </row>
    <row r="233" spans="1:23" x14ac:dyDescent="0.2">
      <c r="A233" s="17">
        <v>1324909761</v>
      </c>
      <c r="B233" s="17">
        <v>9</v>
      </c>
      <c r="C233" s="17" t="s">
        <v>76</v>
      </c>
      <c r="D233" s="17">
        <v>724942872</v>
      </c>
      <c r="E233" s="7" t="s">
        <v>214</v>
      </c>
      <c r="F233" s="7" t="s">
        <v>65</v>
      </c>
      <c r="G233" s="7" t="s">
        <v>215</v>
      </c>
      <c r="H233" s="34" t="s">
        <v>216</v>
      </c>
      <c r="I233" s="7" t="s">
        <v>256</v>
      </c>
      <c r="J233" s="17">
        <v>3</v>
      </c>
      <c r="K233" s="17" t="s">
        <v>45</v>
      </c>
      <c r="L233" s="17" t="s">
        <v>251</v>
      </c>
      <c r="N233" s="17">
        <v>27</v>
      </c>
      <c r="O233" s="17">
        <v>3</v>
      </c>
      <c r="P233" s="17">
        <v>1</v>
      </c>
      <c r="Q233" s="17">
        <v>1</v>
      </c>
      <c r="R233">
        <v>932725597</v>
      </c>
      <c r="S233">
        <v>2098</v>
      </c>
      <c r="U233" t="s">
        <v>257</v>
      </c>
      <c r="V233" t="s">
        <v>47</v>
      </c>
      <c r="W233">
        <f>MATCH(D233,Отчет!$C:$C,0)</f>
        <v>29</v>
      </c>
    </row>
    <row r="234" spans="1:23" x14ac:dyDescent="0.2">
      <c r="A234" s="17">
        <v>1324909684</v>
      </c>
      <c r="B234" s="17">
        <v>7</v>
      </c>
      <c r="C234" s="17" t="s">
        <v>76</v>
      </c>
      <c r="D234" s="17">
        <v>724944444</v>
      </c>
      <c r="E234" s="7" t="s">
        <v>100</v>
      </c>
      <c r="F234" s="7" t="s">
        <v>101</v>
      </c>
      <c r="G234" s="7" t="s">
        <v>102</v>
      </c>
      <c r="H234" s="17" t="s">
        <v>103</v>
      </c>
      <c r="I234" s="7" t="s">
        <v>256</v>
      </c>
      <c r="J234" s="17">
        <v>3</v>
      </c>
      <c r="K234" s="17" t="s">
        <v>45</v>
      </c>
      <c r="L234" s="17" t="s">
        <v>251</v>
      </c>
      <c r="N234" s="17">
        <v>21</v>
      </c>
      <c r="O234" s="17">
        <v>3</v>
      </c>
      <c r="P234" s="17">
        <v>1</v>
      </c>
      <c r="Q234" s="17">
        <v>0</v>
      </c>
      <c r="R234">
        <v>932725597</v>
      </c>
      <c r="S234">
        <v>2098</v>
      </c>
      <c r="U234" t="s">
        <v>257</v>
      </c>
      <c r="V234" t="s">
        <v>47</v>
      </c>
      <c r="W234">
        <f>MATCH(D234,Отчет!$C:$C,0)</f>
        <v>52</v>
      </c>
    </row>
    <row r="235" spans="1:23" x14ac:dyDescent="0.2">
      <c r="A235" s="17">
        <v>1324909721</v>
      </c>
      <c r="B235" s="17">
        <v>7</v>
      </c>
      <c r="C235" s="17" t="s">
        <v>76</v>
      </c>
      <c r="D235" s="17">
        <v>724945043</v>
      </c>
      <c r="E235" s="7" t="s">
        <v>104</v>
      </c>
      <c r="F235" s="7" t="s">
        <v>105</v>
      </c>
      <c r="G235" s="7" t="s">
        <v>58</v>
      </c>
      <c r="H235" s="34" t="s">
        <v>106</v>
      </c>
      <c r="I235" s="7" t="s">
        <v>256</v>
      </c>
      <c r="J235" s="17">
        <v>3</v>
      </c>
      <c r="K235" s="17" t="s">
        <v>45</v>
      </c>
      <c r="L235" s="17" t="s">
        <v>251</v>
      </c>
      <c r="N235" s="17">
        <v>21</v>
      </c>
      <c r="O235" s="17">
        <v>3</v>
      </c>
      <c r="P235" s="17">
        <v>1</v>
      </c>
      <c r="Q235" s="17">
        <v>0</v>
      </c>
      <c r="R235">
        <v>932725597</v>
      </c>
      <c r="S235">
        <v>2098</v>
      </c>
      <c r="U235" t="s">
        <v>257</v>
      </c>
      <c r="V235" t="s">
        <v>47</v>
      </c>
      <c r="W235">
        <f>MATCH(D235,Отчет!$C:$C,0)</f>
        <v>55</v>
      </c>
    </row>
    <row r="236" spans="1:23" x14ac:dyDescent="0.2">
      <c r="A236" s="17">
        <v>1324909689</v>
      </c>
      <c r="B236" s="17">
        <v>8</v>
      </c>
      <c r="C236" s="17" t="s">
        <v>76</v>
      </c>
      <c r="D236" s="17">
        <v>724946317</v>
      </c>
      <c r="E236" s="7" t="s">
        <v>217</v>
      </c>
      <c r="F236" s="7" t="s">
        <v>61</v>
      </c>
      <c r="G236" s="7" t="s">
        <v>62</v>
      </c>
      <c r="H236" s="34" t="s">
        <v>218</v>
      </c>
      <c r="I236" s="7" t="s">
        <v>256</v>
      </c>
      <c r="J236" s="17">
        <v>3</v>
      </c>
      <c r="K236" s="17" t="s">
        <v>45</v>
      </c>
      <c r="L236" s="17" t="s">
        <v>251</v>
      </c>
      <c r="N236" s="17">
        <v>24</v>
      </c>
      <c r="O236" s="17">
        <v>3</v>
      </c>
      <c r="P236" s="17">
        <v>1</v>
      </c>
      <c r="Q236" s="17">
        <v>1</v>
      </c>
      <c r="R236">
        <v>932725597</v>
      </c>
      <c r="S236">
        <v>2098</v>
      </c>
      <c r="U236" t="s">
        <v>257</v>
      </c>
      <c r="V236" t="s">
        <v>47</v>
      </c>
      <c r="W236">
        <f>MATCH(D236,Отчет!$C:$C,0)</f>
        <v>23</v>
      </c>
    </row>
    <row r="237" spans="1:23" x14ac:dyDescent="0.2">
      <c r="A237" s="17">
        <v>1210888235</v>
      </c>
      <c r="B237" s="17">
        <v>8</v>
      </c>
      <c r="C237" s="17" t="s">
        <v>68</v>
      </c>
      <c r="D237" s="17">
        <v>1210887515</v>
      </c>
      <c r="E237" s="7" t="s">
        <v>107</v>
      </c>
      <c r="F237" s="7" t="s">
        <v>65</v>
      </c>
      <c r="G237" s="7" t="s">
        <v>108</v>
      </c>
      <c r="H237" s="34" t="s">
        <v>109</v>
      </c>
      <c r="I237" s="7" t="s">
        <v>256</v>
      </c>
      <c r="J237" s="17">
        <v>3</v>
      </c>
      <c r="K237" s="17" t="s">
        <v>45</v>
      </c>
      <c r="L237" s="17" t="s">
        <v>251</v>
      </c>
      <c r="N237" s="17">
        <v>24</v>
      </c>
      <c r="O237" s="17">
        <v>3</v>
      </c>
      <c r="P237" s="17">
        <v>1</v>
      </c>
      <c r="Q237" s="17">
        <v>0</v>
      </c>
      <c r="R237">
        <v>932725597</v>
      </c>
      <c r="S237">
        <v>2098</v>
      </c>
      <c r="T237" t="s">
        <v>161</v>
      </c>
      <c r="U237" t="s">
        <v>257</v>
      </c>
      <c r="V237" t="s">
        <v>47</v>
      </c>
      <c r="W237">
        <f>MATCH(D237,Отчет!$C:$C,0)</f>
        <v>26</v>
      </c>
    </row>
    <row r="238" spans="1:23" x14ac:dyDescent="0.2">
      <c r="A238" s="17">
        <v>1324909776</v>
      </c>
      <c r="B238" s="17">
        <v>8</v>
      </c>
      <c r="C238" s="17" t="s">
        <v>39</v>
      </c>
      <c r="D238" s="17">
        <v>724964881</v>
      </c>
      <c r="E238" s="7" t="s">
        <v>206</v>
      </c>
      <c r="F238" s="7" t="s">
        <v>65</v>
      </c>
      <c r="G238" s="7" t="s">
        <v>42</v>
      </c>
      <c r="H238" s="34" t="s">
        <v>207</v>
      </c>
      <c r="I238" s="7" t="s">
        <v>256</v>
      </c>
      <c r="J238" s="17">
        <v>3</v>
      </c>
      <c r="K238" s="17" t="s">
        <v>45</v>
      </c>
      <c r="L238" s="17" t="s">
        <v>251</v>
      </c>
      <c r="N238" s="17">
        <v>24</v>
      </c>
      <c r="O238" s="17">
        <v>3</v>
      </c>
      <c r="P238" s="17">
        <v>1</v>
      </c>
      <c r="Q238" s="17">
        <v>1</v>
      </c>
      <c r="R238">
        <v>932725597</v>
      </c>
      <c r="S238">
        <v>2098</v>
      </c>
      <c r="U238" t="s">
        <v>257</v>
      </c>
      <c r="V238" t="s">
        <v>47</v>
      </c>
      <c r="W238">
        <f>MATCH(D238,Отчет!$C:$C,0)</f>
        <v>18</v>
      </c>
    </row>
    <row r="239" spans="1:23" x14ac:dyDescent="0.2">
      <c r="A239" s="17">
        <v>1324909705</v>
      </c>
      <c r="B239" s="17">
        <v>8</v>
      </c>
      <c r="C239" s="17" t="s">
        <v>39</v>
      </c>
      <c r="D239" s="17">
        <v>724965452</v>
      </c>
      <c r="E239" s="7" t="s">
        <v>229</v>
      </c>
      <c r="F239" s="7" t="s">
        <v>230</v>
      </c>
      <c r="G239" s="7" t="s">
        <v>231</v>
      </c>
      <c r="H239" s="34" t="s">
        <v>232</v>
      </c>
      <c r="I239" s="7" t="s">
        <v>256</v>
      </c>
      <c r="J239" s="17">
        <v>3</v>
      </c>
      <c r="K239" s="17" t="s">
        <v>45</v>
      </c>
      <c r="L239" s="17" t="s">
        <v>251</v>
      </c>
      <c r="N239" s="17">
        <v>24</v>
      </c>
      <c r="O239" s="17">
        <v>3</v>
      </c>
      <c r="P239" s="17">
        <v>1</v>
      </c>
      <c r="Q239" s="17">
        <v>1</v>
      </c>
      <c r="R239">
        <v>932725597</v>
      </c>
      <c r="S239">
        <v>2098</v>
      </c>
      <c r="U239" t="s">
        <v>257</v>
      </c>
      <c r="V239" t="s">
        <v>47</v>
      </c>
      <c r="W239">
        <f>MATCH(D239,Отчет!$C:$C,0)</f>
        <v>25</v>
      </c>
    </row>
    <row r="240" spans="1:23" x14ac:dyDescent="0.2">
      <c r="A240" s="17">
        <v>1324909755</v>
      </c>
      <c r="B240" s="17">
        <v>4</v>
      </c>
      <c r="C240" s="17" t="s">
        <v>39</v>
      </c>
      <c r="D240" s="17">
        <v>724965992</v>
      </c>
      <c r="E240" s="7" t="s">
        <v>208</v>
      </c>
      <c r="F240" s="7" t="s">
        <v>151</v>
      </c>
      <c r="G240" s="7" t="s">
        <v>98</v>
      </c>
      <c r="H240" s="34" t="s">
        <v>209</v>
      </c>
      <c r="I240" s="7" t="s">
        <v>256</v>
      </c>
      <c r="J240" s="17">
        <v>3</v>
      </c>
      <c r="K240" s="17" t="s">
        <v>45</v>
      </c>
      <c r="L240" s="17" t="s">
        <v>251</v>
      </c>
      <c r="N240" s="17">
        <v>12</v>
      </c>
      <c r="O240" s="17">
        <v>3</v>
      </c>
      <c r="P240" s="17">
        <v>1</v>
      </c>
      <c r="Q240" s="17">
        <v>1</v>
      </c>
      <c r="R240">
        <v>932725597</v>
      </c>
      <c r="S240">
        <v>2098</v>
      </c>
      <c r="U240" t="s">
        <v>257</v>
      </c>
      <c r="V240" t="s">
        <v>47</v>
      </c>
      <c r="W240">
        <f>MATCH(D240,Отчет!$C:$C,0)</f>
        <v>69</v>
      </c>
    </row>
    <row r="241" spans="1:23" x14ac:dyDescent="0.2">
      <c r="A241" s="17">
        <v>1324909707</v>
      </c>
      <c r="B241" s="17">
        <v>8</v>
      </c>
      <c r="C241" s="17" t="s">
        <v>68</v>
      </c>
      <c r="D241" s="17">
        <v>724966971</v>
      </c>
      <c r="E241" s="7" t="s">
        <v>69</v>
      </c>
      <c r="F241" s="7" t="s">
        <v>61</v>
      </c>
      <c r="G241" s="7" t="s">
        <v>70</v>
      </c>
      <c r="H241" s="34" t="s">
        <v>71</v>
      </c>
      <c r="I241" s="7" t="s">
        <v>256</v>
      </c>
      <c r="J241" s="17">
        <v>3</v>
      </c>
      <c r="K241" s="17" t="s">
        <v>45</v>
      </c>
      <c r="L241" s="17" t="s">
        <v>251</v>
      </c>
      <c r="N241" s="17">
        <v>24</v>
      </c>
      <c r="O241" s="17">
        <v>3</v>
      </c>
      <c r="P241" s="17">
        <v>1</v>
      </c>
      <c r="Q241" s="17">
        <v>1</v>
      </c>
      <c r="R241">
        <v>932725597</v>
      </c>
      <c r="S241">
        <v>2098</v>
      </c>
      <c r="U241" t="s">
        <v>257</v>
      </c>
      <c r="V241" t="s">
        <v>47</v>
      </c>
      <c r="W241">
        <f>MATCH(D241,Отчет!$C:$C,0)</f>
        <v>37</v>
      </c>
    </row>
    <row r="242" spans="1:23" x14ac:dyDescent="0.2">
      <c r="A242" s="17">
        <v>1324909731</v>
      </c>
      <c r="B242" s="17">
        <v>8</v>
      </c>
      <c r="C242" s="17" t="s">
        <v>68</v>
      </c>
      <c r="D242" s="17">
        <v>724967631</v>
      </c>
      <c r="E242" s="7" t="s">
        <v>72</v>
      </c>
      <c r="F242" s="7" t="s">
        <v>73</v>
      </c>
      <c r="G242" s="7" t="s">
        <v>74</v>
      </c>
      <c r="H242" s="34" t="s">
        <v>75</v>
      </c>
      <c r="I242" s="7" t="s">
        <v>256</v>
      </c>
      <c r="J242" s="17">
        <v>3</v>
      </c>
      <c r="K242" s="17" t="s">
        <v>45</v>
      </c>
      <c r="L242" s="17" t="s">
        <v>251</v>
      </c>
      <c r="N242" s="17">
        <v>24</v>
      </c>
      <c r="O242" s="17">
        <v>3</v>
      </c>
      <c r="P242" s="17">
        <v>1</v>
      </c>
      <c r="Q242" s="17">
        <v>0</v>
      </c>
      <c r="R242">
        <v>932725597</v>
      </c>
      <c r="S242">
        <v>2098</v>
      </c>
      <c r="U242" t="s">
        <v>257</v>
      </c>
      <c r="V242" t="s">
        <v>47</v>
      </c>
      <c r="W242">
        <f>MATCH(D242,Отчет!$C:$C,0)</f>
        <v>30</v>
      </c>
    </row>
    <row r="243" spans="1:23" x14ac:dyDescent="0.2">
      <c r="A243" s="17">
        <v>1324909741</v>
      </c>
      <c r="B243" s="17">
        <v>9</v>
      </c>
      <c r="C243" s="17" t="s">
        <v>76</v>
      </c>
      <c r="D243" s="17">
        <v>724937991</v>
      </c>
      <c r="E243" s="7" t="s">
        <v>77</v>
      </c>
      <c r="F243" s="7" t="s">
        <v>78</v>
      </c>
      <c r="G243" s="7" t="s">
        <v>79</v>
      </c>
      <c r="H243" s="34" t="s">
        <v>80</v>
      </c>
      <c r="I243" s="7" t="s">
        <v>256</v>
      </c>
      <c r="J243" s="17">
        <v>3</v>
      </c>
      <c r="K243" s="17" t="s">
        <v>45</v>
      </c>
      <c r="L243" s="17" t="s">
        <v>251</v>
      </c>
      <c r="N243" s="17">
        <v>27</v>
      </c>
      <c r="O243" s="17">
        <v>3</v>
      </c>
      <c r="P243" s="17">
        <v>1</v>
      </c>
      <c r="Q243" s="17">
        <v>1</v>
      </c>
      <c r="R243">
        <v>932725597</v>
      </c>
      <c r="S243">
        <v>2098</v>
      </c>
      <c r="U243" t="s">
        <v>257</v>
      </c>
      <c r="V243" t="s">
        <v>47</v>
      </c>
      <c r="W243">
        <f>MATCH(D243,Отчет!$C:$C,0)</f>
        <v>24</v>
      </c>
    </row>
    <row r="244" spans="1:23" x14ac:dyDescent="0.2">
      <c r="A244" s="17">
        <v>1324909783</v>
      </c>
      <c r="B244" s="17">
        <v>6</v>
      </c>
      <c r="C244" s="17" t="s">
        <v>76</v>
      </c>
      <c r="D244" s="17">
        <v>724938719</v>
      </c>
      <c r="E244" s="7" t="s">
        <v>81</v>
      </c>
      <c r="F244" s="7" t="s">
        <v>82</v>
      </c>
      <c r="G244" s="7" t="s">
        <v>83</v>
      </c>
      <c r="H244" s="34" t="s">
        <v>84</v>
      </c>
      <c r="I244" s="7" t="s">
        <v>256</v>
      </c>
      <c r="J244" s="17">
        <v>3</v>
      </c>
      <c r="K244" s="17" t="s">
        <v>45</v>
      </c>
      <c r="L244" s="17" t="s">
        <v>251</v>
      </c>
      <c r="N244" s="17">
        <v>18</v>
      </c>
      <c r="O244" s="17">
        <v>3</v>
      </c>
      <c r="P244" s="17">
        <v>1</v>
      </c>
      <c r="Q244" s="17">
        <v>0</v>
      </c>
      <c r="R244">
        <v>932725597</v>
      </c>
      <c r="S244">
        <v>2098</v>
      </c>
      <c r="U244" t="s">
        <v>257</v>
      </c>
      <c r="V244" t="s">
        <v>47</v>
      </c>
      <c r="W244">
        <f>MATCH(D244,Отчет!$C:$C,0)</f>
        <v>62</v>
      </c>
    </row>
    <row r="245" spans="1:23" x14ac:dyDescent="0.2">
      <c r="A245" s="17">
        <v>1324909789</v>
      </c>
      <c r="B245" s="17">
        <v>5</v>
      </c>
      <c r="C245" s="17" t="s">
        <v>76</v>
      </c>
      <c r="D245" s="17">
        <v>724939397</v>
      </c>
      <c r="E245" s="7" t="s">
        <v>85</v>
      </c>
      <c r="F245" s="7" t="s">
        <v>82</v>
      </c>
      <c r="G245" s="7" t="s">
        <v>86</v>
      </c>
      <c r="H245" s="34" t="s">
        <v>87</v>
      </c>
      <c r="I245" s="7" t="s">
        <v>256</v>
      </c>
      <c r="J245" s="17">
        <v>3</v>
      </c>
      <c r="K245" s="17" t="s">
        <v>45</v>
      </c>
      <c r="L245" s="17" t="s">
        <v>251</v>
      </c>
      <c r="N245" s="17">
        <v>15</v>
      </c>
      <c r="O245" s="17">
        <v>3</v>
      </c>
      <c r="P245" s="17">
        <v>1</v>
      </c>
      <c r="Q245" s="17">
        <v>1</v>
      </c>
      <c r="R245">
        <v>932725597</v>
      </c>
      <c r="S245">
        <v>2098</v>
      </c>
      <c r="U245" t="s">
        <v>257</v>
      </c>
      <c r="V245" t="s">
        <v>47</v>
      </c>
      <c r="W245">
        <f>MATCH(D245,Отчет!$C:$C,0)</f>
        <v>57</v>
      </c>
    </row>
    <row r="246" spans="1:23" x14ac:dyDescent="0.2">
      <c r="A246" s="17">
        <v>1324909745</v>
      </c>
      <c r="B246" s="17">
        <v>7</v>
      </c>
      <c r="C246" s="17" t="s">
        <v>76</v>
      </c>
      <c r="D246" s="17">
        <v>724940149</v>
      </c>
      <c r="E246" s="7" t="s">
        <v>88</v>
      </c>
      <c r="F246" s="7" t="s">
        <v>89</v>
      </c>
      <c r="G246" s="7" t="s">
        <v>90</v>
      </c>
      <c r="H246" s="34" t="s">
        <v>91</v>
      </c>
      <c r="I246" s="7" t="s">
        <v>256</v>
      </c>
      <c r="J246" s="17">
        <v>3</v>
      </c>
      <c r="K246" s="17" t="s">
        <v>45</v>
      </c>
      <c r="L246" s="17" t="s">
        <v>251</v>
      </c>
      <c r="N246" s="17">
        <v>21</v>
      </c>
      <c r="O246" s="17">
        <v>3</v>
      </c>
      <c r="P246" s="17">
        <v>1</v>
      </c>
      <c r="Q246" s="17">
        <v>1</v>
      </c>
      <c r="R246">
        <v>932725597</v>
      </c>
      <c r="S246">
        <v>2098</v>
      </c>
      <c r="U246" t="s">
        <v>257</v>
      </c>
      <c r="V246" t="s">
        <v>47</v>
      </c>
      <c r="W246">
        <f>MATCH(D246,Отчет!$C:$C,0)</f>
        <v>32</v>
      </c>
    </row>
    <row r="247" spans="1:23" x14ac:dyDescent="0.2">
      <c r="A247" s="17">
        <v>1324909803</v>
      </c>
      <c r="B247" s="17">
        <v>7</v>
      </c>
      <c r="C247" s="17" t="s">
        <v>76</v>
      </c>
      <c r="D247" s="17">
        <v>724940784</v>
      </c>
      <c r="E247" s="7" t="s">
        <v>210</v>
      </c>
      <c r="F247" s="7" t="s">
        <v>211</v>
      </c>
      <c r="G247" s="7" t="s">
        <v>212</v>
      </c>
      <c r="H247" s="34" t="s">
        <v>213</v>
      </c>
      <c r="I247" s="7" t="s">
        <v>256</v>
      </c>
      <c r="J247" s="17">
        <v>3</v>
      </c>
      <c r="K247" s="17" t="s">
        <v>45</v>
      </c>
      <c r="L247" s="17" t="s">
        <v>251</v>
      </c>
      <c r="N247" s="17">
        <v>21</v>
      </c>
      <c r="O247" s="17">
        <v>3</v>
      </c>
      <c r="P247" s="17">
        <v>1</v>
      </c>
      <c r="Q247" s="17">
        <v>1</v>
      </c>
      <c r="R247">
        <v>932725597</v>
      </c>
      <c r="S247">
        <v>2098</v>
      </c>
      <c r="U247" t="s">
        <v>257</v>
      </c>
      <c r="V247" t="s">
        <v>47</v>
      </c>
      <c r="W247">
        <f>MATCH(D247,Отчет!$C:$C,0)</f>
        <v>50</v>
      </c>
    </row>
    <row r="248" spans="1:23" x14ac:dyDescent="0.2">
      <c r="A248" s="17">
        <v>1324909713</v>
      </c>
      <c r="B248" s="17">
        <v>7</v>
      </c>
      <c r="C248" s="17" t="s">
        <v>76</v>
      </c>
      <c r="D248" s="17">
        <v>724941485</v>
      </c>
      <c r="E248" s="7" t="s">
        <v>92</v>
      </c>
      <c r="F248" s="7" t="s">
        <v>93</v>
      </c>
      <c r="G248" s="7" t="s">
        <v>94</v>
      </c>
      <c r="H248" s="34" t="s">
        <v>95</v>
      </c>
      <c r="I248" s="7" t="s">
        <v>256</v>
      </c>
      <c r="J248" s="17">
        <v>3</v>
      </c>
      <c r="K248" s="17" t="s">
        <v>45</v>
      </c>
      <c r="L248" s="17" t="s">
        <v>251</v>
      </c>
      <c r="N248" s="17">
        <v>21</v>
      </c>
      <c r="O248" s="17">
        <v>3</v>
      </c>
      <c r="P248" s="17">
        <v>1</v>
      </c>
      <c r="Q248" s="17">
        <v>1</v>
      </c>
      <c r="R248">
        <v>932725597</v>
      </c>
      <c r="S248">
        <v>2098</v>
      </c>
      <c r="U248" t="s">
        <v>257</v>
      </c>
      <c r="V248" t="s">
        <v>47</v>
      </c>
      <c r="W248">
        <f>MATCH(D248,Отчет!$C:$C,0)</f>
        <v>58</v>
      </c>
    </row>
    <row r="249" spans="1:23" x14ac:dyDescent="0.2">
      <c r="A249" s="17">
        <v>1324909765</v>
      </c>
      <c r="B249" s="17">
        <v>8</v>
      </c>
      <c r="C249" s="17" t="s">
        <v>39</v>
      </c>
      <c r="D249" s="17">
        <v>724957819</v>
      </c>
      <c r="E249" s="7" t="s">
        <v>222</v>
      </c>
      <c r="F249" s="7" t="s">
        <v>121</v>
      </c>
      <c r="G249" s="7" t="s">
        <v>223</v>
      </c>
      <c r="H249" s="34" t="s">
        <v>224</v>
      </c>
      <c r="I249" s="7" t="s">
        <v>256</v>
      </c>
      <c r="J249" s="17">
        <v>3</v>
      </c>
      <c r="K249" s="17" t="s">
        <v>45</v>
      </c>
      <c r="L249" s="17" t="s">
        <v>251</v>
      </c>
      <c r="N249" s="17">
        <v>24</v>
      </c>
      <c r="O249" s="17">
        <v>3</v>
      </c>
      <c r="P249" s="17">
        <v>1</v>
      </c>
      <c r="Q249" s="17">
        <v>1</v>
      </c>
      <c r="R249">
        <v>932725597</v>
      </c>
      <c r="S249">
        <v>2098</v>
      </c>
      <c r="U249" t="s">
        <v>257</v>
      </c>
      <c r="V249" t="s">
        <v>47</v>
      </c>
      <c r="W249">
        <f>MATCH(D249,Отчет!$C:$C,0)</f>
        <v>35</v>
      </c>
    </row>
    <row r="250" spans="1:23" x14ac:dyDescent="0.2">
      <c r="A250" s="17">
        <v>1324909743</v>
      </c>
      <c r="B250" s="17">
        <v>8</v>
      </c>
      <c r="C250" s="17" t="s">
        <v>39</v>
      </c>
      <c r="D250" s="17">
        <v>724958283</v>
      </c>
      <c r="E250" s="7" t="s">
        <v>40</v>
      </c>
      <c r="F250" s="7" t="s">
        <v>41</v>
      </c>
      <c r="G250" s="7" t="s">
        <v>42</v>
      </c>
      <c r="H250" s="34" t="s">
        <v>43</v>
      </c>
      <c r="I250" s="7" t="s">
        <v>256</v>
      </c>
      <c r="J250" s="17">
        <v>3</v>
      </c>
      <c r="K250" s="17" t="s">
        <v>45</v>
      </c>
      <c r="L250" s="17" t="s">
        <v>251</v>
      </c>
      <c r="N250" s="17">
        <v>24</v>
      </c>
      <c r="O250" s="17">
        <v>3</v>
      </c>
      <c r="P250" s="17">
        <v>1</v>
      </c>
      <c r="Q250" s="17">
        <v>0</v>
      </c>
      <c r="R250">
        <v>932725597</v>
      </c>
      <c r="S250">
        <v>2098</v>
      </c>
      <c r="U250" t="s">
        <v>257</v>
      </c>
      <c r="V250" t="s">
        <v>47</v>
      </c>
      <c r="W250">
        <f>MATCH(D250,Отчет!$C:$C,0)</f>
        <v>65</v>
      </c>
    </row>
    <row r="251" spans="1:23" x14ac:dyDescent="0.2">
      <c r="A251" s="17">
        <v>1324909739</v>
      </c>
      <c r="C251" s="17" t="s">
        <v>39</v>
      </c>
      <c r="D251" s="17">
        <v>724958751</v>
      </c>
      <c r="E251" s="7" t="s">
        <v>177</v>
      </c>
      <c r="F251" s="7" t="s">
        <v>178</v>
      </c>
      <c r="G251" s="7" t="s">
        <v>179</v>
      </c>
      <c r="H251" s="34" t="s">
        <v>180</v>
      </c>
      <c r="I251" s="7" t="s">
        <v>256</v>
      </c>
      <c r="J251" s="17">
        <v>3</v>
      </c>
      <c r="K251" s="17" t="s">
        <v>45</v>
      </c>
      <c r="L251" s="17" t="s">
        <v>251</v>
      </c>
      <c r="M251" s="17">
        <v>0</v>
      </c>
      <c r="N251" s="17">
        <v>0</v>
      </c>
      <c r="O251" s="17">
        <v>3</v>
      </c>
      <c r="Q251" s="17">
        <v>0</v>
      </c>
      <c r="R251">
        <v>932725597</v>
      </c>
      <c r="S251">
        <v>2098</v>
      </c>
      <c r="U251" t="s">
        <v>257</v>
      </c>
      <c r="V251" t="s">
        <v>47</v>
      </c>
      <c r="W251">
        <f>MATCH(D251,Отчет!$C:$C,0)</f>
        <v>71</v>
      </c>
    </row>
    <row r="252" spans="1:23" x14ac:dyDescent="0.2">
      <c r="A252" s="17">
        <v>1324909662</v>
      </c>
      <c r="B252" s="17">
        <v>9</v>
      </c>
      <c r="C252" s="17" t="s">
        <v>39</v>
      </c>
      <c r="D252" s="17">
        <v>724959650</v>
      </c>
      <c r="E252" s="7" t="s">
        <v>52</v>
      </c>
      <c r="F252" s="7" t="s">
        <v>53</v>
      </c>
      <c r="G252" s="7" t="s">
        <v>54</v>
      </c>
      <c r="H252" s="34" t="s">
        <v>55</v>
      </c>
      <c r="I252" s="7" t="s">
        <v>256</v>
      </c>
      <c r="J252" s="17">
        <v>3</v>
      </c>
      <c r="K252" s="17" t="s">
        <v>45</v>
      </c>
      <c r="L252" s="17" t="s">
        <v>251</v>
      </c>
      <c r="N252" s="17">
        <v>27</v>
      </c>
      <c r="O252" s="17">
        <v>3</v>
      </c>
      <c r="P252" s="17">
        <v>1</v>
      </c>
      <c r="Q252" s="17">
        <v>0</v>
      </c>
      <c r="R252">
        <v>932725597</v>
      </c>
      <c r="S252">
        <v>2098</v>
      </c>
      <c r="U252" t="s">
        <v>257</v>
      </c>
      <c r="V252" t="s">
        <v>47</v>
      </c>
      <c r="W252">
        <f>MATCH(D252,Отчет!$C:$C,0)</f>
        <v>20</v>
      </c>
    </row>
    <row r="253" spans="1:23" x14ac:dyDescent="0.2">
      <c r="A253" s="17">
        <v>1324909700</v>
      </c>
      <c r="B253" s="17">
        <v>8</v>
      </c>
      <c r="C253" s="17" t="s">
        <v>39</v>
      </c>
      <c r="D253" s="17">
        <v>724960192</v>
      </c>
      <c r="E253" s="7" t="s">
        <v>96</v>
      </c>
      <c r="F253" s="7" t="s">
        <v>128</v>
      </c>
      <c r="G253" s="7" t="s">
        <v>202</v>
      </c>
      <c r="H253" s="34" t="s">
        <v>203</v>
      </c>
      <c r="I253" s="7" t="s">
        <v>256</v>
      </c>
      <c r="J253" s="17">
        <v>3</v>
      </c>
      <c r="K253" s="17" t="s">
        <v>45</v>
      </c>
      <c r="L253" s="17" t="s">
        <v>251</v>
      </c>
      <c r="N253" s="17">
        <v>24</v>
      </c>
      <c r="O253" s="17">
        <v>3</v>
      </c>
      <c r="P253" s="17">
        <v>1</v>
      </c>
      <c r="Q253" s="17">
        <v>1</v>
      </c>
      <c r="R253">
        <v>932725597</v>
      </c>
      <c r="S253">
        <v>2098</v>
      </c>
      <c r="U253" t="s">
        <v>257</v>
      </c>
      <c r="V253" t="s">
        <v>47</v>
      </c>
      <c r="W253">
        <f>MATCH(D253,Отчет!$C:$C,0)</f>
        <v>28</v>
      </c>
    </row>
    <row r="254" spans="1:23" x14ac:dyDescent="0.2">
      <c r="A254" s="17">
        <v>1324909759</v>
      </c>
      <c r="B254" s="17">
        <v>7</v>
      </c>
      <c r="C254" s="17" t="s">
        <v>39</v>
      </c>
      <c r="D254" s="17">
        <v>724960553</v>
      </c>
      <c r="E254" s="7" t="s">
        <v>233</v>
      </c>
      <c r="F254" s="7" t="s">
        <v>234</v>
      </c>
      <c r="G254" s="7" t="s">
        <v>235</v>
      </c>
      <c r="H254" s="34" t="s">
        <v>236</v>
      </c>
      <c r="I254" s="7" t="s">
        <v>256</v>
      </c>
      <c r="J254" s="17">
        <v>3</v>
      </c>
      <c r="K254" s="17" t="s">
        <v>45</v>
      </c>
      <c r="L254" s="17" t="s">
        <v>251</v>
      </c>
      <c r="N254" s="17">
        <v>21</v>
      </c>
      <c r="O254" s="17">
        <v>3</v>
      </c>
      <c r="P254" s="17">
        <v>1</v>
      </c>
      <c r="Q254" s="17">
        <v>1</v>
      </c>
      <c r="R254">
        <v>932725597</v>
      </c>
      <c r="S254">
        <v>2098</v>
      </c>
      <c r="U254" t="s">
        <v>257</v>
      </c>
      <c r="V254" t="s">
        <v>47</v>
      </c>
      <c r="W254">
        <f>MATCH(D254,Отчет!$C:$C,0)</f>
        <v>41</v>
      </c>
    </row>
    <row r="255" spans="1:23" x14ac:dyDescent="0.2">
      <c r="A255" s="17">
        <v>1324909801</v>
      </c>
      <c r="B255" s="17">
        <v>6</v>
      </c>
      <c r="C255" s="17" t="s">
        <v>39</v>
      </c>
      <c r="D255" s="17">
        <v>724960970</v>
      </c>
      <c r="E255" s="7" t="s">
        <v>56</v>
      </c>
      <c r="F255" s="7" t="s">
        <v>57</v>
      </c>
      <c r="G255" s="7" t="s">
        <v>58</v>
      </c>
      <c r="H255" s="34" t="s">
        <v>59</v>
      </c>
      <c r="I255" s="7" t="s">
        <v>256</v>
      </c>
      <c r="J255" s="17">
        <v>3</v>
      </c>
      <c r="K255" s="17" t="s">
        <v>45</v>
      </c>
      <c r="L255" s="17" t="s">
        <v>251</v>
      </c>
      <c r="N255" s="17">
        <v>18</v>
      </c>
      <c r="O255" s="17">
        <v>3</v>
      </c>
      <c r="P255" s="17">
        <v>1</v>
      </c>
      <c r="Q255" s="17">
        <v>1</v>
      </c>
      <c r="R255">
        <v>932725597</v>
      </c>
      <c r="S255">
        <v>2098</v>
      </c>
      <c r="U255" t="s">
        <v>257</v>
      </c>
      <c r="V255" t="s">
        <v>47</v>
      </c>
      <c r="W255">
        <f>MATCH(D255,Отчет!$C:$C,0)</f>
        <v>67</v>
      </c>
    </row>
    <row r="256" spans="1:23" x14ac:dyDescent="0.2">
      <c r="A256" s="17">
        <v>1324909692</v>
      </c>
      <c r="B256" s="17">
        <v>6</v>
      </c>
      <c r="C256" s="17" t="s">
        <v>39</v>
      </c>
      <c r="D256" s="17">
        <v>724962382</v>
      </c>
      <c r="E256" s="7" t="s">
        <v>60</v>
      </c>
      <c r="F256" s="7" t="s">
        <v>61</v>
      </c>
      <c r="G256" s="7" t="s">
        <v>62</v>
      </c>
      <c r="H256" s="34" t="s">
        <v>63</v>
      </c>
      <c r="I256" s="7" t="s">
        <v>256</v>
      </c>
      <c r="J256" s="17">
        <v>3</v>
      </c>
      <c r="K256" s="17" t="s">
        <v>45</v>
      </c>
      <c r="L256" s="17" t="s">
        <v>251</v>
      </c>
      <c r="N256" s="17">
        <v>18</v>
      </c>
      <c r="O256" s="17">
        <v>3</v>
      </c>
      <c r="P256" s="17">
        <v>1</v>
      </c>
      <c r="Q256" s="17">
        <v>0</v>
      </c>
      <c r="R256">
        <v>932725597</v>
      </c>
      <c r="S256">
        <v>2098</v>
      </c>
      <c r="U256" t="s">
        <v>257</v>
      </c>
      <c r="V256" t="s">
        <v>47</v>
      </c>
      <c r="W256">
        <f>MATCH(D256,Отчет!$C:$C,0)</f>
        <v>60</v>
      </c>
    </row>
    <row r="257" spans="1:23" x14ac:dyDescent="0.2">
      <c r="A257" s="17">
        <v>1324909763</v>
      </c>
      <c r="B257" s="17">
        <v>7</v>
      </c>
      <c r="C257" s="17" t="s">
        <v>39</v>
      </c>
      <c r="D257" s="17">
        <v>724963428</v>
      </c>
      <c r="E257" s="7" t="s">
        <v>64</v>
      </c>
      <c r="F257" s="7" t="s">
        <v>65</v>
      </c>
      <c r="G257" s="7" t="s">
        <v>66</v>
      </c>
      <c r="H257" s="34" t="s">
        <v>67</v>
      </c>
      <c r="I257" s="7" t="s">
        <v>256</v>
      </c>
      <c r="J257" s="17">
        <v>3</v>
      </c>
      <c r="K257" s="17" t="s">
        <v>45</v>
      </c>
      <c r="L257" s="17" t="s">
        <v>251</v>
      </c>
      <c r="N257" s="17">
        <v>21</v>
      </c>
      <c r="O257" s="17">
        <v>3</v>
      </c>
      <c r="P257" s="17">
        <v>1</v>
      </c>
      <c r="Q257" s="17">
        <v>1</v>
      </c>
      <c r="R257">
        <v>932725597</v>
      </c>
      <c r="S257">
        <v>2098</v>
      </c>
      <c r="U257" t="s">
        <v>257</v>
      </c>
      <c r="V257" t="s">
        <v>47</v>
      </c>
      <c r="W257">
        <f>MATCH(D257,Отчет!$C:$C,0)</f>
        <v>48</v>
      </c>
    </row>
    <row r="258" spans="1:23" x14ac:dyDescent="0.2">
      <c r="A258" s="17">
        <v>1324909753</v>
      </c>
      <c r="B258" s="17">
        <v>8</v>
      </c>
      <c r="C258" s="17" t="s">
        <v>39</v>
      </c>
      <c r="D258" s="17">
        <v>724964383</v>
      </c>
      <c r="E258" s="7" t="s">
        <v>204</v>
      </c>
      <c r="F258" s="7" t="s">
        <v>121</v>
      </c>
      <c r="G258" s="7" t="s">
        <v>62</v>
      </c>
      <c r="H258" s="34" t="s">
        <v>205</v>
      </c>
      <c r="I258" s="7" t="s">
        <v>256</v>
      </c>
      <c r="J258" s="17">
        <v>3</v>
      </c>
      <c r="K258" s="17" t="s">
        <v>45</v>
      </c>
      <c r="L258" s="17" t="s">
        <v>251</v>
      </c>
      <c r="N258" s="17">
        <v>24</v>
      </c>
      <c r="O258" s="17">
        <v>3</v>
      </c>
      <c r="P258" s="17">
        <v>1</v>
      </c>
      <c r="Q258" s="17">
        <v>0</v>
      </c>
      <c r="R258">
        <v>932725597</v>
      </c>
      <c r="S258">
        <v>2098</v>
      </c>
      <c r="U258" t="s">
        <v>257</v>
      </c>
      <c r="V258" t="s">
        <v>47</v>
      </c>
      <c r="W258">
        <f>MATCH(D258,Отчет!$C:$C,0)</f>
        <v>47</v>
      </c>
    </row>
    <row r="259" spans="1:23" x14ac:dyDescent="0.2">
      <c r="A259" s="17">
        <v>1324909737</v>
      </c>
      <c r="B259" s="17">
        <v>8</v>
      </c>
      <c r="C259" s="17" t="s">
        <v>76</v>
      </c>
      <c r="D259" s="17">
        <v>724950151</v>
      </c>
      <c r="E259" s="7" t="s">
        <v>193</v>
      </c>
      <c r="F259" s="7" t="s">
        <v>194</v>
      </c>
      <c r="G259" s="7" t="s">
        <v>195</v>
      </c>
      <c r="H259" s="34" t="s">
        <v>196</v>
      </c>
      <c r="I259" s="7" t="s">
        <v>256</v>
      </c>
      <c r="J259" s="17">
        <v>3</v>
      </c>
      <c r="K259" s="17" t="s">
        <v>45</v>
      </c>
      <c r="L259" s="17" t="s">
        <v>251</v>
      </c>
      <c r="N259" s="17">
        <v>24</v>
      </c>
      <c r="O259" s="17">
        <v>3</v>
      </c>
      <c r="P259" s="17">
        <v>1</v>
      </c>
      <c r="Q259" s="17">
        <v>1</v>
      </c>
      <c r="R259">
        <v>932725597</v>
      </c>
      <c r="S259">
        <v>2098</v>
      </c>
      <c r="U259" t="s">
        <v>257</v>
      </c>
      <c r="V259" t="s">
        <v>47</v>
      </c>
      <c r="W259">
        <f>MATCH(D259,Отчет!$C:$C,0)</f>
        <v>22</v>
      </c>
    </row>
    <row r="260" spans="1:23" x14ac:dyDescent="0.2">
      <c r="A260" s="17">
        <v>1324909725</v>
      </c>
      <c r="B260" s="17">
        <v>7</v>
      </c>
      <c r="C260" s="17" t="s">
        <v>76</v>
      </c>
      <c r="D260" s="17">
        <v>724950644</v>
      </c>
      <c r="E260" s="7" t="s">
        <v>164</v>
      </c>
      <c r="F260" s="7" t="s">
        <v>165</v>
      </c>
      <c r="G260" s="7" t="s">
        <v>70</v>
      </c>
      <c r="H260" s="34" t="s">
        <v>166</v>
      </c>
      <c r="I260" s="7" t="s">
        <v>256</v>
      </c>
      <c r="J260" s="17">
        <v>3</v>
      </c>
      <c r="K260" s="17" t="s">
        <v>45</v>
      </c>
      <c r="L260" s="17" t="s">
        <v>251</v>
      </c>
      <c r="N260" s="17">
        <v>21</v>
      </c>
      <c r="O260" s="17">
        <v>3</v>
      </c>
      <c r="P260" s="17">
        <v>1</v>
      </c>
      <c r="Q260" s="17">
        <v>0</v>
      </c>
      <c r="R260">
        <v>932725597</v>
      </c>
      <c r="S260">
        <v>2098</v>
      </c>
      <c r="U260" t="s">
        <v>257</v>
      </c>
      <c r="V260" t="s">
        <v>47</v>
      </c>
      <c r="W260">
        <f>MATCH(D260,Отчет!$C:$C,0)</f>
        <v>40</v>
      </c>
    </row>
    <row r="261" spans="1:23" x14ac:dyDescent="0.2">
      <c r="A261" s="17">
        <v>1324909711</v>
      </c>
      <c r="B261" s="17">
        <v>8</v>
      </c>
      <c r="C261" s="17" t="s">
        <v>76</v>
      </c>
      <c r="D261" s="17">
        <v>724951139</v>
      </c>
      <c r="E261" s="7" t="s">
        <v>189</v>
      </c>
      <c r="F261" s="7" t="s">
        <v>190</v>
      </c>
      <c r="G261" s="7" t="s">
        <v>191</v>
      </c>
      <c r="H261" s="34" t="s">
        <v>192</v>
      </c>
      <c r="I261" s="7" t="s">
        <v>256</v>
      </c>
      <c r="J261" s="17">
        <v>3</v>
      </c>
      <c r="K261" s="17" t="s">
        <v>45</v>
      </c>
      <c r="L261" s="17" t="s">
        <v>251</v>
      </c>
      <c r="N261" s="17">
        <v>24</v>
      </c>
      <c r="O261" s="17">
        <v>3</v>
      </c>
      <c r="P261" s="17">
        <v>1</v>
      </c>
      <c r="Q261" s="17">
        <v>1</v>
      </c>
      <c r="R261">
        <v>932725597</v>
      </c>
      <c r="S261">
        <v>2098</v>
      </c>
      <c r="U261" t="s">
        <v>257</v>
      </c>
      <c r="V261" t="s">
        <v>47</v>
      </c>
      <c r="W261">
        <f>MATCH(D261,Отчет!$C:$C,0)</f>
        <v>17</v>
      </c>
    </row>
    <row r="262" spans="1:23" x14ac:dyDescent="0.2">
      <c r="A262" s="17">
        <v>1324909793</v>
      </c>
      <c r="B262" s="17">
        <v>7</v>
      </c>
      <c r="C262" s="17" t="s">
        <v>76</v>
      </c>
      <c r="D262" s="17">
        <v>724951632</v>
      </c>
      <c r="E262" s="7" t="s">
        <v>187</v>
      </c>
      <c r="F262" s="7" t="s">
        <v>57</v>
      </c>
      <c r="G262" s="7" t="s">
        <v>98</v>
      </c>
      <c r="H262" s="34" t="s">
        <v>188</v>
      </c>
      <c r="I262" s="7" t="s">
        <v>256</v>
      </c>
      <c r="J262" s="17">
        <v>3</v>
      </c>
      <c r="K262" s="17" t="s">
        <v>45</v>
      </c>
      <c r="L262" s="17" t="s">
        <v>251</v>
      </c>
      <c r="N262" s="17">
        <v>21</v>
      </c>
      <c r="O262" s="17">
        <v>3</v>
      </c>
      <c r="P262" s="17">
        <v>1</v>
      </c>
      <c r="Q262" s="17">
        <v>1</v>
      </c>
      <c r="R262">
        <v>932725597</v>
      </c>
      <c r="S262">
        <v>2098</v>
      </c>
      <c r="U262" t="s">
        <v>257</v>
      </c>
      <c r="V262" t="s">
        <v>47</v>
      </c>
      <c r="W262">
        <f>MATCH(D262,Отчет!$C:$C,0)</f>
        <v>31</v>
      </c>
    </row>
    <row r="263" spans="1:23" x14ac:dyDescent="0.2">
      <c r="A263" s="17">
        <v>1324909680</v>
      </c>
      <c r="B263" s="17">
        <v>8</v>
      </c>
      <c r="C263" s="17" t="s">
        <v>39</v>
      </c>
      <c r="D263" s="17">
        <v>724954962</v>
      </c>
      <c r="E263" s="7" t="s">
        <v>175</v>
      </c>
      <c r="F263" s="7" t="s">
        <v>154</v>
      </c>
      <c r="G263" s="7" t="s">
        <v>169</v>
      </c>
      <c r="H263" s="34" t="s">
        <v>176</v>
      </c>
      <c r="I263" s="7" t="s">
        <v>256</v>
      </c>
      <c r="J263" s="17">
        <v>3</v>
      </c>
      <c r="K263" s="17" t="s">
        <v>45</v>
      </c>
      <c r="L263" s="17" t="s">
        <v>251</v>
      </c>
      <c r="N263" s="17">
        <v>24</v>
      </c>
      <c r="O263" s="17">
        <v>3</v>
      </c>
      <c r="P263" s="17">
        <v>1</v>
      </c>
      <c r="Q263" s="17">
        <v>0</v>
      </c>
      <c r="R263">
        <v>932725597</v>
      </c>
      <c r="S263">
        <v>2098</v>
      </c>
      <c r="U263" t="s">
        <v>257</v>
      </c>
      <c r="V263" t="s">
        <v>47</v>
      </c>
      <c r="W263">
        <f>MATCH(D263,Отчет!$C:$C,0)</f>
        <v>59</v>
      </c>
    </row>
    <row r="264" spans="1:23" x14ac:dyDescent="0.2">
      <c r="A264" s="17">
        <v>1025489597</v>
      </c>
      <c r="B264" s="17">
        <v>8</v>
      </c>
      <c r="C264" s="17" t="s">
        <v>39</v>
      </c>
      <c r="D264" s="17">
        <v>724954068</v>
      </c>
      <c r="E264" s="7" t="s">
        <v>171</v>
      </c>
      <c r="F264" s="7" t="s">
        <v>172</v>
      </c>
      <c r="G264" s="7" t="s">
        <v>173</v>
      </c>
      <c r="H264" s="34" t="s">
        <v>174</v>
      </c>
      <c r="I264" s="7" t="s">
        <v>258</v>
      </c>
      <c r="J264" s="17">
        <v>2.5</v>
      </c>
      <c r="K264" s="17" t="s">
        <v>45</v>
      </c>
      <c r="L264" s="17" t="s">
        <v>251</v>
      </c>
      <c r="N264" s="17">
        <v>20</v>
      </c>
      <c r="O264" s="17">
        <v>2.5</v>
      </c>
      <c r="P264" s="17">
        <v>1</v>
      </c>
      <c r="Q264" s="17">
        <v>0</v>
      </c>
      <c r="R264">
        <v>932725597</v>
      </c>
      <c r="S264">
        <v>2098</v>
      </c>
      <c r="U264" t="s">
        <v>257</v>
      </c>
      <c r="V264" t="s">
        <v>47</v>
      </c>
      <c r="W264">
        <f>MATCH(D264,Отчет!$C:$C,0)</f>
        <v>51</v>
      </c>
    </row>
    <row r="265" spans="1:23" x14ac:dyDescent="0.2">
      <c r="A265" s="17">
        <v>1025489991</v>
      </c>
      <c r="B265" s="17">
        <v>8</v>
      </c>
      <c r="C265" s="17" t="s">
        <v>39</v>
      </c>
      <c r="D265" s="17">
        <v>724954962</v>
      </c>
      <c r="E265" s="7" t="s">
        <v>175</v>
      </c>
      <c r="F265" s="7" t="s">
        <v>154</v>
      </c>
      <c r="G265" s="7" t="s">
        <v>169</v>
      </c>
      <c r="H265" s="34" t="s">
        <v>176</v>
      </c>
      <c r="I265" s="7" t="s">
        <v>258</v>
      </c>
      <c r="J265" s="17">
        <v>2.5</v>
      </c>
      <c r="K265" s="17" t="s">
        <v>45</v>
      </c>
      <c r="L265" s="17" t="s">
        <v>251</v>
      </c>
      <c r="N265" s="17">
        <v>20</v>
      </c>
      <c r="O265" s="17">
        <v>2.5</v>
      </c>
      <c r="P265" s="17">
        <v>1</v>
      </c>
      <c r="Q265" s="17">
        <v>0</v>
      </c>
      <c r="R265">
        <v>932725597</v>
      </c>
      <c r="S265">
        <v>2098</v>
      </c>
      <c r="U265" t="s">
        <v>257</v>
      </c>
      <c r="V265" t="s">
        <v>47</v>
      </c>
      <c r="W265">
        <f>MATCH(D265,Отчет!$C:$C,0)</f>
        <v>59</v>
      </c>
    </row>
    <row r="266" spans="1:23" x14ac:dyDescent="0.2">
      <c r="A266" s="17">
        <v>1025487484</v>
      </c>
      <c r="B266" s="17">
        <v>5</v>
      </c>
      <c r="C266" s="17" t="s">
        <v>39</v>
      </c>
      <c r="D266" s="17">
        <v>724955974</v>
      </c>
      <c r="E266" s="7" t="s">
        <v>185</v>
      </c>
      <c r="F266" s="7" t="s">
        <v>121</v>
      </c>
      <c r="G266" s="7" t="s">
        <v>102</v>
      </c>
      <c r="H266" s="34" t="s">
        <v>186</v>
      </c>
      <c r="I266" s="7" t="s">
        <v>258</v>
      </c>
      <c r="J266" s="17">
        <v>2.5</v>
      </c>
      <c r="K266" s="17" t="s">
        <v>45</v>
      </c>
      <c r="L266" s="17" t="s">
        <v>251</v>
      </c>
      <c r="N266" s="17">
        <v>12.5</v>
      </c>
      <c r="O266" s="17">
        <v>2.5</v>
      </c>
      <c r="P266" s="17">
        <v>1</v>
      </c>
      <c r="Q266" s="17">
        <v>1</v>
      </c>
      <c r="R266">
        <v>932725597</v>
      </c>
      <c r="S266">
        <v>2098</v>
      </c>
      <c r="U266" t="s">
        <v>257</v>
      </c>
      <c r="V266" t="s">
        <v>47</v>
      </c>
      <c r="W266">
        <f>MATCH(D266,Отчет!$C:$C,0)</f>
        <v>27</v>
      </c>
    </row>
    <row r="267" spans="1:23" x14ac:dyDescent="0.2">
      <c r="A267" s="17">
        <v>1025490554</v>
      </c>
      <c r="B267" s="17">
        <v>2</v>
      </c>
      <c r="C267" s="17" t="s">
        <v>39</v>
      </c>
      <c r="D267" s="17">
        <v>724956502</v>
      </c>
      <c r="E267" s="7" t="s">
        <v>48</v>
      </c>
      <c r="F267" s="7" t="s">
        <v>49</v>
      </c>
      <c r="G267" s="7" t="s">
        <v>50</v>
      </c>
      <c r="H267" s="34" t="s">
        <v>51</v>
      </c>
      <c r="I267" s="7" t="s">
        <v>258</v>
      </c>
      <c r="J267" s="17">
        <v>2.5</v>
      </c>
      <c r="K267" s="17" t="s">
        <v>45</v>
      </c>
      <c r="L267" s="17" t="s">
        <v>251</v>
      </c>
      <c r="N267" s="17">
        <v>0</v>
      </c>
      <c r="O267" s="17">
        <v>2.5</v>
      </c>
      <c r="P267" s="17">
        <v>0</v>
      </c>
      <c r="Q267" s="17">
        <v>1</v>
      </c>
      <c r="R267">
        <v>932725597</v>
      </c>
      <c r="S267">
        <v>2098</v>
      </c>
      <c r="U267" t="s">
        <v>257</v>
      </c>
      <c r="V267" t="s">
        <v>47</v>
      </c>
      <c r="W267">
        <f>MATCH(D267,Отчет!$C:$C,0)</f>
        <v>64</v>
      </c>
    </row>
    <row r="268" spans="1:23" x14ac:dyDescent="0.2">
      <c r="A268" s="17">
        <v>1025492184</v>
      </c>
      <c r="B268" s="17">
        <v>9</v>
      </c>
      <c r="C268" s="17" t="s">
        <v>39</v>
      </c>
      <c r="D268" s="17">
        <v>724956911</v>
      </c>
      <c r="E268" s="7" t="s">
        <v>183</v>
      </c>
      <c r="F268" s="7" t="s">
        <v>105</v>
      </c>
      <c r="G268" s="7" t="s">
        <v>129</v>
      </c>
      <c r="H268" s="34" t="s">
        <v>184</v>
      </c>
      <c r="I268" s="7" t="s">
        <v>258</v>
      </c>
      <c r="J268" s="17">
        <v>2.5</v>
      </c>
      <c r="K268" s="17" t="s">
        <v>45</v>
      </c>
      <c r="L268" s="17" t="s">
        <v>251</v>
      </c>
      <c r="N268" s="17">
        <v>22.5</v>
      </c>
      <c r="O268" s="17">
        <v>2.5</v>
      </c>
      <c r="P268" s="17">
        <v>1</v>
      </c>
      <c r="Q268" s="17">
        <v>1</v>
      </c>
      <c r="R268">
        <v>932725597</v>
      </c>
      <c r="S268">
        <v>2098</v>
      </c>
      <c r="U268" t="s">
        <v>257</v>
      </c>
      <c r="V268" t="s">
        <v>47</v>
      </c>
      <c r="W268">
        <f>MATCH(D268,Отчет!$C:$C,0)</f>
        <v>15</v>
      </c>
    </row>
    <row r="269" spans="1:23" x14ac:dyDescent="0.2">
      <c r="A269" s="17">
        <v>1025486342</v>
      </c>
      <c r="B269" s="17">
        <v>8</v>
      </c>
      <c r="C269" s="17" t="s">
        <v>39</v>
      </c>
      <c r="D269" s="17">
        <v>724957353</v>
      </c>
      <c r="E269" s="7" t="s">
        <v>200</v>
      </c>
      <c r="F269" s="7" t="s">
        <v>121</v>
      </c>
      <c r="G269" s="7" t="s">
        <v>62</v>
      </c>
      <c r="H269" s="34" t="s">
        <v>201</v>
      </c>
      <c r="I269" s="7" t="s">
        <v>258</v>
      </c>
      <c r="J269" s="17">
        <v>2.5</v>
      </c>
      <c r="K269" s="17" t="s">
        <v>45</v>
      </c>
      <c r="L269" s="17" t="s">
        <v>251</v>
      </c>
      <c r="N269" s="17">
        <v>20</v>
      </c>
      <c r="O269" s="17">
        <v>2.5</v>
      </c>
      <c r="P269" s="17">
        <v>1</v>
      </c>
      <c r="Q269" s="17">
        <v>1</v>
      </c>
      <c r="R269">
        <v>932725597</v>
      </c>
      <c r="S269">
        <v>2098</v>
      </c>
      <c r="U269" t="s">
        <v>257</v>
      </c>
      <c r="V269" t="s">
        <v>47</v>
      </c>
      <c r="W269">
        <f>MATCH(D269,Отчет!$C:$C,0)</f>
        <v>14</v>
      </c>
    </row>
    <row r="270" spans="1:23" x14ac:dyDescent="0.2">
      <c r="A270" s="17">
        <v>1025486462</v>
      </c>
      <c r="B270" s="17">
        <v>2</v>
      </c>
      <c r="C270" s="17" t="s">
        <v>68</v>
      </c>
      <c r="D270" s="17">
        <v>724975273</v>
      </c>
      <c r="E270" s="7" t="s">
        <v>138</v>
      </c>
      <c r="F270" s="7" t="s">
        <v>121</v>
      </c>
      <c r="G270" s="7" t="s">
        <v>139</v>
      </c>
      <c r="H270" s="34" t="s">
        <v>140</v>
      </c>
      <c r="I270" s="7" t="s">
        <v>258</v>
      </c>
      <c r="J270" s="17">
        <v>2.5</v>
      </c>
      <c r="K270" s="17" t="s">
        <v>45</v>
      </c>
      <c r="L270" s="17" t="s">
        <v>251</v>
      </c>
      <c r="N270" s="17">
        <v>0</v>
      </c>
      <c r="O270" s="17">
        <v>2.5</v>
      </c>
      <c r="P270" s="17">
        <v>0</v>
      </c>
      <c r="Q270" s="17">
        <v>0</v>
      </c>
      <c r="R270">
        <v>932725597</v>
      </c>
      <c r="S270">
        <v>2098</v>
      </c>
      <c r="U270" t="s">
        <v>257</v>
      </c>
      <c r="V270" t="s">
        <v>47</v>
      </c>
      <c r="W270">
        <f>MATCH(D270,Отчет!$C:$C,0)</f>
        <v>53</v>
      </c>
    </row>
    <row r="271" spans="1:23" x14ac:dyDescent="0.2">
      <c r="A271" s="17">
        <v>1025486771</v>
      </c>
      <c r="B271" s="17">
        <v>10</v>
      </c>
      <c r="C271" s="17" t="s">
        <v>39</v>
      </c>
      <c r="D271" s="17">
        <v>724975649</v>
      </c>
      <c r="E271" s="7" t="s">
        <v>141</v>
      </c>
      <c r="F271" s="7" t="s">
        <v>142</v>
      </c>
      <c r="G271" s="7" t="s">
        <v>108</v>
      </c>
      <c r="H271" s="34" t="s">
        <v>143</v>
      </c>
      <c r="I271" s="7" t="s">
        <v>258</v>
      </c>
      <c r="J271" s="17">
        <v>2.5</v>
      </c>
      <c r="K271" s="17" t="s">
        <v>45</v>
      </c>
      <c r="L271" s="17" t="s">
        <v>251</v>
      </c>
      <c r="N271" s="17">
        <v>25</v>
      </c>
      <c r="O271" s="17">
        <v>2.5</v>
      </c>
      <c r="P271" s="17">
        <v>1</v>
      </c>
      <c r="Q271" s="17">
        <v>1</v>
      </c>
      <c r="R271">
        <v>932725597</v>
      </c>
      <c r="S271">
        <v>2098</v>
      </c>
      <c r="U271" t="s">
        <v>257</v>
      </c>
      <c r="V271" t="s">
        <v>47</v>
      </c>
      <c r="W271">
        <f>MATCH(D271,Отчет!$C:$C,0)</f>
        <v>19</v>
      </c>
    </row>
    <row r="272" spans="1:23" x14ac:dyDescent="0.2">
      <c r="A272" s="17">
        <v>1025488944</v>
      </c>
      <c r="B272" s="17">
        <v>8</v>
      </c>
      <c r="C272" s="17" t="s">
        <v>68</v>
      </c>
      <c r="D272" s="17">
        <v>724976083</v>
      </c>
      <c r="E272" s="7" t="s">
        <v>239</v>
      </c>
      <c r="F272" s="7" t="s">
        <v>240</v>
      </c>
      <c r="G272" s="7" t="s">
        <v>241</v>
      </c>
      <c r="H272" s="34" t="s">
        <v>242</v>
      </c>
      <c r="I272" s="7" t="s">
        <v>258</v>
      </c>
      <c r="J272" s="17">
        <v>2.5</v>
      </c>
      <c r="K272" s="17" t="s">
        <v>45</v>
      </c>
      <c r="L272" s="17" t="s">
        <v>251</v>
      </c>
      <c r="N272" s="17">
        <v>20</v>
      </c>
      <c r="O272" s="17">
        <v>2.5</v>
      </c>
      <c r="P272" s="17">
        <v>1</v>
      </c>
      <c r="Q272" s="17">
        <v>1</v>
      </c>
      <c r="R272">
        <v>932725597</v>
      </c>
      <c r="S272">
        <v>2098</v>
      </c>
      <c r="U272" t="s">
        <v>257</v>
      </c>
      <c r="V272" t="s">
        <v>47</v>
      </c>
      <c r="W272">
        <f>MATCH(D272,Отчет!$C:$C,0)</f>
        <v>43</v>
      </c>
    </row>
    <row r="273" spans="1:23" x14ac:dyDescent="0.2">
      <c r="A273" s="17">
        <v>1025491915</v>
      </c>
      <c r="B273" s="17">
        <v>5</v>
      </c>
      <c r="C273" s="17" t="s">
        <v>68</v>
      </c>
      <c r="D273" s="17">
        <v>724976444</v>
      </c>
      <c r="E273" s="7" t="s">
        <v>237</v>
      </c>
      <c r="F273" s="7" t="s">
        <v>115</v>
      </c>
      <c r="G273" s="7" t="s">
        <v>70</v>
      </c>
      <c r="H273" s="34" t="s">
        <v>238</v>
      </c>
      <c r="I273" s="7" t="s">
        <v>258</v>
      </c>
      <c r="J273" s="17">
        <v>2.5</v>
      </c>
      <c r="K273" s="17" t="s">
        <v>45</v>
      </c>
      <c r="L273" s="17" t="s">
        <v>251</v>
      </c>
      <c r="N273" s="17">
        <v>12.5</v>
      </c>
      <c r="O273" s="17">
        <v>2.5</v>
      </c>
      <c r="P273" s="17">
        <v>1</v>
      </c>
      <c r="Q273" s="17">
        <v>1</v>
      </c>
      <c r="R273">
        <v>932725597</v>
      </c>
      <c r="S273">
        <v>2098</v>
      </c>
      <c r="U273" t="s">
        <v>257</v>
      </c>
      <c r="V273" t="s">
        <v>47</v>
      </c>
      <c r="W273">
        <f>MATCH(D273,Отчет!$C:$C,0)</f>
        <v>44</v>
      </c>
    </row>
    <row r="274" spans="1:23" x14ac:dyDescent="0.2">
      <c r="A274" s="17">
        <v>1025490779</v>
      </c>
      <c r="B274" s="17">
        <v>4</v>
      </c>
      <c r="C274" s="17" t="s">
        <v>68</v>
      </c>
      <c r="D274" s="17">
        <v>724977314</v>
      </c>
      <c r="E274" s="7" t="s">
        <v>144</v>
      </c>
      <c r="F274" s="7" t="s">
        <v>61</v>
      </c>
      <c r="G274" s="7" t="s">
        <v>145</v>
      </c>
      <c r="H274" s="34" t="s">
        <v>146</v>
      </c>
      <c r="I274" s="7" t="s">
        <v>258</v>
      </c>
      <c r="J274" s="17">
        <v>2.5</v>
      </c>
      <c r="K274" s="17" t="s">
        <v>45</v>
      </c>
      <c r="L274" s="17" t="s">
        <v>251</v>
      </c>
      <c r="N274" s="17">
        <v>10</v>
      </c>
      <c r="O274" s="17">
        <v>2.5</v>
      </c>
      <c r="P274" s="17">
        <v>1</v>
      </c>
      <c r="Q274" s="17">
        <v>1</v>
      </c>
      <c r="R274">
        <v>932725597</v>
      </c>
      <c r="S274">
        <v>2098</v>
      </c>
      <c r="U274" t="s">
        <v>257</v>
      </c>
      <c r="V274" t="s">
        <v>47</v>
      </c>
      <c r="W274">
        <f>MATCH(D274,Отчет!$C:$C,0)</f>
        <v>45</v>
      </c>
    </row>
    <row r="275" spans="1:23" x14ac:dyDescent="0.2">
      <c r="A275" s="17">
        <v>1025490980</v>
      </c>
      <c r="B275" s="17">
        <v>9</v>
      </c>
      <c r="C275" s="17" t="s">
        <v>68</v>
      </c>
      <c r="D275" s="17">
        <v>724977808</v>
      </c>
      <c r="E275" s="7" t="s">
        <v>147</v>
      </c>
      <c r="F275" s="7" t="s">
        <v>61</v>
      </c>
      <c r="G275" s="7" t="s">
        <v>148</v>
      </c>
      <c r="H275" s="34" t="s">
        <v>149</v>
      </c>
      <c r="I275" s="7" t="s">
        <v>258</v>
      </c>
      <c r="J275" s="17">
        <v>2.5</v>
      </c>
      <c r="K275" s="17" t="s">
        <v>45</v>
      </c>
      <c r="L275" s="17" t="s">
        <v>251</v>
      </c>
      <c r="N275" s="17">
        <v>22.5</v>
      </c>
      <c r="O275" s="17">
        <v>2.5</v>
      </c>
      <c r="P275" s="17">
        <v>1</v>
      </c>
      <c r="Q275" s="17">
        <v>1</v>
      </c>
      <c r="R275">
        <v>932725597</v>
      </c>
      <c r="S275">
        <v>2098</v>
      </c>
      <c r="U275" t="s">
        <v>257</v>
      </c>
      <c r="V275" t="s">
        <v>47</v>
      </c>
      <c r="W275">
        <f>MATCH(D275,Отчет!$C:$C,0)</f>
        <v>56</v>
      </c>
    </row>
    <row r="276" spans="1:23" x14ac:dyDescent="0.2">
      <c r="A276" s="17">
        <v>1025487346</v>
      </c>
      <c r="B276" s="17">
        <v>7</v>
      </c>
      <c r="C276" s="17" t="s">
        <v>76</v>
      </c>
      <c r="D276" s="17">
        <v>724947689</v>
      </c>
      <c r="E276" s="7" t="s">
        <v>150</v>
      </c>
      <c r="F276" s="7" t="s">
        <v>151</v>
      </c>
      <c r="G276" s="7" t="s">
        <v>58</v>
      </c>
      <c r="H276" s="34" t="s">
        <v>152</v>
      </c>
      <c r="I276" s="7" t="s">
        <v>258</v>
      </c>
      <c r="J276" s="17">
        <v>2.5</v>
      </c>
      <c r="K276" s="17" t="s">
        <v>45</v>
      </c>
      <c r="L276" s="17" t="s">
        <v>251</v>
      </c>
      <c r="N276" s="17">
        <v>17.5</v>
      </c>
      <c r="O276" s="17">
        <v>2.5</v>
      </c>
      <c r="P276" s="17">
        <v>1</v>
      </c>
      <c r="Q276" s="17">
        <v>0</v>
      </c>
      <c r="R276">
        <v>932725597</v>
      </c>
      <c r="S276">
        <v>2098</v>
      </c>
      <c r="U276" t="s">
        <v>257</v>
      </c>
      <c r="V276" t="s">
        <v>47</v>
      </c>
      <c r="W276">
        <f>MATCH(D276,Отчет!$C:$C,0)</f>
        <v>49</v>
      </c>
    </row>
    <row r="277" spans="1:23" x14ac:dyDescent="0.2">
      <c r="A277" s="17">
        <v>1025489854</v>
      </c>
      <c r="B277" s="17">
        <v>5</v>
      </c>
      <c r="C277" s="17" t="s">
        <v>76</v>
      </c>
      <c r="D277" s="17">
        <v>724948341</v>
      </c>
      <c r="E277" s="7" t="s">
        <v>153</v>
      </c>
      <c r="F277" s="7" t="s">
        <v>154</v>
      </c>
      <c r="G277" s="7" t="s">
        <v>155</v>
      </c>
      <c r="H277" s="34" t="s">
        <v>156</v>
      </c>
      <c r="I277" s="7" t="s">
        <v>258</v>
      </c>
      <c r="J277" s="17">
        <v>2.5</v>
      </c>
      <c r="K277" s="17" t="s">
        <v>45</v>
      </c>
      <c r="L277" s="17" t="s">
        <v>251</v>
      </c>
      <c r="N277" s="17">
        <v>12.5</v>
      </c>
      <c r="O277" s="17">
        <v>2.5</v>
      </c>
      <c r="P277" s="17">
        <v>1</v>
      </c>
      <c r="Q277" s="17">
        <v>1</v>
      </c>
      <c r="R277">
        <v>932725597</v>
      </c>
      <c r="S277">
        <v>2098</v>
      </c>
      <c r="U277" t="s">
        <v>257</v>
      </c>
      <c r="V277" t="s">
        <v>47</v>
      </c>
      <c r="W277">
        <f>MATCH(D277,Отчет!$C:$C,0)</f>
        <v>38</v>
      </c>
    </row>
    <row r="278" spans="1:23" x14ac:dyDescent="0.2">
      <c r="A278" s="17">
        <v>1025488331</v>
      </c>
      <c r="B278" s="17">
        <v>5</v>
      </c>
      <c r="C278" s="17" t="s">
        <v>76</v>
      </c>
      <c r="D278" s="17">
        <v>724948891</v>
      </c>
      <c r="E278" s="7" t="s">
        <v>157</v>
      </c>
      <c r="F278" s="7" t="s">
        <v>158</v>
      </c>
      <c r="G278" s="7" t="s">
        <v>159</v>
      </c>
      <c r="H278" s="34" t="s">
        <v>160</v>
      </c>
      <c r="I278" s="7" t="s">
        <v>258</v>
      </c>
      <c r="J278" s="17">
        <v>2.5</v>
      </c>
      <c r="K278" s="17" t="s">
        <v>45</v>
      </c>
      <c r="L278" s="17" t="s">
        <v>251</v>
      </c>
      <c r="N278" s="17">
        <v>12.5</v>
      </c>
      <c r="O278" s="17">
        <v>2.5</v>
      </c>
      <c r="P278" s="17">
        <v>1</v>
      </c>
      <c r="Q278" s="17">
        <v>0</v>
      </c>
      <c r="R278">
        <v>932725597</v>
      </c>
      <c r="S278">
        <v>2098</v>
      </c>
      <c r="T278" t="s">
        <v>161</v>
      </c>
      <c r="U278" t="s">
        <v>257</v>
      </c>
      <c r="V278" t="s">
        <v>47</v>
      </c>
      <c r="W278">
        <f>MATCH(D278,Отчет!$C:$C,0)</f>
        <v>68</v>
      </c>
    </row>
    <row r="279" spans="1:23" x14ac:dyDescent="0.2">
      <c r="A279" s="17">
        <v>1025487812</v>
      </c>
      <c r="B279" s="17">
        <v>8</v>
      </c>
      <c r="C279" s="17" t="s">
        <v>76</v>
      </c>
      <c r="D279" s="17">
        <v>724949559</v>
      </c>
      <c r="E279" s="7" t="s">
        <v>162</v>
      </c>
      <c r="F279" s="7" t="s">
        <v>121</v>
      </c>
      <c r="G279" s="7" t="s">
        <v>102</v>
      </c>
      <c r="H279" s="34" t="s">
        <v>163</v>
      </c>
      <c r="I279" s="7" t="s">
        <v>258</v>
      </c>
      <c r="J279" s="17">
        <v>2.5</v>
      </c>
      <c r="K279" s="17" t="s">
        <v>45</v>
      </c>
      <c r="L279" s="17" t="s">
        <v>251</v>
      </c>
      <c r="N279" s="17">
        <v>20</v>
      </c>
      <c r="O279" s="17">
        <v>2.5</v>
      </c>
      <c r="P279" s="17">
        <v>1</v>
      </c>
      <c r="Q279" s="17">
        <v>1</v>
      </c>
      <c r="R279">
        <v>932725597</v>
      </c>
      <c r="S279">
        <v>2098</v>
      </c>
      <c r="U279" t="s">
        <v>257</v>
      </c>
      <c r="V279" t="s">
        <v>47</v>
      </c>
      <c r="W279">
        <f>MATCH(D279,Отчет!$C:$C,0)</f>
        <v>42</v>
      </c>
    </row>
    <row r="280" spans="1:23" x14ac:dyDescent="0.2">
      <c r="A280" s="17">
        <v>1025492967</v>
      </c>
      <c r="B280" s="17">
        <v>9</v>
      </c>
      <c r="C280" s="17" t="s">
        <v>76</v>
      </c>
      <c r="D280" s="17">
        <v>724950151</v>
      </c>
      <c r="E280" s="7" t="s">
        <v>193</v>
      </c>
      <c r="F280" s="7" t="s">
        <v>194</v>
      </c>
      <c r="G280" s="7" t="s">
        <v>195</v>
      </c>
      <c r="H280" s="34" t="s">
        <v>196</v>
      </c>
      <c r="I280" s="7" t="s">
        <v>258</v>
      </c>
      <c r="J280" s="17">
        <v>2.5</v>
      </c>
      <c r="K280" s="17" t="s">
        <v>45</v>
      </c>
      <c r="L280" s="17" t="s">
        <v>251</v>
      </c>
      <c r="N280" s="17">
        <v>22.5</v>
      </c>
      <c r="O280" s="17">
        <v>2.5</v>
      </c>
      <c r="P280" s="17">
        <v>1</v>
      </c>
      <c r="Q280" s="17">
        <v>1</v>
      </c>
      <c r="R280">
        <v>932725597</v>
      </c>
      <c r="S280">
        <v>2098</v>
      </c>
      <c r="U280" t="s">
        <v>257</v>
      </c>
      <c r="V280" t="s">
        <v>47</v>
      </c>
      <c r="W280">
        <f>MATCH(D280,Отчет!$C:$C,0)</f>
        <v>22</v>
      </c>
    </row>
    <row r="281" spans="1:23" x14ac:dyDescent="0.2">
      <c r="A281" s="17">
        <v>1025492530</v>
      </c>
      <c r="B281" s="17">
        <v>9</v>
      </c>
      <c r="C281" s="17" t="s">
        <v>68</v>
      </c>
      <c r="D281" s="17">
        <v>724968501</v>
      </c>
      <c r="E281" s="7" t="s">
        <v>225</v>
      </c>
      <c r="F281" s="7" t="s">
        <v>226</v>
      </c>
      <c r="G281" s="7" t="s">
        <v>227</v>
      </c>
      <c r="H281" s="17" t="s">
        <v>228</v>
      </c>
      <c r="I281" s="7" t="s">
        <v>258</v>
      </c>
      <c r="J281" s="17">
        <v>2.5</v>
      </c>
      <c r="K281" s="17" t="s">
        <v>45</v>
      </c>
      <c r="L281" s="17" t="s">
        <v>251</v>
      </c>
      <c r="N281" s="17">
        <v>22.5</v>
      </c>
      <c r="O281" s="17">
        <v>2.5</v>
      </c>
      <c r="P281" s="17">
        <v>1</v>
      </c>
      <c r="Q281" s="17">
        <v>1</v>
      </c>
      <c r="R281">
        <v>932725597</v>
      </c>
      <c r="S281">
        <v>2098</v>
      </c>
      <c r="U281" t="s">
        <v>257</v>
      </c>
      <c r="V281" t="s">
        <v>47</v>
      </c>
      <c r="W281">
        <f>MATCH(D281,Отчет!$C:$C,0)</f>
        <v>21</v>
      </c>
    </row>
    <row r="282" spans="1:23" x14ac:dyDescent="0.2">
      <c r="A282" s="17">
        <v>1025490658</v>
      </c>
      <c r="B282" s="17">
        <v>7</v>
      </c>
      <c r="C282" s="17" t="s">
        <v>68</v>
      </c>
      <c r="D282" s="17">
        <v>724968904</v>
      </c>
      <c r="E282" s="7" t="s">
        <v>111</v>
      </c>
      <c r="F282" s="7" t="s">
        <v>61</v>
      </c>
      <c r="G282" s="7" t="s">
        <v>112</v>
      </c>
      <c r="H282" s="34" t="s">
        <v>113</v>
      </c>
      <c r="I282" s="7" t="s">
        <v>258</v>
      </c>
      <c r="J282" s="17">
        <v>2.5</v>
      </c>
      <c r="K282" s="17" t="s">
        <v>45</v>
      </c>
      <c r="L282" s="17" t="s">
        <v>251</v>
      </c>
      <c r="N282" s="17">
        <v>17.5</v>
      </c>
      <c r="O282" s="17">
        <v>2.5</v>
      </c>
      <c r="P282" s="17">
        <v>1</v>
      </c>
      <c r="Q282" s="17">
        <v>1</v>
      </c>
      <c r="R282">
        <v>932725597</v>
      </c>
      <c r="S282">
        <v>2098</v>
      </c>
      <c r="U282" t="s">
        <v>257</v>
      </c>
      <c r="V282" t="s">
        <v>47</v>
      </c>
      <c r="W282">
        <f>MATCH(D282,Отчет!$C:$C,0)</f>
        <v>33</v>
      </c>
    </row>
    <row r="283" spans="1:23" x14ac:dyDescent="0.2">
      <c r="A283" s="17">
        <v>1025492746</v>
      </c>
      <c r="C283" s="17" t="s">
        <v>68</v>
      </c>
      <c r="D283" s="17">
        <v>724969259</v>
      </c>
      <c r="E283" s="7" t="s">
        <v>244</v>
      </c>
      <c r="F283" s="7" t="s">
        <v>73</v>
      </c>
      <c r="G283" s="7" t="s">
        <v>198</v>
      </c>
      <c r="H283" s="34" t="s">
        <v>245</v>
      </c>
      <c r="I283" s="7" t="s">
        <v>258</v>
      </c>
      <c r="J283" s="17">
        <v>2.5</v>
      </c>
      <c r="K283" s="17" t="s">
        <v>45</v>
      </c>
      <c r="L283" s="17" t="s">
        <v>251</v>
      </c>
      <c r="M283" s="17">
        <v>1</v>
      </c>
      <c r="N283" s="17">
        <v>0</v>
      </c>
      <c r="O283" s="17">
        <v>2.5</v>
      </c>
      <c r="Q283" s="17">
        <v>1</v>
      </c>
      <c r="R283">
        <v>932725597</v>
      </c>
      <c r="S283">
        <v>2098</v>
      </c>
      <c r="T283" t="s">
        <v>161</v>
      </c>
      <c r="U283" t="s">
        <v>257</v>
      </c>
      <c r="V283" t="s">
        <v>47</v>
      </c>
      <c r="W283">
        <f>MATCH(D283,Отчет!$C:$C,0)</f>
        <v>70</v>
      </c>
    </row>
    <row r="284" spans="1:23" x14ac:dyDescent="0.2">
      <c r="A284" s="17">
        <v>1025491757</v>
      </c>
      <c r="B284" s="17">
        <v>5</v>
      </c>
      <c r="C284" s="17" t="s">
        <v>76</v>
      </c>
      <c r="D284" s="17">
        <v>724969616</v>
      </c>
      <c r="E284" s="7" t="s">
        <v>114</v>
      </c>
      <c r="F284" s="7" t="s">
        <v>115</v>
      </c>
      <c r="G284" s="7" t="s">
        <v>62</v>
      </c>
      <c r="H284" s="34" t="s">
        <v>116</v>
      </c>
      <c r="I284" s="7" t="s">
        <v>258</v>
      </c>
      <c r="J284" s="17">
        <v>2.5</v>
      </c>
      <c r="K284" s="17" t="s">
        <v>45</v>
      </c>
      <c r="L284" s="17" t="s">
        <v>251</v>
      </c>
      <c r="N284" s="17">
        <v>12.5</v>
      </c>
      <c r="O284" s="17">
        <v>2.5</v>
      </c>
      <c r="P284" s="17">
        <v>1</v>
      </c>
      <c r="Q284" s="17">
        <v>0</v>
      </c>
      <c r="R284">
        <v>932725597</v>
      </c>
      <c r="S284">
        <v>2098</v>
      </c>
      <c r="U284" t="s">
        <v>257</v>
      </c>
      <c r="V284" t="s">
        <v>47</v>
      </c>
      <c r="W284">
        <f>MATCH(D284,Отчет!$C:$C,0)</f>
        <v>36</v>
      </c>
    </row>
    <row r="285" spans="1:23" x14ac:dyDescent="0.2">
      <c r="A285" s="17">
        <v>1025488812</v>
      </c>
      <c r="B285" s="17">
        <v>4</v>
      </c>
      <c r="C285" s="17" t="s">
        <v>68</v>
      </c>
      <c r="D285" s="17">
        <v>724969996</v>
      </c>
      <c r="E285" s="7" t="s">
        <v>117</v>
      </c>
      <c r="F285" s="7" t="s">
        <v>118</v>
      </c>
      <c r="G285" s="7" t="s">
        <v>74</v>
      </c>
      <c r="H285" s="34" t="s">
        <v>119</v>
      </c>
      <c r="I285" s="7" t="s">
        <v>258</v>
      </c>
      <c r="J285" s="17">
        <v>2.5</v>
      </c>
      <c r="K285" s="17" t="s">
        <v>45</v>
      </c>
      <c r="L285" s="17" t="s">
        <v>251</v>
      </c>
      <c r="N285" s="17">
        <v>10</v>
      </c>
      <c r="O285" s="17">
        <v>2.5</v>
      </c>
      <c r="P285" s="17">
        <v>1</v>
      </c>
      <c r="Q285" s="17">
        <v>0</v>
      </c>
      <c r="R285">
        <v>932725597</v>
      </c>
      <c r="S285">
        <v>2098</v>
      </c>
      <c r="U285" t="s">
        <v>257</v>
      </c>
      <c r="V285" t="s">
        <v>47</v>
      </c>
      <c r="W285">
        <f>MATCH(D285,Отчет!$C:$C,0)</f>
        <v>63</v>
      </c>
    </row>
    <row r="286" spans="1:23" x14ac:dyDescent="0.2">
      <c r="A286" s="17">
        <v>1025486230</v>
      </c>
      <c r="B286" s="17">
        <v>4</v>
      </c>
      <c r="C286" s="17" t="s">
        <v>68</v>
      </c>
      <c r="D286" s="17">
        <v>724970497</v>
      </c>
      <c r="E286" s="7" t="s">
        <v>120</v>
      </c>
      <c r="F286" s="7" t="s">
        <v>121</v>
      </c>
      <c r="G286" s="7" t="s">
        <v>62</v>
      </c>
      <c r="H286" s="34" t="s">
        <v>122</v>
      </c>
      <c r="I286" s="7" t="s">
        <v>258</v>
      </c>
      <c r="J286" s="17">
        <v>2.5</v>
      </c>
      <c r="K286" s="17" t="s">
        <v>45</v>
      </c>
      <c r="L286" s="17" t="s">
        <v>251</v>
      </c>
      <c r="N286" s="17">
        <v>10</v>
      </c>
      <c r="O286" s="17">
        <v>2.5</v>
      </c>
      <c r="P286" s="17">
        <v>1</v>
      </c>
      <c r="Q286" s="17">
        <v>0</v>
      </c>
      <c r="R286">
        <v>932725597</v>
      </c>
      <c r="S286">
        <v>2098</v>
      </c>
      <c r="U286" t="s">
        <v>257</v>
      </c>
      <c r="V286" t="s">
        <v>47</v>
      </c>
      <c r="W286">
        <f>MATCH(D286,Отчет!$C:$C,0)</f>
        <v>61</v>
      </c>
    </row>
    <row r="287" spans="1:23" x14ac:dyDescent="0.2">
      <c r="A287" s="17">
        <v>1025489486</v>
      </c>
      <c r="B287" s="17">
        <v>8</v>
      </c>
      <c r="C287" s="17" t="s">
        <v>68</v>
      </c>
      <c r="D287" s="17">
        <v>724970909</v>
      </c>
      <c r="E287" s="7" t="s">
        <v>123</v>
      </c>
      <c r="F287" s="7" t="s">
        <v>124</v>
      </c>
      <c r="G287" s="7" t="s">
        <v>125</v>
      </c>
      <c r="H287" s="34" t="s">
        <v>126</v>
      </c>
      <c r="I287" s="7" t="s">
        <v>258</v>
      </c>
      <c r="J287" s="17">
        <v>2.5</v>
      </c>
      <c r="K287" s="17" t="s">
        <v>45</v>
      </c>
      <c r="L287" s="17" t="s">
        <v>251</v>
      </c>
      <c r="N287" s="17">
        <v>20</v>
      </c>
      <c r="O287" s="17">
        <v>2.5</v>
      </c>
      <c r="P287" s="17">
        <v>1</v>
      </c>
      <c r="Q287" s="17">
        <v>0</v>
      </c>
      <c r="R287">
        <v>932725597</v>
      </c>
      <c r="S287">
        <v>2098</v>
      </c>
      <c r="U287" t="s">
        <v>257</v>
      </c>
      <c r="V287" t="s">
        <v>47</v>
      </c>
      <c r="W287">
        <f>MATCH(D287,Отчет!$C:$C,0)</f>
        <v>34</v>
      </c>
    </row>
    <row r="288" spans="1:23" x14ac:dyDescent="0.2">
      <c r="A288" s="17">
        <v>1025491324</v>
      </c>
      <c r="B288" s="17">
        <v>9</v>
      </c>
      <c r="C288" s="17" t="s">
        <v>68</v>
      </c>
      <c r="D288" s="17">
        <v>724971558</v>
      </c>
      <c r="E288" s="7" t="s">
        <v>127</v>
      </c>
      <c r="F288" s="7" t="s">
        <v>128</v>
      </c>
      <c r="G288" s="7" t="s">
        <v>129</v>
      </c>
      <c r="H288" s="34" t="s">
        <v>130</v>
      </c>
      <c r="I288" s="7" t="s">
        <v>258</v>
      </c>
      <c r="J288" s="17">
        <v>2.5</v>
      </c>
      <c r="K288" s="17" t="s">
        <v>45</v>
      </c>
      <c r="L288" s="17" t="s">
        <v>251</v>
      </c>
      <c r="N288" s="17">
        <v>22.5</v>
      </c>
      <c r="O288" s="17">
        <v>2.5</v>
      </c>
      <c r="P288" s="17">
        <v>1</v>
      </c>
      <c r="Q288" s="17">
        <v>1</v>
      </c>
      <c r="R288">
        <v>932725597</v>
      </c>
      <c r="S288">
        <v>2098</v>
      </c>
      <c r="U288" t="s">
        <v>257</v>
      </c>
      <c r="V288" t="s">
        <v>47</v>
      </c>
      <c r="W288">
        <f>MATCH(D288,Отчет!$C:$C,0)</f>
        <v>12</v>
      </c>
    </row>
    <row r="289" spans="1:23" x14ac:dyDescent="0.2">
      <c r="A289" s="17">
        <v>1025487237</v>
      </c>
      <c r="B289" s="17">
        <v>3</v>
      </c>
      <c r="C289" s="17" t="s">
        <v>68</v>
      </c>
      <c r="D289" s="17">
        <v>724972603</v>
      </c>
      <c r="E289" s="7" t="s">
        <v>197</v>
      </c>
      <c r="F289" s="7" t="s">
        <v>121</v>
      </c>
      <c r="G289" s="7" t="s">
        <v>198</v>
      </c>
      <c r="H289" s="34" t="s">
        <v>199</v>
      </c>
      <c r="I289" s="7" t="s">
        <v>258</v>
      </c>
      <c r="J289" s="17">
        <v>2.5</v>
      </c>
      <c r="K289" s="17" t="s">
        <v>45</v>
      </c>
      <c r="L289" s="17" t="s">
        <v>251</v>
      </c>
      <c r="N289" s="17">
        <v>0</v>
      </c>
      <c r="O289" s="17">
        <v>2.5</v>
      </c>
      <c r="P289" s="17">
        <v>0</v>
      </c>
      <c r="Q289" s="17">
        <v>0</v>
      </c>
      <c r="R289">
        <v>932725597</v>
      </c>
      <c r="S289">
        <v>2098</v>
      </c>
      <c r="U289" t="s">
        <v>257</v>
      </c>
      <c r="V289" t="s">
        <v>47</v>
      </c>
      <c r="W289">
        <f>MATCH(D289,Отчет!$C:$C,0)</f>
        <v>54</v>
      </c>
    </row>
    <row r="290" spans="1:23" x14ac:dyDescent="0.2">
      <c r="A290" s="17">
        <v>1025487701</v>
      </c>
      <c r="B290" s="17">
        <v>10</v>
      </c>
      <c r="C290" s="17" t="s">
        <v>68</v>
      </c>
      <c r="D290" s="17">
        <v>724972022</v>
      </c>
      <c r="E290" s="7" t="s">
        <v>131</v>
      </c>
      <c r="F290" s="7" t="s">
        <v>132</v>
      </c>
      <c r="G290" s="7" t="s">
        <v>42</v>
      </c>
      <c r="H290" s="34" t="s">
        <v>133</v>
      </c>
      <c r="I290" s="7" t="s">
        <v>258</v>
      </c>
      <c r="J290" s="17">
        <v>2.5</v>
      </c>
      <c r="K290" s="17" t="s">
        <v>45</v>
      </c>
      <c r="L290" s="17" t="s">
        <v>251</v>
      </c>
      <c r="N290" s="17">
        <v>25</v>
      </c>
      <c r="O290" s="17">
        <v>2.5</v>
      </c>
      <c r="P290" s="17">
        <v>1</v>
      </c>
      <c r="Q290" s="17">
        <v>1</v>
      </c>
      <c r="R290">
        <v>932725597</v>
      </c>
      <c r="S290">
        <v>2098</v>
      </c>
      <c r="U290" t="s">
        <v>257</v>
      </c>
      <c r="V290" t="s">
        <v>47</v>
      </c>
      <c r="W290">
        <f>MATCH(D290,Отчет!$C:$C,0)</f>
        <v>13</v>
      </c>
    </row>
    <row r="291" spans="1:23" x14ac:dyDescent="0.2">
      <c r="A291" s="17">
        <v>1025490201</v>
      </c>
      <c r="B291" s="17">
        <v>9</v>
      </c>
      <c r="C291" s="17" t="s">
        <v>68</v>
      </c>
      <c r="D291" s="17">
        <v>724973804</v>
      </c>
      <c r="E291" s="7" t="s">
        <v>134</v>
      </c>
      <c r="F291" s="7" t="s">
        <v>135</v>
      </c>
      <c r="G291" s="7" t="s">
        <v>136</v>
      </c>
      <c r="H291" s="34" t="s">
        <v>137</v>
      </c>
      <c r="I291" s="7" t="s">
        <v>258</v>
      </c>
      <c r="J291" s="17">
        <v>2.5</v>
      </c>
      <c r="K291" s="17" t="s">
        <v>45</v>
      </c>
      <c r="L291" s="17" t="s">
        <v>251</v>
      </c>
      <c r="N291" s="17">
        <v>22.5</v>
      </c>
      <c r="O291" s="17">
        <v>2.5</v>
      </c>
      <c r="P291" s="17">
        <v>1</v>
      </c>
      <c r="Q291" s="17">
        <v>1</v>
      </c>
      <c r="R291">
        <v>932725597</v>
      </c>
      <c r="S291">
        <v>2098</v>
      </c>
      <c r="U291" t="s">
        <v>257</v>
      </c>
      <c r="V291" t="s">
        <v>47</v>
      </c>
      <c r="W291">
        <f>MATCH(D291,Отчет!$C:$C,0)</f>
        <v>39</v>
      </c>
    </row>
    <row r="292" spans="1:23" x14ac:dyDescent="0.2">
      <c r="A292" s="17">
        <v>1025492439</v>
      </c>
      <c r="B292" s="17">
        <v>4</v>
      </c>
      <c r="C292" s="17" t="s">
        <v>76</v>
      </c>
      <c r="D292" s="17">
        <v>724942110</v>
      </c>
      <c r="E292" s="7" t="s">
        <v>96</v>
      </c>
      <c r="F292" s="7" t="s">
        <v>97</v>
      </c>
      <c r="G292" s="7" t="s">
        <v>98</v>
      </c>
      <c r="H292" s="34" t="s">
        <v>99</v>
      </c>
      <c r="I292" s="7" t="s">
        <v>258</v>
      </c>
      <c r="J292" s="17">
        <v>2.5</v>
      </c>
      <c r="K292" s="17" t="s">
        <v>45</v>
      </c>
      <c r="L292" s="17" t="s">
        <v>251</v>
      </c>
      <c r="N292" s="17">
        <v>10</v>
      </c>
      <c r="O292" s="17">
        <v>2.5</v>
      </c>
      <c r="P292" s="17">
        <v>1</v>
      </c>
      <c r="Q292" s="17">
        <v>0</v>
      </c>
      <c r="R292">
        <v>932725597</v>
      </c>
      <c r="S292">
        <v>2098</v>
      </c>
      <c r="U292" t="s">
        <v>257</v>
      </c>
      <c r="V292" t="s">
        <v>47</v>
      </c>
      <c r="W292">
        <f>MATCH(D292,Отчет!$C:$C,0)</f>
        <v>46</v>
      </c>
    </row>
    <row r="293" spans="1:23" x14ac:dyDescent="0.2">
      <c r="A293" s="17">
        <v>1025486958</v>
      </c>
      <c r="B293" s="17">
        <v>9</v>
      </c>
      <c r="C293" s="17" t="s">
        <v>76</v>
      </c>
      <c r="D293" s="17">
        <v>724942872</v>
      </c>
      <c r="E293" s="7" t="s">
        <v>214</v>
      </c>
      <c r="F293" s="7" t="s">
        <v>65</v>
      </c>
      <c r="G293" s="7" t="s">
        <v>215</v>
      </c>
      <c r="H293" s="34" t="s">
        <v>216</v>
      </c>
      <c r="I293" s="7" t="s">
        <v>258</v>
      </c>
      <c r="J293" s="17">
        <v>2.5</v>
      </c>
      <c r="K293" s="17" t="s">
        <v>45</v>
      </c>
      <c r="L293" s="17" t="s">
        <v>251</v>
      </c>
      <c r="N293" s="17">
        <v>22.5</v>
      </c>
      <c r="O293" s="17">
        <v>2.5</v>
      </c>
      <c r="P293" s="17">
        <v>1</v>
      </c>
      <c r="Q293" s="17">
        <v>1</v>
      </c>
      <c r="R293">
        <v>932725597</v>
      </c>
      <c r="S293">
        <v>2098</v>
      </c>
      <c r="U293" t="s">
        <v>257</v>
      </c>
      <c r="V293" t="s">
        <v>47</v>
      </c>
      <c r="W293">
        <f>MATCH(D293,Отчет!$C:$C,0)</f>
        <v>29</v>
      </c>
    </row>
    <row r="294" spans="1:23" x14ac:dyDescent="0.2">
      <c r="A294" s="17">
        <v>1025490070</v>
      </c>
      <c r="B294" s="17">
        <v>8</v>
      </c>
      <c r="C294" s="17" t="s">
        <v>76</v>
      </c>
      <c r="D294" s="17">
        <v>724944444</v>
      </c>
      <c r="E294" s="7" t="s">
        <v>100</v>
      </c>
      <c r="F294" s="7" t="s">
        <v>101</v>
      </c>
      <c r="G294" s="7" t="s">
        <v>102</v>
      </c>
      <c r="H294" s="17" t="s">
        <v>103</v>
      </c>
      <c r="I294" s="7" t="s">
        <v>258</v>
      </c>
      <c r="J294" s="17">
        <v>2.5</v>
      </c>
      <c r="K294" s="17" t="s">
        <v>45</v>
      </c>
      <c r="L294" s="17" t="s">
        <v>251</v>
      </c>
      <c r="N294" s="17">
        <v>20</v>
      </c>
      <c r="O294" s="17">
        <v>2.5</v>
      </c>
      <c r="P294" s="17">
        <v>1</v>
      </c>
      <c r="Q294" s="17">
        <v>0</v>
      </c>
      <c r="R294">
        <v>932725597</v>
      </c>
      <c r="S294">
        <v>2098</v>
      </c>
      <c r="U294" t="s">
        <v>257</v>
      </c>
      <c r="V294" t="s">
        <v>47</v>
      </c>
      <c r="W294">
        <f>MATCH(D294,Отчет!$C:$C,0)</f>
        <v>52</v>
      </c>
    </row>
    <row r="295" spans="1:23" x14ac:dyDescent="0.2">
      <c r="A295" s="17">
        <v>1025492072</v>
      </c>
      <c r="B295" s="17">
        <v>4</v>
      </c>
      <c r="C295" s="17" t="s">
        <v>76</v>
      </c>
      <c r="D295" s="17">
        <v>724945043</v>
      </c>
      <c r="E295" s="7" t="s">
        <v>104</v>
      </c>
      <c r="F295" s="7" t="s">
        <v>105</v>
      </c>
      <c r="G295" s="7" t="s">
        <v>58</v>
      </c>
      <c r="H295" s="34" t="s">
        <v>106</v>
      </c>
      <c r="I295" s="7" t="s">
        <v>258</v>
      </c>
      <c r="J295" s="17">
        <v>2.5</v>
      </c>
      <c r="K295" s="17" t="s">
        <v>45</v>
      </c>
      <c r="L295" s="17" t="s">
        <v>251</v>
      </c>
      <c r="N295" s="17">
        <v>10</v>
      </c>
      <c r="O295" s="17">
        <v>2.5</v>
      </c>
      <c r="P295" s="17">
        <v>1</v>
      </c>
      <c r="Q295" s="17">
        <v>0</v>
      </c>
      <c r="R295">
        <v>932725597</v>
      </c>
      <c r="S295">
        <v>2098</v>
      </c>
      <c r="U295" t="s">
        <v>257</v>
      </c>
      <c r="V295" t="s">
        <v>47</v>
      </c>
      <c r="W295">
        <f>MATCH(D295,Отчет!$C:$C,0)</f>
        <v>55</v>
      </c>
    </row>
    <row r="296" spans="1:23" x14ac:dyDescent="0.2">
      <c r="A296" s="17">
        <v>1025490333</v>
      </c>
      <c r="B296" s="17">
        <v>5</v>
      </c>
      <c r="C296" s="17" t="s">
        <v>76</v>
      </c>
      <c r="D296" s="17">
        <v>724946317</v>
      </c>
      <c r="E296" s="7" t="s">
        <v>217</v>
      </c>
      <c r="F296" s="7" t="s">
        <v>61</v>
      </c>
      <c r="G296" s="7" t="s">
        <v>62</v>
      </c>
      <c r="H296" s="34" t="s">
        <v>218</v>
      </c>
      <c r="I296" s="7" t="s">
        <v>258</v>
      </c>
      <c r="J296" s="17">
        <v>2.5</v>
      </c>
      <c r="K296" s="17" t="s">
        <v>45</v>
      </c>
      <c r="L296" s="17" t="s">
        <v>251</v>
      </c>
      <c r="N296" s="17">
        <v>12.5</v>
      </c>
      <c r="O296" s="17">
        <v>2.5</v>
      </c>
      <c r="P296" s="17">
        <v>1</v>
      </c>
      <c r="Q296" s="17">
        <v>1</v>
      </c>
      <c r="R296">
        <v>932725597</v>
      </c>
      <c r="S296">
        <v>2098</v>
      </c>
      <c r="U296" t="s">
        <v>257</v>
      </c>
      <c r="V296" t="s">
        <v>47</v>
      </c>
      <c r="W296">
        <f>MATCH(D296,Отчет!$C:$C,0)</f>
        <v>23</v>
      </c>
    </row>
    <row r="297" spans="1:23" x14ac:dyDescent="0.2">
      <c r="A297" s="17">
        <v>1210879275</v>
      </c>
      <c r="B297" s="17">
        <v>2</v>
      </c>
      <c r="C297" s="17" t="s">
        <v>68</v>
      </c>
      <c r="D297" s="17">
        <v>1210865536</v>
      </c>
      <c r="E297" s="7" t="s">
        <v>219</v>
      </c>
      <c r="F297" s="7" t="s">
        <v>65</v>
      </c>
      <c r="G297" s="7" t="s">
        <v>74</v>
      </c>
      <c r="H297" s="34" t="s">
        <v>220</v>
      </c>
      <c r="I297" s="7" t="s">
        <v>258</v>
      </c>
      <c r="J297" s="17">
        <v>2.5</v>
      </c>
      <c r="K297" s="17" t="s">
        <v>45</v>
      </c>
      <c r="L297" s="17" t="s">
        <v>251</v>
      </c>
      <c r="N297" s="17">
        <v>0</v>
      </c>
      <c r="O297" s="17">
        <v>2.5</v>
      </c>
      <c r="P297" s="17">
        <v>0</v>
      </c>
      <c r="Q297" s="17">
        <v>0</v>
      </c>
      <c r="R297">
        <v>932725597</v>
      </c>
      <c r="S297">
        <v>2098</v>
      </c>
      <c r="T297" t="s">
        <v>161</v>
      </c>
      <c r="U297" t="s">
        <v>257</v>
      </c>
      <c r="V297" t="s">
        <v>47</v>
      </c>
      <c r="W297">
        <f>MATCH(D297,Отчет!$C:$C,0)</f>
        <v>66</v>
      </c>
    </row>
    <row r="298" spans="1:23" x14ac:dyDescent="0.2">
      <c r="A298" s="17">
        <v>1210888189</v>
      </c>
      <c r="B298" s="17">
        <v>8</v>
      </c>
      <c r="C298" s="17" t="s">
        <v>68</v>
      </c>
      <c r="D298" s="17">
        <v>1210887515</v>
      </c>
      <c r="E298" s="7" t="s">
        <v>107</v>
      </c>
      <c r="F298" s="7" t="s">
        <v>65</v>
      </c>
      <c r="G298" s="7" t="s">
        <v>108</v>
      </c>
      <c r="H298" s="34" t="s">
        <v>109</v>
      </c>
      <c r="I298" s="7" t="s">
        <v>258</v>
      </c>
      <c r="J298" s="17">
        <v>2.5</v>
      </c>
      <c r="K298" s="17" t="s">
        <v>45</v>
      </c>
      <c r="L298" s="17" t="s">
        <v>251</v>
      </c>
      <c r="N298" s="17">
        <v>20</v>
      </c>
      <c r="O298" s="17">
        <v>2.5</v>
      </c>
      <c r="P298" s="17">
        <v>1</v>
      </c>
      <c r="Q298" s="17">
        <v>0</v>
      </c>
      <c r="R298">
        <v>932725597</v>
      </c>
      <c r="S298">
        <v>2098</v>
      </c>
      <c r="T298" t="s">
        <v>161</v>
      </c>
      <c r="U298" t="s">
        <v>257</v>
      </c>
      <c r="V298" t="s">
        <v>47</v>
      </c>
      <c r="W298">
        <f>MATCH(D298,Отчет!$C:$C,0)</f>
        <v>26</v>
      </c>
    </row>
    <row r="299" spans="1:23" x14ac:dyDescent="0.2">
      <c r="A299" s="17">
        <v>1025491089</v>
      </c>
      <c r="B299" s="17">
        <v>9</v>
      </c>
      <c r="C299" s="17" t="s">
        <v>39</v>
      </c>
      <c r="D299" s="17">
        <v>724965452</v>
      </c>
      <c r="E299" s="7" t="s">
        <v>229</v>
      </c>
      <c r="F299" s="7" t="s">
        <v>230</v>
      </c>
      <c r="G299" s="7" t="s">
        <v>231</v>
      </c>
      <c r="H299" s="34" t="s">
        <v>232</v>
      </c>
      <c r="I299" s="7" t="s">
        <v>258</v>
      </c>
      <c r="J299" s="17">
        <v>2.5</v>
      </c>
      <c r="K299" s="17" t="s">
        <v>45</v>
      </c>
      <c r="L299" s="17" t="s">
        <v>251</v>
      </c>
      <c r="N299" s="17">
        <v>22.5</v>
      </c>
      <c r="O299" s="17">
        <v>2.5</v>
      </c>
      <c r="P299" s="17">
        <v>1</v>
      </c>
      <c r="Q299" s="17">
        <v>1</v>
      </c>
      <c r="R299">
        <v>932725597</v>
      </c>
      <c r="S299">
        <v>2098</v>
      </c>
      <c r="U299" t="s">
        <v>257</v>
      </c>
      <c r="V299" t="s">
        <v>47</v>
      </c>
      <c r="W299">
        <f>MATCH(D299,Отчет!$C:$C,0)</f>
        <v>25</v>
      </c>
    </row>
    <row r="300" spans="1:23" x14ac:dyDescent="0.2">
      <c r="A300" s="17">
        <v>1025486666</v>
      </c>
      <c r="B300" s="17">
        <v>4</v>
      </c>
      <c r="C300" s="17" t="s">
        <v>39</v>
      </c>
      <c r="D300" s="17">
        <v>724965992</v>
      </c>
      <c r="E300" s="7" t="s">
        <v>208</v>
      </c>
      <c r="F300" s="7" t="s">
        <v>151</v>
      </c>
      <c r="G300" s="7" t="s">
        <v>98</v>
      </c>
      <c r="H300" s="34" t="s">
        <v>209</v>
      </c>
      <c r="I300" s="7" t="s">
        <v>258</v>
      </c>
      <c r="J300" s="17">
        <v>2.5</v>
      </c>
      <c r="K300" s="17" t="s">
        <v>45</v>
      </c>
      <c r="L300" s="17" t="s">
        <v>251</v>
      </c>
      <c r="N300" s="17">
        <v>10</v>
      </c>
      <c r="O300" s="17">
        <v>2.5</v>
      </c>
      <c r="P300" s="17">
        <v>1</v>
      </c>
      <c r="Q300" s="17">
        <v>1</v>
      </c>
      <c r="R300">
        <v>932725597</v>
      </c>
      <c r="S300">
        <v>2098</v>
      </c>
      <c r="U300" t="s">
        <v>257</v>
      </c>
      <c r="V300" t="s">
        <v>47</v>
      </c>
      <c r="W300">
        <f>MATCH(D300,Отчет!$C:$C,0)</f>
        <v>69</v>
      </c>
    </row>
    <row r="301" spans="1:23" x14ac:dyDescent="0.2">
      <c r="A301" s="17">
        <v>1025491190</v>
      </c>
      <c r="B301" s="17">
        <v>9</v>
      </c>
      <c r="C301" s="17" t="s">
        <v>68</v>
      </c>
      <c r="D301" s="17">
        <v>724966971</v>
      </c>
      <c r="E301" s="7" t="s">
        <v>69</v>
      </c>
      <c r="F301" s="7" t="s">
        <v>61</v>
      </c>
      <c r="G301" s="7" t="s">
        <v>70</v>
      </c>
      <c r="H301" s="34" t="s">
        <v>71</v>
      </c>
      <c r="I301" s="7" t="s">
        <v>258</v>
      </c>
      <c r="J301" s="17">
        <v>2.5</v>
      </c>
      <c r="K301" s="17" t="s">
        <v>45</v>
      </c>
      <c r="L301" s="17" t="s">
        <v>251</v>
      </c>
      <c r="N301" s="17">
        <v>22.5</v>
      </c>
      <c r="O301" s="17">
        <v>2.5</v>
      </c>
      <c r="P301" s="17">
        <v>1</v>
      </c>
      <c r="Q301" s="17">
        <v>1</v>
      </c>
      <c r="R301">
        <v>932725597</v>
      </c>
      <c r="S301">
        <v>2098</v>
      </c>
      <c r="U301" t="s">
        <v>257</v>
      </c>
      <c r="V301" t="s">
        <v>47</v>
      </c>
      <c r="W301">
        <f>MATCH(D301,Отчет!$C:$C,0)</f>
        <v>37</v>
      </c>
    </row>
    <row r="302" spans="1:23" x14ac:dyDescent="0.2">
      <c r="A302" s="17">
        <v>1025492636</v>
      </c>
      <c r="B302" s="17">
        <v>3</v>
      </c>
      <c r="C302" s="17" t="s">
        <v>68</v>
      </c>
      <c r="D302" s="17">
        <v>724967631</v>
      </c>
      <c r="E302" s="7" t="s">
        <v>72</v>
      </c>
      <c r="F302" s="7" t="s">
        <v>73</v>
      </c>
      <c r="G302" s="7" t="s">
        <v>74</v>
      </c>
      <c r="H302" s="34" t="s">
        <v>75</v>
      </c>
      <c r="I302" s="7" t="s">
        <v>258</v>
      </c>
      <c r="J302" s="17">
        <v>2.5</v>
      </c>
      <c r="K302" s="17" t="s">
        <v>45</v>
      </c>
      <c r="L302" s="17" t="s">
        <v>251</v>
      </c>
      <c r="N302" s="17">
        <v>0</v>
      </c>
      <c r="O302" s="17">
        <v>2.5</v>
      </c>
      <c r="P302" s="17">
        <v>0</v>
      </c>
      <c r="Q302" s="17">
        <v>0</v>
      </c>
      <c r="R302">
        <v>932725597</v>
      </c>
      <c r="S302">
        <v>2098</v>
      </c>
      <c r="U302" t="s">
        <v>257</v>
      </c>
      <c r="V302" t="s">
        <v>47</v>
      </c>
      <c r="W302">
        <f>MATCH(D302,Отчет!$C:$C,0)</f>
        <v>30</v>
      </c>
    </row>
    <row r="303" spans="1:23" x14ac:dyDescent="0.2">
      <c r="A303" s="17">
        <v>1025493227</v>
      </c>
      <c r="B303" s="17">
        <v>9</v>
      </c>
      <c r="C303" s="17" t="s">
        <v>76</v>
      </c>
      <c r="D303" s="17">
        <v>724937991</v>
      </c>
      <c r="E303" s="7" t="s">
        <v>77</v>
      </c>
      <c r="F303" s="7" t="s">
        <v>78</v>
      </c>
      <c r="G303" s="7" t="s">
        <v>79</v>
      </c>
      <c r="H303" s="34" t="s">
        <v>80</v>
      </c>
      <c r="I303" s="7" t="s">
        <v>258</v>
      </c>
      <c r="J303" s="17">
        <v>2.5</v>
      </c>
      <c r="K303" s="17" t="s">
        <v>45</v>
      </c>
      <c r="L303" s="17" t="s">
        <v>251</v>
      </c>
      <c r="N303" s="17">
        <v>22.5</v>
      </c>
      <c r="O303" s="17">
        <v>2.5</v>
      </c>
      <c r="P303" s="17">
        <v>1</v>
      </c>
      <c r="Q303" s="17">
        <v>1</v>
      </c>
      <c r="R303">
        <v>932725597</v>
      </c>
      <c r="S303">
        <v>2098</v>
      </c>
      <c r="U303" t="s">
        <v>257</v>
      </c>
      <c r="V303" t="s">
        <v>47</v>
      </c>
      <c r="W303">
        <f>MATCH(D303,Отчет!$C:$C,0)</f>
        <v>24</v>
      </c>
    </row>
    <row r="304" spans="1:23" x14ac:dyDescent="0.2">
      <c r="A304" s="17">
        <v>1025488027</v>
      </c>
      <c r="B304" s="17">
        <v>6</v>
      </c>
      <c r="C304" s="17" t="s">
        <v>76</v>
      </c>
      <c r="D304" s="17">
        <v>724938719</v>
      </c>
      <c r="E304" s="7" t="s">
        <v>81</v>
      </c>
      <c r="F304" s="7" t="s">
        <v>82</v>
      </c>
      <c r="G304" s="7" t="s">
        <v>83</v>
      </c>
      <c r="H304" s="34" t="s">
        <v>84</v>
      </c>
      <c r="I304" s="7" t="s">
        <v>258</v>
      </c>
      <c r="J304" s="17">
        <v>2.5</v>
      </c>
      <c r="K304" s="17" t="s">
        <v>45</v>
      </c>
      <c r="L304" s="17" t="s">
        <v>251</v>
      </c>
      <c r="N304" s="17">
        <v>15</v>
      </c>
      <c r="O304" s="17">
        <v>2.5</v>
      </c>
      <c r="P304" s="17">
        <v>1</v>
      </c>
      <c r="Q304" s="17">
        <v>0</v>
      </c>
      <c r="R304">
        <v>932725597</v>
      </c>
      <c r="S304">
        <v>2098</v>
      </c>
      <c r="U304" t="s">
        <v>257</v>
      </c>
      <c r="V304" t="s">
        <v>47</v>
      </c>
      <c r="W304">
        <f>MATCH(D304,Отчет!$C:$C,0)</f>
        <v>62</v>
      </c>
    </row>
    <row r="305" spans="1:23" x14ac:dyDescent="0.2">
      <c r="A305" s="17">
        <v>1025488426</v>
      </c>
      <c r="B305" s="17">
        <v>4</v>
      </c>
      <c r="C305" s="17" t="s">
        <v>76</v>
      </c>
      <c r="D305" s="17">
        <v>724939397</v>
      </c>
      <c r="E305" s="7" t="s">
        <v>85</v>
      </c>
      <c r="F305" s="7" t="s">
        <v>82</v>
      </c>
      <c r="G305" s="7" t="s">
        <v>86</v>
      </c>
      <c r="H305" s="34" t="s">
        <v>87</v>
      </c>
      <c r="I305" s="7" t="s">
        <v>258</v>
      </c>
      <c r="J305" s="17">
        <v>2.5</v>
      </c>
      <c r="K305" s="17" t="s">
        <v>45</v>
      </c>
      <c r="L305" s="17" t="s">
        <v>251</v>
      </c>
      <c r="N305" s="17">
        <v>10</v>
      </c>
      <c r="O305" s="17">
        <v>2.5</v>
      </c>
      <c r="P305" s="17">
        <v>1</v>
      </c>
      <c r="Q305" s="17">
        <v>1</v>
      </c>
      <c r="R305">
        <v>932725597</v>
      </c>
      <c r="S305">
        <v>2098</v>
      </c>
      <c r="U305" t="s">
        <v>257</v>
      </c>
      <c r="V305" t="s">
        <v>47</v>
      </c>
      <c r="W305">
        <f>MATCH(D305,Отчет!$C:$C,0)</f>
        <v>57</v>
      </c>
    </row>
    <row r="306" spans="1:23" x14ac:dyDescent="0.2">
      <c r="A306" s="17">
        <v>1025486100</v>
      </c>
      <c r="B306" s="17">
        <v>5</v>
      </c>
      <c r="C306" s="17" t="s">
        <v>76</v>
      </c>
      <c r="D306" s="17">
        <v>724940149</v>
      </c>
      <c r="E306" s="7" t="s">
        <v>88</v>
      </c>
      <c r="F306" s="7" t="s">
        <v>89</v>
      </c>
      <c r="G306" s="7" t="s">
        <v>90</v>
      </c>
      <c r="H306" s="34" t="s">
        <v>91</v>
      </c>
      <c r="I306" s="7" t="s">
        <v>258</v>
      </c>
      <c r="J306" s="17">
        <v>2.5</v>
      </c>
      <c r="K306" s="17" t="s">
        <v>45</v>
      </c>
      <c r="L306" s="17" t="s">
        <v>251</v>
      </c>
      <c r="N306" s="17">
        <v>12.5</v>
      </c>
      <c r="O306" s="17">
        <v>2.5</v>
      </c>
      <c r="P306" s="17">
        <v>1</v>
      </c>
      <c r="Q306" s="17">
        <v>1</v>
      </c>
      <c r="R306">
        <v>932725597</v>
      </c>
      <c r="S306">
        <v>2098</v>
      </c>
      <c r="U306" t="s">
        <v>257</v>
      </c>
      <c r="V306" t="s">
        <v>47</v>
      </c>
      <c r="W306">
        <f>MATCH(D306,Отчет!$C:$C,0)</f>
        <v>32</v>
      </c>
    </row>
    <row r="307" spans="1:23" x14ac:dyDescent="0.2">
      <c r="A307" s="17">
        <v>1025489301</v>
      </c>
      <c r="B307" s="17">
        <v>5</v>
      </c>
      <c r="C307" s="17" t="s">
        <v>76</v>
      </c>
      <c r="D307" s="17">
        <v>724940784</v>
      </c>
      <c r="E307" s="7" t="s">
        <v>210</v>
      </c>
      <c r="F307" s="7" t="s">
        <v>211</v>
      </c>
      <c r="G307" s="7" t="s">
        <v>212</v>
      </c>
      <c r="H307" s="34" t="s">
        <v>213</v>
      </c>
      <c r="I307" s="7" t="s">
        <v>258</v>
      </c>
      <c r="J307" s="17">
        <v>2.5</v>
      </c>
      <c r="K307" s="17" t="s">
        <v>45</v>
      </c>
      <c r="L307" s="17" t="s">
        <v>251</v>
      </c>
      <c r="N307" s="17">
        <v>12.5</v>
      </c>
      <c r="O307" s="17">
        <v>2.5</v>
      </c>
      <c r="P307" s="17">
        <v>1</v>
      </c>
      <c r="Q307" s="17">
        <v>1</v>
      </c>
      <c r="R307">
        <v>932725597</v>
      </c>
      <c r="S307">
        <v>2098</v>
      </c>
      <c r="U307" t="s">
        <v>257</v>
      </c>
      <c r="V307" t="s">
        <v>47</v>
      </c>
      <c r="W307">
        <f>MATCH(D307,Отчет!$C:$C,0)</f>
        <v>50</v>
      </c>
    </row>
    <row r="308" spans="1:23" x14ac:dyDescent="0.2">
      <c r="A308" s="17">
        <v>1025491522</v>
      </c>
      <c r="B308" s="17">
        <v>5</v>
      </c>
      <c r="C308" s="17" t="s">
        <v>76</v>
      </c>
      <c r="D308" s="17">
        <v>724941485</v>
      </c>
      <c r="E308" s="7" t="s">
        <v>92</v>
      </c>
      <c r="F308" s="7" t="s">
        <v>93</v>
      </c>
      <c r="G308" s="7" t="s">
        <v>94</v>
      </c>
      <c r="H308" s="34" t="s">
        <v>95</v>
      </c>
      <c r="I308" s="7" t="s">
        <v>258</v>
      </c>
      <c r="J308" s="17">
        <v>2.5</v>
      </c>
      <c r="K308" s="17" t="s">
        <v>45</v>
      </c>
      <c r="L308" s="17" t="s">
        <v>251</v>
      </c>
      <c r="N308" s="17">
        <v>12.5</v>
      </c>
      <c r="O308" s="17">
        <v>2.5</v>
      </c>
      <c r="P308" s="17">
        <v>1</v>
      </c>
      <c r="Q308" s="17">
        <v>1</v>
      </c>
      <c r="R308">
        <v>932725597</v>
      </c>
      <c r="S308">
        <v>2098</v>
      </c>
      <c r="U308" t="s">
        <v>257</v>
      </c>
      <c r="V308" t="s">
        <v>47</v>
      </c>
      <c r="W308">
        <f>MATCH(D308,Отчет!$C:$C,0)</f>
        <v>58</v>
      </c>
    </row>
    <row r="309" spans="1:23" x14ac:dyDescent="0.2">
      <c r="A309" s="17">
        <v>1025487135</v>
      </c>
      <c r="B309" s="17">
        <v>9</v>
      </c>
      <c r="C309" s="17" t="s">
        <v>39</v>
      </c>
      <c r="D309" s="17">
        <v>724957819</v>
      </c>
      <c r="E309" s="7" t="s">
        <v>222</v>
      </c>
      <c r="F309" s="7" t="s">
        <v>121</v>
      </c>
      <c r="G309" s="7" t="s">
        <v>223</v>
      </c>
      <c r="H309" s="34" t="s">
        <v>224</v>
      </c>
      <c r="I309" s="7" t="s">
        <v>258</v>
      </c>
      <c r="J309" s="17">
        <v>2.5</v>
      </c>
      <c r="K309" s="17" t="s">
        <v>45</v>
      </c>
      <c r="L309" s="17" t="s">
        <v>251</v>
      </c>
      <c r="N309" s="17">
        <v>22.5</v>
      </c>
      <c r="O309" s="17">
        <v>2.5</v>
      </c>
      <c r="P309" s="17">
        <v>1</v>
      </c>
      <c r="Q309" s="17">
        <v>1</v>
      </c>
      <c r="R309">
        <v>932725597</v>
      </c>
      <c r="S309">
        <v>2098</v>
      </c>
      <c r="U309" t="s">
        <v>257</v>
      </c>
      <c r="V309" t="s">
        <v>47</v>
      </c>
      <c r="W309">
        <f>MATCH(D309,Отчет!$C:$C,0)</f>
        <v>35</v>
      </c>
    </row>
    <row r="310" spans="1:23" x14ac:dyDescent="0.2">
      <c r="A310" s="17">
        <v>1025493331</v>
      </c>
      <c r="C310" s="17" t="s">
        <v>39</v>
      </c>
      <c r="D310" s="17">
        <v>724958283</v>
      </c>
      <c r="E310" s="7" t="s">
        <v>40</v>
      </c>
      <c r="F310" s="7" t="s">
        <v>41</v>
      </c>
      <c r="G310" s="7" t="s">
        <v>42</v>
      </c>
      <c r="H310" s="34" t="s">
        <v>43</v>
      </c>
      <c r="I310" s="7" t="s">
        <v>258</v>
      </c>
      <c r="J310" s="17">
        <v>2.5</v>
      </c>
      <c r="K310" s="17" t="s">
        <v>45</v>
      </c>
      <c r="L310" s="17" t="s">
        <v>251</v>
      </c>
      <c r="M310" s="17">
        <v>1</v>
      </c>
      <c r="N310" s="17">
        <v>0</v>
      </c>
      <c r="O310" s="17">
        <v>2.5</v>
      </c>
      <c r="Q310" s="17">
        <v>0</v>
      </c>
      <c r="R310">
        <v>932725597</v>
      </c>
      <c r="S310">
        <v>2098</v>
      </c>
      <c r="U310" t="s">
        <v>257</v>
      </c>
      <c r="V310" t="s">
        <v>47</v>
      </c>
      <c r="W310">
        <f>MATCH(D310,Отчет!$C:$C,0)</f>
        <v>65</v>
      </c>
    </row>
    <row r="311" spans="1:23" x14ac:dyDescent="0.2">
      <c r="A311" s="17">
        <v>1025493098</v>
      </c>
      <c r="C311" s="17" t="s">
        <v>39</v>
      </c>
      <c r="D311" s="17">
        <v>724958751</v>
      </c>
      <c r="E311" s="7" t="s">
        <v>177</v>
      </c>
      <c r="F311" s="7" t="s">
        <v>178</v>
      </c>
      <c r="G311" s="7" t="s">
        <v>179</v>
      </c>
      <c r="H311" s="34" t="s">
        <v>180</v>
      </c>
      <c r="I311" s="7" t="s">
        <v>258</v>
      </c>
      <c r="J311" s="17">
        <v>2.5</v>
      </c>
      <c r="K311" s="17" t="s">
        <v>45</v>
      </c>
      <c r="L311" s="17" t="s">
        <v>251</v>
      </c>
      <c r="M311" s="17">
        <v>0</v>
      </c>
      <c r="N311" s="17">
        <v>0</v>
      </c>
      <c r="O311" s="17">
        <v>2.5</v>
      </c>
      <c r="Q311" s="17">
        <v>0</v>
      </c>
      <c r="R311">
        <v>932725597</v>
      </c>
      <c r="S311">
        <v>2098</v>
      </c>
      <c r="U311" t="s">
        <v>257</v>
      </c>
      <c r="V311" t="s">
        <v>47</v>
      </c>
      <c r="W311">
        <f>MATCH(D311,Отчет!$C:$C,0)</f>
        <v>71</v>
      </c>
    </row>
    <row r="312" spans="1:23" x14ac:dyDescent="0.2">
      <c r="A312" s="17">
        <v>1025489385</v>
      </c>
      <c r="B312" s="17">
        <v>7</v>
      </c>
      <c r="C312" s="17" t="s">
        <v>39</v>
      </c>
      <c r="D312" s="17">
        <v>724959650</v>
      </c>
      <c r="E312" s="7" t="s">
        <v>52</v>
      </c>
      <c r="F312" s="7" t="s">
        <v>53</v>
      </c>
      <c r="G312" s="7" t="s">
        <v>54</v>
      </c>
      <c r="H312" s="34" t="s">
        <v>55</v>
      </c>
      <c r="I312" s="7" t="s">
        <v>258</v>
      </c>
      <c r="J312" s="17">
        <v>2.5</v>
      </c>
      <c r="K312" s="17" t="s">
        <v>45</v>
      </c>
      <c r="L312" s="17" t="s">
        <v>251</v>
      </c>
      <c r="N312" s="17">
        <v>17.5</v>
      </c>
      <c r="O312" s="17">
        <v>2.5</v>
      </c>
      <c r="P312" s="17">
        <v>1</v>
      </c>
      <c r="Q312" s="17">
        <v>0</v>
      </c>
      <c r="R312">
        <v>932725597</v>
      </c>
      <c r="S312">
        <v>2098</v>
      </c>
      <c r="U312" t="s">
        <v>257</v>
      </c>
      <c r="V312" t="s">
        <v>47</v>
      </c>
      <c r="W312">
        <f>MATCH(D312,Отчет!$C:$C,0)</f>
        <v>20</v>
      </c>
    </row>
    <row r="313" spans="1:23" x14ac:dyDescent="0.2">
      <c r="A313" s="17">
        <v>1025490878</v>
      </c>
      <c r="B313" s="17">
        <v>4</v>
      </c>
      <c r="C313" s="17" t="s">
        <v>39</v>
      </c>
      <c r="D313" s="17">
        <v>724960192</v>
      </c>
      <c r="E313" s="7" t="s">
        <v>96</v>
      </c>
      <c r="F313" s="7" t="s">
        <v>128</v>
      </c>
      <c r="G313" s="7" t="s">
        <v>202</v>
      </c>
      <c r="H313" s="34" t="s">
        <v>203</v>
      </c>
      <c r="I313" s="7" t="s">
        <v>258</v>
      </c>
      <c r="J313" s="17">
        <v>2.5</v>
      </c>
      <c r="K313" s="17" t="s">
        <v>45</v>
      </c>
      <c r="L313" s="17" t="s">
        <v>251</v>
      </c>
      <c r="N313" s="17">
        <v>10</v>
      </c>
      <c r="O313" s="17">
        <v>2.5</v>
      </c>
      <c r="P313" s="17">
        <v>1</v>
      </c>
      <c r="Q313" s="17">
        <v>1</v>
      </c>
      <c r="R313">
        <v>932725597</v>
      </c>
      <c r="S313">
        <v>2098</v>
      </c>
      <c r="U313" t="s">
        <v>257</v>
      </c>
      <c r="V313" t="s">
        <v>47</v>
      </c>
      <c r="W313">
        <f>MATCH(D313,Отчет!$C:$C,0)</f>
        <v>28</v>
      </c>
    </row>
    <row r="314" spans="1:23" x14ac:dyDescent="0.2">
      <c r="A314" s="17">
        <v>1025486864</v>
      </c>
      <c r="B314" s="17">
        <v>8</v>
      </c>
      <c r="C314" s="17" t="s">
        <v>39</v>
      </c>
      <c r="D314" s="17">
        <v>724960553</v>
      </c>
      <c r="E314" s="7" t="s">
        <v>233</v>
      </c>
      <c r="F314" s="7" t="s">
        <v>234</v>
      </c>
      <c r="G314" s="7" t="s">
        <v>235</v>
      </c>
      <c r="H314" s="34" t="s">
        <v>236</v>
      </c>
      <c r="I314" s="7" t="s">
        <v>258</v>
      </c>
      <c r="J314" s="17">
        <v>2.5</v>
      </c>
      <c r="K314" s="17" t="s">
        <v>45</v>
      </c>
      <c r="L314" s="17" t="s">
        <v>251</v>
      </c>
      <c r="N314" s="17">
        <v>20</v>
      </c>
      <c r="O314" s="17">
        <v>2.5</v>
      </c>
      <c r="P314" s="17">
        <v>1</v>
      </c>
      <c r="Q314" s="17">
        <v>1</v>
      </c>
      <c r="R314">
        <v>932725597</v>
      </c>
      <c r="S314">
        <v>2098</v>
      </c>
      <c r="U314" t="s">
        <v>257</v>
      </c>
      <c r="V314" t="s">
        <v>47</v>
      </c>
      <c r="W314">
        <f>MATCH(D314,Отчет!$C:$C,0)</f>
        <v>41</v>
      </c>
    </row>
    <row r="315" spans="1:23" x14ac:dyDescent="0.2">
      <c r="A315" s="17">
        <v>1025489191</v>
      </c>
      <c r="C315" s="17" t="s">
        <v>39</v>
      </c>
      <c r="D315" s="17">
        <v>724960970</v>
      </c>
      <c r="E315" s="7" t="s">
        <v>56</v>
      </c>
      <c r="F315" s="7" t="s">
        <v>57</v>
      </c>
      <c r="G315" s="7" t="s">
        <v>58</v>
      </c>
      <c r="H315" s="34" t="s">
        <v>59</v>
      </c>
      <c r="I315" s="7" t="s">
        <v>258</v>
      </c>
      <c r="J315" s="17">
        <v>2.5</v>
      </c>
      <c r="K315" s="17" t="s">
        <v>45</v>
      </c>
      <c r="L315" s="17" t="s">
        <v>251</v>
      </c>
      <c r="M315" s="17">
        <v>0</v>
      </c>
      <c r="N315" s="17">
        <v>0</v>
      </c>
      <c r="O315" s="17">
        <v>2.5</v>
      </c>
      <c r="Q315" s="17">
        <v>1</v>
      </c>
      <c r="R315">
        <v>932725597</v>
      </c>
      <c r="S315">
        <v>2098</v>
      </c>
      <c r="U315" t="s">
        <v>257</v>
      </c>
      <c r="V315" t="s">
        <v>47</v>
      </c>
      <c r="W315">
        <f>MATCH(D315,Отчет!$C:$C,0)</f>
        <v>67</v>
      </c>
    </row>
    <row r="316" spans="1:23" x14ac:dyDescent="0.2">
      <c r="A316" s="17">
        <v>1025490453</v>
      </c>
      <c r="B316" s="17">
        <v>5</v>
      </c>
      <c r="C316" s="17" t="s">
        <v>39</v>
      </c>
      <c r="D316" s="17">
        <v>724962382</v>
      </c>
      <c r="E316" s="7" t="s">
        <v>60</v>
      </c>
      <c r="F316" s="7" t="s">
        <v>61</v>
      </c>
      <c r="G316" s="7" t="s">
        <v>62</v>
      </c>
      <c r="H316" s="34" t="s">
        <v>63</v>
      </c>
      <c r="I316" s="7" t="s">
        <v>258</v>
      </c>
      <c r="J316" s="17">
        <v>2.5</v>
      </c>
      <c r="K316" s="17" t="s">
        <v>45</v>
      </c>
      <c r="L316" s="17" t="s">
        <v>251</v>
      </c>
      <c r="N316" s="17">
        <v>12.5</v>
      </c>
      <c r="O316" s="17">
        <v>2.5</v>
      </c>
      <c r="P316" s="17">
        <v>1</v>
      </c>
      <c r="Q316" s="17">
        <v>0</v>
      </c>
      <c r="R316">
        <v>932725597</v>
      </c>
      <c r="S316">
        <v>2098</v>
      </c>
      <c r="U316" t="s">
        <v>257</v>
      </c>
      <c r="V316" t="s">
        <v>47</v>
      </c>
      <c r="W316">
        <f>MATCH(D316,Отчет!$C:$C,0)</f>
        <v>60</v>
      </c>
    </row>
    <row r="317" spans="1:23" x14ac:dyDescent="0.2">
      <c r="A317" s="17">
        <v>1025487048</v>
      </c>
      <c r="B317" s="17">
        <v>5</v>
      </c>
      <c r="C317" s="17" t="s">
        <v>39</v>
      </c>
      <c r="D317" s="17">
        <v>724963428</v>
      </c>
      <c r="E317" s="7" t="s">
        <v>64</v>
      </c>
      <c r="F317" s="7" t="s">
        <v>65</v>
      </c>
      <c r="G317" s="7" t="s">
        <v>66</v>
      </c>
      <c r="H317" s="34" t="s">
        <v>67</v>
      </c>
      <c r="I317" s="7" t="s">
        <v>258</v>
      </c>
      <c r="J317" s="17">
        <v>2.5</v>
      </c>
      <c r="K317" s="17" t="s">
        <v>45</v>
      </c>
      <c r="L317" s="17" t="s">
        <v>251</v>
      </c>
      <c r="N317" s="17">
        <v>12.5</v>
      </c>
      <c r="O317" s="17">
        <v>2.5</v>
      </c>
      <c r="P317" s="17">
        <v>1</v>
      </c>
      <c r="Q317" s="17">
        <v>1</v>
      </c>
      <c r="R317">
        <v>932725597</v>
      </c>
      <c r="S317">
        <v>2098</v>
      </c>
      <c r="U317" t="s">
        <v>257</v>
      </c>
      <c r="V317" t="s">
        <v>47</v>
      </c>
      <c r="W317">
        <f>MATCH(D317,Отчет!$C:$C,0)</f>
        <v>48</v>
      </c>
    </row>
    <row r="318" spans="1:23" x14ac:dyDescent="0.2">
      <c r="A318" s="17">
        <v>1025486561</v>
      </c>
      <c r="B318" s="17">
        <v>9</v>
      </c>
      <c r="C318" s="17" t="s">
        <v>39</v>
      </c>
      <c r="D318" s="17">
        <v>724964383</v>
      </c>
      <c r="E318" s="7" t="s">
        <v>204</v>
      </c>
      <c r="F318" s="7" t="s">
        <v>121</v>
      </c>
      <c r="G318" s="7" t="s">
        <v>62</v>
      </c>
      <c r="H318" s="34" t="s">
        <v>205</v>
      </c>
      <c r="I318" s="7" t="s">
        <v>258</v>
      </c>
      <c r="J318" s="17">
        <v>2.5</v>
      </c>
      <c r="K318" s="17" t="s">
        <v>45</v>
      </c>
      <c r="L318" s="17" t="s">
        <v>251</v>
      </c>
      <c r="N318" s="17">
        <v>22.5</v>
      </c>
      <c r="O318" s="17">
        <v>2.5</v>
      </c>
      <c r="P318" s="17">
        <v>1</v>
      </c>
      <c r="Q318" s="17">
        <v>0</v>
      </c>
      <c r="R318">
        <v>932725597</v>
      </c>
      <c r="S318">
        <v>2098</v>
      </c>
      <c r="U318" t="s">
        <v>257</v>
      </c>
      <c r="V318" t="s">
        <v>47</v>
      </c>
      <c r="W318">
        <f>MATCH(D318,Отчет!$C:$C,0)</f>
        <v>47</v>
      </c>
    </row>
    <row r="319" spans="1:23" x14ac:dyDescent="0.2">
      <c r="A319" s="17">
        <v>1025487611</v>
      </c>
      <c r="B319" s="17">
        <v>10</v>
      </c>
      <c r="C319" s="17" t="s">
        <v>39</v>
      </c>
      <c r="D319" s="17">
        <v>724964881</v>
      </c>
      <c r="E319" s="7" t="s">
        <v>206</v>
      </c>
      <c r="F319" s="7" t="s">
        <v>65</v>
      </c>
      <c r="G319" s="7" t="s">
        <v>42</v>
      </c>
      <c r="H319" s="34" t="s">
        <v>207</v>
      </c>
      <c r="I319" s="7" t="s">
        <v>258</v>
      </c>
      <c r="J319" s="17">
        <v>2.5</v>
      </c>
      <c r="K319" s="17" t="s">
        <v>45</v>
      </c>
      <c r="L319" s="17" t="s">
        <v>251</v>
      </c>
      <c r="N319" s="17">
        <v>25</v>
      </c>
      <c r="O319" s="17">
        <v>2.5</v>
      </c>
      <c r="P319" s="17">
        <v>1</v>
      </c>
      <c r="Q319" s="17">
        <v>1</v>
      </c>
      <c r="R319">
        <v>932725597</v>
      </c>
      <c r="S319">
        <v>2098</v>
      </c>
      <c r="U319" t="s">
        <v>257</v>
      </c>
      <c r="V319" t="s">
        <v>47</v>
      </c>
      <c r="W319">
        <f>MATCH(D319,Отчет!$C:$C,0)</f>
        <v>18</v>
      </c>
    </row>
    <row r="320" spans="1:23" x14ac:dyDescent="0.2">
      <c r="A320" s="17">
        <v>1025492296</v>
      </c>
      <c r="B320" s="17">
        <v>8</v>
      </c>
      <c r="C320" s="17" t="s">
        <v>76</v>
      </c>
      <c r="D320" s="17">
        <v>724950644</v>
      </c>
      <c r="E320" s="7" t="s">
        <v>164</v>
      </c>
      <c r="F320" s="7" t="s">
        <v>165</v>
      </c>
      <c r="G320" s="7" t="s">
        <v>70</v>
      </c>
      <c r="H320" s="34" t="s">
        <v>166</v>
      </c>
      <c r="I320" s="7" t="s">
        <v>258</v>
      </c>
      <c r="J320" s="17">
        <v>2.5</v>
      </c>
      <c r="K320" s="17" t="s">
        <v>45</v>
      </c>
      <c r="L320" s="17" t="s">
        <v>251</v>
      </c>
      <c r="N320" s="17">
        <v>20</v>
      </c>
      <c r="O320" s="17">
        <v>2.5</v>
      </c>
      <c r="P320" s="17">
        <v>1</v>
      </c>
      <c r="Q320" s="17">
        <v>0</v>
      </c>
      <c r="R320">
        <v>932725597</v>
      </c>
      <c r="S320">
        <v>2098</v>
      </c>
      <c r="U320" t="s">
        <v>257</v>
      </c>
      <c r="V320" t="s">
        <v>47</v>
      </c>
      <c r="W320">
        <f>MATCH(D320,Отчет!$C:$C,0)</f>
        <v>40</v>
      </c>
    </row>
    <row r="321" spans="1:23" x14ac:dyDescent="0.2">
      <c r="A321" s="17">
        <v>1025491420</v>
      </c>
      <c r="B321" s="17">
        <v>10</v>
      </c>
      <c r="C321" s="17" t="s">
        <v>76</v>
      </c>
      <c r="D321" s="17">
        <v>724951139</v>
      </c>
      <c r="E321" s="7" t="s">
        <v>189</v>
      </c>
      <c r="F321" s="7" t="s">
        <v>190</v>
      </c>
      <c r="G321" s="7" t="s">
        <v>191</v>
      </c>
      <c r="H321" s="34" t="s">
        <v>192</v>
      </c>
      <c r="I321" s="7" t="s">
        <v>258</v>
      </c>
      <c r="J321" s="17">
        <v>2.5</v>
      </c>
      <c r="K321" s="17" t="s">
        <v>45</v>
      </c>
      <c r="L321" s="17" t="s">
        <v>251</v>
      </c>
      <c r="N321" s="17">
        <v>25</v>
      </c>
      <c r="O321" s="17">
        <v>2.5</v>
      </c>
      <c r="P321" s="17">
        <v>1</v>
      </c>
      <c r="Q321" s="17">
        <v>1</v>
      </c>
      <c r="R321">
        <v>932725597</v>
      </c>
      <c r="S321">
        <v>2098</v>
      </c>
      <c r="U321" t="s">
        <v>257</v>
      </c>
      <c r="V321" t="s">
        <v>47</v>
      </c>
      <c r="W321">
        <f>MATCH(D321,Отчет!$C:$C,0)</f>
        <v>17</v>
      </c>
    </row>
    <row r="322" spans="1:23" x14ac:dyDescent="0.2">
      <c r="A322" s="17">
        <v>1025488699</v>
      </c>
      <c r="B322" s="17">
        <v>5</v>
      </c>
      <c r="C322" s="17" t="s">
        <v>76</v>
      </c>
      <c r="D322" s="17">
        <v>724951632</v>
      </c>
      <c r="E322" s="7" t="s">
        <v>187</v>
      </c>
      <c r="F322" s="7" t="s">
        <v>57</v>
      </c>
      <c r="G322" s="7" t="s">
        <v>98</v>
      </c>
      <c r="H322" s="34" t="s">
        <v>188</v>
      </c>
      <c r="I322" s="7" t="s">
        <v>258</v>
      </c>
      <c r="J322" s="17">
        <v>2.5</v>
      </c>
      <c r="K322" s="17" t="s">
        <v>45</v>
      </c>
      <c r="L322" s="17" t="s">
        <v>251</v>
      </c>
      <c r="N322" s="17">
        <v>12.5</v>
      </c>
      <c r="O322" s="17">
        <v>2.5</v>
      </c>
      <c r="P322" s="17">
        <v>1</v>
      </c>
      <c r="Q322" s="17">
        <v>1</v>
      </c>
      <c r="R322">
        <v>932725597</v>
      </c>
      <c r="S322">
        <v>2098</v>
      </c>
      <c r="U322" t="s">
        <v>257</v>
      </c>
      <c r="V322" t="s">
        <v>47</v>
      </c>
      <c r="W322">
        <f>MATCH(D322,Отчет!$C:$C,0)</f>
        <v>31</v>
      </c>
    </row>
    <row r="323" spans="1:23" x14ac:dyDescent="0.2">
      <c r="A323" s="17">
        <v>1025491630</v>
      </c>
      <c r="B323" s="17">
        <v>9</v>
      </c>
      <c r="C323" s="17" t="s">
        <v>76</v>
      </c>
      <c r="D323" s="17">
        <v>724952008</v>
      </c>
      <c r="E323" s="7" t="s">
        <v>167</v>
      </c>
      <c r="F323" s="7" t="s">
        <v>168</v>
      </c>
      <c r="G323" s="7" t="s">
        <v>169</v>
      </c>
      <c r="H323" s="34" t="s">
        <v>170</v>
      </c>
      <c r="I323" s="7" t="s">
        <v>258</v>
      </c>
      <c r="J323" s="17">
        <v>2.5</v>
      </c>
      <c r="K323" s="17" t="s">
        <v>45</v>
      </c>
      <c r="L323" s="17" t="s">
        <v>251</v>
      </c>
      <c r="N323" s="17">
        <v>22.5</v>
      </c>
      <c r="O323" s="17">
        <v>2.5</v>
      </c>
      <c r="P323" s="17">
        <v>1</v>
      </c>
      <c r="Q323" s="17">
        <v>1</v>
      </c>
      <c r="R323">
        <v>932725597</v>
      </c>
      <c r="S323">
        <v>2098</v>
      </c>
      <c r="U323" t="s">
        <v>257</v>
      </c>
      <c r="V323" t="s">
        <v>47</v>
      </c>
      <c r="W323">
        <f>MATCH(D323,Отчет!$C:$C,0)</f>
        <v>16</v>
      </c>
    </row>
    <row r="324" spans="1:23" x14ac:dyDescent="0.2">
      <c r="A324" s="17">
        <v>1025492487</v>
      </c>
      <c r="B324" s="17">
        <v>7</v>
      </c>
      <c r="C324" s="17" t="s">
        <v>76</v>
      </c>
      <c r="D324" s="17">
        <v>724942110</v>
      </c>
      <c r="E324" s="7" t="s">
        <v>96</v>
      </c>
      <c r="F324" s="7" t="s">
        <v>97</v>
      </c>
      <c r="G324" s="7" t="s">
        <v>98</v>
      </c>
      <c r="H324" s="34" t="s">
        <v>99</v>
      </c>
      <c r="I324" s="7" t="s">
        <v>259</v>
      </c>
      <c r="J324" s="17">
        <v>5</v>
      </c>
      <c r="K324" s="17" t="s">
        <v>45</v>
      </c>
      <c r="L324" s="17" t="s">
        <v>251</v>
      </c>
      <c r="N324" s="17">
        <v>35</v>
      </c>
      <c r="O324" s="17">
        <v>5</v>
      </c>
      <c r="P324" s="17">
        <v>1</v>
      </c>
      <c r="Q324" s="17">
        <v>0</v>
      </c>
      <c r="R324">
        <v>932725597</v>
      </c>
      <c r="S324">
        <v>2098</v>
      </c>
      <c r="U324" t="s">
        <v>182</v>
      </c>
      <c r="V324" t="s">
        <v>47</v>
      </c>
      <c r="W324">
        <f>MATCH(D324,Отчет!$C:$C,0)</f>
        <v>46</v>
      </c>
    </row>
    <row r="325" spans="1:23" x14ac:dyDescent="0.2">
      <c r="A325" s="17">
        <v>1025490264</v>
      </c>
      <c r="B325" s="17">
        <v>8</v>
      </c>
      <c r="C325" s="17" t="s">
        <v>68</v>
      </c>
      <c r="D325" s="17">
        <v>724973804</v>
      </c>
      <c r="E325" s="7" t="s">
        <v>134</v>
      </c>
      <c r="F325" s="7" t="s">
        <v>135</v>
      </c>
      <c r="G325" s="7" t="s">
        <v>136</v>
      </c>
      <c r="H325" s="34" t="s">
        <v>137</v>
      </c>
      <c r="I325" s="7" t="s">
        <v>259</v>
      </c>
      <c r="J325" s="17">
        <v>5</v>
      </c>
      <c r="K325" s="17" t="s">
        <v>45</v>
      </c>
      <c r="L325" s="17" t="s">
        <v>251</v>
      </c>
      <c r="N325" s="17">
        <v>40</v>
      </c>
      <c r="O325" s="17">
        <v>5</v>
      </c>
      <c r="P325" s="17">
        <v>1</v>
      </c>
      <c r="Q325" s="17">
        <v>1</v>
      </c>
      <c r="R325">
        <v>932725597</v>
      </c>
      <c r="S325">
        <v>2098</v>
      </c>
      <c r="U325" t="s">
        <v>182</v>
      </c>
      <c r="V325" t="s">
        <v>47</v>
      </c>
      <c r="W325">
        <f>MATCH(D325,Отчет!$C:$C,0)</f>
        <v>39</v>
      </c>
    </row>
    <row r="326" spans="1:23" x14ac:dyDescent="0.2">
      <c r="A326" s="17">
        <v>1210879414</v>
      </c>
      <c r="B326" s="17">
        <v>7</v>
      </c>
      <c r="C326" s="17" t="s">
        <v>68</v>
      </c>
      <c r="D326" s="17">
        <v>1210865536</v>
      </c>
      <c r="E326" s="7" t="s">
        <v>219</v>
      </c>
      <c r="F326" s="7" t="s">
        <v>65</v>
      </c>
      <c r="G326" s="7" t="s">
        <v>74</v>
      </c>
      <c r="H326" s="34" t="s">
        <v>220</v>
      </c>
      <c r="I326" s="7" t="s">
        <v>259</v>
      </c>
      <c r="J326" s="17">
        <v>5</v>
      </c>
      <c r="K326" s="17" t="s">
        <v>45</v>
      </c>
      <c r="L326" s="17" t="s">
        <v>251</v>
      </c>
      <c r="N326" s="17">
        <v>35</v>
      </c>
      <c r="O326" s="17">
        <v>5</v>
      </c>
      <c r="P326" s="17">
        <v>1</v>
      </c>
      <c r="Q326" s="17">
        <v>0</v>
      </c>
      <c r="R326">
        <v>932725597</v>
      </c>
      <c r="S326">
        <v>2098</v>
      </c>
      <c r="T326" t="s">
        <v>161</v>
      </c>
      <c r="U326" t="s">
        <v>182</v>
      </c>
      <c r="V326" t="s">
        <v>47</v>
      </c>
      <c r="W326">
        <f>MATCH(D326,Отчет!$C:$C,0)</f>
        <v>66</v>
      </c>
    </row>
    <row r="327" spans="1:23" x14ac:dyDescent="0.2">
      <c r="A327" s="17">
        <v>1025486718</v>
      </c>
      <c r="B327" s="17">
        <v>6</v>
      </c>
      <c r="C327" s="17" t="s">
        <v>39</v>
      </c>
      <c r="D327" s="17">
        <v>724965992</v>
      </c>
      <c r="E327" s="7" t="s">
        <v>208</v>
      </c>
      <c r="F327" s="7" t="s">
        <v>151</v>
      </c>
      <c r="G327" s="7" t="s">
        <v>98</v>
      </c>
      <c r="H327" s="34" t="s">
        <v>209</v>
      </c>
      <c r="I327" s="7" t="s">
        <v>259</v>
      </c>
      <c r="J327" s="17">
        <v>5</v>
      </c>
      <c r="K327" s="17" t="s">
        <v>45</v>
      </c>
      <c r="L327" s="17" t="s">
        <v>251</v>
      </c>
      <c r="N327" s="17">
        <v>30</v>
      </c>
      <c r="O327" s="17">
        <v>5</v>
      </c>
      <c r="P327" s="17">
        <v>1</v>
      </c>
      <c r="Q327" s="17">
        <v>1</v>
      </c>
      <c r="R327">
        <v>932725597</v>
      </c>
      <c r="S327">
        <v>2098</v>
      </c>
      <c r="U327" t="s">
        <v>182</v>
      </c>
      <c r="V327" t="s">
        <v>47</v>
      </c>
      <c r="W327">
        <f>MATCH(D327,Отчет!$C:$C,0)</f>
        <v>69</v>
      </c>
    </row>
    <row r="328" spans="1:23" x14ac:dyDescent="0.2">
      <c r="A328" s="17">
        <v>1025492687</v>
      </c>
      <c r="B328" s="17">
        <v>9</v>
      </c>
      <c r="C328" s="17" t="s">
        <v>68</v>
      </c>
      <c r="D328" s="17">
        <v>724967631</v>
      </c>
      <c r="E328" s="7" t="s">
        <v>72</v>
      </c>
      <c r="F328" s="7" t="s">
        <v>73</v>
      </c>
      <c r="G328" s="7" t="s">
        <v>74</v>
      </c>
      <c r="H328" s="34" t="s">
        <v>75</v>
      </c>
      <c r="I328" s="7" t="s">
        <v>259</v>
      </c>
      <c r="J328" s="17">
        <v>5</v>
      </c>
      <c r="K328" s="17" t="s">
        <v>45</v>
      </c>
      <c r="L328" s="17" t="s">
        <v>251</v>
      </c>
      <c r="N328" s="17">
        <v>45</v>
      </c>
      <c r="O328" s="17">
        <v>5</v>
      </c>
      <c r="P328" s="17">
        <v>1</v>
      </c>
      <c r="Q328" s="17">
        <v>0</v>
      </c>
      <c r="R328">
        <v>932725597</v>
      </c>
      <c r="S328">
        <v>2098</v>
      </c>
      <c r="U328" t="s">
        <v>182</v>
      </c>
      <c r="V328" t="s">
        <v>47</v>
      </c>
      <c r="W328">
        <f>MATCH(D328,Отчет!$C:$C,0)</f>
        <v>30</v>
      </c>
    </row>
    <row r="329" spans="1:23" x14ac:dyDescent="0.2">
      <c r="A329" s="17">
        <v>1025489349</v>
      </c>
      <c r="B329" s="17">
        <v>8</v>
      </c>
      <c r="C329" s="17" t="s">
        <v>76</v>
      </c>
      <c r="D329" s="17">
        <v>724940784</v>
      </c>
      <c r="E329" s="7" t="s">
        <v>210</v>
      </c>
      <c r="F329" s="7" t="s">
        <v>211</v>
      </c>
      <c r="G329" s="7" t="s">
        <v>212</v>
      </c>
      <c r="H329" s="34" t="s">
        <v>213</v>
      </c>
      <c r="I329" s="7" t="s">
        <v>259</v>
      </c>
      <c r="J329" s="17">
        <v>5</v>
      </c>
      <c r="K329" s="17" t="s">
        <v>45</v>
      </c>
      <c r="L329" s="17" t="s">
        <v>251</v>
      </c>
      <c r="N329" s="17">
        <v>40</v>
      </c>
      <c r="O329" s="17">
        <v>5</v>
      </c>
      <c r="P329" s="17">
        <v>1</v>
      </c>
      <c r="Q329" s="17">
        <v>1</v>
      </c>
      <c r="R329">
        <v>932725597</v>
      </c>
      <c r="S329">
        <v>2098</v>
      </c>
      <c r="U329" t="s">
        <v>182</v>
      </c>
      <c r="V329" t="s">
        <v>47</v>
      </c>
      <c r="W329">
        <f>MATCH(D329,Отчет!$C:$C,0)</f>
        <v>50</v>
      </c>
    </row>
    <row r="330" spans="1:23" x14ac:dyDescent="0.2">
      <c r="A330" s="17">
        <v>1025491588</v>
      </c>
      <c r="B330" s="17">
        <v>7</v>
      </c>
      <c r="C330" s="17" t="s">
        <v>76</v>
      </c>
      <c r="D330" s="17">
        <v>724941485</v>
      </c>
      <c r="E330" s="7" t="s">
        <v>92</v>
      </c>
      <c r="F330" s="7" t="s">
        <v>93</v>
      </c>
      <c r="G330" s="7" t="s">
        <v>94</v>
      </c>
      <c r="H330" s="34" t="s">
        <v>95</v>
      </c>
      <c r="I330" s="7" t="s">
        <v>259</v>
      </c>
      <c r="J330" s="17">
        <v>5</v>
      </c>
      <c r="K330" s="17" t="s">
        <v>45</v>
      </c>
      <c r="L330" s="17" t="s">
        <v>251</v>
      </c>
      <c r="N330" s="17">
        <v>35</v>
      </c>
      <c r="O330" s="17">
        <v>5</v>
      </c>
      <c r="P330" s="17">
        <v>1</v>
      </c>
      <c r="Q330" s="17">
        <v>1</v>
      </c>
      <c r="R330">
        <v>932725597</v>
      </c>
      <c r="S330">
        <v>2098</v>
      </c>
      <c r="U330" t="s">
        <v>182</v>
      </c>
      <c r="V330" t="s">
        <v>47</v>
      </c>
      <c r="W330">
        <f>MATCH(D330,Отчет!$C:$C,0)</f>
        <v>58</v>
      </c>
    </row>
    <row r="331" spans="1:23" x14ac:dyDescent="0.2">
      <c r="A331" s="17">
        <v>1025487191</v>
      </c>
      <c r="B331" s="17">
        <v>7</v>
      </c>
      <c r="C331" s="17" t="s">
        <v>39</v>
      </c>
      <c r="D331" s="17">
        <v>724957819</v>
      </c>
      <c r="E331" s="7" t="s">
        <v>222</v>
      </c>
      <c r="F331" s="7" t="s">
        <v>121</v>
      </c>
      <c r="G331" s="7" t="s">
        <v>223</v>
      </c>
      <c r="H331" s="34" t="s">
        <v>224</v>
      </c>
      <c r="I331" s="7" t="s">
        <v>259</v>
      </c>
      <c r="J331" s="17">
        <v>5</v>
      </c>
      <c r="K331" s="17" t="s">
        <v>45</v>
      </c>
      <c r="L331" s="17" t="s">
        <v>251</v>
      </c>
      <c r="N331" s="17">
        <v>35</v>
      </c>
      <c r="O331" s="17">
        <v>5</v>
      </c>
      <c r="P331" s="17">
        <v>1</v>
      </c>
      <c r="Q331" s="17">
        <v>1</v>
      </c>
      <c r="R331">
        <v>932725597</v>
      </c>
      <c r="S331">
        <v>2098</v>
      </c>
      <c r="U331" t="s">
        <v>182</v>
      </c>
      <c r="V331" t="s">
        <v>47</v>
      </c>
      <c r="W331">
        <f>MATCH(D331,Отчет!$C:$C,0)</f>
        <v>35</v>
      </c>
    </row>
    <row r="332" spans="1:23" x14ac:dyDescent="0.2">
      <c r="A332" s="17">
        <v>1025493150</v>
      </c>
      <c r="C332" s="17" t="s">
        <v>39</v>
      </c>
      <c r="D332" s="17">
        <v>724958751</v>
      </c>
      <c r="E332" s="7" t="s">
        <v>177</v>
      </c>
      <c r="F332" s="7" t="s">
        <v>178</v>
      </c>
      <c r="G332" s="7" t="s">
        <v>179</v>
      </c>
      <c r="H332" s="34" t="s">
        <v>180</v>
      </c>
      <c r="I332" s="7" t="s">
        <v>259</v>
      </c>
      <c r="J332" s="17">
        <v>5</v>
      </c>
      <c r="K332" s="17" t="s">
        <v>45</v>
      </c>
      <c r="L332" s="17" t="s">
        <v>251</v>
      </c>
      <c r="M332" s="17">
        <v>0</v>
      </c>
      <c r="N332" s="17">
        <v>0</v>
      </c>
      <c r="O332" s="17">
        <v>5</v>
      </c>
      <c r="Q332" s="17">
        <v>0</v>
      </c>
      <c r="R332">
        <v>932725597</v>
      </c>
      <c r="S332">
        <v>2098</v>
      </c>
      <c r="U332" t="s">
        <v>182</v>
      </c>
      <c r="V332" t="s">
        <v>47</v>
      </c>
      <c r="W332">
        <f>MATCH(D332,Отчет!$C:$C,0)</f>
        <v>71</v>
      </c>
    </row>
    <row r="333" spans="1:23" x14ac:dyDescent="0.2">
      <c r="A333" s="17">
        <v>1025489433</v>
      </c>
      <c r="B333" s="17">
        <v>9</v>
      </c>
      <c r="C333" s="17" t="s">
        <v>39</v>
      </c>
      <c r="D333" s="17">
        <v>724959650</v>
      </c>
      <c r="E333" s="7" t="s">
        <v>52</v>
      </c>
      <c r="F333" s="7" t="s">
        <v>53</v>
      </c>
      <c r="G333" s="7" t="s">
        <v>54</v>
      </c>
      <c r="H333" s="34" t="s">
        <v>55</v>
      </c>
      <c r="I333" s="7" t="s">
        <v>259</v>
      </c>
      <c r="J333" s="17">
        <v>5</v>
      </c>
      <c r="K333" s="17" t="s">
        <v>45</v>
      </c>
      <c r="L333" s="17" t="s">
        <v>251</v>
      </c>
      <c r="N333" s="17">
        <v>45</v>
      </c>
      <c r="O333" s="17">
        <v>5</v>
      </c>
      <c r="P333" s="17">
        <v>1</v>
      </c>
      <c r="Q333" s="17">
        <v>0</v>
      </c>
      <c r="R333">
        <v>932725597</v>
      </c>
      <c r="S333">
        <v>2098</v>
      </c>
      <c r="U333" t="s">
        <v>182</v>
      </c>
      <c r="V333" t="s">
        <v>47</v>
      </c>
      <c r="W333">
        <f>MATCH(D333,Отчет!$C:$C,0)</f>
        <v>20</v>
      </c>
    </row>
    <row r="334" spans="1:23" x14ac:dyDescent="0.2">
      <c r="A334" s="17">
        <v>1025490924</v>
      </c>
      <c r="B334" s="17">
        <v>9</v>
      </c>
      <c r="C334" s="17" t="s">
        <v>39</v>
      </c>
      <c r="D334" s="17">
        <v>724960192</v>
      </c>
      <c r="E334" s="7" t="s">
        <v>96</v>
      </c>
      <c r="F334" s="7" t="s">
        <v>128</v>
      </c>
      <c r="G334" s="7" t="s">
        <v>202</v>
      </c>
      <c r="H334" s="34" t="s">
        <v>203</v>
      </c>
      <c r="I334" s="7" t="s">
        <v>259</v>
      </c>
      <c r="J334" s="17">
        <v>5</v>
      </c>
      <c r="K334" s="17" t="s">
        <v>45</v>
      </c>
      <c r="L334" s="17" t="s">
        <v>251</v>
      </c>
      <c r="N334" s="17">
        <v>45</v>
      </c>
      <c r="O334" s="17">
        <v>5</v>
      </c>
      <c r="P334" s="17">
        <v>1</v>
      </c>
      <c r="Q334" s="17">
        <v>1</v>
      </c>
      <c r="R334">
        <v>932725597</v>
      </c>
      <c r="S334">
        <v>2098</v>
      </c>
      <c r="U334" t="s">
        <v>182</v>
      </c>
      <c r="V334" t="s">
        <v>47</v>
      </c>
      <c r="W334">
        <f>MATCH(D334,Отчет!$C:$C,0)</f>
        <v>28</v>
      </c>
    </row>
    <row r="335" spans="1:23" x14ac:dyDescent="0.2">
      <c r="A335" s="17">
        <v>1025489243</v>
      </c>
      <c r="B335" s="17">
        <v>7</v>
      </c>
      <c r="C335" s="17" t="s">
        <v>39</v>
      </c>
      <c r="D335" s="17">
        <v>724960970</v>
      </c>
      <c r="E335" s="7" t="s">
        <v>56</v>
      </c>
      <c r="F335" s="7" t="s">
        <v>57</v>
      </c>
      <c r="G335" s="7" t="s">
        <v>58</v>
      </c>
      <c r="H335" s="34" t="s">
        <v>59</v>
      </c>
      <c r="I335" s="7" t="s">
        <v>259</v>
      </c>
      <c r="J335" s="17">
        <v>5</v>
      </c>
      <c r="K335" s="17" t="s">
        <v>45</v>
      </c>
      <c r="L335" s="17" t="s">
        <v>251</v>
      </c>
      <c r="N335" s="17">
        <v>35</v>
      </c>
      <c r="O335" s="17">
        <v>5</v>
      </c>
      <c r="P335" s="17">
        <v>1</v>
      </c>
      <c r="Q335" s="17">
        <v>1</v>
      </c>
      <c r="R335">
        <v>932725597</v>
      </c>
      <c r="S335">
        <v>2098</v>
      </c>
      <c r="U335" t="s">
        <v>182</v>
      </c>
      <c r="V335" t="s">
        <v>47</v>
      </c>
      <c r="W335">
        <f>MATCH(D335,Отчет!$C:$C,0)</f>
        <v>67</v>
      </c>
    </row>
    <row r="336" spans="1:23" x14ac:dyDescent="0.2">
      <c r="A336" s="17">
        <v>1194952330</v>
      </c>
      <c r="B336" s="17">
        <v>10</v>
      </c>
      <c r="C336" s="17" t="s">
        <v>76</v>
      </c>
      <c r="D336" s="17">
        <v>724950151</v>
      </c>
      <c r="E336" s="7" t="s">
        <v>193</v>
      </c>
      <c r="F336" s="7" t="s">
        <v>194</v>
      </c>
      <c r="G336" s="7" t="s">
        <v>195</v>
      </c>
      <c r="H336" s="34" t="s">
        <v>196</v>
      </c>
      <c r="I336" s="7" t="s">
        <v>259</v>
      </c>
      <c r="J336" s="17">
        <v>5</v>
      </c>
      <c r="K336" s="17" t="s">
        <v>45</v>
      </c>
      <c r="L336" s="17" t="s">
        <v>251</v>
      </c>
      <c r="N336" s="17">
        <v>50</v>
      </c>
      <c r="O336" s="17">
        <v>5</v>
      </c>
      <c r="P336" s="17">
        <v>1</v>
      </c>
      <c r="Q336" s="17">
        <v>1</v>
      </c>
      <c r="R336">
        <v>932725597</v>
      </c>
      <c r="S336">
        <v>2098</v>
      </c>
      <c r="U336" t="s">
        <v>182</v>
      </c>
      <c r="V336" t="s">
        <v>47</v>
      </c>
      <c r="W336">
        <f>MATCH(D336,Отчет!$C:$C,0)</f>
        <v>22</v>
      </c>
    </row>
    <row r="337" spans="1:23" x14ac:dyDescent="0.2">
      <c r="A337" s="17">
        <v>1025488754</v>
      </c>
      <c r="B337" s="17">
        <v>10</v>
      </c>
      <c r="C337" s="17" t="s">
        <v>76</v>
      </c>
      <c r="D337" s="17">
        <v>724951632</v>
      </c>
      <c r="E337" s="7" t="s">
        <v>187</v>
      </c>
      <c r="F337" s="7" t="s">
        <v>57</v>
      </c>
      <c r="G337" s="7" t="s">
        <v>98</v>
      </c>
      <c r="H337" s="34" t="s">
        <v>188</v>
      </c>
      <c r="I337" s="7" t="s">
        <v>259</v>
      </c>
      <c r="J337" s="17">
        <v>5</v>
      </c>
      <c r="K337" s="17" t="s">
        <v>45</v>
      </c>
      <c r="L337" s="17" t="s">
        <v>251</v>
      </c>
      <c r="N337" s="17">
        <v>50</v>
      </c>
      <c r="O337" s="17">
        <v>5</v>
      </c>
      <c r="P337" s="17">
        <v>1</v>
      </c>
      <c r="Q337" s="17">
        <v>1</v>
      </c>
      <c r="R337">
        <v>932725597</v>
      </c>
      <c r="S337">
        <v>2098</v>
      </c>
      <c r="U337" t="s">
        <v>182</v>
      </c>
      <c r="V337" t="s">
        <v>47</v>
      </c>
      <c r="W337">
        <f>MATCH(D337,Отчет!$C:$C,0)</f>
        <v>31</v>
      </c>
    </row>
    <row r="338" spans="1:23" x14ac:dyDescent="0.2">
      <c r="A338" s="17">
        <v>1025486518</v>
      </c>
      <c r="B338" s="17">
        <v>8</v>
      </c>
      <c r="C338" s="17" t="s">
        <v>68</v>
      </c>
      <c r="D338" s="17">
        <v>724975273</v>
      </c>
      <c r="E338" s="7" t="s">
        <v>138</v>
      </c>
      <c r="F338" s="7" t="s">
        <v>121</v>
      </c>
      <c r="G338" s="7" t="s">
        <v>139</v>
      </c>
      <c r="H338" s="34" t="s">
        <v>140</v>
      </c>
      <c r="I338" s="7" t="s">
        <v>259</v>
      </c>
      <c r="J338" s="17">
        <v>5</v>
      </c>
      <c r="K338" s="17" t="s">
        <v>45</v>
      </c>
      <c r="L338" s="17" t="s">
        <v>251</v>
      </c>
      <c r="N338" s="17">
        <v>40</v>
      </c>
      <c r="O338" s="17">
        <v>5</v>
      </c>
      <c r="P338" s="17">
        <v>1</v>
      </c>
      <c r="Q338" s="17">
        <v>0</v>
      </c>
      <c r="R338">
        <v>932725597</v>
      </c>
      <c r="S338">
        <v>2098</v>
      </c>
      <c r="U338" t="s">
        <v>182</v>
      </c>
      <c r="V338" t="s">
        <v>47</v>
      </c>
      <c r="W338">
        <f>MATCH(D338,Отчет!$C:$C,0)</f>
        <v>53</v>
      </c>
    </row>
    <row r="339" spans="1:23" x14ac:dyDescent="0.2">
      <c r="A339" s="17">
        <v>1025488996</v>
      </c>
      <c r="B339" s="17">
        <v>9</v>
      </c>
      <c r="C339" s="17" t="s">
        <v>68</v>
      </c>
      <c r="D339" s="17">
        <v>724976083</v>
      </c>
      <c r="E339" s="7" t="s">
        <v>239</v>
      </c>
      <c r="F339" s="7" t="s">
        <v>240</v>
      </c>
      <c r="G339" s="7" t="s">
        <v>241</v>
      </c>
      <c r="H339" s="34" t="s">
        <v>242</v>
      </c>
      <c r="I339" s="7" t="s">
        <v>259</v>
      </c>
      <c r="J339" s="17">
        <v>5</v>
      </c>
      <c r="K339" s="17" t="s">
        <v>45</v>
      </c>
      <c r="L339" s="17" t="s">
        <v>251</v>
      </c>
      <c r="N339" s="17">
        <v>45</v>
      </c>
      <c r="O339" s="17">
        <v>5</v>
      </c>
      <c r="P339" s="17">
        <v>1</v>
      </c>
      <c r="Q339" s="17">
        <v>1</v>
      </c>
      <c r="R339">
        <v>932725597</v>
      </c>
      <c r="S339">
        <v>2098</v>
      </c>
      <c r="U339" t="s">
        <v>182</v>
      </c>
      <c r="V339" t="s">
        <v>47</v>
      </c>
      <c r="W339">
        <f>MATCH(D339,Отчет!$C:$C,0)</f>
        <v>43</v>
      </c>
    </row>
    <row r="340" spans="1:23" x14ac:dyDescent="0.2">
      <c r="A340" s="17">
        <v>1025492003</v>
      </c>
      <c r="B340" s="17">
        <v>8</v>
      </c>
      <c r="C340" s="17" t="s">
        <v>68</v>
      </c>
      <c r="D340" s="17">
        <v>724976444</v>
      </c>
      <c r="E340" s="7" t="s">
        <v>237</v>
      </c>
      <c r="F340" s="7" t="s">
        <v>115</v>
      </c>
      <c r="G340" s="7" t="s">
        <v>70</v>
      </c>
      <c r="H340" s="34" t="s">
        <v>238</v>
      </c>
      <c r="I340" s="7" t="s">
        <v>259</v>
      </c>
      <c r="J340" s="17">
        <v>5</v>
      </c>
      <c r="K340" s="17" t="s">
        <v>45</v>
      </c>
      <c r="L340" s="17" t="s">
        <v>251</v>
      </c>
      <c r="N340" s="17">
        <v>40</v>
      </c>
      <c r="O340" s="17">
        <v>5</v>
      </c>
      <c r="P340" s="17">
        <v>1</v>
      </c>
      <c r="Q340" s="17">
        <v>1</v>
      </c>
      <c r="R340">
        <v>932725597</v>
      </c>
      <c r="S340">
        <v>2098</v>
      </c>
      <c r="U340" t="s">
        <v>182</v>
      </c>
      <c r="V340" t="s">
        <v>47</v>
      </c>
      <c r="W340">
        <f>MATCH(D340,Отчет!$C:$C,0)</f>
        <v>44</v>
      </c>
    </row>
    <row r="341" spans="1:23" x14ac:dyDescent="0.2">
      <c r="A341" s="17">
        <v>1025490829</v>
      </c>
      <c r="B341" s="17">
        <v>7</v>
      </c>
      <c r="C341" s="17" t="s">
        <v>68</v>
      </c>
      <c r="D341" s="17">
        <v>724977314</v>
      </c>
      <c r="E341" s="7" t="s">
        <v>144</v>
      </c>
      <c r="F341" s="7" t="s">
        <v>61</v>
      </c>
      <c r="G341" s="7" t="s">
        <v>145</v>
      </c>
      <c r="H341" s="34" t="s">
        <v>146</v>
      </c>
      <c r="I341" s="7" t="s">
        <v>259</v>
      </c>
      <c r="J341" s="17">
        <v>5</v>
      </c>
      <c r="K341" s="17" t="s">
        <v>45</v>
      </c>
      <c r="L341" s="17" t="s">
        <v>251</v>
      </c>
      <c r="N341" s="17">
        <v>35</v>
      </c>
      <c r="O341" s="17">
        <v>5</v>
      </c>
      <c r="P341" s="17">
        <v>1</v>
      </c>
      <c r="Q341" s="17">
        <v>1</v>
      </c>
      <c r="R341">
        <v>932725597</v>
      </c>
      <c r="S341">
        <v>2098</v>
      </c>
      <c r="U341" t="s">
        <v>182</v>
      </c>
      <c r="V341" t="s">
        <v>47</v>
      </c>
      <c r="W341">
        <f>MATCH(D341,Отчет!$C:$C,0)</f>
        <v>45</v>
      </c>
    </row>
    <row r="342" spans="1:23" x14ac:dyDescent="0.2">
      <c r="A342" s="17">
        <v>1025487870</v>
      </c>
      <c r="B342" s="17">
        <v>7</v>
      </c>
      <c r="C342" s="17" t="s">
        <v>76</v>
      </c>
      <c r="D342" s="17">
        <v>724949559</v>
      </c>
      <c r="E342" s="7" t="s">
        <v>162</v>
      </c>
      <c r="F342" s="7" t="s">
        <v>121</v>
      </c>
      <c r="G342" s="7" t="s">
        <v>102</v>
      </c>
      <c r="H342" s="34" t="s">
        <v>163</v>
      </c>
      <c r="I342" s="7" t="s">
        <v>259</v>
      </c>
      <c r="J342" s="17">
        <v>5</v>
      </c>
      <c r="K342" s="17" t="s">
        <v>45</v>
      </c>
      <c r="L342" s="17" t="s">
        <v>251</v>
      </c>
      <c r="N342" s="17">
        <v>35</v>
      </c>
      <c r="O342" s="17">
        <v>5</v>
      </c>
      <c r="P342" s="17">
        <v>1</v>
      </c>
      <c r="Q342" s="17">
        <v>1</v>
      </c>
      <c r="R342">
        <v>932725597</v>
      </c>
      <c r="S342">
        <v>2098</v>
      </c>
      <c r="U342" t="s">
        <v>182</v>
      </c>
      <c r="V342" t="s">
        <v>47</v>
      </c>
      <c r="W342">
        <f>MATCH(D342,Отчет!$C:$C,0)</f>
        <v>42</v>
      </c>
    </row>
    <row r="343" spans="1:23" x14ac:dyDescent="0.2">
      <c r="A343" s="17">
        <v>1025490716</v>
      </c>
      <c r="B343" s="17">
        <v>10</v>
      </c>
      <c r="C343" s="17" t="s">
        <v>68</v>
      </c>
      <c r="D343" s="17">
        <v>724968904</v>
      </c>
      <c r="E343" s="7" t="s">
        <v>111</v>
      </c>
      <c r="F343" s="7" t="s">
        <v>61</v>
      </c>
      <c r="G343" s="7" t="s">
        <v>112</v>
      </c>
      <c r="H343" s="34" t="s">
        <v>113</v>
      </c>
      <c r="I343" s="7" t="s">
        <v>259</v>
      </c>
      <c r="J343" s="17">
        <v>5</v>
      </c>
      <c r="K343" s="17" t="s">
        <v>45</v>
      </c>
      <c r="L343" s="17" t="s">
        <v>251</v>
      </c>
      <c r="N343" s="17">
        <v>50</v>
      </c>
      <c r="O343" s="17">
        <v>5</v>
      </c>
      <c r="P343" s="17">
        <v>1</v>
      </c>
      <c r="Q343" s="17">
        <v>1</v>
      </c>
      <c r="R343">
        <v>932725597</v>
      </c>
      <c r="S343">
        <v>2098</v>
      </c>
      <c r="U343" t="s">
        <v>182</v>
      </c>
      <c r="V343" t="s">
        <v>47</v>
      </c>
      <c r="W343">
        <f>MATCH(D343,Отчет!$C:$C,0)</f>
        <v>33</v>
      </c>
    </row>
    <row r="344" spans="1:23" x14ac:dyDescent="0.2">
      <c r="A344" s="17">
        <v>1025492790</v>
      </c>
      <c r="B344" s="17">
        <v>8</v>
      </c>
      <c r="C344" s="17" t="s">
        <v>68</v>
      </c>
      <c r="D344" s="17">
        <v>724969259</v>
      </c>
      <c r="E344" s="7" t="s">
        <v>244</v>
      </c>
      <c r="F344" s="7" t="s">
        <v>73</v>
      </c>
      <c r="G344" s="7" t="s">
        <v>198</v>
      </c>
      <c r="H344" s="34" t="s">
        <v>245</v>
      </c>
      <c r="I344" s="7" t="s">
        <v>259</v>
      </c>
      <c r="J344" s="17">
        <v>5</v>
      </c>
      <c r="K344" s="17" t="s">
        <v>45</v>
      </c>
      <c r="L344" s="17" t="s">
        <v>251</v>
      </c>
      <c r="N344" s="17">
        <v>40</v>
      </c>
      <c r="O344" s="17">
        <v>5</v>
      </c>
      <c r="P344" s="17">
        <v>1</v>
      </c>
      <c r="Q344" s="17">
        <v>1</v>
      </c>
      <c r="R344">
        <v>932725597</v>
      </c>
      <c r="S344">
        <v>2098</v>
      </c>
      <c r="T344" t="s">
        <v>161</v>
      </c>
      <c r="U344" t="s">
        <v>182</v>
      </c>
      <c r="V344" t="s">
        <v>47</v>
      </c>
      <c r="W344">
        <f>MATCH(D344,Отчет!$C:$C,0)</f>
        <v>70</v>
      </c>
    </row>
    <row r="345" spans="1:23" x14ac:dyDescent="0.2">
      <c r="A345" s="17">
        <v>1025491847</v>
      </c>
      <c r="B345" s="17">
        <v>9</v>
      </c>
      <c r="C345" s="17" t="s">
        <v>76</v>
      </c>
      <c r="D345" s="17">
        <v>724969616</v>
      </c>
      <c r="E345" s="7" t="s">
        <v>114</v>
      </c>
      <c r="F345" s="7" t="s">
        <v>115</v>
      </c>
      <c r="G345" s="7" t="s">
        <v>62</v>
      </c>
      <c r="H345" s="34" t="s">
        <v>116</v>
      </c>
      <c r="I345" s="7" t="s">
        <v>259</v>
      </c>
      <c r="J345" s="17">
        <v>5</v>
      </c>
      <c r="K345" s="17" t="s">
        <v>45</v>
      </c>
      <c r="L345" s="17" t="s">
        <v>251</v>
      </c>
      <c r="N345" s="17">
        <v>45</v>
      </c>
      <c r="O345" s="17">
        <v>5</v>
      </c>
      <c r="P345" s="17">
        <v>1</v>
      </c>
      <c r="Q345" s="17">
        <v>0</v>
      </c>
      <c r="R345">
        <v>932725597</v>
      </c>
      <c r="S345">
        <v>2098</v>
      </c>
      <c r="U345" t="s">
        <v>182</v>
      </c>
      <c r="V345" t="s">
        <v>47</v>
      </c>
      <c r="W345">
        <f>MATCH(D345,Отчет!$C:$C,0)</f>
        <v>36</v>
      </c>
    </row>
    <row r="346" spans="1:23" x14ac:dyDescent="0.2">
      <c r="A346" s="17">
        <v>1025486286</v>
      </c>
      <c r="B346" s="17">
        <v>7</v>
      </c>
      <c r="C346" s="17" t="s">
        <v>68</v>
      </c>
      <c r="D346" s="17">
        <v>724970497</v>
      </c>
      <c r="E346" s="7" t="s">
        <v>120</v>
      </c>
      <c r="F346" s="7" t="s">
        <v>121</v>
      </c>
      <c r="G346" s="7" t="s">
        <v>62</v>
      </c>
      <c r="H346" s="34" t="s">
        <v>122</v>
      </c>
      <c r="I346" s="7" t="s">
        <v>259</v>
      </c>
      <c r="J346" s="17">
        <v>5</v>
      </c>
      <c r="K346" s="17" t="s">
        <v>45</v>
      </c>
      <c r="L346" s="17" t="s">
        <v>251</v>
      </c>
      <c r="N346" s="17">
        <v>35</v>
      </c>
      <c r="O346" s="17">
        <v>5</v>
      </c>
      <c r="P346" s="17">
        <v>1</v>
      </c>
      <c r="Q346" s="17">
        <v>0</v>
      </c>
      <c r="R346">
        <v>932725597</v>
      </c>
      <c r="S346">
        <v>2098</v>
      </c>
      <c r="U346" t="s">
        <v>182</v>
      </c>
      <c r="V346" t="s">
        <v>47</v>
      </c>
      <c r="W346">
        <f>MATCH(D346,Отчет!$C:$C,0)</f>
        <v>61</v>
      </c>
    </row>
    <row r="347" spans="1:23" x14ac:dyDescent="0.2">
      <c r="A347" s="17">
        <v>1025491365</v>
      </c>
      <c r="B347" s="17">
        <v>10</v>
      </c>
      <c r="C347" s="17" t="s">
        <v>68</v>
      </c>
      <c r="D347" s="17">
        <v>724971558</v>
      </c>
      <c r="E347" s="7" t="s">
        <v>127</v>
      </c>
      <c r="F347" s="7" t="s">
        <v>128</v>
      </c>
      <c r="G347" s="7" t="s">
        <v>129</v>
      </c>
      <c r="H347" s="34" t="s">
        <v>130</v>
      </c>
      <c r="I347" s="7" t="s">
        <v>259</v>
      </c>
      <c r="J347" s="17">
        <v>5</v>
      </c>
      <c r="K347" s="17" t="s">
        <v>45</v>
      </c>
      <c r="L347" s="17" t="s">
        <v>251</v>
      </c>
      <c r="N347" s="17">
        <v>50</v>
      </c>
      <c r="O347" s="17">
        <v>5</v>
      </c>
      <c r="P347" s="17">
        <v>1</v>
      </c>
      <c r="Q347" s="17">
        <v>1</v>
      </c>
      <c r="R347">
        <v>932725597</v>
      </c>
      <c r="S347">
        <v>2098</v>
      </c>
      <c r="U347" t="s">
        <v>182</v>
      </c>
      <c r="V347" t="s">
        <v>47</v>
      </c>
      <c r="W347">
        <f>MATCH(D347,Отчет!$C:$C,0)</f>
        <v>12</v>
      </c>
    </row>
    <row r="348" spans="1:23" x14ac:dyDescent="0.2">
      <c r="A348" s="17">
        <v>1025487757</v>
      </c>
      <c r="B348" s="17">
        <v>10</v>
      </c>
      <c r="C348" s="17" t="s">
        <v>68</v>
      </c>
      <c r="D348" s="17">
        <v>724972022</v>
      </c>
      <c r="E348" s="7" t="s">
        <v>131</v>
      </c>
      <c r="F348" s="7" t="s">
        <v>132</v>
      </c>
      <c r="G348" s="7" t="s">
        <v>42</v>
      </c>
      <c r="H348" s="34" t="s">
        <v>133</v>
      </c>
      <c r="I348" s="7" t="s">
        <v>259</v>
      </c>
      <c r="J348" s="17">
        <v>5</v>
      </c>
      <c r="K348" s="17" t="s">
        <v>45</v>
      </c>
      <c r="L348" s="17" t="s">
        <v>251</v>
      </c>
      <c r="N348" s="17">
        <v>50</v>
      </c>
      <c r="O348" s="17">
        <v>5</v>
      </c>
      <c r="P348" s="17">
        <v>1</v>
      </c>
      <c r="Q348" s="17">
        <v>1</v>
      </c>
      <c r="R348">
        <v>932725597</v>
      </c>
      <c r="S348">
        <v>2098</v>
      </c>
      <c r="U348" t="s">
        <v>182</v>
      </c>
      <c r="V348" t="s">
        <v>47</v>
      </c>
      <c r="W348">
        <f>MATCH(D348,Отчет!$C:$C,0)</f>
        <v>13</v>
      </c>
    </row>
    <row r="349" spans="1:23" x14ac:dyDescent="0.2">
      <c r="A349" s="17">
        <v>1025490397</v>
      </c>
      <c r="B349" s="17">
        <v>8</v>
      </c>
      <c r="C349" s="17" t="s">
        <v>76</v>
      </c>
      <c r="D349" s="17">
        <v>724946317</v>
      </c>
      <c r="E349" s="7" t="s">
        <v>217</v>
      </c>
      <c r="F349" s="7" t="s">
        <v>61</v>
      </c>
      <c r="G349" s="7" t="s">
        <v>62</v>
      </c>
      <c r="H349" s="34" t="s">
        <v>218</v>
      </c>
      <c r="I349" s="7" t="s">
        <v>259</v>
      </c>
      <c r="J349" s="17">
        <v>5</v>
      </c>
      <c r="K349" s="17" t="s">
        <v>45</v>
      </c>
      <c r="L349" s="17" t="s">
        <v>251</v>
      </c>
      <c r="N349" s="17">
        <v>40</v>
      </c>
      <c r="O349" s="17">
        <v>5</v>
      </c>
      <c r="P349" s="17">
        <v>1</v>
      </c>
      <c r="Q349" s="17">
        <v>1</v>
      </c>
      <c r="R349">
        <v>932725597</v>
      </c>
      <c r="S349">
        <v>2098</v>
      </c>
      <c r="U349" t="s">
        <v>182</v>
      </c>
      <c r="V349" t="s">
        <v>47</v>
      </c>
      <c r="W349">
        <f>MATCH(D349,Отчет!$C:$C,0)</f>
        <v>23</v>
      </c>
    </row>
    <row r="350" spans="1:23" x14ac:dyDescent="0.2">
      <c r="A350" s="17">
        <v>1025487008</v>
      </c>
      <c r="B350" s="17">
        <v>9</v>
      </c>
      <c r="C350" s="17" t="s">
        <v>76</v>
      </c>
      <c r="D350" s="17">
        <v>724942872</v>
      </c>
      <c r="E350" s="7" t="s">
        <v>214</v>
      </c>
      <c r="F350" s="7" t="s">
        <v>65</v>
      </c>
      <c r="G350" s="7" t="s">
        <v>215</v>
      </c>
      <c r="H350" s="34" t="s">
        <v>216</v>
      </c>
      <c r="I350" s="7" t="s">
        <v>260</v>
      </c>
      <c r="J350" s="17">
        <v>5</v>
      </c>
      <c r="K350" s="17" t="s">
        <v>45</v>
      </c>
      <c r="L350" s="17" t="s">
        <v>251</v>
      </c>
      <c r="N350" s="17">
        <v>45</v>
      </c>
      <c r="O350" s="17">
        <v>5</v>
      </c>
      <c r="P350" s="17">
        <v>1</v>
      </c>
      <c r="Q350" s="17">
        <v>1</v>
      </c>
      <c r="R350">
        <v>932725597</v>
      </c>
      <c r="S350">
        <v>2098</v>
      </c>
      <c r="U350" t="s">
        <v>182</v>
      </c>
      <c r="V350" t="s">
        <v>47</v>
      </c>
      <c r="W350">
        <f>MATCH(D350,Отчет!$C:$C,0)</f>
        <v>29</v>
      </c>
    </row>
    <row r="351" spans="1:23" x14ac:dyDescent="0.2">
      <c r="A351" s="17">
        <v>1025490418</v>
      </c>
      <c r="B351" s="17">
        <v>10</v>
      </c>
      <c r="C351" s="17" t="s">
        <v>76</v>
      </c>
      <c r="D351" s="17">
        <v>724946317</v>
      </c>
      <c r="E351" s="7" t="s">
        <v>217</v>
      </c>
      <c r="F351" s="7" t="s">
        <v>61</v>
      </c>
      <c r="G351" s="7" t="s">
        <v>62</v>
      </c>
      <c r="H351" s="34" t="s">
        <v>218</v>
      </c>
      <c r="I351" s="7" t="s">
        <v>260</v>
      </c>
      <c r="J351" s="17">
        <v>5</v>
      </c>
      <c r="K351" s="17" t="s">
        <v>45</v>
      </c>
      <c r="L351" s="17" t="s">
        <v>251</v>
      </c>
      <c r="N351" s="17">
        <v>50</v>
      </c>
      <c r="O351" s="17">
        <v>5</v>
      </c>
      <c r="P351" s="17">
        <v>1</v>
      </c>
      <c r="Q351" s="17">
        <v>1</v>
      </c>
      <c r="R351">
        <v>932725597</v>
      </c>
      <c r="S351">
        <v>2098</v>
      </c>
      <c r="U351" t="s">
        <v>182</v>
      </c>
      <c r="V351" t="s">
        <v>47</v>
      </c>
      <c r="W351">
        <f>MATCH(D351,Отчет!$C:$C,0)</f>
        <v>23</v>
      </c>
    </row>
    <row r="352" spans="1:23" x14ac:dyDescent="0.2">
      <c r="A352" s="17">
        <v>1025492696</v>
      </c>
      <c r="B352" s="17">
        <v>10</v>
      </c>
      <c r="C352" s="17" t="s">
        <v>68</v>
      </c>
      <c r="D352" s="17">
        <v>724967631</v>
      </c>
      <c r="E352" s="7" t="s">
        <v>72</v>
      </c>
      <c r="F352" s="7" t="s">
        <v>73</v>
      </c>
      <c r="G352" s="7" t="s">
        <v>74</v>
      </c>
      <c r="H352" s="34" t="s">
        <v>75</v>
      </c>
      <c r="I352" s="7" t="s">
        <v>260</v>
      </c>
      <c r="J352" s="17">
        <v>5</v>
      </c>
      <c r="K352" s="17" t="s">
        <v>45</v>
      </c>
      <c r="L352" s="17" t="s">
        <v>251</v>
      </c>
      <c r="N352" s="17">
        <v>50</v>
      </c>
      <c r="O352" s="17">
        <v>5</v>
      </c>
      <c r="P352" s="17">
        <v>1</v>
      </c>
      <c r="Q352" s="17">
        <v>0</v>
      </c>
      <c r="R352">
        <v>932725597</v>
      </c>
      <c r="S352">
        <v>2098</v>
      </c>
      <c r="U352" t="s">
        <v>182</v>
      </c>
      <c r="V352" t="s">
        <v>47</v>
      </c>
      <c r="W352">
        <f>MATCH(D352,Отчет!$C:$C,0)</f>
        <v>30</v>
      </c>
    </row>
    <row r="353" spans="1:23" x14ac:dyDescent="0.2">
      <c r="A353" s="17">
        <v>1025488499</v>
      </c>
      <c r="B353" s="17">
        <v>10</v>
      </c>
      <c r="C353" s="17" t="s">
        <v>76</v>
      </c>
      <c r="D353" s="17">
        <v>724939397</v>
      </c>
      <c r="E353" s="7" t="s">
        <v>85</v>
      </c>
      <c r="F353" s="7" t="s">
        <v>82</v>
      </c>
      <c r="G353" s="7" t="s">
        <v>86</v>
      </c>
      <c r="H353" s="34" t="s">
        <v>87</v>
      </c>
      <c r="I353" s="7" t="s">
        <v>260</v>
      </c>
      <c r="J353" s="17">
        <v>5</v>
      </c>
      <c r="K353" s="17" t="s">
        <v>45</v>
      </c>
      <c r="L353" s="17" t="s">
        <v>251</v>
      </c>
      <c r="N353" s="17">
        <v>50</v>
      </c>
      <c r="O353" s="17">
        <v>5</v>
      </c>
      <c r="P353" s="17">
        <v>1</v>
      </c>
      <c r="Q353" s="17">
        <v>1</v>
      </c>
      <c r="R353">
        <v>932725597</v>
      </c>
      <c r="S353">
        <v>2098</v>
      </c>
      <c r="U353" t="s">
        <v>182</v>
      </c>
      <c r="V353" t="s">
        <v>47</v>
      </c>
      <c r="W353">
        <f>MATCH(D353,Отчет!$C:$C,0)</f>
        <v>57</v>
      </c>
    </row>
    <row r="354" spans="1:23" x14ac:dyDescent="0.2">
      <c r="A354" s="17">
        <v>1025486179</v>
      </c>
      <c r="B354" s="17">
        <v>10</v>
      </c>
      <c r="C354" s="17" t="s">
        <v>76</v>
      </c>
      <c r="D354" s="17">
        <v>724940149</v>
      </c>
      <c r="E354" s="7" t="s">
        <v>88</v>
      </c>
      <c r="F354" s="7" t="s">
        <v>89</v>
      </c>
      <c r="G354" s="7" t="s">
        <v>90</v>
      </c>
      <c r="H354" s="34" t="s">
        <v>91</v>
      </c>
      <c r="I354" s="7" t="s">
        <v>260</v>
      </c>
      <c r="J354" s="17">
        <v>5</v>
      </c>
      <c r="K354" s="17" t="s">
        <v>45</v>
      </c>
      <c r="L354" s="17" t="s">
        <v>251</v>
      </c>
      <c r="N354" s="17">
        <v>50</v>
      </c>
      <c r="O354" s="17">
        <v>5</v>
      </c>
      <c r="P354" s="17">
        <v>1</v>
      </c>
      <c r="Q354" s="17">
        <v>1</v>
      </c>
      <c r="R354">
        <v>932725597</v>
      </c>
      <c r="S354">
        <v>2098</v>
      </c>
      <c r="U354" t="s">
        <v>182</v>
      </c>
      <c r="V354" t="s">
        <v>47</v>
      </c>
      <c r="W354">
        <f>MATCH(D354,Отчет!$C:$C,0)</f>
        <v>32</v>
      </c>
    </row>
    <row r="355" spans="1:23" x14ac:dyDescent="0.2">
      <c r="A355" s="17">
        <v>1025491596</v>
      </c>
      <c r="B355" s="17">
        <v>9</v>
      </c>
      <c r="C355" s="17" t="s">
        <v>76</v>
      </c>
      <c r="D355" s="17">
        <v>724941485</v>
      </c>
      <c r="E355" s="7" t="s">
        <v>92</v>
      </c>
      <c r="F355" s="7" t="s">
        <v>93</v>
      </c>
      <c r="G355" s="7" t="s">
        <v>94</v>
      </c>
      <c r="H355" s="34" t="s">
        <v>95</v>
      </c>
      <c r="I355" s="7" t="s">
        <v>260</v>
      </c>
      <c r="J355" s="17">
        <v>5</v>
      </c>
      <c r="K355" s="17" t="s">
        <v>45</v>
      </c>
      <c r="L355" s="17" t="s">
        <v>251</v>
      </c>
      <c r="N355" s="17">
        <v>45</v>
      </c>
      <c r="O355" s="17">
        <v>5</v>
      </c>
      <c r="P355" s="17">
        <v>1</v>
      </c>
      <c r="Q355" s="17">
        <v>1</v>
      </c>
      <c r="R355">
        <v>932725597</v>
      </c>
      <c r="S355">
        <v>2098</v>
      </c>
      <c r="U355" t="s">
        <v>182</v>
      </c>
      <c r="V355" t="s">
        <v>47</v>
      </c>
      <c r="W355">
        <f>MATCH(D355,Отчет!$C:$C,0)</f>
        <v>58</v>
      </c>
    </row>
    <row r="356" spans="1:23" x14ac:dyDescent="0.2">
      <c r="A356" s="17">
        <v>1025492497</v>
      </c>
      <c r="B356" s="17">
        <v>10</v>
      </c>
      <c r="C356" s="17" t="s">
        <v>76</v>
      </c>
      <c r="D356" s="17">
        <v>724942110</v>
      </c>
      <c r="E356" s="7" t="s">
        <v>96</v>
      </c>
      <c r="F356" s="7" t="s">
        <v>97</v>
      </c>
      <c r="G356" s="7" t="s">
        <v>98</v>
      </c>
      <c r="H356" s="34" t="s">
        <v>99</v>
      </c>
      <c r="I356" s="7" t="s">
        <v>260</v>
      </c>
      <c r="J356" s="17">
        <v>5</v>
      </c>
      <c r="K356" s="17" t="s">
        <v>45</v>
      </c>
      <c r="L356" s="17" t="s">
        <v>251</v>
      </c>
      <c r="N356" s="17">
        <v>50</v>
      </c>
      <c r="O356" s="17">
        <v>5</v>
      </c>
      <c r="P356" s="17">
        <v>1</v>
      </c>
      <c r="Q356" s="17">
        <v>0</v>
      </c>
      <c r="R356">
        <v>932725597</v>
      </c>
      <c r="S356">
        <v>2098</v>
      </c>
      <c r="U356" t="s">
        <v>182</v>
      </c>
      <c r="V356" t="s">
        <v>47</v>
      </c>
      <c r="W356">
        <f>MATCH(D356,Отчет!$C:$C,0)</f>
        <v>46</v>
      </c>
    </row>
    <row r="357" spans="1:23" x14ac:dyDescent="0.2">
      <c r="A357" s="17">
        <v>1025493399</v>
      </c>
      <c r="B357" s="17">
        <v>9</v>
      </c>
      <c r="C357" s="17" t="s">
        <v>39</v>
      </c>
      <c r="D357" s="17">
        <v>724958283</v>
      </c>
      <c r="E357" s="7" t="s">
        <v>40</v>
      </c>
      <c r="F357" s="7" t="s">
        <v>41</v>
      </c>
      <c r="G357" s="7" t="s">
        <v>42</v>
      </c>
      <c r="H357" s="34" t="s">
        <v>43</v>
      </c>
      <c r="I357" s="7" t="s">
        <v>260</v>
      </c>
      <c r="J357" s="17">
        <v>5</v>
      </c>
      <c r="K357" s="17" t="s">
        <v>45</v>
      </c>
      <c r="L357" s="17" t="s">
        <v>251</v>
      </c>
      <c r="N357" s="17">
        <v>45</v>
      </c>
      <c r="O357" s="17">
        <v>5</v>
      </c>
      <c r="P357" s="17">
        <v>1</v>
      </c>
      <c r="Q357" s="17">
        <v>0</v>
      </c>
      <c r="R357">
        <v>932725597</v>
      </c>
      <c r="S357">
        <v>2098</v>
      </c>
      <c r="U357" t="s">
        <v>182</v>
      </c>
      <c r="V357" t="s">
        <v>47</v>
      </c>
      <c r="W357">
        <f>MATCH(D357,Отчет!$C:$C,0)</f>
        <v>65</v>
      </c>
    </row>
    <row r="358" spans="1:23" x14ac:dyDescent="0.2">
      <c r="A358" s="17">
        <v>1025489441</v>
      </c>
      <c r="B358" s="17">
        <v>10</v>
      </c>
      <c r="C358" s="17" t="s">
        <v>39</v>
      </c>
      <c r="D358" s="17">
        <v>724959650</v>
      </c>
      <c r="E358" s="7" t="s">
        <v>52</v>
      </c>
      <c r="F358" s="7" t="s">
        <v>53</v>
      </c>
      <c r="G358" s="7" t="s">
        <v>54</v>
      </c>
      <c r="H358" s="34" t="s">
        <v>55</v>
      </c>
      <c r="I358" s="7" t="s">
        <v>260</v>
      </c>
      <c r="J358" s="17">
        <v>5</v>
      </c>
      <c r="K358" s="17" t="s">
        <v>45</v>
      </c>
      <c r="L358" s="17" t="s">
        <v>251</v>
      </c>
      <c r="N358" s="17">
        <v>50</v>
      </c>
      <c r="O358" s="17">
        <v>5</v>
      </c>
      <c r="P358" s="17">
        <v>1</v>
      </c>
      <c r="Q358" s="17">
        <v>0</v>
      </c>
      <c r="R358">
        <v>932725597</v>
      </c>
      <c r="S358">
        <v>2098</v>
      </c>
      <c r="U358" t="s">
        <v>182</v>
      </c>
      <c r="V358" t="s">
        <v>47</v>
      </c>
      <c r="W358">
        <f>MATCH(D358,Отчет!$C:$C,0)</f>
        <v>20</v>
      </c>
    </row>
    <row r="359" spans="1:23" x14ac:dyDescent="0.2">
      <c r="A359" s="17">
        <v>1025490934</v>
      </c>
      <c r="B359" s="17">
        <v>10</v>
      </c>
      <c r="C359" s="17" t="s">
        <v>39</v>
      </c>
      <c r="D359" s="17">
        <v>724960192</v>
      </c>
      <c r="E359" s="7" t="s">
        <v>96</v>
      </c>
      <c r="F359" s="7" t="s">
        <v>128</v>
      </c>
      <c r="G359" s="7" t="s">
        <v>202</v>
      </c>
      <c r="H359" s="34" t="s">
        <v>203</v>
      </c>
      <c r="I359" s="7" t="s">
        <v>260</v>
      </c>
      <c r="J359" s="17">
        <v>5</v>
      </c>
      <c r="K359" s="17" t="s">
        <v>45</v>
      </c>
      <c r="L359" s="17" t="s">
        <v>251</v>
      </c>
      <c r="N359" s="17">
        <v>50</v>
      </c>
      <c r="O359" s="17">
        <v>5</v>
      </c>
      <c r="P359" s="17">
        <v>1</v>
      </c>
      <c r="Q359" s="17">
        <v>1</v>
      </c>
      <c r="R359">
        <v>932725597</v>
      </c>
      <c r="S359">
        <v>2098</v>
      </c>
      <c r="U359" t="s">
        <v>182</v>
      </c>
      <c r="V359" t="s">
        <v>47</v>
      </c>
      <c r="W359">
        <f>MATCH(D359,Отчет!$C:$C,0)</f>
        <v>28</v>
      </c>
    </row>
    <row r="360" spans="1:23" x14ac:dyDescent="0.2">
      <c r="A360" s="17">
        <v>1025486924</v>
      </c>
      <c r="B360" s="17">
        <v>10</v>
      </c>
      <c r="C360" s="17" t="s">
        <v>39</v>
      </c>
      <c r="D360" s="17">
        <v>724960553</v>
      </c>
      <c r="E360" s="7" t="s">
        <v>233</v>
      </c>
      <c r="F360" s="7" t="s">
        <v>234</v>
      </c>
      <c r="G360" s="7" t="s">
        <v>235</v>
      </c>
      <c r="H360" s="34" t="s">
        <v>236</v>
      </c>
      <c r="I360" s="7" t="s">
        <v>260</v>
      </c>
      <c r="J360" s="17">
        <v>5</v>
      </c>
      <c r="K360" s="17" t="s">
        <v>45</v>
      </c>
      <c r="L360" s="17" t="s">
        <v>251</v>
      </c>
      <c r="N360" s="17">
        <v>50</v>
      </c>
      <c r="O360" s="17">
        <v>5</v>
      </c>
      <c r="P360" s="17">
        <v>1</v>
      </c>
      <c r="Q360" s="17">
        <v>1</v>
      </c>
      <c r="R360">
        <v>932725597</v>
      </c>
      <c r="S360">
        <v>2098</v>
      </c>
      <c r="U360" t="s">
        <v>182</v>
      </c>
      <c r="V360" t="s">
        <v>47</v>
      </c>
      <c r="W360">
        <f>MATCH(D360,Отчет!$C:$C,0)</f>
        <v>41</v>
      </c>
    </row>
    <row r="361" spans="1:23" x14ac:dyDescent="0.2">
      <c r="A361" s="17">
        <v>1025490519</v>
      </c>
      <c r="B361" s="17">
        <v>10</v>
      </c>
      <c r="C361" s="17" t="s">
        <v>39</v>
      </c>
      <c r="D361" s="17">
        <v>724962382</v>
      </c>
      <c r="E361" s="7" t="s">
        <v>60</v>
      </c>
      <c r="F361" s="7" t="s">
        <v>61</v>
      </c>
      <c r="G361" s="7" t="s">
        <v>62</v>
      </c>
      <c r="H361" s="34" t="s">
        <v>63</v>
      </c>
      <c r="I361" s="7" t="s">
        <v>260</v>
      </c>
      <c r="J361" s="17">
        <v>5</v>
      </c>
      <c r="K361" s="17" t="s">
        <v>45</v>
      </c>
      <c r="L361" s="17" t="s">
        <v>251</v>
      </c>
      <c r="N361" s="17">
        <v>50</v>
      </c>
      <c r="O361" s="17">
        <v>5</v>
      </c>
      <c r="P361" s="17">
        <v>1</v>
      </c>
      <c r="Q361" s="17">
        <v>0</v>
      </c>
      <c r="R361">
        <v>932725597</v>
      </c>
      <c r="S361">
        <v>2098</v>
      </c>
      <c r="U361" t="s">
        <v>182</v>
      </c>
      <c r="V361" t="s">
        <v>47</v>
      </c>
      <c r="W361">
        <f>MATCH(D361,Отчет!$C:$C,0)</f>
        <v>60</v>
      </c>
    </row>
    <row r="362" spans="1:23" x14ac:dyDescent="0.2">
      <c r="A362" s="17">
        <v>1025487101</v>
      </c>
      <c r="B362" s="17">
        <v>9</v>
      </c>
      <c r="C362" s="17" t="s">
        <v>39</v>
      </c>
      <c r="D362" s="17">
        <v>724963428</v>
      </c>
      <c r="E362" s="7" t="s">
        <v>64</v>
      </c>
      <c r="F362" s="7" t="s">
        <v>65</v>
      </c>
      <c r="G362" s="7" t="s">
        <v>66</v>
      </c>
      <c r="H362" s="34" t="s">
        <v>67</v>
      </c>
      <c r="I362" s="7" t="s">
        <v>260</v>
      </c>
      <c r="J362" s="17">
        <v>5</v>
      </c>
      <c r="K362" s="17" t="s">
        <v>45</v>
      </c>
      <c r="L362" s="17" t="s">
        <v>251</v>
      </c>
      <c r="N362" s="17">
        <v>45</v>
      </c>
      <c r="O362" s="17">
        <v>5</v>
      </c>
      <c r="P362" s="17">
        <v>1</v>
      </c>
      <c r="Q362" s="17">
        <v>1</v>
      </c>
      <c r="R362">
        <v>932725597</v>
      </c>
      <c r="S362">
        <v>2098</v>
      </c>
      <c r="U362" t="s">
        <v>182</v>
      </c>
      <c r="V362" t="s">
        <v>47</v>
      </c>
      <c r="W362">
        <f>MATCH(D362,Отчет!$C:$C,0)</f>
        <v>48</v>
      </c>
    </row>
    <row r="363" spans="1:23" x14ac:dyDescent="0.2">
      <c r="A363" s="17">
        <v>1025487661</v>
      </c>
      <c r="B363" s="17">
        <v>10</v>
      </c>
      <c r="C363" s="17" t="s">
        <v>39</v>
      </c>
      <c r="D363" s="17">
        <v>724964881</v>
      </c>
      <c r="E363" s="7" t="s">
        <v>206</v>
      </c>
      <c r="F363" s="7" t="s">
        <v>65</v>
      </c>
      <c r="G363" s="7" t="s">
        <v>42</v>
      </c>
      <c r="H363" s="34" t="s">
        <v>207</v>
      </c>
      <c r="I363" s="7" t="s">
        <v>260</v>
      </c>
      <c r="J363" s="17">
        <v>5</v>
      </c>
      <c r="K363" s="17" t="s">
        <v>45</v>
      </c>
      <c r="L363" s="17" t="s">
        <v>251</v>
      </c>
      <c r="N363" s="17">
        <v>50</v>
      </c>
      <c r="O363" s="17">
        <v>5</v>
      </c>
      <c r="P363" s="17">
        <v>1</v>
      </c>
      <c r="Q363" s="17">
        <v>1</v>
      </c>
      <c r="R363">
        <v>932725597</v>
      </c>
      <c r="S363">
        <v>2098</v>
      </c>
      <c r="U363" t="s">
        <v>182</v>
      </c>
      <c r="V363" t="s">
        <v>47</v>
      </c>
      <c r="W363">
        <f>MATCH(D363,Отчет!$C:$C,0)</f>
        <v>18</v>
      </c>
    </row>
    <row r="364" spans="1:23" x14ac:dyDescent="0.2">
      <c r="A364" s="17">
        <v>1025492399</v>
      </c>
      <c r="B364" s="17">
        <v>9</v>
      </c>
      <c r="C364" s="17" t="s">
        <v>76</v>
      </c>
      <c r="D364" s="17">
        <v>724950644</v>
      </c>
      <c r="E364" s="7" t="s">
        <v>164</v>
      </c>
      <c r="F364" s="7" t="s">
        <v>165</v>
      </c>
      <c r="G364" s="7" t="s">
        <v>70</v>
      </c>
      <c r="H364" s="34" t="s">
        <v>166</v>
      </c>
      <c r="I364" s="7" t="s">
        <v>260</v>
      </c>
      <c r="J364" s="17">
        <v>5</v>
      </c>
      <c r="K364" s="17" t="s">
        <v>45</v>
      </c>
      <c r="L364" s="17" t="s">
        <v>251</v>
      </c>
      <c r="N364" s="17">
        <v>45</v>
      </c>
      <c r="O364" s="17">
        <v>5</v>
      </c>
      <c r="P364" s="17">
        <v>1</v>
      </c>
      <c r="Q364" s="17">
        <v>0</v>
      </c>
      <c r="R364">
        <v>932725597</v>
      </c>
      <c r="S364">
        <v>2098</v>
      </c>
      <c r="U364" t="s">
        <v>182</v>
      </c>
      <c r="V364" t="s">
        <v>47</v>
      </c>
      <c r="W364">
        <f>MATCH(D364,Отчет!$C:$C,0)</f>
        <v>40</v>
      </c>
    </row>
    <row r="365" spans="1:23" x14ac:dyDescent="0.2">
      <c r="A365" s="17">
        <v>1025488780</v>
      </c>
      <c r="B365" s="17">
        <v>10</v>
      </c>
      <c r="C365" s="17" t="s">
        <v>76</v>
      </c>
      <c r="D365" s="17">
        <v>724951632</v>
      </c>
      <c r="E365" s="7" t="s">
        <v>187</v>
      </c>
      <c r="F365" s="7" t="s">
        <v>57</v>
      </c>
      <c r="G365" s="7" t="s">
        <v>98</v>
      </c>
      <c r="H365" s="34" t="s">
        <v>188</v>
      </c>
      <c r="I365" s="7" t="s">
        <v>260</v>
      </c>
      <c r="J365" s="17">
        <v>5</v>
      </c>
      <c r="K365" s="17" t="s">
        <v>45</v>
      </c>
      <c r="L365" s="17" t="s">
        <v>251</v>
      </c>
      <c r="N365" s="17">
        <v>50</v>
      </c>
      <c r="O365" s="17">
        <v>5</v>
      </c>
      <c r="P365" s="17">
        <v>1</v>
      </c>
      <c r="Q365" s="17">
        <v>1</v>
      </c>
      <c r="R365">
        <v>932725597</v>
      </c>
      <c r="S365">
        <v>2098</v>
      </c>
      <c r="U365" t="s">
        <v>182</v>
      </c>
      <c r="V365" t="s">
        <v>47</v>
      </c>
      <c r="W365">
        <f>MATCH(D365,Отчет!$C:$C,0)</f>
        <v>31</v>
      </c>
    </row>
    <row r="366" spans="1:23" x14ac:dyDescent="0.2">
      <c r="A366" s="17">
        <v>1025491713</v>
      </c>
      <c r="B366" s="17">
        <v>10</v>
      </c>
      <c r="C366" s="17" t="s">
        <v>76</v>
      </c>
      <c r="D366" s="17">
        <v>724952008</v>
      </c>
      <c r="E366" s="7" t="s">
        <v>167</v>
      </c>
      <c r="F366" s="7" t="s">
        <v>168</v>
      </c>
      <c r="G366" s="7" t="s">
        <v>169</v>
      </c>
      <c r="H366" s="34" t="s">
        <v>170</v>
      </c>
      <c r="I366" s="7" t="s">
        <v>260</v>
      </c>
      <c r="J366" s="17">
        <v>5</v>
      </c>
      <c r="K366" s="17" t="s">
        <v>45</v>
      </c>
      <c r="L366" s="17" t="s">
        <v>251</v>
      </c>
      <c r="N366" s="17">
        <v>50</v>
      </c>
      <c r="O366" s="17">
        <v>5</v>
      </c>
      <c r="P366" s="17">
        <v>1</v>
      </c>
      <c r="Q366" s="17">
        <v>1</v>
      </c>
      <c r="R366">
        <v>932725597</v>
      </c>
      <c r="S366">
        <v>2098</v>
      </c>
      <c r="U366" t="s">
        <v>182</v>
      </c>
      <c r="V366" t="s">
        <v>47</v>
      </c>
      <c r="W366">
        <f>MATCH(D366,Отчет!$C:$C,0)</f>
        <v>16</v>
      </c>
    </row>
    <row r="367" spans="1:23" x14ac:dyDescent="0.2">
      <c r="A367" s="17">
        <v>1222164912</v>
      </c>
      <c r="B367" s="17">
        <v>9</v>
      </c>
      <c r="C367" s="17" t="s">
        <v>39</v>
      </c>
      <c r="D367" s="17">
        <v>724954962</v>
      </c>
      <c r="E367" s="7" t="s">
        <v>175</v>
      </c>
      <c r="F367" s="7" t="s">
        <v>154</v>
      </c>
      <c r="G367" s="7" t="s">
        <v>169</v>
      </c>
      <c r="H367" s="34" t="s">
        <v>176</v>
      </c>
      <c r="I367" s="7" t="s">
        <v>260</v>
      </c>
      <c r="J367" s="17">
        <v>5</v>
      </c>
      <c r="K367" s="17" t="s">
        <v>45</v>
      </c>
      <c r="L367" s="17" t="s">
        <v>251</v>
      </c>
      <c r="N367" s="17">
        <v>45</v>
      </c>
      <c r="O367" s="17">
        <v>5</v>
      </c>
      <c r="P367" s="17">
        <v>1</v>
      </c>
      <c r="Q367" s="17">
        <v>0</v>
      </c>
      <c r="R367">
        <v>932725597</v>
      </c>
      <c r="S367">
        <v>2098</v>
      </c>
      <c r="U367" t="s">
        <v>182</v>
      </c>
      <c r="V367" t="s">
        <v>47</v>
      </c>
      <c r="W367">
        <f>MATCH(D367,Отчет!$C:$C,0)</f>
        <v>59</v>
      </c>
    </row>
    <row r="368" spans="1:23" x14ac:dyDescent="0.2">
      <c r="A368" s="17">
        <v>1025487562</v>
      </c>
      <c r="B368" s="17">
        <v>10</v>
      </c>
      <c r="C368" s="17" t="s">
        <v>39</v>
      </c>
      <c r="D368" s="17">
        <v>724955974</v>
      </c>
      <c r="E368" s="7" t="s">
        <v>185</v>
      </c>
      <c r="F368" s="7" t="s">
        <v>121</v>
      </c>
      <c r="G368" s="7" t="s">
        <v>102</v>
      </c>
      <c r="H368" s="34" t="s">
        <v>186</v>
      </c>
      <c r="I368" s="7" t="s">
        <v>260</v>
      </c>
      <c r="J368" s="17">
        <v>5</v>
      </c>
      <c r="K368" s="17" t="s">
        <v>45</v>
      </c>
      <c r="L368" s="17" t="s">
        <v>251</v>
      </c>
      <c r="N368" s="17">
        <v>50</v>
      </c>
      <c r="O368" s="17">
        <v>5</v>
      </c>
      <c r="P368" s="17">
        <v>1</v>
      </c>
      <c r="Q368" s="17">
        <v>1</v>
      </c>
      <c r="R368">
        <v>932725597</v>
      </c>
      <c r="S368">
        <v>2098</v>
      </c>
      <c r="U368" t="s">
        <v>182</v>
      </c>
      <c r="V368" t="s">
        <v>47</v>
      </c>
      <c r="W368">
        <f>MATCH(D368,Отчет!$C:$C,0)</f>
        <v>27</v>
      </c>
    </row>
    <row r="369" spans="1:23" x14ac:dyDescent="0.2">
      <c r="A369" s="17">
        <v>1025492247</v>
      </c>
      <c r="B369" s="17">
        <v>10</v>
      </c>
      <c r="C369" s="17" t="s">
        <v>39</v>
      </c>
      <c r="D369" s="17">
        <v>724956911</v>
      </c>
      <c r="E369" s="7" t="s">
        <v>183</v>
      </c>
      <c r="F369" s="7" t="s">
        <v>105</v>
      </c>
      <c r="G369" s="7" t="s">
        <v>129</v>
      </c>
      <c r="H369" s="34" t="s">
        <v>184</v>
      </c>
      <c r="I369" s="7" t="s">
        <v>260</v>
      </c>
      <c r="J369" s="17">
        <v>5</v>
      </c>
      <c r="K369" s="17" t="s">
        <v>45</v>
      </c>
      <c r="L369" s="17" t="s">
        <v>251</v>
      </c>
      <c r="N369" s="17">
        <v>50</v>
      </c>
      <c r="O369" s="17">
        <v>5</v>
      </c>
      <c r="P369" s="17">
        <v>1</v>
      </c>
      <c r="Q369" s="17">
        <v>1</v>
      </c>
      <c r="R369">
        <v>932725597</v>
      </c>
      <c r="S369">
        <v>2098</v>
      </c>
      <c r="U369" t="s">
        <v>182</v>
      </c>
      <c r="V369" t="s">
        <v>47</v>
      </c>
      <c r="W369">
        <f>MATCH(D369,Отчет!$C:$C,0)</f>
        <v>15</v>
      </c>
    </row>
    <row r="370" spans="1:23" x14ac:dyDescent="0.2">
      <c r="A370" s="17">
        <v>1025486407</v>
      </c>
      <c r="B370" s="17">
        <v>10</v>
      </c>
      <c r="C370" s="17" t="s">
        <v>39</v>
      </c>
      <c r="D370" s="17">
        <v>724957353</v>
      </c>
      <c r="E370" s="7" t="s">
        <v>200</v>
      </c>
      <c r="F370" s="7" t="s">
        <v>121</v>
      </c>
      <c r="G370" s="7" t="s">
        <v>62</v>
      </c>
      <c r="H370" s="34" t="s">
        <v>201</v>
      </c>
      <c r="I370" s="7" t="s">
        <v>260</v>
      </c>
      <c r="J370" s="17">
        <v>5</v>
      </c>
      <c r="K370" s="17" t="s">
        <v>45</v>
      </c>
      <c r="L370" s="17" t="s">
        <v>251</v>
      </c>
      <c r="N370" s="17">
        <v>50</v>
      </c>
      <c r="O370" s="17">
        <v>5</v>
      </c>
      <c r="P370" s="17">
        <v>1</v>
      </c>
      <c r="Q370" s="17">
        <v>1</v>
      </c>
      <c r="R370">
        <v>932725597</v>
      </c>
      <c r="S370">
        <v>2098</v>
      </c>
      <c r="U370" t="s">
        <v>182</v>
      </c>
      <c r="V370" t="s">
        <v>47</v>
      </c>
      <c r="W370">
        <f>MATCH(D370,Отчет!$C:$C,0)</f>
        <v>14</v>
      </c>
    </row>
    <row r="371" spans="1:23" x14ac:dyDescent="0.2">
      <c r="A371" s="17">
        <v>1025492021</v>
      </c>
      <c r="B371" s="17">
        <v>9</v>
      </c>
      <c r="C371" s="17" t="s">
        <v>68</v>
      </c>
      <c r="D371" s="17">
        <v>724976444</v>
      </c>
      <c r="E371" s="7" t="s">
        <v>237</v>
      </c>
      <c r="F371" s="7" t="s">
        <v>115</v>
      </c>
      <c r="G371" s="7" t="s">
        <v>70</v>
      </c>
      <c r="H371" s="34" t="s">
        <v>238</v>
      </c>
      <c r="I371" s="7" t="s">
        <v>260</v>
      </c>
      <c r="J371" s="17">
        <v>5</v>
      </c>
      <c r="K371" s="17" t="s">
        <v>45</v>
      </c>
      <c r="L371" s="17" t="s">
        <v>251</v>
      </c>
      <c r="N371" s="17">
        <v>45</v>
      </c>
      <c r="O371" s="17">
        <v>5</v>
      </c>
      <c r="P371" s="17">
        <v>1</v>
      </c>
      <c r="Q371" s="17">
        <v>1</v>
      </c>
      <c r="R371">
        <v>932725597</v>
      </c>
      <c r="S371">
        <v>2098</v>
      </c>
      <c r="U371" t="s">
        <v>182</v>
      </c>
      <c r="V371" t="s">
        <v>47</v>
      </c>
      <c r="W371">
        <f>MATCH(D371,Отчет!$C:$C,0)</f>
        <v>44</v>
      </c>
    </row>
    <row r="372" spans="1:23" x14ac:dyDescent="0.2">
      <c r="A372" s="17">
        <v>1025487912</v>
      </c>
      <c r="B372" s="17">
        <v>10</v>
      </c>
      <c r="C372" s="17" t="s">
        <v>76</v>
      </c>
      <c r="D372" s="17">
        <v>724949559</v>
      </c>
      <c r="E372" s="7" t="s">
        <v>162</v>
      </c>
      <c r="F372" s="7" t="s">
        <v>121</v>
      </c>
      <c r="G372" s="7" t="s">
        <v>102</v>
      </c>
      <c r="H372" s="34" t="s">
        <v>163</v>
      </c>
      <c r="I372" s="7" t="s">
        <v>260</v>
      </c>
      <c r="J372" s="17">
        <v>5</v>
      </c>
      <c r="K372" s="17" t="s">
        <v>45</v>
      </c>
      <c r="L372" s="17" t="s">
        <v>251</v>
      </c>
      <c r="N372" s="17">
        <v>50</v>
      </c>
      <c r="O372" s="17">
        <v>5</v>
      </c>
      <c r="P372" s="17">
        <v>1</v>
      </c>
      <c r="Q372" s="17">
        <v>1</v>
      </c>
      <c r="R372">
        <v>932725597</v>
      </c>
      <c r="S372">
        <v>2098</v>
      </c>
      <c r="U372" t="s">
        <v>182</v>
      </c>
      <c r="V372" t="s">
        <v>47</v>
      </c>
      <c r="W372">
        <f>MATCH(D372,Отчет!$C:$C,0)</f>
        <v>42</v>
      </c>
    </row>
    <row r="373" spans="1:23" x14ac:dyDescent="0.2">
      <c r="A373" s="17">
        <v>1330260772</v>
      </c>
      <c r="C373" s="17" t="s">
        <v>68</v>
      </c>
      <c r="D373" s="17">
        <v>724969259</v>
      </c>
      <c r="E373" s="7" t="s">
        <v>244</v>
      </c>
      <c r="F373" s="7" t="s">
        <v>73</v>
      </c>
      <c r="G373" s="7" t="s">
        <v>198</v>
      </c>
      <c r="H373" s="34" t="s">
        <v>245</v>
      </c>
      <c r="I373" s="7" t="s">
        <v>260</v>
      </c>
      <c r="J373" s="17">
        <v>5</v>
      </c>
      <c r="K373" s="17" t="s">
        <v>45</v>
      </c>
      <c r="L373" s="17" t="s">
        <v>251</v>
      </c>
      <c r="M373" s="17">
        <v>1</v>
      </c>
      <c r="N373" s="17">
        <v>0</v>
      </c>
      <c r="O373" s="17">
        <v>5</v>
      </c>
      <c r="Q373" s="17">
        <v>1</v>
      </c>
      <c r="R373">
        <v>932725597</v>
      </c>
      <c r="S373">
        <v>2098</v>
      </c>
      <c r="U373" t="s">
        <v>182</v>
      </c>
      <c r="V373" t="s">
        <v>47</v>
      </c>
      <c r="W373">
        <f>MATCH(D373,Отчет!$C:$C,0)</f>
        <v>70</v>
      </c>
    </row>
    <row r="374" spans="1:23" x14ac:dyDescent="0.2">
      <c r="A374" s="17">
        <v>1025487305</v>
      </c>
      <c r="B374" s="17">
        <v>9</v>
      </c>
      <c r="C374" s="17" t="s">
        <v>68</v>
      </c>
      <c r="D374" s="17">
        <v>724972603</v>
      </c>
      <c r="E374" s="7" t="s">
        <v>197</v>
      </c>
      <c r="F374" s="7" t="s">
        <v>121</v>
      </c>
      <c r="G374" s="7" t="s">
        <v>198</v>
      </c>
      <c r="H374" s="34" t="s">
        <v>199</v>
      </c>
      <c r="I374" s="7" t="s">
        <v>260</v>
      </c>
      <c r="J374" s="17">
        <v>5</v>
      </c>
      <c r="K374" s="17" t="s">
        <v>45</v>
      </c>
      <c r="L374" s="17" t="s">
        <v>251</v>
      </c>
      <c r="N374" s="17">
        <v>45</v>
      </c>
      <c r="O374" s="17">
        <v>5</v>
      </c>
      <c r="P374" s="17">
        <v>1</v>
      </c>
      <c r="Q374" s="17">
        <v>0</v>
      </c>
      <c r="R374">
        <v>932725597</v>
      </c>
      <c r="S374">
        <v>2098</v>
      </c>
      <c r="U374" t="s">
        <v>182</v>
      </c>
      <c r="V374" t="s">
        <v>47</v>
      </c>
      <c r="W374">
        <f>MATCH(D374,Отчет!$C:$C,0)</f>
        <v>54</v>
      </c>
    </row>
    <row r="375" spans="1:23" x14ac:dyDescent="0.2">
      <c r="A375" s="17">
        <v>1025486526</v>
      </c>
      <c r="B375" s="17">
        <v>7</v>
      </c>
      <c r="C375" s="17" t="s">
        <v>68</v>
      </c>
      <c r="D375" s="17">
        <v>724975273</v>
      </c>
      <c r="E375" s="7" t="s">
        <v>138</v>
      </c>
      <c r="F375" s="7" t="s">
        <v>121</v>
      </c>
      <c r="G375" s="7" t="s">
        <v>139</v>
      </c>
      <c r="H375" s="34" t="s">
        <v>140</v>
      </c>
      <c r="I375" s="7" t="s">
        <v>261</v>
      </c>
      <c r="J375" s="17">
        <v>5</v>
      </c>
      <c r="K375" s="17" t="s">
        <v>45</v>
      </c>
      <c r="L375" s="17" t="s">
        <v>251</v>
      </c>
      <c r="N375" s="17">
        <v>35</v>
      </c>
      <c r="O375" s="17">
        <v>5</v>
      </c>
      <c r="P375" s="17">
        <v>1</v>
      </c>
      <c r="Q375" s="17">
        <v>0</v>
      </c>
      <c r="R375">
        <v>932725597</v>
      </c>
      <c r="S375">
        <v>2098</v>
      </c>
      <c r="U375" t="s">
        <v>182</v>
      </c>
      <c r="V375" t="s">
        <v>47</v>
      </c>
      <c r="W375">
        <f>MATCH(D375,Отчет!$C:$C,0)</f>
        <v>53</v>
      </c>
    </row>
    <row r="376" spans="1:23" x14ac:dyDescent="0.2">
      <c r="A376" s="17">
        <v>1025490606</v>
      </c>
      <c r="B376" s="17">
        <v>7</v>
      </c>
      <c r="C376" s="17" t="s">
        <v>39</v>
      </c>
      <c r="D376" s="17">
        <v>724956502</v>
      </c>
      <c r="E376" s="7" t="s">
        <v>48</v>
      </c>
      <c r="F376" s="7" t="s">
        <v>49</v>
      </c>
      <c r="G376" s="7" t="s">
        <v>50</v>
      </c>
      <c r="H376" s="34" t="s">
        <v>51</v>
      </c>
      <c r="I376" s="7" t="s">
        <v>261</v>
      </c>
      <c r="J376" s="17">
        <v>5</v>
      </c>
      <c r="K376" s="17" t="s">
        <v>45</v>
      </c>
      <c r="L376" s="17" t="s">
        <v>251</v>
      </c>
      <c r="N376" s="17">
        <v>35</v>
      </c>
      <c r="O376" s="17">
        <v>5</v>
      </c>
      <c r="P376" s="17">
        <v>1</v>
      </c>
      <c r="Q376" s="17">
        <v>1</v>
      </c>
      <c r="R376">
        <v>932725597</v>
      </c>
      <c r="S376">
        <v>2098</v>
      </c>
      <c r="U376" t="s">
        <v>182</v>
      </c>
      <c r="V376" t="s">
        <v>47</v>
      </c>
      <c r="W376">
        <f>MATCH(D376,Отчет!$C:$C,0)</f>
        <v>64</v>
      </c>
    </row>
    <row r="377" spans="1:23" x14ac:dyDescent="0.2">
      <c r="A377" s="17">
        <v>1025489021</v>
      </c>
      <c r="B377" s="17">
        <v>9</v>
      </c>
      <c r="C377" s="17" t="s">
        <v>68</v>
      </c>
      <c r="D377" s="17">
        <v>724976083</v>
      </c>
      <c r="E377" s="7" t="s">
        <v>239</v>
      </c>
      <c r="F377" s="7" t="s">
        <v>240</v>
      </c>
      <c r="G377" s="7" t="s">
        <v>241</v>
      </c>
      <c r="H377" s="34" t="s">
        <v>242</v>
      </c>
      <c r="I377" s="7" t="s">
        <v>261</v>
      </c>
      <c r="J377" s="17">
        <v>5</v>
      </c>
      <c r="K377" s="17" t="s">
        <v>45</v>
      </c>
      <c r="L377" s="17" t="s">
        <v>251</v>
      </c>
      <c r="N377" s="17">
        <v>45</v>
      </c>
      <c r="O377" s="17">
        <v>5</v>
      </c>
      <c r="P377" s="17">
        <v>1</v>
      </c>
      <c r="Q377" s="17">
        <v>1</v>
      </c>
      <c r="R377">
        <v>932725597</v>
      </c>
      <c r="S377">
        <v>2098</v>
      </c>
      <c r="U377" t="s">
        <v>182</v>
      </c>
      <c r="V377" t="s">
        <v>47</v>
      </c>
      <c r="W377">
        <f>MATCH(D377,Отчет!$C:$C,0)</f>
        <v>43</v>
      </c>
    </row>
    <row r="378" spans="1:23" x14ac:dyDescent="0.2">
      <c r="A378" s="17">
        <v>1025490840</v>
      </c>
      <c r="B378" s="17">
        <v>8</v>
      </c>
      <c r="C378" s="17" t="s">
        <v>68</v>
      </c>
      <c r="D378" s="17">
        <v>724977314</v>
      </c>
      <c r="E378" s="7" t="s">
        <v>144</v>
      </c>
      <c r="F378" s="7" t="s">
        <v>61</v>
      </c>
      <c r="G378" s="7" t="s">
        <v>145</v>
      </c>
      <c r="H378" s="34" t="s">
        <v>146</v>
      </c>
      <c r="I378" s="7" t="s">
        <v>261</v>
      </c>
      <c r="J378" s="17">
        <v>5</v>
      </c>
      <c r="K378" s="17" t="s">
        <v>45</v>
      </c>
      <c r="L378" s="17" t="s">
        <v>251</v>
      </c>
      <c r="N378" s="17">
        <v>40</v>
      </c>
      <c r="O378" s="17">
        <v>5</v>
      </c>
      <c r="P378" s="17">
        <v>1</v>
      </c>
      <c r="Q378" s="17">
        <v>1</v>
      </c>
      <c r="R378">
        <v>932725597</v>
      </c>
      <c r="S378">
        <v>2098</v>
      </c>
      <c r="U378" t="s">
        <v>182</v>
      </c>
      <c r="V378" t="s">
        <v>47</v>
      </c>
      <c r="W378">
        <f>MATCH(D378,Отчет!$C:$C,0)</f>
        <v>45</v>
      </c>
    </row>
    <row r="379" spans="1:23" x14ac:dyDescent="0.2">
      <c r="A379" s="17">
        <v>1025488387</v>
      </c>
      <c r="B379" s="17">
        <v>7</v>
      </c>
      <c r="C379" s="17" t="s">
        <v>76</v>
      </c>
      <c r="D379" s="17">
        <v>724948891</v>
      </c>
      <c r="E379" s="7" t="s">
        <v>157</v>
      </c>
      <c r="F379" s="7" t="s">
        <v>158</v>
      </c>
      <c r="G379" s="7" t="s">
        <v>159</v>
      </c>
      <c r="H379" s="34" t="s">
        <v>160</v>
      </c>
      <c r="I379" s="7" t="s">
        <v>261</v>
      </c>
      <c r="J379" s="17">
        <v>5</v>
      </c>
      <c r="K379" s="17" t="s">
        <v>45</v>
      </c>
      <c r="L379" s="17" t="s">
        <v>251</v>
      </c>
      <c r="N379" s="17">
        <v>35</v>
      </c>
      <c r="O379" s="17">
        <v>5</v>
      </c>
      <c r="P379" s="17">
        <v>1</v>
      </c>
      <c r="Q379" s="17">
        <v>0</v>
      </c>
      <c r="R379">
        <v>932725597</v>
      </c>
      <c r="S379">
        <v>2098</v>
      </c>
      <c r="T379" t="s">
        <v>161</v>
      </c>
      <c r="U379" t="s">
        <v>182</v>
      </c>
      <c r="V379" t="s">
        <v>47</v>
      </c>
      <c r="W379">
        <f>MATCH(D379,Отчет!$C:$C,0)</f>
        <v>68</v>
      </c>
    </row>
    <row r="380" spans="1:23" x14ac:dyDescent="0.2">
      <c r="A380" s="17">
        <v>1025492587</v>
      </c>
      <c r="B380" s="17">
        <v>9</v>
      </c>
      <c r="C380" s="17" t="s">
        <v>68</v>
      </c>
      <c r="D380" s="17">
        <v>724968501</v>
      </c>
      <c r="E380" s="7" t="s">
        <v>225</v>
      </c>
      <c r="F380" s="7" t="s">
        <v>226</v>
      </c>
      <c r="G380" s="7" t="s">
        <v>227</v>
      </c>
      <c r="H380" s="17" t="s">
        <v>228</v>
      </c>
      <c r="I380" s="7" t="s">
        <v>261</v>
      </c>
      <c r="J380" s="17">
        <v>5</v>
      </c>
      <c r="K380" s="17" t="s">
        <v>45</v>
      </c>
      <c r="L380" s="17" t="s">
        <v>251</v>
      </c>
      <c r="N380" s="17">
        <v>45</v>
      </c>
      <c r="O380" s="17">
        <v>5</v>
      </c>
      <c r="P380" s="17">
        <v>1</v>
      </c>
      <c r="Q380" s="17">
        <v>1</v>
      </c>
      <c r="R380">
        <v>932725597</v>
      </c>
      <c r="S380">
        <v>2098</v>
      </c>
      <c r="U380" t="s">
        <v>182</v>
      </c>
      <c r="V380" t="s">
        <v>47</v>
      </c>
      <c r="W380">
        <f>MATCH(D380,Отчет!$C:$C,0)</f>
        <v>21</v>
      </c>
    </row>
    <row r="381" spans="1:23" x14ac:dyDescent="0.2">
      <c r="A381" s="17">
        <v>1025490726</v>
      </c>
      <c r="B381" s="17">
        <v>9</v>
      </c>
      <c r="C381" s="17" t="s">
        <v>68</v>
      </c>
      <c r="D381" s="17">
        <v>724968904</v>
      </c>
      <c r="E381" s="7" t="s">
        <v>111</v>
      </c>
      <c r="F381" s="7" t="s">
        <v>61</v>
      </c>
      <c r="G381" s="7" t="s">
        <v>112</v>
      </c>
      <c r="H381" s="34" t="s">
        <v>113</v>
      </c>
      <c r="I381" s="7" t="s">
        <v>261</v>
      </c>
      <c r="J381" s="17">
        <v>5</v>
      </c>
      <c r="K381" s="17" t="s">
        <v>45</v>
      </c>
      <c r="L381" s="17" t="s">
        <v>251</v>
      </c>
      <c r="N381" s="17">
        <v>45</v>
      </c>
      <c r="O381" s="17">
        <v>5</v>
      </c>
      <c r="P381" s="17">
        <v>1</v>
      </c>
      <c r="Q381" s="17">
        <v>1</v>
      </c>
      <c r="R381">
        <v>932725597</v>
      </c>
      <c r="S381">
        <v>2098</v>
      </c>
      <c r="U381" t="s">
        <v>182</v>
      </c>
      <c r="V381" t="s">
        <v>47</v>
      </c>
      <c r="W381">
        <f>MATCH(D381,Отчет!$C:$C,0)</f>
        <v>33</v>
      </c>
    </row>
    <row r="382" spans="1:23" x14ac:dyDescent="0.2">
      <c r="A382" s="17">
        <v>1025488885</v>
      </c>
      <c r="B382" s="17">
        <v>6</v>
      </c>
      <c r="C382" s="17" t="s">
        <v>68</v>
      </c>
      <c r="D382" s="17">
        <v>724969996</v>
      </c>
      <c r="E382" s="7" t="s">
        <v>117</v>
      </c>
      <c r="F382" s="7" t="s">
        <v>118</v>
      </c>
      <c r="G382" s="7" t="s">
        <v>74</v>
      </c>
      <c r="H382" s="34" t="s">
        <v>119</v>
      </c>
      <c r="I382" s="7" t="s">
        <v>261</v>
      </c>
      <c r="J382" s="17">
        <v>5</v>
      </c>
      <c r="K382" s="17" t="s">
        <v>45</v>
      </c>
      <c r="L382" s="17" t="s">
        <v>251</v>
      </c>
      <c r="N382" s="17">
        <v>30</v>
      </c>
      <c r="O382" s="17">
        <v>5</v>
      </c>
      <c r="P382" s="17">
        <v>1</v>
      </c>
      <c r="Q382" s="17">
        <v>0</v>
      </c>
      <c r="R382">
        <v>932725597</v>
      </c>
      <c r="S382">
        <v>2098</v>
      </c>
      <c r="U382" t="s">
        <v>182</v>
      </c>
      <c r="V382" t="s">
        <v>47</v>
      </c>
      <c r="W382">
        <f>MATCH(D382,Отчет!$C:$C,0)</f>
        <v>63</v>
      </c>
    </row>
    <row r="383" spans="1:23" x14ac:dyDescent="0.2">
      <c r="A383" s="17">
        <v>1025486299</v>
      </c>
      <c r="B383" s="17">
        <v>7</v>
      </c>
      <c r="C383" s="17" t="s">
        <v>68</v>
      </c>
      <c r="D383" s="17">
        <v>724970497</v>
      </c>
      <c r="E383" s="7" t="s">
        <v>120</v>
      </c>
      <c r="F383" s="7" t="s">
        <v>121</v>
      </c>
      <c r="G383" s="7" t="s">
        <v>62</v>
      </c>
      <c r="H383" s="34" t="s">
        <v>122</v>
      </c>
      <c r="I383" s="7" t="s">
        <v>261</v>
      </c>
      <c r="J383" s="17">
        <v>5</v>
      </c>
      <c r="K383" s="17" t="s">
        <v>45</v>
      </c>
      <c r="L383" s="17" t="s">
        <v>251</v>
      </c>
      <c r="N383" s="17">
        <v>35</v>
      </c>
      <c r="O383" s="17">
        <v>5</v>
      </c>
      <c r="P383" s="17">
        <v>1</v>
      </c>
      <c r="Q383" s="17">
        <v>0</v>
      </c>
      <c r="R383">
        <v>932725597</v>
      </c>
      <c r="S383">
        <v>2098</v>
      </c>
      <c r="U383" t="s">
        <v>182</v>
      </c>
      <c r="V383" t="s">
        <v>47</v>
      </c>
      <c r="W383">
        <f>MATCH(D383,Отчет!$C:$C,0)</f>
        <v>61</v>
      </c>
    </row>
    <row r="384" spans="1:23" x14ac:dyDescent="0.2">
      <c r="A384" s="17">
        <v>1025489547</v>
      </c>
      <c r="B384" s="17">
        <v>9</v>
      </c>
      <c r="C384" s="17" t="s">
        <v>68</v>
      </c>
      <c r="D384" s="17">
        <v>724970909</v>
      </c>
      <c r="E384" s="7" t="s">
        <v>123</v>
      </c>
      <c r="F384" s="7" t="s">
        <v>124</v>
      </c>
      <c r="G384" s="7" t="s">
        <v>125</v>
      </c>
      <c r="H384" s="34" t="s">
        <v>126</v>
      </c>
      <c r="I384" s="7" t="s">
        <v>261</v>
      </c>
      <c r="J384" s="17">
        <v>5</v>
      </c>
      <c r="K384" s="17" t="s">
        <v>45</v>
      </c>
      <c r="L384" s="17" t="s">
        <v>251</v>
      </c>
      <c r="N384" s="17">
        <v>45</v>
      </c>
      <c r="O384" s="17">
        <v>5</v>
      </c>
      <c r="P384" s="17">
        <v>1</v>
      </c>
      <c r="Q384" s="17">
        <v>0</v>
      </c>
      <c r="R384">
        <v>932725597</v>
      </c>
      <c r="S384">
        <v>2098</v>
      </c>
      <c r="U384" t="s">
        <v>182</v>
      </c>
      <c r="V384" t="s">
        <v>47</v>
      </c>
      <c r="W384">
        <f>MATCH(D384,Отчет!$C:$C,0)</f>
        <v>34</v>
      </c>
    </row>
    <row r="385" spans="1:23" x14ac:dyDescent="0.2">
      <c r="A385" s="17">
        <v>1025491380</v>
      </c>
      <c r="B385" s="17">
        <v>9</v>
      </c>
      <c r="C385" s="17" t="s">
        <v>68</v>
      </c>
      <c r="D385" s="17">
        <v>724971558</v>
      </c>
      <c r="E385" s="7" t="s">
        <v>127</v>
      </c>
      <c r="F385" s="7" t="s">
        <v>128</v>
      </c>
      <c r="G385" s="7" t="s">
        <v>129</v>
      </c>
      <c r="H385" s="34" t="s">
        <v>130</v>
      </c>
      <c r="I385" s="7" t="s">
        <v>261</v>
      </c>
      <c r="J385" s="17">
        <v>5</v>
      </c>
      <c r="K385" s="17" t="s">
        <v>45</v>
      </c>
      <c r="L385" s="17" t="s">
        <v>251</v>
      </c>
      <c r="N385" s="17">
        <v>45</v>
      </c>
      <c r="O385" s="17">
        <v>5</v>
      </c>
      <c r="P385" s="17">
        <v>1</v>
      </c>
      <c r="Q385" s="17">
        <v>1</v>
      </c>
      <c r="R385">
        <v>932725597</v>
      </c>
      <c r="S385">
        <v>2098</v>
      </c>
      <c r="U385" t="s">
        <v>182</v>
      </c>
      <c r="V385" t="s">
        <v>47</v>
      </c>
      <c r="W385">
        <f>MATCH(D385,Отчет!$C:$C,0)</f>
        <v>12</v>
      </c>
    </row>
    <row r="386" spans="1:23" x14ac:dyDescent="0.2">
      <c r="A386" s="17">
        <v>1025487772</v>
      </c>
      <c r="B386" s="17">
        <v>9</v>
      </c>
      <c r="C386" s="17" t="s">
        <v>68</v>
      </c>
      <c r="D386" s="17">
        <v>724972022</v>
      </c>
      <c r="E386" s="7" t="s">
        <v>131</v>
      </c>
      <c r="F386" s="7" t="s">
        <v>132</v>
      </c>
      <c r="G386" s="7" t="s">
        <v>42</v>
      </c>
      <c r="H386" s="34" t="s">
        <v>133</v>
      </c>
      <c r="I386" s="7" t="s">
        <v>261</v>
      </c>
      <c r="J386" s="17">
        <v>5</v>
      </c>
      <c r="K386" s="17" t="s">
        <v>45</v>
      </c>
      <c r="L386" s="17" t="s">
        <v>251</v>
      </c>
      <c r="N386" s="17">
        <v>45</v>
      </c>
      <c r="O386" s="17">
        <v>5</v>
      </c>
      <c r="P386" s="17">
        <v>1</v>
      </c>
      <c r="Q386" s="17">
        <v>1</v>
      </c>
      <c r="R386">
        <v>932725597</v>
      </c>
      <c r="S386">
        <v>2098</v>
      </c>
      <c r="U386" t="s">
        <v>182</v>
      </c>
      <c r="V386" t="s">
        <v>47</v>
      </c>
      <c r="W386">
        <f>MATCH(D386,Отчет!$C:$C,0)</f>
        <v>13</v>
      </c>
    </row>
    <row r="387" spans="1:23" x14ac:dyDescent="0.2">
      <c r="A387" s="17">
        <v>1025490274</v>
      </c>
      <c r="B387" s="17">
        <v>8</v>
      </c>
      <c r="C387" s="17" t="s">
        <v>68</v>
      </c>
      <c r="D387" s="17">
        <v>724973804</v>
      </c>
      <c r="E387" s="7" t="s">
        <v>134</v>
      </c>
      <c r="F387" s="7" t="s">
        <v>135</v>
      </c>
      <c r="G387" s="7" t="s">
        <v>136</v>
      </c>
      <c r="H387" s="34" t="s">
        <v>137</v>
      </c>
      <c r="I387" s="7" t="s">
        <v>261</v>
      </c>
      <c r="J387" s="17">
        <v>5</v>
      </c>
      <c r="K387" s="17" t="s">
        <v>45</v>
      </c>
      <c r="L387" s="17" t="s">
        <v>251</v>
      </c>
      <c r="N387" s="17">
        <v>40</v>
      </c>
      <c r="O387" s="17">
        <v>5</v>
      </c>
      <c r="P387" s="17">
        <v>1</v>
      </c>
      <c r="Q387" s="17">
        <v>1</v>
      </c>
      <c r="R387">
        <v>932725597</v>
      </c>
      <c r="S387">
        <v>2098</v>
      </c>
      <c r="U387" t="s">
        <v>182</v>
      </c>
      <c r="V387" t="s">
        <v>47</v>
      </c>
      <c r="W387">
        <f>MATCH(D387,Отчет!$C:$C,0)</f>
        <v>39</v>
      </c>
    </row>
    <row r="388" spans="1:23" x14ac:dyDescent="0.2">
      <c r="A388" s="17">
        <v>1025490153</v>
      </c>
      <c r="B388" s="17">
        <v>8</v>
      </c>
      <c r="C388" s="17" t="s">
        <v>76</v>
      </c>
      <c r="D388" s="17">
        <v>724944444</v>
      </c>
      <c r="E388" s="7" t="s">
        <v>100</v>
      </c>
      <c r="F388" s="7" t="s">
        <v>101</v>
      </c>
      <c r="G388" s="7" t="s">
        <v>102</v>
      </c>
      <c r="H388" s="17" t="s">
        <v>103</v>
      </c>
      <c r="I388" s="7" t="s">
        <v>261</v>
      </c>
      <c r="J388" s="17">
        <v>5</v>
      </c>
      <c r="K388" s="17" t="s">
        <v>45</v>
      </c>
      <c r="L388" s="17" t="s">
        <v>251</v>
      </c>
      <c r="N388" s="17">
        <v>40</v>
      </c>
      <c r="O388" s="17">
        <v>5</v>
      </c>
      <c r="P388" s="17">
        <v>1</v>
      </c>
      <c r="Q388" s="17">
        <v>0</v>
      </c>
      <c r="R388">
        <v>932725597</v>
      </c>
      <c r="S388">
        <v>2098</v>
      </c>
      <c r="U388" t="s">
        <v>182</v>
      </c>
      <c r="V388" t="s">
        <v>47</v>
      </c>
      <c r="W388">
        <f>MATCH(D388,Отчет!$C:$C,0)</f>
        <v>52</v>
      </c>
    </row>
    <row r="389" spans="1:23" x14ac:dyDescent="0.2">
      <c r="A389" s="17">
        <v>1025492152</v>
      </c>
      <c r="B389" s="17">
        <v>7</v>
      </c>
      <c r="C389" s="17" t="s">
        <v>76</v>
      </c>
      <c r="D389" s="17">
        <v>724945043</v>
      </c>
      <c r="E389" s="7" t="s">
        <v>104</v>
      </c>
      <c r="F389" s="7" t="s">
        <v>105</v>
      </c>
      <c r="G389" s="7" t="s">
        <v>58</v>
      </c>
      <c r="H389" s="34" t="s">
        <v>106</v>
      </c>
      <c r="I389" s="7" t="s">
        <v>261</v>
      </c>
      <c r="J389" s="17">
        <v>5</v>
      </c>
      <c r="K389" s="17" t="s">
        <v>45</v>
      </c>
      <c r="L389" s="17" t="s">
        <v>251</v>
      </c>
      <c r="N389" s="17">
        <v>35</v>
      </c>
      <c r="O389" s="17">
        <v>5</v>
      </c>
      <c r="P389" s="17">
        <v>1</v>
      </c>
      <c r="Q389" s="17">
        <v>0</v>
      </c>
      <c r="R389">
        <v>932725597</v>
      </c>
      <c r="S389">
        <v>2098</v>
      </c>
      <c r="U389" t="s">
        <v>182</v>
      </c>
      <c r="V389" t="s">
        <v>47</v>
      </c>
      <c r="W389">
        <f>MATCH(D389,Отчет!$C:$C,0)</f>
        <v>55</v>
      </c>
    </row>
    <row r="390" spans="1:23" x14ac:dyDescent="0.2">
      <c r="A390" s="17">
        <v>1210879360</v>
      </c>
      <c r="B390" s="17">
        <v>7</v>
      </c>
      <c r="C390" s="17" t="s">
        <v>68</v>
      </c>
      <c r="D390" s="17">
        <v>1210865536</v>
      </c>
      <c r="E390" s="7" t="s">
        <v>219</v>
      </c>
      <c r="F390" s="7" t="s">
        <v>65</v>
      </c>
      <c r="G390" s="7" t="s">
        <v>74</v>
      </c>
      <c r="H390" s="34" t="s">
        <v>220</v>
      </c>
      <c r="I390" s="7" t="s">
        <v>261</v>
      </c>
      <c r="J390" s="17">
        <v>5</v>
      </c>
      <c r="K390" s="17" t="s">
        <v>45</v>
      </c>
      <c r="L390" s="17" t="s">
        <v>251</v>
      </c>
      <c r="N390" s="17">
        <v>35</v>
      </c>
      <c r="O390" s="17">
        <v>5</v>
      </c>
      <c r="P390" s="17">
        <v>1</v>
      </c>
      <c r="Q390" s="17">
        <v>0</v>
      </c>
      <c r="R390">
        <v>932725597</v>
      </c>
      <c r="S390">
        <v>2098</v>
      </c>
      <c r="T390" t="s">
        <v>161</v>
      </c>
      <c r="U390" t="s">
        <v>182</v>
      </c>
      <c r="V390" t="s">
        <v>47</v>
      </c>
      <c r="W390">
        <f>MATCH(D390,Отчет!$C:$C,0)</f>
        <v>66</v>
      </c>
    </row>
    <row r="391" spans="1:23" x14ac:dyDescent="0.2">
      <c r="A391" s="17">
        <v>1210888223</v>
      </c>
      <c r="B391" s="17">
        <v>8</v>
      </c>
      <c r="C391" s="17" t="s">
        <v>68</v>
      </c>
      <c r="D391" s="17">
        <v>1210887515</v>
      </c>
      <c r="E391" s="7" t="s">
        <v>107</v>
      </c>
      <c r="F391" s="7" t="s">
        <v>65</v>
      </c>
      <c r="G391" s="7" t="s">
        <v>108</v>
      </c>
      <c r="H391" s="34" t="s">
        <v>109</v>
      </c>
      <c r="I391" s="7" t="s">
        <v>261</v>
      </c>
      <c r="J391" s="17">
        <v>5</v>
      </c>
      <c r="K391" s="17" t="s">
        <v>45</v>
      </c>
      <c r="L391" s="17" t="s">
        <v>251</v>
      </c>
      <c r="N391" s="17">
        <v>40</v>
      </c>
      <c r="O391" s="17">
        <v>5</v>
      </c>
      <c r="P391" s="17">
        <v>1</v>
      </c>
      <c r="Q391" s="17">
        <v>0</v>
      </c>
      <c r="R391">
        <v>932725597</v>
      </c>
      <c r="S391">
        <v>2098</v>
      </c>
      <c r="T391" t="s">
        <v>161</v>
      </c>
      <c r="U391" t="s">
        <v>182</v>
      </c>
      <c r="V391" t="s">
        <v>47</v>
      </c>
      <c r="W391">
        <f>MATCH(D391,Отчет!$C:$C,0)</f>
        <v>26</v>
      </c>
    </row>
    <row r="392" spans="1:23" x14ac:dyDescent="0.2">
      <c r="A392" s="17">
        <v>1025486729</v>
      </c>
      <c r="B392" s="17">
        <v>6</v>
      </c>
      <c r="C392" s="17" t="s">
        <v>39</v>
      </c>
      <c r="D392" s="17">
        <v>724965992</v>
      </c>
      <c r="E392" s="7" t="s">
        <v>208</v>
      </c>
      <c r="F392" s="7" t="s">
        <v>151</v>
      </c>
      <c r="G392" s="7" t="s">
        <v>98</v>
      </c>
      <c r="H392" s="34" t="s">
        <v>209</v>
      </c>
      <c r="I392" s="7" t="s">
        <v>261</v>
      </c>
      <c r="J392" s="17">
        <v>5</v>
      </c>
      <c r="K392" s="17" t="s">
        <v>45</v>
      </c>
      <c r="L392" s="17" t="s">
        <v>251</v>
      </c>
      <c r="N392" s="17">
        <v>30</v>
      </c>
      <c r="O392" s="17">
        <v>5</v>
      </c>
      <c r="P392" s="17">
        <v>1</v>
      </c>
      <c r="Q392" s="17">
        <v>1</v>
      </c>
      <c r="R392">
        <v>932725597</v>
      </c>
      <c r="S392">
        <v>2098</v>
      </c>
      <c r="U392" t="s">
        <v>182</v>
      </c>
      <c r="V392" t="s">
        <v>47</v>
      </c>
      <c r="W392">
        <f>MATCH(D392,Отчет!$C:$C,0)</f>
        <v>69</v>
      </c>
    </row>
    <row r="393" spans="1:23" x14ac:dyDescent="0.2">
      <c r="A393" s="17">
        <v>1025491277</v>
      </c>
      <c r="B393" s="17">
        <v>9</v>
      </c>
      <c r="C393" s="17" t="s">
        <v>68</v>
      </c>
      <c r="D393" s="17">
        <v>724966971</v>
      </c>
      <c r="E393" s="7" t="s">
        <v>69</v>
      </c>
      <c r="F393" s="7" t="s">
        <v>61</v>
      </c>
      <c r="G393" s="7" t="s">
        <v>70</v>
      </c>
      <c r="H393" s="34" t="s">
        <v>71</v>
      </c>
      <c r="I393" s="7" t="s">
        <v>261</v>
      </c>
      <c r="J393" s="17">
        <v>5</v>
      </c>
      <c r="K393" s="17" t="s">
        <v>45</v>
      </c>
      <c r="L393" s="17" t="s">
        <v>251</v>
      </c>
      <c r="N393" s="17">
        <v>45</v>
      </c>
      <c r="O393" s="17">
        <v>5</v>
      </c>
      <c r="P393" s="17">
        <v>1</v>
      </c>
      <c r="Q393" s="17">
        <v>1</v>
      </c>
      <c r="R393">
        <v>932725597</v>
      </c>
      <c r="S393">
        <v>2098</v>
      </c>
      <c r="U393" t="s">
        <v>182</v>
      </c>
      <c r="V393" t="s">
        <v>47</v>
      </c>
      <c r="W393">
        <f>MATCH(D393,Отчет!$C:$C,0)</f>
        <v>37</v>
      </c>
    </row>
    <row r="394" spans="1:23" x14ac:dyDescent="0.2">
      <c r="A394" s="17">
        <v>1025493292</v>
      </c>
      <c r="B394" s="17">
        <v>8</v>
      </c>
      <c r="C394" s="17" t="s">
        <v>76</v>
      </c>
      <c r="D394" s="17">
        <v>724937991</v>
      </c>
      <c r="E394" s="7" t="s">
        <v>77</v>
      </c>
      <c r="F394" s="7" t="s">
        <v>78</v>
      </c>
      <c r="G394" s="7" t="s">
        <v>79</v>
      </c>
      <c r="H394" s="34" t="s">
        <v>80</v>
      </c>
      <c r="I394" s="7" t="s">
        <v>261</v>
      </c>
      <c r="J394" s="17">
        <v>5</v>
      </c>
      <c r="K394" s="17" t="s">
        <v>45</v>
      </c>
      <c r="L394" s="17" t="s">
        <v>251</v>
      </c>
      <c r="N394" s="17">
        <v>40</v>
      </c>
      <c r="O394" s="17">
        <v>5</v>
      </c>
      <c r="P394" s="17">
        <v>1</v>
      </c>
      <c r="Q394" s="17">
        <v>1</v>
      </c>
      <c r="R394">
        <v>932725597</v>
      </c>
      <c r="S394">
        <v>2098</v>
      </c>
      <c r="U394" t="s">
        <v>182</v>
      </c>
      <c r="V394" t="s">
        <v>47</v>
      </c>
      <c r="W394">
        <f>MATCH(D394,Отчет!$C:$C,0)</f>
        <v>24</v>
      </c>
    </row>
    <row r="395" spans="1:23" x14ac:dyDescent="0.2">
      <c r="A395" s="17">
        <v>1025488160</v>
      </c>
      <c r="B395" s="17">
        <v>7</v>
      </c>
      <c r="C395" s="17" t="s">
        <v>76</v>
      </c>
      <c r="D395" s="17">
        <v>724938719</v>
      </c>
      <c r="E395" s="7" t="s">
        <v>81</v>
      </c>
      <c r="F395" s="7" t="s">
        <v>82</v>
      </c>
      <c r="G395" s="7" t="s">
        <v>83</v>
      </c>
      <c r="H395" s="34" t="s">
        <v>84</v>
      </c>
      <c r="I395" s="7" t="s">
        <v>261</v>
      </c>
      <c r="J395" s="17">
        <v>5</v>
      </c>
      <c r="K395" s="17" t="s">
        <v>45</v>
      </c>
      <c r="L395" s="17" t="s">
        <v>251</v>
      </c>
      <c r="N395" s="17">
        <v>35</v>
      </c>
      <c r="O395" s="17">
        <v>5</v>
      </c>
      <c r="P395" s="17">
        <v>1</v>
      </c>
      <c r="Q395" s="17">
        <v>0</v>
      </c>
      <c r="R395">
        <v>932725597</v>
      </c>
      <c r="S395">
        <v>2098</v>
      </c>
      <c r="U395" t="s">
        <v>182</v>
      </c>
      <c r="V395" t="s">
        <v>47</v>
      </c>
      <c r="W395">
        <f>MATCH(D395,Отчет!$C:$C,0)</f>
        <v>62</v>
      </c>
    </row>
    <row r="396" spans="1:23" x14ac:dyDescent="0.2">
      <c r="A396" s="17">
        <v>1146544039</v>
      </c>
      <c r="B396" s="17">
        <v>9</v>
      </c>
      <c r="C396" s="17" t="s">
        <v>76</v>
      </c>
      <c r="D396" s="17">
        <v>724940784</v>
      </c>
      <c r="E396" s="7" t="s">
        <v>210</v>
      </c>
      <c r="F396" s="7" t="s">
        <v>211</v>
      </c>
      <c r="G396" s="7" t="s">
        <v>212</v>
      </c>
      <c r="H396" s="34" t="s">
        <v>213</v>
      </c>
      <c r="I396" s="7" t="s">
        <v>261</v>
      </c>
      <c r="J396" s="17">
        <v>5</v>
      </c>
      <c r="K396" s="17" t="s">
        <v>45</v>
      </c>
      <c r="L396" s="17" t="s">
        <v>251</v>
      </c>
      <c r="N396" s="17">
        <v>45</v>
      </c>
      <c r="O396" s="17">
        <v>5</v>
      </c>
      <c r="P396" s="17">
        <v>1</v>
      </c>
      <c r="Q396" s="17">
        <v>1</v>
      </c>
      <c r="R396">
        <v>932725597</v>
      </c>
      <c r="S396">
        <v>2098</v>
      </c>
      <c r="U396" t="s">
        <v>182</v>
      </c>
      <c r="V396" t="s">
        <v>47</v>
      </c>
      <c r="W396">
        <f>MATCH(D396,Отчет!$C:$C,0)</f>
        <v>50</v>
      </c>
    </row>
    <row r="397" spans="1:23" x14ac:dyDescent="0.2">
      <c r="A397" s="17">
        <v>1025487202</v>
      </c>
      <c r="B397" s="17">
        <v>8</v>
      </c>
      <c r="C397" s="17" t="s">
        <v>39</v>
      </c>
      <c r="D397" s="17">
        <v>724957819</v>
      </c>
      <c r="E397" s="7" t="s">
        <v>222</v>
      </c>
      <c r="F397" s="7" t="s">
        <v>121</v>
      </c>
      <c r="G397" s="7" t="s">
        <v>223</v>
      </c>
      <c r="H397" s="34" t="s">
        <v>224</v>
      </c>
      <c r="I397" s="7" t="s">
        <v>261</v>
      </c>
      <c r="J397" s="17">
        <v>5</v>
      </c>
      <c r="K397" s="17" t="s">
        <v>45</v>
      </c>
      <c r="L397" s="17" t="s">
        <v>251</v>
      </c>
      <c r="N397" s="17">
        <v>40</v>
      </c>
      <c r="O397" s="17">
        <v>5</v>
      </c>
      <c r="P397" s="17">
        <v>1</v>
      </c>
      <c r="Q397" s="17">
        <v>1</v>
      </c>
      <c r="R397">
        <v>932725597</v>
      </c>
      <c r="S397">
        <v>2098</v>
      </c>
      <c r="U397" t="s">
        <v>182</v>
      </c>
      <c r="V397" t="s">
        <v>47</v>
      </c>
      <c r="W397">
        <f>MATCH(D397,Отчет!$C:$C,0)</f>
        <v>35</v>
      </c>
    </row>
    <row r="398" spans="1:23" x14ac:dyDescent="0.2">
      <c r="A398" s="17">
        <v>1025493169</v>
      </c>
      <c r="C398" s="17" t="s">
        <v>39</v>
      </c>
      <c r="D398" s="17">
        <v>724958751</v>
      </c>
      <c r="E398" s="7" t="s">
        <v>177</v>
      </c>
      <c r="F398" s="7" t="s">
        <v>178</v>
      </c>
      <c r="G398" s="7" t="s">
        <v>179</v>
      </c>
      <c r="H398" s="34" t="s">
        <v>180</v>
      </c>
      <c r="I398" s="7" t="s">
        <v>261</v>
      </c>
      <c r="J398" s="17">
        <v>5</v>
      </c>
      <c r="K398" s="17" t="s">
        <v>45</v>
      </c>
      <c r="L398" s="17" t="s">
        <v>251</v>
      </c>
      <c r="M398" s="17">
        <v>0</v>
      </c>
      <c r="N398" s="17">
        <v>0</v>
      </c>
      <c r="O398" s="17">
        <v>5</v>
      </c>
      <c r="Q398" s="17">
        <v>0</v>
      </c>
      <c r="R398">
        <v>932725597</v>
      </c>
      <c r="S398">
        <v>2098</v>
      </c>
      <c r="U398" t="s">
        <v>182</v>
      </c>
      <c r="V398" t="s">
        <v>47</v>
      </c>
      <c r="W398">
        <f>MATCH(D398,Отчет!$C:$C,0)</f>
        <v>71</v>
      </c>
    </row>
    <row r="399" spans="1:23" x14ac:dyDescent="0.2">
      <c r="A399" s="17">
        <v>1025489259</v>
      </c>
      <c r="B399" s="17">
        <v>7</v>
      </c>
      <c r="C399" s="17" t="s">
        <v>39</v>
      </c>
      <c r="D399" s="17">
        <v>724960970</v>
      </c>
      <c r="E399" s="7" t="s">
        <v>56</v>
      </c>
      <c r="F399" s="7" t="s">
        <v>57</v>
      </c>
      <c r="G399" s="7" t="s">
        <v>58</v>
      </c>
      <c r="H399" s="34" t="s">
        <v>59</v>
      </c>
      <c r="I399" s="7" t="s">
        <v>261</v>
      </c>
      <c r="J399" s="17">
        <v>5</v>
      </c>
      <c r="K399" s="17" t="s">
        <v>45</v>
      </c>
      <c r="L399" s="17" t="s">
        <v>251</v>
      </c>
      <c r="N399" s="17">
        <v>35</v>
      </c>
      <c r="O399" s="17">
        <v>5</v>
      </c>
      <c r="P399" s="17">
        <v>1</v>
      </c>
      <c r="Q399" s="17">
        <v>1</v>
      </c>
      <c r="R399">
        <v>932725597</v>
      </c>
      <c r="S399">
        <v>2098</v>
      </c>
      <c r="U399" t="s">
        <v>182</v>
      </c>
      <c r="V399" t="s">
        <v>47</v>
      </c>
      <c r="W399">
        <f>MATCH(D399,Отчет!$C:$C,0)</f>
        <v>67</v>
      </c>
    </row>
    <row r="400" spans="1:23" x14ac:dyDescent="0.2">
      <c r="A400" s="17">
        <v>1025486616</v>
      </c>
      <c r="B400" s="17">
        <v>9</v>
      </c>
      <c r="C400" s="17" t="s">
        <v>39</v>
      </c>
      <c r="D400" s="17">
        <v>724964383</v>
      </c>
      <c r="E400" s="7" t="s">
        <v>204</v>
      </c>
      <c r="F400" s="7" t="s">
        <v>121</v>
      </c>
      <c r="G400" s="7" t="s">
        <v>62</v>
      </c>
      <c r="H400" s="34" t="s">
        <v>205</v>
      </c>
      <c r="I400" s="7" t="s">
        <v>261</v>
      </c>
      <c r="J400" s="17">
        <v>5</v>
      </c>
      <c r="K400" s="17" t="s">
        <v>45</v>
      </c>
      <c r="L400" s="17" t="s">
        <v>251</v>
      </c>
      <c r="N400" s="17">
        <v>45</v>
      </c>
      <c r="O400" s="17">
        <v>5</v>
      </c>
      <c r="P400" s="17">
        <v>1</v>
      </c>
      <c r="Q400" s="17">
        <v>0</v>
      </c>
      <c r="R400">
        <v>932725597</v>
      </c>
      <c r="S400">
        <v>2098</v>
      </c>
      <c r="U400" t="s">
        <v>182</v>
      </c>
      <c r="V400" t="s">
        <v>47</v>
      </c>
      <c r="W400">
        <f>MATCH(D400,Отчет!$C:$C,0)</f>
        <v>47</v>
      </c>
    </row>
    <row r="401" spans="1:23" x14ac:dyDescent="0.2">
      <c r="A401" s="17">
        <v>1025493031</v>
      </c>
      <c r="B401" s="17">
        <v>9</v>
      </c>
      <c r="C401" s="17" t="s">
        <v>76</v>
      </c>
      <c r="D401" s="17">
        <v>724950151</v>
      </c>
      <c r="E401" s="7" t="s">
        <v>193</v>
      </c>
      <c r="F401" s="7" t="s">
        <v>194</v>
      </c>
      <c r="G401" s="7" t="s">
        <v>195</v>
      </c>
      <c r="H401" s="34" t="s">
        <v>196</v>
      </c>
      <c r="I401" s="7" t="s">
        <v>261</v>
      </c>
      <c r="J401" s="17">
        <v>5</v>
      </c>
      <c r="K401" s="17" t="s">
        <v>45</v>
      </c>
      <c r="L401" s="17" t="s">
        <v>251</v>
      </c>
      <c r="N401" s="17">
        <v>45</v>
      </c>
      <c r="O401" s="17">
        <v>5</v>
      </c>
      <c r="P401" s="17">
        <v>1</v>
      </c>
      <c r="Q401" s="17">
        <v>1</v>
      </c>
      <c r="R401">
        <v>932725597</v>
      </c>
      <c r="S401">
        <v>2098</v>
      </c>
      <c r="U401" t="s">
        <v>182</v>
      </c>
      <c r="V401" t="s">
        <v>47</v>
      </c>
      <c r="W401">
        <f>MATCH(D401,Отчет!$C:$C,0)</f>
        <v>22</v>
      </c>
    </row>
    <row r="402" spans="1:23" x14ac:dyDescent="0.2">
      <c r="A402" s="17">
        <v>1025491481</v>
      </c>
      <c r="B402" s="17">
        <v>9</v>
      </c>
      <c r="C402" s="17" t="s">
        <v>76</v>
      </c>
      <c r="D402" s="17">
        <v>724951139</v>
      </c>
      <c r="E402" s="7" t="s">
        <v>189</v>
      </c>
      <c r="F402" s="7" t="s">
        <v>190</v>
      </c>
      <c r="G402" s="7" t="s">
        <v>191</v>
      </c>
      <c r="H402" s="34" t="s">
        <v>192</v>
      </c>
      <c r="I402" s="7" t="s">
        <v>261</v>
      </c>
      <c r="J402" s="17">
        <v>5</v>
      </c>
      <c r="K402" s="17" t="s">
        <v>45</v>
      </c>
      <c r="L402" s="17" t="s">
        <v>251</v>
      </c>
      <c r="N402" s="17">
        <v>45</v>
      </c>
      <c r="O402" s="17">
        <v>5</v>
      </c>
      <c r="P402" s="17">
        <v>1</v>
      </c>
      <c r="Q402" s="17">
        <v>1</v>
      </c>
      <c r="R402">
        <v>932725597</v>
      </c>
      <c r="S402">
        <v>2098</v>
      </c>
      <c r="U402" t="s">
        <v>182</v>
      </c>
      <c r="V402" t="s">
        <v>47</v>
      </c>
      <c r="W402">
        <f>MATCH(D402,Отчет!$C:$C,0)</f>
        <v>17</v>
      </c>
    </row>
    <row r="403" spans="1:23" x14ac:dyDescent="0.2">
      <c r="A403" s="17">
        <v>1025489675</v>
      </c>
      <c r="B403" s="17">
        <v>8</v>
      </c>
      <c r="C403" s="17" t="s">
        <v>39</v>
      </c>
      <c r="D403" s="17">
        <v>724954068</v>
      </c>
      <c r="E403" s="7" t="s">
        <v>171</v>
      </c>
      <c r="F403" s="7" t="s">
        <v>172</v>
      </c>
      <c r="G403" s="7" t="s">
        <v>173</v>
      </c>
      <c r="H403" s="34" t="s">
        <v>174</v>
      </c>
      <c r="I403" s="7" t="s">
        <v>261</v>
      </c>
      <c r="J403" s="17">
        <v>5</v>
      </c>
      <c r="K403" s="17" t="s">
        <v>45</v>
      </c>
      <c r="L403" s="17" t="s">
        <v>251</v>
      </c>
      <c r="N403" s="17">
        <v>40</v>
      </c>
      <c r="O403" s="17">
        <v>5</v>
      </c>
      <c r="P403" s="17">
        <v>1</v>
      </c>
      <c r="Q403" s="17">
        <v>0</v>
      </c>
      <c r="R403">
        <v>932725597</v>
      </c>
      <c r="S403">
        <v>2098</v>
      </c>
      <c r="U403" t="s">
        <v>182</v>
      </c>
      <c r="V403" t="s">
        <v>47</v>
      </c>
      <c r="W403">
        <f>MATCH(D403,Отчет!$C:$C,0)</f>
        <v>51</v>
      </c>
    </row>
    <row r="404" spans="1:23" x14ac:dyDescent="0.2">
      <c r="A404" s="17">
        <v>1025486834</v>
      </c>
      <c r="B404" s="17">
        <v>9</v>
      </c>
      <c r="C404" s="17" t="s">
        <v>39</v>
      </c>
      <c r="D404" s="17">
        <v>724975649</v>
      </c>
      <c r="E404" s="7" t="s">
        <v>141</v>
      </c>
      <c r="F404" s="7" t="s">
        <v>142</v>
      </c>
      <c r="G404" s="7" t="s">
        <v>108</v>
      </c>
      <c r="H404" s="34" t="s">
        <v>143</v>
      </c>
      <c r="I404" s="7" t="s">
        <v>261</v>
      </c>
      <c r="J404" s="17">
        <v>5</v>
      </c>
      <c r="K404" s="17" t="s">
        <v>45</v>
      </c>
      <c r="L404" s="17" t="s">
        <v>251</v>
      </c>
      <c r="N404" s="17">
        <v>45</v>
      </c>
      <c r="O404" s="17">
        <v>5</v>
      </c>
      <c r="P404" s="17">
        <v>1</v>
      </c>
      <c r="Q404" s="17">
        <v>1</v>
      </c>
      <c r="R404">
        <v>932725597</v>
      </c>
      <c r="S404">
        <v>2098</v>
      </c>
      <c r="U404" t="s">
        <v>182</v>
      </c>
      <c r="V404" t="s">
        <v>47</v>
      </c>
      <c r="W404">
        <f>MATCH(D404,Отчет!$C:$C,0)</f>
        <v>19</v>
      </c>
    </row>
    <row r="405" spans="1:23" x14ac:dyDescent="0.2">
      <c r="A405" s="17">
        <v>1222172065</v>
      </c>
      <c r="B405" s="17">
        <v>8</v>
      </c>
      <c r="C405" s="17" t="s">
        <v>68</v>
      </c>
      <c r="D405" s="17">
        <v>724977808</v>
      </c>
      <c r="E405" s="7" t="s">
        <v>147</v>
      </c>
      <c r="F405" s="7" t="s">
        <v>61</v>
      </c>
      <c r="G405" s="7" t="s">
        <v>148</v>
      </c>
      <c r="H405" s="34" t="s">
        <v>149</v>
      </c>
      <c r="I405" s="7" t="s">
        <v>262</v>
      </c>
      <c r="J405" s="17">
        <v>5</v>
      </c>
      <c r="K405" s="17" t="s">
        <v>45</v>
      </c>
      <c r="L405" s="17" t="s">
        <v>251</v>
      </c>
      <c r="N405" s="17">
        <v>40</v>
      </c>
      <c r="O405" s="17">
        <v>5</v>
      </c>
      <c r="P405" s="17">
        <v>1</v>
      </c>
      <c r="Q405" s="17">
        <v>1</v>
      </c>
      <c r="R405">
        <v>932725597</v>
      </c>
      <c r="S405">
        <v>2098</v>
      </c>
      <c r="U405" t="s">
        <v>182</v>
      </c>
      <c r="V405" t="s">
        <v>47</v>
      </c>
      <c r="W405">
        <f>MATCH(D405,Отчет!$C:$C,0)</f>
        <v>56</v>
      </c>
    </row>
    <row r="406" spans="1:23" x14ac:dyDescent="0.2">
      <c r="A406" s="17">
        <v>1222161294</v>
      </c>
      <c r="B406" s="17">
        <v>8</v>
      </c>
      <c r="C406" s="17" t="s">
        <v>76</v>
      </c>
      <c r="D406" s="17">
        <v>724948341</v>
      </c>
      <c r="E406" s="7" t="s">
        <v>153</v>
      </c>
      <c r="F406" s="7" t="s">
        <v>154</v>
      </c>
      <c r="G406" s="7" t="s">
        <v>155</v>
      </c>
      <c r="H406" s="34" t="s">
        <v>156</v>
      </c>
      <c r="I406" s="7" t="s">
        <v>262</v>
      </c>
      <c r="J406" s="17">
        <v>5</v>
      </c>
      <c r="K406" s="17" t="s">
        <v>45</v>
      </c>
      <c r="L406" s="17" t="s">
        <v>251</v>
      </c>
      <c r="N406" s="17">
        <v>40</v>
      </c>
      <c r="O406" s="17">
        <v>5</v>
      </c>
      <c r="P406" s="17">
        <v>1</v>
      </c>
      <c r="Q406" s="17">
        <v>1</v>
      </c>
      <c r="R406">
        <v>932725597</v>
      </c>
      <c r="S406">
        <v>2098</v>
      </c>
      <c r="U406" t="s">
        <v>182</v>
      </c>
      <c r="V406" t="s">
        <v>47</v>
      </c>
      <c r="W406">
        <f>MATCH(D406,Отчет!$C:$C,0)</f>
        <v>38</v>
      </c>
    </row>
    <row r="407" spans="1:23" x14ac:dyDescent="0.2">
      <c r="A407" s="17">
        <v>1025492612</v>
      </c>
      <c r="B407" s="17">
        <v>10</v>
      </c>
      <c r="C407" s="17" t="s">
        <v>68</v>
      </c>
      <c r="D407" s="17">
        <v>724968501</v>
      </c>
      <c r="E407" s="7" t="s">
        <v>225</v>
      </c>
      <c r="F407" s="7" t="s">
        <v>226</v>
      </c>
      <c r="G407" s="7" t="s">
        <v>227</v>
      </c>
      <c r="H407" s="17" t="s">
        <v>228</v>
      </c>
      <c r="I407" s="7" t="s">
        <v>262</v>
      </c>
      <c r="J407" s="17">
        <v>5</v>
      </c>
      <c r="K407" s="17" t="s">
        <v>45</v>
      </c>
      <c r="L407" s="17" t="s">
        <v>251</v>
      </c>
      <c r="N407" s="17">
        <v>50</v>
      </c>
      <c r="O407" s="17">
        <v>5</v>
      </c>
      <c r="P407" s="17">
        <v>1</v>
      </c>
      <c r="Q407" s="17">
        <v>1</v>
      </c>
      <c r="R407">
        <v>932725597</v>
      </c>
      <c r="S407">
        <v>2098</v>
      </c>
      <c r="U407" t="s">
        <v>182</v>
      </c>
      <c r="V407" t="s">
        <v>47</v>
      </c>
      <c r="W407">
        <f>MATCH(D407,Отчет!$C:$C,0)</f>
        <v>21</v>
      </c>
    </row>
    <row r="408" spans="1:23" x14ac:dyDescent="0.2">
      <c r="A408" s="17">
        <v>1254124022</v>
      </c>
      <c r="B408" s="17">
        <v>6</v>
      </c>
      <c r="C408" s="17" t="s">
        <v>68</v>
      </c>
      <c r="D408" s="17">
        <v>724969996</v>
      </c>
      <c r="E408" s="7" t="s">
        <v>117</v>
      </c>
      <c r="F408" s="7" t="s">
        <v>118</v>
      </c>
      <c r="G408" s="7" t="s">
        <v>74</v>
      </c>
      <c r="H408" s="34" t="s">
        <v>119</v>
      </c>
      <c r="I408" s="7" t="s">
        <v>262</v>
      </c>
      <c r="J408" s="17">
        <v>5</v>
      </c>
      <c r="K408" s="17" t="s">
        <v>45</v>
      </c>
      <c r="L408" s="17" t="s">
        <v>251</v>
      </c>
      <c r="N408" s="17">
        <v>30</v>
      </c>
      <c r="O408" s="17">
        <v>5</v>
      </c>
      <c r="P408" s="17">
        <v>1</v>
      </c>
      <c r="Q408" s="17">
        <v>0</v>
      </c>
      <c r="R408">
        <v>932725597</v>
      </c>
      <c r="S408">
        <v>2098</v>
      </c>
      <c r="U408" t="s">
        <v>182</v>
      </c>
      <c r="V408" t="s">
        <v>47</v>
      </c>
      <c r="W408">
        <f>MATCH(D408,Отчет!$C:$C,0)</f>
        <v>63</v>
      </c>
    </row>
    <row r="409" spans="1:23" x14ac:dyDescent="0.2">
      <c r="A409" s="17">
        <v>1025487025</v>
      </c>
      <c r="B409" s="17">
        <v>8</v>
      </c>
      <c r="C409" s="17" t="s">
        <v>76</v>
      </c>
      <c r="D409" s="17">
        <v>724942872</v>
      </c>
      <c r="E409" s="7" t="s">
        <v>214</v>
      </c>
      <c r="F409" s="7" t="s">
        <v>65</v>
      </c>
      <c r="G409" s="7" t="s">
        <v>215</v>
      </c>
      <c r="H409" s="34" t="s">
        <v>216</v>
      </c>
      <c r="I409" s="7" t="s">
        <v>262</v>
      </c>
      <c r="J409" s="17">
        <v>5</v>
      </c>
      <c r="K409" s="17" t="s">
        <v>45</v>
      </c>
      <c r="L409" s="17" t="s">
        <v>251</v>
      </c>
      <c r="N409" s="17">
        <v>40</v>
      </c>
      <c r="O409" s="17">
        <v>5</v>
      </c>
      <c r="P409" s="17">
        <v>1</v>
      </c>
      <c r="Q409" s="17">
        <v>1</v>
      </c>
      <c r="R409">
        <v>932725597</v>
      </c>
      <c r="S409">
        <v>2098</v>
      </c>
      <c r="U409" t="s">
        <v>182</v>
      </c>
      <c r="V409" t="s">
        <v>47</v>
      </c>
      <c r="W409">
        <f>MATCH(D409,Отчет!$C:$C,0)</f>
        <v>29</v>
      </c>
    </row>
    <row r="410" spans="1:23" x14ac:dyDescent="0.2">
      <c r="A410" s="17">
        <v>1025491157</v>
      </c>
      <c r="B410" s="17">
        <v>8</v>
      </c>
      <c r="C410" s="17" t="s">
        <v>39</v>
      </c>
      <c r="D410" s="17">
        <v>724965452</v>
      </c>
      <c r="E410" s="7" t="s">
        <v>229</v>
      </c>
      <c r="F410" s="7" t="s">
        <v>230</v>
      </c>
      <c r="G410" s="7" t="s">
        <v>231</v>
      </c>
      <c r="H410" s="34" t="s">
        <v>232</v>
      </c>
      <c r="I410" s="7" t="s">
        <v>262</v>
      </c>
      <c r="J410" s="17">
        <v>5</v>
      </c>
      <c r="K410" s="17" t="s">
        <v>45</v>
      </c>
      <c r="L410" s="17" t="s">
        <v>251</v>
      </c>
      <c r="N410" s="17">
        <v>40</v>
      </c>
      <c r="O410" s="17">
        <v>5</v>
      </c>
      <c r="P410" s="17">
        <v>1</v>
      </c>
      <c r="Q410" s="17">
        <v>1</v>
      </c>
      <c r="R410">
        <v>932725597</v>
      </c>
      <c r="S410">
        <v>2098</v>
      </c>
      <c r="U410" t="s">
        <v>182</v>
      </c>
      <c r="V410" t="s">
        <v>47</v>
      </c>
      <c r="W410">
        <f>MATCH(D410,Отчет!$C:$C,0)</f>
        <v>25</v>
      </c>
    </row>
    <row r="411" spans="1:23" x14ac:dyDescent="0.2">
      <c r="A411" s="17">
        <v>1025491300</v>
      </c>
      <c r="B411" s="17">
        <v>8</v>
      </c>
      <c r="C411" s="17" t="s">
        <v>68</v>
      </c>
      <c r="D411" s="17">
        <v>724966971</v>
      </c>
      <c r="E411" s="7" t="s">
        <v>69</v>
      </c>
      <c r="F411" s="7" t="s">
        <v>61</v>
      </c>
      <c r="G411" s="7" t="s">
        <v>70</v>
      </c>
      <c r="H411" s="34" t="s">
        <v>71</v>
      </c>
      <c r="I411" s="7" t="s">
        <v>262</v>
      </c>
      <c r="J411" s="17">
        <v>5</v>
      </c>
      <c r="K411" s="17" t="s">
        <v>45</v>
      </c>
      <c r="L411" s="17" t="s">
        <v>251</v>
      </c>
      <c r="N411" s="17">
        <v>40</v>
      </c>
      <c r="O411" s="17">
        <v>5</v>
      </c>
      <c r="P411" s="17">
        <v>1</v>
      </c>
      <c r="Q411" s="17">
        <v>1</v>
      </c>
      <c r="R411">
        <v>932725597</v>
      </c>
      <c r="S411">
        <v>2098</v>
      </c>
      <c r="U411" t="s">
        <v>182</v>
      </c>
      <c r="V411" t="s">
        <v>47</v>
      </c>
      <c r="W411">
        <f>MATCH(D411,Отчет!$C:$C,0)</f>
        <v>37</v>
      </c>
    </row>
    <row r="412" spans="1:23" x14ac:dyDescent="0.2">
      <c r="A412" s="17">
        <v>1025493304</v>
      </c>
      <c r="B412" s="17">
        <v>9</v>
      </c>
      <c r="C412" s="17" t="s">
        <v>76</v>
      </c>
      <c r="D412" s="17">
        <v>724937991</v>
      </c>
      <c r="E412" s="7" t="s">
        <v>77</v>
      </c>
      <c r="F412" s="7" t="s">
        <v>78</v>
      </c>
      <c r="G412" s="7" t="s">
        <v>79</v>
      </c>
      <c r="H412" s="34" t="s">
        <v>80</v>
      </c>
      <c r="I412" s="7" t="s">
        <v>262</v>
      </c>
      <c r="J412" s="17">
        <v>5</v>
      </c>
      <c r="K412" s="17" t="s">
        <v>45</v>
      </c>
      <c r="L412" s="17" t="s">
        <v>251</v>
      </c>
      <c r="N412" s="17">
        <v>45</v>
      </c>
      <c r="O412" s="17">
        <v>5</v>
      </c>
      <c r="P412" s="17">
        <v>1</v>
      </c>
      <c r="Q412" s="17">
        <v>1</v>
      </c>
      <c r="R412">
        <v>932725597</v>
      </c>
      <c r="S412">
        <v>2098</v>
      </c>
      <c r="U412" t="s">
        <v>182</v>
      </c>
      <c r="V412" t="s">
        <v>47</v>
      </c>
      <c r="W412">
        <f>MATCH(D412,Отчет!$C:$C,0)</f>
        <v>24</v>
      </c>
    </row>
    <row r="413" spans="1:23" x14ac:dyDescent="0.2">
      <c r="A413" s="17">
        <v>1025493414</v>
      </c>
      <c r="B413" s="17">
        <v>8</v>
      </c>
      <c r="C413" s="17" t="s">
        <v>39</v>
      </c>
      <c r="D413" s="17">
        <v>724958283</v>
      </c>
      <c r="E413" s="7" t="s">
        <v>40</v>
      </c>
      <c r="F413" s="7" t="s">
        <v>41</v>
      </c>
      <c r="G413" s="7" t="s">
        <v>42</v>
      </c>
      <c r="H413" s="34" t="s">
        <v>43</v>
      </c>
      <c r="I413" s="7" t="s">
        <v>262</v>
      </c>
      <c r="J413" s="17">
        <v>5</v>
      </c>
      <c r="K413" s="17" t="s">
        <v>45</v>
      </c>
      <c r="L413" s="17" t="s">
        <v>251</v>
      </c>
      <c r="N413" s="17">
        <v>40</v>
      </c>
      <c r="O413" s="17">
        <v>5</v>
      </c>
      <c r="P413" s="17">
        <v>1</v>
      </c>
      <c r="Q413" s="17">
        <v>0</v>
      </c>
      <c r="R413">
        <v>932725597</v>
      </c>
      <c r="S413">
        <v>2098</v>
      </c>
      <c r="U413" t="s">
        <v>182</v>
      </c>
      <c r="V413" t="s">
        <v>47</v>
      </c>
      <c r="W413">
        <f>MATCH(D413,Отчет!$C:$C,0)</f>
        <v>65</v>
      </c>
    </row>
    <row r="414" spans="1:23" x14ac:dyDescent="0.2">
      <c r="A414" s="17">
        <v>1025486936</v>
      </c>
      <c r="B414" s="17">
        <v>8</v>
      </c>
      <c r="C414" s="17" t="s">
        <v>39</v>
      </c>
      <c r="D414" s="17">
        <v>724960553</v>
      </c>
      <c r="E414" s="7" t="s">
        <v>233</v>
      </c>
      <c r="F414" s="7" t="s">
        <v>234</v>
      </c>
      <c r="G414" s="7" t="s">
        <v>235</v>
      </c>
      <c r="H414" s="34" t="s">
        <v>236</v>
      </c>
      <c r="I414" s="7" t="s">
        <v>262</v>
      </c>
      <c r="J414" s="17">
        <v>5</v>
      </c>
      <c r="K414" s="17" t="s">
        <v>45</v>
      </c>
      <c r="L414" s="17" t="s">
        <v>251</v>
      </c>
      <c r="N414" s="17">
        <v>40</v>
      </c>
      <c r="O414" s="17">
        <v>5</v>
      </c>
      <c r="P414" s="17">
        <v>1</v>
      </c>
      <c r="Q414" s="17">
        <v>1</v>
      </c>
      <c r="R414">
        <v>932725597</v>
      </c>
      <c r="S414">
        <v>2098</v>
      </c>
      <c r="U414" t="s">
        <v>182</v>
      </c>
      <c r="V414" t="s">
        <v>47</v>
      </c>
      <c r="W414">
        <f>MATCH(D414,Отчет!$C:$C,0)</f>
        <v>41</v>
      </c>
    </row>
    <row r="415" spans="1:23" x14ac:dyDescent="0.2">
      <c r="A415" s="17">
        <v>1229383253</v>
      </c>
      <c r="B415" s="17">
        <v>7</v>
      </c>
      <c r="C415" s="17" t="s">
        <v>39</v>
      </c>
      <c r="D415" s="17">
        <v>724963428</v>
      </c>
      <c r="E415" s="7" t="s">
        <v>64</v>
      </c>
      <c r="F415" s="7" t="s">
        <v>65</v>
      </c>
      <c r="G415" s="7" t="s">
        <v>66</v>
      </c>
      <c r="H415" s="34" t="s">
        <v>67</v>
      </c>
      <c r="I415" s="7" t="s">
        <v>262</v>
      </c>
      <c r="J415" s="17">
        <v>5</v>
      </c>
      <c r="K415" s="17" t="s">
        <v>45</v>
      </c>
      <c r="L415" s="17" t="s">
        <v>251</v>
      </c>
      <c r="N415" s="17">
        <v>35</v>
      </c>
      <c r="O415" s="17">
        <v>5</v>
      </c>
      <c r="P415" s="17">
        <v>1</v>
      </c>
      <c r="Q415" s="17">
        <v>1</v>
      </c>
      <c r="R415">
        <v>932725597</v>
      </c>
      <c r="S415">
        <v>2098</v>
      </c>
      <c r="U415" t="s">
        <v>182</v>
      </c>
      <c r="V415" t="s">
        <v>47</v>
      </c>
      <c r="W415">
        <f>MATCH(D415,Отчет!$C:$C,0)</f>
        <v>48</v>
      </c>
    </row>
    <row r="416" spans="1:23" x14ac:dyDescent="0.2">
      <c r="A416" s="17">
        <v>1025486632</v>
      </c>
      <c r="B416" s="17">
        <v>8</v>
      </c>
      <c r="C416" s="17" t="s">
        <v>39</v>
      </c>
      <c r="D416" s="17">
        <v>724964383</v>
      </c>
      <c r="E416" s="7" t="s">
        <v>204</v>
      </c>
      <c r="F416" s="7" t="s">
        <v>121</v>
      </c>
      <c r="G416" s="7" t="s">
        <v>62</v>
      </c>
      <c r="H416" s="34" t="s">
        <v>205</v>
      </c>
      <c r="I416" s="7" t="s">
        <v>262</v>
      </c>
      <c r="J416" s="17">
        <v>5</v>
      </c>
      <c r="K416" s="17" t="s">
        <v>45</v>
      </c>
      <c r="L416" s="17" t="s">
        <v>251</v>
      </c>
      <c r="N416" s="17">
        <v>40</v>
      </c>
      <c r="O416" s="17">
        <v>5</v>
      </c>
      <c r="P416" s="17">
        <v>1</v>
      </c>
      <c r="Q416" s="17">
        <v>0</v>
      </c>
      <c r="R416">
        <v>932725597</v>
      </c>
      <c r="S416">
        <v>2098</v>
      </c>
      <c r="U416" t="s">
        <v>182</v>
      </c>
      <c r="V416" t="s">
        <v>47</v>
      </c>
      <c r="W416">
        <f>MATCH(D416,Отчет!$C:$C,0)</f>
        <v>47</v>
      </c>
    </row>
    <row r="417" spans="1:23" x14ac:dyDescent="0.2">
      <c r="A417" s="17">
        <v>1025487679</v>
      </c>
      <c r="B417" s="17">
        <v>9</v>
      </c>
      <c r="C417" s="17" t="s">
        <v>39</v>
      </c>
      <c r="D417" s="17">
        <v>724964881</v>
      </c>
      <c r="E417" s="7" t="s">
        <v>206</v>
      </c>
      <c r="F417" s="7" t="s">
        <v>65</v>
      </c>
      <c r="G417" s="7" t="s">
        <v>42</v>
      </c>
      <c r="H417" s="34" t="s">
        <v>207</v>
      </c>
      <c r="I417" s="7" t="s">
        <v>262</v>
      </c>
      <c r="J417" s="17">
        <v>5</v>
      </c>
      <c r="K417" s="17" t="s">
        <v>45</v>
      </c>
      <c r="L417" s="17" t="s">
        <v>251</v>
      </c>
      <c r="N417" s="17">
        <v>45</v>
      </c>
      <c r="O417" s="17">
        <v>5</v>
      </c>
      <c r="P417" s="17">
        <v>1</v>
      </c>
      <c r="Q417" s="17">
        <v>1</v>
      </c>
      <c r="R417">
        <v>932725597</v>
      </c>
      <c r="S417">
        <v>2098</v>
      </c>
      <c r="U417" t="s">
        <v>182</v>
      </c>
      <c r="V417" t="s">
        <v>47</v>
      </c>
      <c r="W417">
        <f>MATCH(D417,Отчет!$C:$C,0)</f>
        <v>18</v>
      </c>
    </row>
    <row r="418" spans="1:23" x14ac:dyDescent="0.2">
      <c r="A418" s="17">
        <v>1025492417</v>
      </c>
      <c r="B418" s="17">
        <v>7</v>
      </c>
      <c r="C418" s="17" t="s">
        <v>76</v>
      </c>
      <c r="D418" s="17">
        <v>724950644</v>
      </c>
      <c r="E418" s="7" t="s">
        <v>164</v>
      </c>
      <c r="F418" s="7" t="s">
        <v>165</v>
      </c>
      <c r="G418" s="7" t="s">
        <v>70</v>
      </c>
      <c r="H418" s="34" t="s">
        <v>166</v>
      </c>
      <c r="I418" s="7" t="s">
        <v>262</v>
      </c>
      <c r="J418" s="17">
        <v>5</v>
      </c>
      <c r="K418" s="17" t="s">
        <v>45</v>
      </c>
      <c r="L418" s="17" t="s">
        <v>251</v>
      </c>
      <c r="N418" s="17">
        <v>35</v>
      </c>
      <c r="O418" s="17">
        <v>5</v>
      </c>
      <c r="P418" s="17">
        <v>1</v>
      </c>
      <c r="Q418" s="17">
        <v>0</v>
      </c>
      <c r="R418">
        <v>932725597</v>
      </c>
      <c r="S418">
        <v>2098</v>
      </c>
      <c r="U418" t="s">
        <v>182</v>
      </c>
      <c r="V418" t="s">
        <v>47</v>
      </c>
      <c r="W418">
        <f>MATCH(D418,Отчет!$C:$C,0)</f>
        <v>40</v>
      </c>
    </row>
    <row r="419" spans="1:23" x14ac:dyDescent="0.2">
      <c r="A419" s="17">
        <v>1194948557</v>
      </c>
      <c r="B419" s="17">
        <v>9</v>
      </c>
      <c r="C419" s="17" t="s">
        <v>76</v>
      </c>
      <c r="D419" s="17">
        <v>724952008</v>
      </c>
      <c r="E419" s="7" t="s">
        <v>167</v>
      </c>
      <c r="F419" s="7" t="s">
        <v>168</v>
      </c>
      <c r="G419" s="7" t="s">
        <v>169</v>
      </c>
      <c r="H419" s="34" t="s">
        <v>170</v>
      </c>
      <c r="I419" s="7" t="s">
        <v>262</v>
      </c>
      <c r="J419" s="17">
        <v>5</v>
      </c>
      <c r="K419" s="17" t="s">
        <v>45</v>
      </c>
      <c r="L419" s="17" t="s">
        <v>251</v>
      </c>
      <c r="N419" s="17">
        <v>45</v>
      </c>
      <c r="O419" s="17">
        <v>5</v>
      </c>
      <c r="P419" s="17">
        <v>1</v>
      </c>
      <c r="Q419" s="17">
        <v>1</v>
      </c>
      <c r="R419">
        <v>932725597</v>
      </c>
      <c r="S419">
        <v>2098</v>
      </c>
      <c r="U419" t="s">
        <v>182</v>
      </c>
      <c r="V419" t="s">
        <v>47</v>
      </c>
      <c r="W419">
        <f>MATCH(D419,Отчет!$C:$C,0)</f>
        <v>16</v>
      </c>
    </row>
    <row r="420" spans="1:23" x14ac:dyDescent="0.2">
      <c r="A420" s="17">
        <v>1025487581</v>
      </c>
      <c r="B420" s="17">
        <v>9</v>
      </c>
      <c r="C420" s="17" t="s">
        <v>39</v>
      </c>
      <c r="D420" s="17">
        <v>724955974</v>
      </c>
      <c r="E420" s="7" t="s">
        <v>185</v>
      </c>
      <c r="F420" s="7" t="s">
        <v>121</v>
      </c>
      <c r="G420" s="7" t="s">
        <v>102</v>
      </c>
      <c r="H420" s="34" t="s">
        <v>186</v>
      </c>
      <c r="I420" s="7" t="s">
        <v>262</v>
      </c>
      <c r="J420" s="17">
        <v>5</v>
      </c>
      <c r="K420" s="17" t="s">
        <v>45</v>
      </c>
      <c r="L420" s="17" t="s">
        <v>251</v>
      </c>
      <c r="N420" s="17">
        <v>45</v>
      </c>
      <c r="O420" s="17">
        <v>5</v>
      </c>
      <c r="P420" s="17">
        <v>1</v>
      </c>
      <c r="Q420" s="17">
        <v>1</v>
      </c>
      <c r="R420">
        <v>932725597</v>
      </c>
      <c r="S420">
        <v>2098</v>
      </c>
      <c r="U420" t="s">
        <v>182</v>
      </c>
      <c r="V420" t="s">
        <v>47</v>
      </c>
      <c r="W420">
        <f>MATCH(D420,Отчет!$C:$C,0)</f>
        <v>27</v>
      </c>
    </row>
    <row r="421" spans="1:23" x14ac:dyDescent="0.2">
      <c r="A421" s="17">
        <v>1025487683</v>
      </c>
      <c r="B421" s="17">
        <v>7</v>
      </c>
      <c r="C421" s="17" t="s">
        <v>39</v>
      </c>
      <c r="D421" s="17">
        <v>724964881</v>
      </c>
      <c r="E421" s="7" t="s">
        <v>206</v>
      </c>
      <c r="F421" s="7" t="s">
        <v>65</v>
      </c>
      <c r="G421" s="7" t="s">
        <v>42</v>
      </c>
      <c r="H421" s="34" t="s">
        <v>207</v>
      </c>
      <c r="I421" s="7" t="s">
        <v>263</v>
      </c>
      <c r="J421" s="17">
        <v>3.16</v>
      </c>
      <c r="K421" s="17" t="s">
        <v>45</v>
      </c>
      <c r="L421" s="17" t="s">
        <v>251</v>
      </c>
      <c r="N421" s="17">
        <v>22.12</v>
      </c>
      <c r="O421" s="17">
        <v>3.16</v>
      </c>
      <c r="P421" s="17">
        <v>1</v>
      </c>
      <c r="Q421" s="17">
        <v>1</v>
      </c>
      <c r="R421">
        <v>932725597</v>
      </c>
      <c r="S421">
        <v>2098</v>
      </c>
      <c r="U421" t="s">
        <v>182</v>
      </c>
      <c r="V421" t="s">
        <v>47</v>
      </c>
      <c r="W421">
        <f>MATCH(D421,Отчет!$C:$C,0)</f>
        <v>18</v>
      </c>
    </row>
    <row r="422" spans="1:23" x14ac:dyDescent="0.2">
      <c r="A422" s="17">
        <v>1195095474</v>
      </c>
      <c r="B422" s="17">
        <v>6</v>
      </c>
      <c r="C422" s="17" t="s">
        <v>39</v>
      </c>
      <c r="D422" s="17">
        <v>724954962</v>
      </c>
      <c r="E422" s="7" t="s">
        <v>175</v>
      </c>
      <c r="F422" s="7" t="s">
        <v>154</v>
      </c>
      <c r="G422" s="7" t="s">
        <v>169</v>
      </c>
      <c r="H422" s="34" t="s">
        <v>176</v>
      </c>
      <c r="I422" s="7" t="s">
        <v>263</v>
      </c>
      <c r="J422" s="17">
        <v>3.16</v>
      </c>
      <c r="K422" s="17" t="s">
        <v>45</v>
      </c>
      <c r="L422" s="17" t="s">
        <v>251</v>
      </c>
      <c r="N422" s="17">
        <v>18.96</v>
      </c>
      <c r="O422" s="17">
        <v>3.16</v>
      </c>
      <c r="P422" s="17">
        <v>1</v>
      </c>
      <c r="Q422" s="17">
        <v>0</v>
      </c>
      <c r="R422">
        <v>932725597</v>
      </c>
      <c r="S422">
        <v>2098</v>
      </c>
      <c r="U422" t="s">
        <v>182</v>
      </c>
      <c r="V422" t="s">
        <v>47</v>
      </c>
      <c r="W422">
        <f>MATCH(D422,Отчет!$C:$C,0)</f>
        <v>59</v>
      </c>
    </row>
    <row r="423" spans="1:23" x14ac:dyDescent="0.2">
      <c r="A423" s="17">
        <v>1025488795</v>
      </c>
      <c r="B423" s="17">
        <v>8</v>
      </c>
      <c r="C423" s="17" t="s">
        <v>76</v>
      </c>
      <c r="D423" s="17">
        <v>724951632</v>
      </c>
      <c r="E423" s="7" t="s">
        <v>187</v>
      </c>
      <c r="F423" s="7" t="s">
        <v>57</v>
      </c>
      <c r="G423" s="7" t="s">
        <v>98</v>
      </c>
      <c r="H423" s="34" t="s">
        <v>188</v>
      </c>
      <c r="I423" s="7" t="s">
        <v>263</v>
      </c>
      <c r="J423" s="17">
        <v>3.16</v>
      </c>
      <c r="K423" s="17" t="s">
        <v>45</v>
      </c>
      <c r="L423" s="17" t="s">
        <v>251</v>
      </c>
      <c r="N423" s="17">
        <v>25.28</v>
      </c>
      <c r="O423" s="17">
        <v>3.16</v>
      </c>
      <c r="P423" s="17">
        <v>1</v>
      </c>
      <c r="Q423" s="17">
        <v>1</v>
      </c>
      <c r="R423">
        <v>932725597</v>
      </c>
      <c r="S423">
        <v>2098</v>
      </c>
      <c r="U423" t="s">
        <v>182</v>
      </c>
      <c r="V423" t="s">
        <v>47</v>
      </c>
      <c r="W423">
        <f>MATCH(D423,Отчет!$C:$C,0)</f>
        <v>31</v>
      </c>
    </row>
    <row r="424" spans="1:23" x14ac:dyDescent="0.2">
      <c r="A424" s="17">
        <v>1025491495</v>
      </c>
      <c r="B424" s="17">
        <v>7</v>
      </c>
      <c r="C424" s="17" t="s">
        <v>76</v>
      </c>
      <c r="D424" s="17">
        <v>724951139</v>
      </c>
      <c r="E424" s="7" t="s">
        <v>189</v>
      </c>
      <c r="F424" s="7" t="s">
        <v>190</v>
      </c>
      <c r="G424" s="7" t="s">
        <v>191</v>
      </c>
      <c r="H424" s="34" t="s">
        <v>192</v>
      </c>
      <c r="I424" s="7" t="s">
        <v>263</v>
      </c>
      <c r="J424" s="17">
        <v>3.16</v>
      </c>
      <c r="K424" s="17" t="s">
        <v>45</v>
      </c>
      <c r="L424" s="17" t="s">
        <v>251</v>
      </c>
      <c r="N424" s="17">
        <v>22.12</v>
      </c>
      <c r="O424" s="17">
        <v>3.16</v>
      </c>
      <c r="P424" s="17">
        <v>1</v>
      </c>
      <c r="Q424" s="17">
        <v>1</v>
      </c>
      <c r="R424">
        <v>932725597</v>
      </c>
      <c r="S424">
        <v>2098</v>
      </c>
      <c r="U424" t="s">
        <v>182</v>
      </c>
      <c r="V424" t="s">
        <v>47</v>
      </c>
      <c r="W424">
        <f>MATCH(D424,Отчет!$C:$C,0)</f>
        <v>17</v>
      </c>
    </row>
    <row r="425" spans="1:23" x14ac:dyDescent="0.2">
      <c r="A425" s="17">
        <v>1025487118</v>
      </c>
      <c r="B425" s="17">
        <v>6</v>
      </c>
      <c r="C425" s="17" t="s">
        <v>39</v>
      </c>
      <c r="D425" s="17">
        <v>724963428</v>
      </c>
      <c r="E425" s="7" t="s">
        <v>64</v>
      </c>
      <c r="F425" s="7" t="s">
        <v>65</v>
      </c>
      <c r="G425" s="7" t="s">
        <v>66</v>
      </c>
      <c r="H425" s="34" t="s">
        <v>67</v>
      </c>
      <c r="I425" s="7" t="s">
        <v>263</v>
      </c>
      <c r="J425" s="17">
        <v>3.16</v>
      </c>
      <c r="K425" s="17" t="s">
        <v>45</v>
      </c>
      <c r="L425" s="17" t="s">
        <v>251</v>
      </c>
      <c r="N425" s="17">
        <v>18.96</v>
      </c>
      <c r="O425" s="17">
        <v>3.16</v>
      </c>
      <c r="P425" s="17">
        <v>1</v>
      </c>
      <c r="Q425" s="17">
        <v>1</v>
      </c>
      <c r="R425">
        <v>932725597</v>
      </c>
      <c r="S425">
        <v>2098</v>
      </c>
      <c r="U425" t="s">
        <v>182</v>
      </c>
      <c r="V425" t="s">
        <v>47</v>
      </c>
      <c r="W425">
        <f>MATCH(D425,Отчет!$C:$C,0)</f>
        <v>48</v>
      </c>
    </row>
    <row r="426" spans="1:23" x14ac:dyDescent="0.2">
      <c r="A426" s="17">
        <v>1025490957</v>
      </c>
      <c r="B426" s="17">
        <v>7</v>
      </c>
      <c r="C426" s="17" t="s">
        <v>39</v>
      </c>
      <c r="D426" s="17">
        <v>724960192</v>
      </c>
      <c r="E426" s="7" t="s">
        <v>96</v>
      </c>
      <c r="F426" s="7" t="s">
        <v>128</v>
      </c>
      <c r="G426" s="7" t="s">
        <v>202</v>
      </c>
      <c r="H426" s="34" t="s">
        <v>203</v>
      </c>
      <c r="I426" s="7" t="s">
        <v>263</v>
      </c>
      <c r="J426" s="17">
        <v>3.16</v>
      </c>
      <c r="K426" s="17" t="s">
        <v>45</v>
      </c>
      <c r="L426" s="17" t="s">
        <v>251</v>
      </c>
      <c r="N426" s="17">
        <v>22.12</v>
      </c>
      <c r="O426" s="17">
        <v>3.16</v>
      </c>
      <c r="P426" s="17">
        <v>1</v>
      </c>
      <c r="Q426" s="17">
        <v>1</v>
      </c>
      <c r="R426">
        <v>932725597</v>
      </c>
      <c r="S426">
        <v>2098</v>
      </c>
      <c r="U426" t="s">
        <v>182</v>
      </c>
      <c r="V426" t="s">
        <v>47</v>
      </c>
      <c r="W426">
        <f>MATCH(D426,Отчет!$C:$C,0)</f>
        <v>28</v>
      </c>
    </row>
    <row r="427" spans="1:23" x14ac:dyDescent="0.2">
      <c r="A427" s="17">
        <v>1025489457</v>
      </c>
      <c r="B427" s="17">
        <v>7</v>
      </c>
      <c r="C427" s="17" t="s">
        <v>39</v>
      </c>
      <c r="D427" s="17">
        <v>724959650</v>
      </c>
      <c r="E427" s="7" t="s">
        <v>52</v>
      </c>
      <c r="F427" s="7" t="s">
        <v>53</v>
      </c>
      <c r="G427" s="7" t="s">
        <v>54</v>
      </c>
      <c r="H427" s="34" t="s">
        <v>55</v>
      </c>
      <c r="I427" s="7" t="s">
        <v>263</v>
      </c>
      <c r="J427" s="17">
        <v>3.16</v>
      </c>
      <c r="K427" s="17" t="s">
        <v>45</v>
      </c>
      <c r="L427" s="17" t="s">
        <v>251</v>
      </c>
      <c r="N427" s="17">
        <v>22.12</v>
      </c>
      <c r="O427" s="17">
        <v>3.16</v>
      </c>
      <c r="P427" s="17">
        <v>1</v>
      </c>
      <c r="Q427" s="17">
        <v>0</v>
      </c>
      <c r="R427">
        <v>932725597</v>
      </c>
      <c r="S427">
        <v>2098</v>
      </c>
      <c r="U427" t="s">
        <v>182</v>
      </c>
      <c r="V427" t="s">
        <v>47</v>
      </c>
      <c r="W427">
        <f>MATCH(D427,Отчет!$C:$C,0)</f>
        <v>20</v>
      </c>
    </row>
    <row r="428" spans="1:23" x14ac:dyDescent="0.2">
      <c r="A428" s="17">
        <v>1025493420</v>
      </c>
      <c r="C428" s="17" t="s">
        <v>39</v>
      </c>
      <c r="D428" s="17">
        <v>724958283</v>
      </c>
      <c r="E428" s="7" t="s">
        <v>40</v>
      </c>
      <c r="F428" s="7" t="s">
        <v>41</v>
      </c>
      <c r="G428" s="7" t="s">
        <v>42</v>
      </c>
      <c r="H428" s="34" t="s">
        <v>43</v>
      </c>
      <c r="I428" s="7" t="s">
        <v>263</v>
      </c>
      <c r="J428" s="17">
        <v>3.16</v>
      </c>
      <c r="K428" s="17" t="s">
        <v>45</v>
      </c>
      <c r="L428" s="17" t="s">
        <v>251</v>
      </c>
      <c r="M428" s="17">
        <v>1</v>
      </c>
      <c r="N428" s="17">
        <v>0</v>
      </c>
      <c r="O428" s="17">
        <v>3.16</v>
      </c>
      <c r="Q428" s="17">
        <v>0</v>
      </c>
      <c r="R428">
        <v>932725597</v>
      </c>
      <c r="S428">
        <v>2098</v>
      </c>
      <c r="U428" t="s">
        <v>182</v>
      </c>
      <c r="V428" t="s">
        <v>47</v>
      </c>
      <c r="W428">
        <f>MATCH(D428,Отчет!$C:$C,0)</f>
        <v>65</v>
      </c>
    </row>
    <row r="429" spans="1:23" x14ac:dyDescent="0.2">
      <c r="A429" s="17">
        <v>1025489368</v>
      </c>
      <c r="B429" s="17">
        <v>5</v>
      </c>
      <c r="C429" s="17" t="s">
        <v>76</v>
      </c>
      <c r="D429" s="17">
        <v>724940784</v>
      </c>
      <c r="E429" s="7" t="s">
        <v>210</v>
      </c>
      <c r="F429" s="7" t="s">
        <v>211</v>
      </c>
      <c r="G429" s="7" t="s">
        <v>212</v>
      </c>
      <c r="H429" s="34" t="s">
        <v>213</v>
      </c>
      <c r="I429" s="7" t="s">
        <v>263</v>
      </c>
      <c r="J429" s="17">
        <v>3.16</v>
      </c>
      <c r="K429" s="17" t="s">
        <v>45</v>
      </c>
      <c r="L429" s="17" t="s">
        <v>251</v>
      </c>
      <c r="N429" s="17">
        <v>15.8</v>
      </c>
      <c r="O429" s="17">
        <v>3.16</v>
      </c>
      <c r="P429" s="17">
        <v>1</v>
      </c>
      <c r="Q429" s="17">
        <v>1</v>
      </c>
      <c r="R429">
        <v>932725597</v>
      </c>
      <c r="S429">
        <v>2098</v>
      </c>
      <c r="U429" t="s">
        <v>182</v>
      </c>
      <c r="V429" t="s">
        <v>47</v>
      </c>
      <c r="W429">
        <f>MATCH(D429,Отчет!$C:$C,0)</f>
        <v>50</v>
      </c>
    </row>
    <row r="430" spans="1:23" x14ac:dyDescent="0.2">
      <c r="A430" s="17">
        <v>1025488531</v>
      </c>
      <c r="B430" s="17">
        <v>5</v>
      </c>
      <c r="C430" s="17" t="s">
        <v>76</v>
      </c>
      <c r="D430" s="17">
        <v>724939397</v>
      </c>
      <c r="E430" s="7" t="s">
        <v>85</v>
      </c>
      <c r="F430" s="7" t="s">
        <v>82</v>
      </c>
      <c r="G430" s="7" t="s">
        <v>86</v>
      </c>
      <c r="H430" s="34" t="s">
        <v>87</v>
      </c>
      <c r="I430" s="7" t="s">
        <v>263</v>
      </c>
      <c r="J430" s="17">
        <v>3.16</v>
      </c>
      <c r="K430" s="17" t="s">
        <v>45</v>
      </c>
      <c r="L430" s="17" t="s">
        <v>251</v>
      </c>
      <c r="N430" s="17">
        <v>15.8</v>
      </c>
      <c r="O430" s="17">
        <v>3.16</v>
      </c>
      <c r="P430" s="17">
        <v>1</v>
      </c>
      <c r="Q430" s="17">
        <v>1</v>
      </c>
      <c r="R430">
        <v>932725597</v>
      </c>
      <c r="S430">
        <v>2098</v>
      </c>
      <c r="U430" t="s">
        <v>182</v>
      </c>
      <c r="V430" t="s">
        <v>47</v>
      </c>
      <c r="W430">
        <f>MATCH(D430,Отчет!$C:$C,0)</f>
        <v>57</v>
      </c>
    </row>
    <row r="431" spans="1:23" x14ac:dyDescent="0.2">
      <c r="A431" s="17">
        <v>1195095923</v>
      </c>
      <c r="C431" s="17" t="s">
        <v>39</v>
      </c>
      <c r="D431" s="17">
        <v>724965992</v>
      </c>
      <c r="E431" s="7" t="s">
        <v>208</v>
      </c>
      <c r="F431" s="7" t="s">
        <v>151</v>
      </c>
      <c r="G431" s="7" t="s">
        <v>98</v>
      </c>
      <c r="H431" s="34" t="s">
        <v>209</v>
      </c>
      <c r="I431" s="7" t="s">
        <v>263</v>
      </c>
      <c r="J431" s="17">
        <v>3.16</v>
      </c>
      <c r="K431" s="17" t="s">
        <v>45</v>
      </c>
      <c r="L431" s="17" t="s">
        <v>251</v>
      </c>
      <c r="M431" s="17">
        <v>0</v>
      </c>
      <c r="N431" s="17">
        <v>0</v>
      </c>
      <c r="O431" s="17">
        <v>3.16</v>
      </c>
      <c r="Q431" s="17">
        <v>1</v>
      </c>
      <c r="R431">
        <v>932725597</v>
      </c>
      <c r="S431">
        <v>2098</v>
      </c>
      <c r="U431" t="s">
        <v>182</v>
      </c>
      <c r="V431" t="s">
        <v>47</v>
      </c>
      <c r="W431">
        <f>MATCH(D431,Отчет!$C:$C,0)</f>
        <v>69</v>
      </c>
    </row>
    <row r="432" spans="1:23" x14ac:dyDescent="0.2">
      <c r="A432" s="17">
        <v>1210888205</v>
      </c>
      <c r="B432" s="17">
        <v>8</v>
      </c>
      <c r="C432" s="17" t="s">
        <v>68</v>
      </c>
      <c r="D432" s="17">
        <v>1210887515</v>
      </c>
      <c r="E432" s="7" t="s">
        <v>107</v>
      </c>
      <c r="F432" s="7" t="s">
        <v>65</v>
      </c>
      <c r="G432" s="7" t="s">
        <v>108</v>
      </c>
      <c r="H432" s="34" t="s">
        <v>109</v>
      </c>
      <c r="I432" s="7" t="s">
        <v>263</v>
      </c>
      <c r="J432" s="17">
        <v>3.16</v>
      </c>
      <c r="K432" s="17" t="s">
        <v>45</v>
      </c>
      <c r="L432" s="17" t="s">
        <v>251</v>
      </c>
      <c r="N432" s="17">
        <v>25.28</v>
      </c>
      <c r="O432" s="17">
        <v>3.16</v>
      </c>
      <c r="P432" s="17">
        <v>1</v>
      </c>
      <c r="Q432" s="17">
        <v>0</v>
      </c>
      <c r="R432">
        <v>932725597</v>
      </c>
      <c r="S432">
        <v>2098</v>
      </c>
      <c r="T432" t="s">
        <v>161</v>
      </c>
      <c r="U432" t="s">
        <v>182</v>
      </c>
      <c r="V432" t="s">
        <v>47</v>
      </c>
      <c r="W432">
        <f>MATCH(D432,Отчет!$C:$C,0)</f>
        <v>26</v>
      </c>
    </row>
    <row r="433" spans="1:23" x14ac:dyDescent="0.2">
      <c r="A433" s="17">
        <v>1195095269</v>
      </c>
      <c r="B433" s="17">
        <v>7</v>
      </c>
      <c r="C433" s="17" t="s">
        <v>76</v>
      </c>
      <c r="D433" s="17">
        <v>724945043</v>
      </c>
      <c r="E433" s="7" t="s">
        <v>104</v>
      </c>
      <c r="F433" s="7" t="s">
        <v>105</v>
      </c>
      <c r="G433" s="7" t="s">
        <v>58</v>
      </c>
      <c r="H433" s="34" t="s">
        <v>106</v>
      </c>
      <c r="I433" s="7" t="s">
        <v>263</v>
      </c>
      <c r="J433" s="17">
        <v>3.16</v>
      </c>
      <c r="K433" s="17" t="s">
        <v>45</v>
      </c>
      <c r="L433" s="17" t="s">
        <v>251</v>
      </c>
      <c r="N433" s="17">
        <v>22.12</v>
      </c>
      <c r="O433" s="17">
        <v>3.16</v>
      </c>
      <c r="P433" s="17">
        <v>1</v>
      </c>
      <c r="Q433" s="17">
        <v>0</v>
      </c>
      <c r="R433">
        <v>932725597</v>
      </c>
      <c r="S433">
        <v>2098</v>
      </c>
      <c r="U433" t="s">
        <v>182</v>
      </c>
      <c r="V433" t="s">
        <v>47</v>
      </c>
      <c r="W433">
        <f>MATCH(D433,Отчет!$C:$C,0)</f>
        <v>55</v>
      </c>
    </row>
    <row r="434" spans="1:23" x14ac:dyDescent="0.2">
      <c r="A434" s="17">
        <v>1025487032</v>
      </c>
      <c r="B434" s="17">
        <v>7</v>
      </c>
      <c r="C434" s="17" t="s">
        <v>76</v>
      </c>
      <c r="D434" s="17">
        <v>724942872</v>
      </c>
      <c r="E434" s="7" t="s">
        <v>214</v>
      </c>
      <c r="F434" s="7" t="s">
        <v>65</v>
      </c>
      <c r="G434" s="7" t="s">
        <v>215</v>
      </c>
      <c r="H434" s="34" t="s">
        <v>216</v>
      </c>
      <c r="I434" s="7" t="s">
        <v>263</v>
      </c>
      <c r="J434" s="17">
        <v>3.16</v>
      </c>
      <c r="K434" s="17" t="s">
        <v>45</v>
      </c>
      <c r="L434" s="17" t="s">
        <v>251</v>
      </c>
      <c r="N434" s="17">
        <v>22.12</v>
      </c>
      <c r="O434" s="17">
        <v>3.16</v>
      </c>
      <c r="P434" s="17">
        <v>1</v>
      </c>
      <c r="Q434" s="17">
        <v>1</v>
      </c>
      <c r="R434">
        <v>932725597</v>
      </c>
      <c r="S434">
        <v>2098</v>
      </c>
      <c r="U434" t="s">
        <v>182</v>
      </c>
      <c r="V434" t="s">
        <v>47</v>
      </c>
      <c r="W434">
        <f>MATCH(D434,Отчет!$C:$C,0)</f>
        <v>29</v>
      </c>
    </row>
    <row r="435" spans="1:23" x14ac:dyDescent="0.2">
      <c r="A435" s="17">
        <v>1025487325</v>
      </c>
      <c r="B435" s="17">
        <v>6</v>
      </c>
      <c r="C435" s="17" t="s">
        <v>68</v>
      </c>
      <c r="D435" s="17">
        <v>724972603</v>
      </c>
      <c r="E435" s="7" t="s">
        <v>197</v>
      </c>
      <c r="F435" s="7" t="s">
        <v>121</v>
      </c>
      <c r="G435" s="7" t="s">
        <v>198</v>
      </c>
      <c r="H435" s="34" t="s">
        <v>199</v>
      </c>
      <c r="I435" s="7" t="s">
        <v>263</v>
      </c>
      <c r="J435" s="17">
        <v>3.16</v>
      </c>
      <c r="K435" s="17" t="s">
        <v>45</v>
      </c>
      <c r="L435" s="17" t="s">
        <v>251</v>
      </c>
      <c r="N435" s="17">
        <v>18.96</v>
      </c>
      <c r="O435" s="17">
        <v>3.16</v>
      </c>
      <c r="P435" s="17">
        <v>1</v>
      </c>
      <c r="Q435" s="17">
        <v>0</v>
      </c>
      <c r="R435">
        <v>932725597</v>
      </c>
      <c r="S435">
        <v>2098</v>
      </c>
      <c r="U435" t="s">
        <v>182</v>
      </c>
      <c r="V435" t="s">
        <v>47</v>
      </c>
      <c r="W435">
        <f>MATCH(D435,Отчет!$C:$C,0)</f>
        <v>54</v>
      </c>
    </row>
    <row r="436" spans="1:23" x14ac:dyDescent="0.2">
      <c r="A436" s="17">
        <v>1195096280</v>
      </c>
      <c r="B436" s="17">
        <v>9</v>
      </c>
      <c r="C436" s="17" t="s">
        <v>68</v>
      </c>
      <c r="D436" s="17">
        <v>724971558</v>
      </c>
      <c r="E436" s="7" t="s">
        <v>127</v>
      </c>
      <c r="F436" s="7" t="s">
        <v>128</v>
      </c>
      <c r="G436" s="7" t="s">
        <v>129</v>
      </c>
      <c r="H436" s="34" t="s">
        <v>130</v>
      </c>
      <c r="I436" s="7" t="s">
        <v>263</v>
      </c>
      <c r="J436" s="17">
        <v>3.16</v>
      </c>
      <c r="K436" s="17" t="s">
        <v>45</v>
      </c>
      <c r="L436" s="17" t="s">
        <v>251</v>
      </c>
      <c r="N436" s="17">
        <v>28.44</v>
      </c>
      <c r="O436" s="17">
        <v>3.16</v>
      </c>
      <c r="P436" s="17">
        <v>1</v>
      </c>
      <c r="Q436" s="17">
        <v>1</v>
      </c>
      <c r="R436">
        <v>932725597</v>
      </c>
      <c r="S436">
        <v>2098</v>
      </c>
      <c r="U436" t="s">
        <v>182</v>
      </c>
      <c r="V436" t="s">
        <v>47</v>
      </c>
      <c r="W436">
        <f>MATCH(D436,Отчет!$C:$C,0)</f>
        <v>12</v>
      </c>
    </row>
    <row r="437" spans="1:23" x14ac:dyDescent="0.2">
      <c r="A437" s="17">
        <v>1025488918</v>
      </c>
      <c r="B437" s="17">
        <v>6</v>
      </c>
      <c r="C437" s="17" t="s">
        <v>68</v>
      </c>
      <c r="D437" s="17">
        <v>724969996</v>
      </c>
      <c r="E437" s="7" t="s">
        <v>117</v>
      </c>
      <c r="F437" s="7" t="s">
        <v>118</v>
      </c>
      <c r="G437" s="7" t="s">
        <v>74</v>
      </c>
      <c r="H437" s="34" t="s">
        <v>119</v>
      </c>
      <c r="I437" s="7" t="s">
        <v>263</v>
      </c>
      <c r="J437" s="17">
        <v>3.16</v>
      </c>
      <c r="K437" s="17" t="s">
        <v>45</v>
      </c>
      <c r="L437" s="17" t="s">
        <v>251</v>
      </c>
      <c r="N437" s="17">
        <v>18.96</v>
      </c>
      <c r="O437" s="17">
        <v>3.16</v>
      </c>
      <c r="P437" s="17">
        <v>1</v>
      </c>
      <c r="Q437" s="17">
        <v>0</v>
      </c>
      <c r="R437">
        <v>932725597</v>
      </c>
      <c r="S437">
        <v>2098</v>
      </c>
      <c r="U437" t="s">
        <v>182</v>
      </c>
      <c r="V437" t="s">
        <v>47</v>
      </c>
      <c r="W437">
        <f>MATCH(D437,Отчет!$C:$C,0)</f>
        <v>63</v>
      </c>
    </row>
    <row r="438" spans="1:23" x14ac:dyDescent="0.2">
      <c r="A438" s="17">
        <v>1025489966</v>
      </c>
      <c r="B438" s="17">
        <v>8</v>
      </c>
      <c r="C438" s="17" t="s">
        <v>76</v>
      </c>
      <c r="D438" s="17">
        <v>724948341</v>
      </c>
      <c r="E438" s="7" t="s">
        <v>153</v>
      </c>
      <c r="F438" s="7" t="s">
        <v>154</v>
      </c>
      <c r="G438" s="7" t="s">
        <v>155</v>
      </c>
      <c r="H438" s="34" t="s">
        <v>156</v>
      </c>
      <c r="I438" s="7" t="s">
        <v>263</v>
      </c>
      <c r="J438" s="17">
        <v>3.16</v>
      </c>
      <c r="K438" s="17" t="s">
        <v>45</v>
      </c>
      <c r="L438" s="17" t="s">
        <v>251</v>
      </c>
      <c r="N438" s="17">
        <v>25.28</v>
      </c>
      <c r="O438" s="17">
        <v>3.16</v>
      </c>
      <c r="P438" s="17">
        <v>1</v>
      </c>
      <c r="Q438" s="17">
        <v>1</v>
      </c>
      <c r="R438">
        <v>932725597</v>
      </c>
      <c r="S438">
        <v>2098</v>
      </c>
      <c r="U438" t="s">
        <v>182</v>
      </c>
      <c r="V438" t="s">
        <v>47</v>
      </c>
      <c r="W438">
        <f>MATCH(D438,Отчет!$C:$C,0)</f>
        <v>38</v>
      </c>
    </row>
    <row r="439" spans="1:23" x14ac:dyDescent="0.2">
      <c r="A439" s="17">
        <v>1195096629</v>
      </c>
      <c r="B439" s="17">
        <v>8</v>
      </c>
      <c r="C439" s="17" t="s">
        <v>68</v>
      </c>
      <c r="D439" s="17">
        <v>724976444</v>
      </c>
      <c r="E439" s="7" t="s">
        <v>237</v>
      </c>
      <c r="F439" s="7" t="s">
        <v>115</v>
      </c>
      <c r="G439" s="7" t="s">
        <v>70</v>
      </c>
      <c r="H439" s="34" t="s">
        <v>238</v>
      </c>
      <c r="I439" s="7" t="s">
        <v>263</v>
      </c>
      <c r="J439" s="17">
        <v>3.16</v>
      </c>
      <c r="K439" s="17" t="s">
        <v>45</v>
      </c>
      <c r="L439" s="17" t="s">
        <v>251</v>
      </c>
      <c r="N439" s="17">
        <v>25.28</v>
      </c>
      <c r="O439" s="17">
        <v>3.16</v>
      </c>
      <c r="P439" s="17">
        <v>1</v>
      </c>
      <c r="Q439" s="17">
        <v>1</v>
      </c>
      <c r="R439">
        <v>932725597</v>
      </c>
      <c r="S439">
        <v>2098</v>
      </c>
      <c r="U439" t="s">
        <v>182</v>
      </c>
      <c r="V439" t="s">
        <v>47</v>
      </c>
      <c r="W439">
        <f>MATCH(D439,Отчет!$C:$C,0)</f>
        <v>44</v>
      </c>
    </row>
    <row r="440" spans="1:23" x14ac:dyDescent="0.2">
      <c r="A440" s="17">
        <v>1025489034</v>
      </c>
      <c r="B440" s="17">
        <v>4</v>
      </c>
      <c r="C440" s="17" t="s">
        <v>68</v>
      </c>
      <c r="D440" s="17">
        <v>724976083</v>
      </c>
      <c r="E440" s="7" t="s">
        <v>239</v>
      </c>
      <c r="F440" s="7" t="s">
        <v>240</v>
      </c>
      <c r="G440" s="7" t="s">
        <v>241</v>
      </c>
      <c r="H440" s="34" t="s">
        <v>242</v>
      </c>
      <c r="I440" s="7" t="s">
        <v>263</v>
      </c>
      <c r="J440" s="17">
        <v>3.16</v>
      </c>
      <c r="K440" s="17" t="s">
        <v>45</v>
      </c>
      <c r="L440" s="17" t="s">
        <v>251</v>
      </c>
      <c r="N440" s="17">
        <v>12.64</v>
      </c>
      <c r="O440" s="17">
        <v>3.16</v>
      </c>
      <c r="P440" s="17">
        <v>1</v>
      </c>
      <c r="Q440" s="17">
        <v>1</v>
      </c>
      <c r="R440">
        <v>932725597</v>
      </c>
      <c r="S440">
        <v>2098</v>
      </c>
      <c r="U440" t="s">
        <v>182</v>
      </c>
      <c r="V440" t="s">
        <v>47</v>
      </c>
      <c r="W440">
        <f>MATCH(D440,Отчет!$C:$C,0)</f>
        <v>43</v>
      </c>
    </row>
    <row r="441" spans="1:23" x14ac:dyDescent="0.2">
      <c r="A441" s="17">
        <v>1025487790</v>
      </c>
      <c r="B441" s="17">
        <v>9</v>
      </c>
      <c r="C441" s="17" t="s">
        <v>68</v>
      </c>
      <c r="D441" s="17">
        <v>724972022</v>
      </c>
      <c r="E441" s="7" t="s">
        <v>131</v>
      </c>
      <c r="F441" s="7" t="s">
        <v>132</v>
      </c>
      <c r="G441" s="7" t="s">
        <v>42</v>
      </c>
      <c r="H441" s="34" t="s">
        <v>133</v>
      </c>
      <c r="I441" s="7" t="s">
        <v>264</v>
      </c>
      <c r="J441" s="17">
        <v>3.16</v>
      </c>
      <c r="K441" s="17" t="s">
        <v>45</v>
      </c>
      <c r="L441" s="17" t="s">
        <v>251</v>
      </c>
      <c r="N441" s="17">
        <v>28.44</v>
      </c>
      <c r="O441" s="17">
        <v>3.16</v>
      </c>
      <c r="P441" s="17">
        <v>1</v>
      </c>
      <c r="Q441" s="17">
        <v>1</v>
      </c>
      <c r="R441">
        <v>932725597</v>
      </c>
      <c r="S441">
        <v>2098</v>
      </c>
      <c r="U441" t="s">
        <v>182</v>
      </c>
      <c r="V441" t="s">
        <v>47</v>
      </c>
      <c r="W441">
        <f>MATCH(D441,Отчет!$C:$C,0)</f>
        <v>13</v>
      </c>
    </row>
    <row r="442" spans="1:23" x14ac:dyDescent="0.2">
      <c r="A442" s="17">
        <v>1025486940</v>
      </c>
      <c r="B442" s="17">
        <v>5</v>
      </c>
      <c r="C442" s="17" t="s">
        <v>39</v>
      </c>
      <c r="D442" s="17">
        <v>724960553</v>
      </c>
      <c r="E442" s="7" t="s">
        <v>233</v>
      </c>
      <c r="F442" s="7" t="s">
        <v>234</v>
      </c>
      <c r="G442" s="7" t="s">
        <v>235</v>
      </c>
      <c r="H442" s="34" t="s">
        <v>236</v>
      </c>
      <c r="I442" s="7" t="s">
        <v>264</v>
      </c>
      <c r="J442" s="17">
        <v>3.16</v>
      </c>
      <c r="K442" s="17" t="s">
        <v>45</v>
      </c>
      <c r="L442" s="17" t="s">
        <v>251</v>
      </c>
      <c r="N442" s="17">
        <v>15.8</v>
      </c>
      <c r="O442" s="17">
        <v>3.16</v>
      </c>
      <c r="P442" s="17">
        <v>1</v>
      </c>
      <c r="Q442" s="17">
        <v>1</v>
      </c>
      <c r="R442">
        <v>932725597</v>
      </c>
      <c r="S442">
        <v>2098</v>
      </c>
      <c r="U442" t="s">
        <v>182</v>
      </c>
      <c r="V442" t="s">
        <v>47</v>
      </c>
      <c r="W442">
        <f>MATCH(D442,Отчет!$C:$C,0)</f>
        <v>41</v>
      </c>
    </row>
    <row r="443" spans="1:23" x14ac:dyDescent="0.2">
      <c r="A443" s="17">
        <v>1025491737</v>
      </c>
      <c r="B443" s="17">
        <v>8</v>
      </c>
      <c r="C443" s="17" t="s">
        <v>76</v>
      </c>
      <c r="D443" s="17">
        <v>724952008</v>
      </c>
      <c r="E443" s="7" t="s">
        <v>167</v>
      </c>
      <c r="F443" s="7" t="s">
        <v>168</v>
      </c>
      <c r="G443" s="7" t="s">
        <v>169</v>
      </c>
      <c r="H443" s="34" t="s">
        <v>170</v>
      </c>
      <c r="I443" s="7" t="s">
        <v>264</v>
      </c>
      <c r="J443" s="17">
        <v>3.16</v>
      </c>
      <c r="K443" s="17" t="s">
        <v>45</v>
      </c>
      <c r="L443" s="17" t="s">
        <v>251</v>
      </c>
      <c r="N443" s="17">
        <v>25.28</v>
      </c>
      <c r="O443" s="17">
        <v>3.16</v>
      </c>
      <c r="P443" s="17">
        <v>1</v>
      </c>
      <c r="Q443" s="17">
        <v>1</v>
      </c>
      <c r="R443">
        <v>932725597</v>
      </c>
      <c r="S443">
        <v>2098</v>
      </c>
      <c r="U443" t="s">
        <v>182</v>
      </c>
      <c r="V443" t="s">
        <v>47</v>
      </c>
      <c r="W443">
        <f>MATCH(D443,Отчет!$C:$C,0)</f>
        <v>16</v>
      </c>
    </row>
    <row r="444" spans="1:23" x14ac:dyDescent="0.2">
      <c r="A444" s="17">
        <v>1143860677</v>
      </c>
      <c r="B444" s="17">
        <v>6</v>
      </c>
      <c r="C444" s="17" t="s">
        <v>68</v>
      </c>
      <c r="D444" s="17">
        <v>724970497</v>
      </c>
      <c r="E444" s="7" t="s">
        <v>120</v>
      </c>
      <c r="F444" s="7" t="s">
        <v>121</v>
      </c>
      <c r="G444" s="7" t="s">
        <v>62</v>
      </c>
      <c r="H444" s="34" t="s">
        <v>122</v>
      </c>
      <c r="I444" s="7" t="s">
        <v>264</v>
      </c>
      <c r="J444" s="17">
        <v>3.16</v>
      </c>
      <c r="K444" s="17" t="s">
        <v>45</v>
      </c>
      <c r="L444" s="17" t="s">
        <v>251</v>
      </c>
      <c r="N444" s="17">
        <v>18.96</v>
      </c>
      <c r="O444" s="17">
        <v>3.16</v>
      </c>
      <c r="P444" s="17">
        <v>1</v>
      </c>
      <c r="Q444" s="17">
        <v>0</v>
      </c>
      <c r="R444">
        <v>932725597</v>
      </c>
      <c r="S444">
        <v>2098</v>
      </c>
      <c r="U444" t="s">
        <v>182</v>
      </c>
      <c r="V444" t="s">
        <v>47</v>
      </c>
      <c r="W444">
        <f>MATCH(D444,Отчет!$C:$C,0)</f>
        <v>61</v>
      </c>
    </row>
    <row r="445" spans="1:23" x14ac:dyDescent="0.2">
      <c r="A445" s="17">
        <v>1025486636</v>
      </c>
      <c r="B445" s="17">
        <v>4</v>
      </c>
      <c r="C445" s="17" t="s">
        <v>39</v>
      </c>
      <c r="D445" s="17">
        <v>724964383</v>
      </c>
      <c r="E445" s="7" t="s">
        <v>204</v>
      </c>
      <c r="F445" s="7" t="s">
        <v>121</v>
      </c>
      <c r="G445" s="7" t="s">
        <v>62</v>
      </c>
      <c r="H445" s="34" t="s">
        <v>205</v>
      </c>
      <c r="I445" s="7" t="s">
        <v>264</v>
      </c>
      <c r="J445" s="17">
        <v>3.16</v>
      </c>
      <c r="K445" s="17" t="s">
        <v>45</v>
      </c>
      <c r="L445" s="17" t="s">
        <v>251</v>
      </c>
      <c r="N445" s="17">
        <v>12.64</v>
      </c>
      <c r="O445" s="17">
        <v>3.16</v>
      </c>
      <c r="P445" s="17">
        <v>1</v>
      </c>
      <c r="Q445" s="17">
        <v>0</v>
      </c>
      <c r="R445">
        <v>932725597</v>
      </c>
      <c r="S445">
        <v>2098</v>
      </c>
      <c r="U445" t="s">
        <v>182</v>
      </c>
      <c r="V445" t="s">
        <v>47</v>
      </c>
      <c r="W445">
        <f>MATCH(D445,Отчет!$C:$C,0)</f>
        <v>47</v>
      </c>
    </row>
    <row r="446" spans="1:23" x14ac:dyDescent="0.2">
      <c r="A446" s="17">
        <v>1025486198</v>
      </c>
      <c r="B446" s="17">
        <v>8</v>
      </c>
      <c r="C446" s="17" t="s">
        <v>76</v>
      </c>
      <c r="D446" s="17">
        <v>724940149</v>
      </c>
      <c r="E446" s="7" t="s">
        <v>88</v>
      </c>
      <c r="F446" s="7" t="s">
        <v>89</v>
      </c>
      <c r="G446" s="7" t="s">
        <v>90</v>
      </c>
      <c r="H446" s="34" t="s">
        <v>91</v>
      </c>
      <c r="I446" s="7" t="s">
        <v>264</v>
      </c>
      <c r="J446" s="17">
        <v>3.16</v>
      </c>
      <c r="K446" s="17" t="s">
        <v>45</v>
      </c>
      <c r="L446" s="17" t="s">
        <v>251</v>
      </c>
      <c r="N446" s="17">
        <v>25.28</v>
      </c>
      <c r="O446" s="17">
        <v>3.16</v>
      </c>
      <c r="P446" s="17">
        <v>1</v>
      </c>
      <c r="Q446" s="17">
        <v>1</v>
      </c>
      <c r="R446">
        <v>932725597</v>
      </c>
      <c r="S446">
        <v>2098</v>
      </c>
      <c r="U446" t="s">
        <v>182</v>
      </c>
      <c r="V446" t="s">
        <v>47</v>
      </c>
      <c r="W446">
        <f>MATCH(D446,Отчет!$C:$C,0)</f>
        <v>32</v>
      </c>
    </row>
    <row r="447" spans="1:23" x14ac:dyDescent="0.2">
      <c r="A447" s="17">
        <v>1025489284</v>
      </c>
      <c r="B447" s="17">
        <v>3</v>
      </c>
      <c r="C447" s="17" t="s">
        <v>39</v>
      </c>
      <c r="D447" s="17">
        <v>724960970</v>
      </c>
      <c r="E447" s="7" t="s">
        <v>56</v>
      </c>
      <c r="F447" s="7" t="s">
        <v>57</v>
      </c>
      <c r="G447" s="7" t="s">
        <v>58</v>
      </c>
      <c r="H447" s="34" t="s">
        <v>59</v>
      </c>
      <c r="I447" s="7" t="s">
        <v>264</v>
      </c>
      <c r="J447" s="17">
        <v>3.16</v>
      </c>
      <c r="K447" s="17" t="s">
        <v>45</v>
      </c>
      <c r="L447" s="17" t="s">
        <v>251</v>
      </c>
      <c r="N447" s="17">
        <v>0</v>
      </c>
      <c r="O447" s="17">
        <v>3.16</v>
      </c>
      <c r="P447" s="17">
        <v>0</v>
      </c>
      <c r="Q447" s="17">
        <v>1</v>
      </c>
      <c r="R447">
        <v>932725597</v>
      </c>
      <c r="S447">
        <v>2098</v>
      </c>
      <c r="U447" t="s">
        <v>182</v>
      </c>
      <c r="V447" t="s">
        <v>47</v>
      </c>
      <c r="W447">
        <f>MATCH(D447,Отчет!$C:$C,0)</f>
        <v>67</v>
      </c>
    </row>
    <row r="448" spans="1:23" x14ac:dyDescent="0.2">
      <c r="A448" s="17">
        <v>1025492719</v>
      </c>
      <c r="B448" s="17">
        <v>9</v>
      </c>
      <c r="C448" s="17" t="s">
        <v>68</v>
      </c>
      <c r="D448" s="17">
        <v>724967631</v>
      </c>
      <c r="E448" s="7" t="s">
        <v>72</v>
      </c>
      <c r="F448" s="7" t="s">
        <v>73</v>
      </c>
      <c r="G448" s="7" t="s">
        <v>74</v>
      </c>
      <c r="H448" s="34" t="s">
        <v>75</v>
      </c>
      <c r="I448" s="7" t="s">
        <v>264</v>
      </c>
      <c r="J448" s="17">
        <v>3.16</v>
      </c>
      <c r="K448" s="17" t="s">
        <v>45</v>
      </c>
      <c r="L448" s="17" t="s">
        <v>251</v>
      </c>
      <c r="N448" s="17">
        <v>28.44</v>
      </c>
      <c r="O448" s="17">
        <v>3.16</v>
      </c>
      <c r="P448" s="17">
        <v>1</v>
      </c>
      <c r="Q448" s="17">
        <v>0</v>
      </c>
      <c r="R448">
        <v>932725597</v>
      </c>
      <c r="S448">
        <v>2098</v>
      </c>
      <c r="U448" t="s">
        <v>182</v>
      </c>
      <c r="V448" t="s">
        <v>47</v>
      </c>
      <c r="W448">
        <f>MATCH(D448,Отчет!$C:$C,0)</f>
        <v>30</v>
      </c>
    </row>
    <row r="449" spans="1:23" x14ac:dyDescent="0.2">
      <c r="A449" s="17">
        <v>1025492421</v>
      </c>
      <c r="B449" s="17">
        <v>8</v>
      </c>
      <c r="C449" s="17" t="s">
        <v>76</v>
      </c>
      <c r="D449" s="17">
        <v>724950644</v>
      </c>
      <c r="E449" s="7" t="s">
        <v>164</v>
      </c>
      <c r="F449" s="7" t="s">
        <v>165</v>
      </c>
      <c r="G449" s="7" t="s">
        <v>70</v>
      </c>
      <c r="H449" s="34" t="s">
        <v>166</v>
      </c>
      <c r="I449" s="7" t="s">
        <v>264</v>
      </c>
      <c r="J449" s="17">
        <v>3.16</v>
      </c>
      <c r="K449" s="17" t="s">
        <v>45</v>
      </c>
      <c r="L449" s="17" t="s">
        <v>251</v>
      </c>
      <c r="N449" s="17">
        <v>25.28</v>
      </c>
      <c r="O449" s="17">
        <v>3.16</v>
      </c>
      <c r="P449" s="17">
        <v>1</v>
      </c>
      <c r="Q449" s="17">
        <v>0</v>
      </c>
      <c r="R449">
        <v>932725597</v>
      </c>
      <c r="S449">
        <v>2098</v>
      </c>
      <c r="U449" t="s">
        <v>182</v>
      </c>
      <c r="V449" t="s">
        <v>47</v>
      </c>
      <c r="W449">
        <f>MATCH(D449,Отчет!$C:$C,0)</f>
        <v>40</v>
      </c>
    </row>
    <row r="450" spans="1:23" x14ac:dyDescent="0.2">
      <c r="A450" s="17">
        <v>1025492513</v>
      </c>
      <c r="B450" s="17">
        <v>5</v>
      </c>
      <c r="C450" s="17" t="s">
        <v>76</v>
      </c>
      <c r="D450" s="17">
        <v>724942110</v>
      </c>
      <c r="E450" s="7" t="s">
        <v>96</v>
      </c>
      <c r="F450" s="7" t="s">
        <v>97</v>
      </c>
      <c r="G450" s="7" t="s">
        <v>98</v>
      </c>
      <c r="H450" s="34" t="s">
        <v>99</v>
      </c>
      <c r="I450" s="7" t="s">
        <v>264</v>
      </c>
      <c r="J450" s="17">
        <v>3.16</v>
      </c>
      <c r="K450" s="17" t="s">
        <v>45</v>
      </c>
      <c r="L450" s="17" t="s">
        <v>251</v>
      </c>
      <c r="N450" s="17">
        <v>15.8</v>
      </c>
      <c r="O450" s="17">
        <v>3.16</v>
      </c>
      <c r="P450" s="17">
        <v>1</v>
      </c>
      <c r="Q450" s="17">
        <v>0</v>
      </c>
      <c r="R450">
        <v>932725597</v>
      </c>
      <c r="S450">
        <v>2098</v>
      </c>
      <c r="U450" t="s">
        <v>182</v>
      </c>
      <c r="V450" t="s">
        <v>47</v>
      </c>
      <c r="W450">
        <f>MATCH(D450,Отчет!$C:$C,0)</f>
        <v>46</v>
      </c>
    </row>
    <row r="451" spans="1:23" x14ac:dyDescent="0.2">
      <c r="A451" s="17">
        <v>1025490857</v>
      </c>
      <c r="B451" s="17">
        <v>9</v>
      </c>
      <c r="C451" s="17" t="s">
        <v>68</v>
      </c>
      <c r="D451" s="17">
        <v>724977314</v>
      </c>
      <c r="E451" s="7" t="s">
        <v>144</v>
      </c>
      <c r="F451" s="7" t="s">
        <v>61</v>
      </c>
      <c r="G451" s="7" t="s">
        <v>145</v>
      </c>
      <c r="H451" s="34" t="s">
        <v>146</v>
      </c>
      <c r="I451" s="7" t="s">
        <v>264</v>
      </c>
      <c r="J451" s="17">
        <v>3.16</v>
      </c>
      <c r="K451" s="17" t="s">
        <v>45</v>
      </c>
      <c r="L451" s="17" t="s">
        <v>251</v>
      </c>
      <c r="N451" s="17">
        <v>28.44</v>
      </c>
      <c r="O451" s="17">
        <v>3.16</v>
      </c>
      <c r="P451" s="17">
        <v>1</v>
      </c>
      <c r="Q451" s="17">
        <v>1</v>
      </c>
      <c r="R451">
        <v>932725597</v>
      </c>
      <c r="S451">
        <v>2098</v>
      </c>
      <c r="U451" t="s">
        <v>182</v>
      </c>
      <c r="V451" t="s">
        <v>47</v>
      </c>
      <c r="W451">
        <f>MATCH(D451,Отчет!$C:$C,0)</f>
        <v>45</v>
      </c>
    </row>
    <row r="452" spans="1:23" x14ac:dyDescent="0.2">
      <c r="A452" s="17">
        <v>1195096719</v>
      </c>
      <c r="B452" s="17">
        <v>5</v>
      </c>
      <c r="C452" s="17" t="s">
        <v>68</v>
      </c>
      <c r="D452" s="17">
        <v>724977808</v>
      </c>
      <c r="E452" s="7" t="s">
        <v>147</v>
      </c>
      <c r="F452" s="7" t="s">
        <v>61</v>
      </c>
      <c r="G452" s="7" t="s">
        <v>148</v>
      </c>
      <c r="H452" s="34" t="s">
        <v>149</v>
      </c>
      <c r="I452" s="7" t="s">
        <v>264</v>
      </c>
      <c r="J452" s="17">
        <v>3.16</v>
      </c>
      <c r="K452" s="17" t="s">
        <v>45</v>
      </c>
      <c r="L452" s="17" t="s">
        <v>251</v>
      </c>
      <c r="N452" s="17">
        <v>15.8</v>
      </c>
      <c r="O452" s="17">
        <v>3.16</v>
      </c>
      <c r="P452" s="17">
        <v>1</v>
      </c>
      <c r="Q452" s="17">
        <v>1</v>
      </c>
      <c r="R452">
        <v>932725597</v>
      </c>
      <c r="S452">
        <v>2098</v>
      </c>
      <c r="U452" t="s">
        <v>182</v>
      </c>
      <c r="V452" t="s">
        <v>47</v>
      </c>
      <c r="W452">
        <f>MATCH(D452,Отчет!$C:$C,0)</f>
        <v>56</v>
      </c>
    </row>
    <row r="453" spans="1:23" x14ac:dyDescent="0.2">
      <c r="A453" s="17">
        <v>1025487463</v>
      </c>
      <c r="B453" s="17">
        <v>5</v>
      </c>
      <c r="C453" s="17" t="s">
        <v>76</v>
      </c>
      <c r="D453" s="17">
        <v>724947689</v>
      </c>
      <c r="E453" s="7" t="s">
        <v>150</v>
      </c>
      <c r="F453" s="7" t="s">
        <v>151</v>
      </c>
      <c r="G453" s="7" t="s">
        <v>58</v>
      </c>
      <c r="H453" s="34" t="s">
        <v>152</v>
      </c>
      <c r="I453" s="7" t="s">
        <v>264</v>
      </c>
      <c r="J453" s="17">
        <v>3.16</v>
      </c>
      <c r="K453" s="17" t="s">
        <v>45</v>
      </c>
      <c r="L453" s="17" t="s">
        <v>251</v>
      </c>
      <c r="N453" s="17">
        <v>15.8</v>
      </c>
      <c r="O453" s="17">
        <v>3.16</v>
      </c>
      <c r="P453" s="17">
        <v>1</v>
      </c>
      <c r="Q453" s="17">
        <v>0</v>
      </c>
      <c r="R453">
        <v>932725597</v>
      </c>
      <c r="S453">
        <v>2098</v>
      </c>
      <c r="U453" t="s">
        <v>182</v>
      </c>
      <c r="V453" t="s">
        <v>47</v>
      </c>
      <c r="W453">
        <f>MATCH(D453,Отчет!$C:$C,0)</f>
        <v>49</v>
      </c>
    </row>
    <row r="454" spans="1:23" x14ac:dyDescent="0.2">
      <c r="A454" s="17">
        <v>1025488405</v>
      </c>
      <c r="B454" s="17">
        <v>3</v>
      </c>
      <c r="C454" s="17" t="s">
        <v>76</v>
      </c>
      <c r="D454" s="17">
        <v>724948891</v>
      </c>
      <c r="E454" s="7" t="s">
        <v>157</v>
      </c>
      <c r="F454" s="7" t="s">
        <v>158</v>
      </c>
      <c r="G454" s="7" t="s">
        <v>159</v>
      </c>
      <c r="H454" s="34" t="s">
        <v>160</v>
      </c>
      <c r="I454" s="7" t="s">
        <v>264</v>
      </c>
      <c r="J454" s="17">
        <v>3.16</v>
      </c>
      <c r="K454" s="17" t="s">
        <v>45</v>
      </c>
      <c r="L454" s="17" t="s">
        <v>251</v>
      </c>
      <c r="N454" s="17">
        <v>0</v>
      </c>
      <c r="O454" s="17">
        <v>3.16</v>
      </c>
      <c r="P454" s="17">
        <v>0</v>
      </c>
      <c r="Q454" s="17">
        <v>0</v>
      </c>
      <c r="R454">
        <v>932725597</v>
      </c>
      <c r="S454">
        <v>2098</v>
      </c>
      <c r="T454" t="s">
        <v>161</v>
      </c>
      <c r="U454" t="s">
        <v>182</v>
      </c>
      <c r="V454" t="s">
        <v>47</v>
      </c>
      <c r="W454">
        <f>MATCH(D454,Отчет!$C:$C,0)</f>
        <v>68</v>
      </c>
    </row>
    <row r="455" spans="1:23" x14ac:dyDescent="0.2">
      <c r="A455" s="17">
        <v>1025491167</v>
      </c>
      <c r="B455" s="17">
        <v>7</v>
      </c>
      <c r="C455" s="17" t="s">
        <v>39</v>
      </c>
      <c r="D455" s="17">
        <v>724965452</v>
      </c>
      <c r="E455" s="7" t="s">
        <v>229</v>
      </c>
      <c r="F455" s="7" t="s">
        <v>230</v>
      </c>
      <c r="G455" s="7" t="s">
        <v>231</v>
      </c>
      <c r="H455" s="34" t="s">
        <v>232</v>
      </c>
      <c r="I455" s="7" t="s">
        <v>264</v>
      </c>
      <c r="J455" s="17">
        <v>3.16</v>
      </c>
      <c r="K455" s="17" t="s">
        <v>45</v>
      </c>
      <c r="L455" s="17" t="s">
        <v>251</v>
      </c>
      <c r="N455" s="17">
        <v>22.12</v>
      </c>
      <c r="O455" s="17">
        <v>3.16</v>
      </c>
      <c r="P455" s="17">
        <v>1</v>
      </c>
      <c r="Q455" s="17">
        <v>1</v>
      </c>
      <c r="R455">
        <v>932725597</v>
      </c>
      <c r="S455">
        <v>2098</v>
      </c>
      <c r="U455" t="s">
        <v>182</v>
      </c>
      <c r="V455" t="s">
        <v>47</v>
      </c>
      <c r="W455">
        <f>MATCH(D455,Отчет!$C:$C,0)</f>
        <v>25</v>
      </c>
    </row>
    <row r="456" spans="1:23" x14ac:dyDescent="0.2">
      <c r="A456" s="17">
        <v>1025490746</v>
      </c>
      <c r="B456" s="17">
        <v>5</v>
      </c>
      <c r="C456" s="17" t="s">
        <v>68</v>
      </c>
      <c r="D456" s="17">
        <v>724968904</v>
      </c>
      <c r="E456" s="7" t="s">
        <v>111</v>
      </c>
      <c r="F456" s="7" t="s">
        <v>61</v>
      </c>
      <c r="G456" s="7" t="s">
        <v>112</v>
      </c>
      <c r="H456" s="34" t="s">
        <v>113</v>
      </c>
      <c r="I456" s="7" t="s">
        <v>264</v>
      </c>
      <c r="J456" s="17">
        <v>3.16</v>
      </c>
      <c r="K456" s="17" t="s">
        <v>45</v>
      </c>
      <c r="L456" s="17" t="s">
        <v>251</v>
      </c>
      <c r="N456" s="17">
        <v>15.8</v>
      </c>
      <c r="O456" s="17">
        <v>3.16</v>
      </c>
      <c r="P456" s="17">
        <v>1</v>
      </c>
      <c r="Q456" s="17">
        <v>1</v>
      </c>
      <c r="R456">
        <v>932725597</v>
      </c>
      <c r="S456">
        <v>2098</v>
      </c>
      <c r="U456" t="s">
        <v>182</v>
      </c>
      <c r="V456" t="s">
        <v>47</v>
      </c>
      <c r="W456">
        <f>MATCH(D456,Отчет!$C:$C,0)</f>
        <v>33</v>
      </c>
    </row>
    <row r="457" spans="1:23" x14ac:dyDescent="0.2">
      <c r="A457" s="17">
        <v>1025492825</v>
      </c>
      <c r="C457" s="17" t="s">
        <v>68</v>
      </c>
      <c r="D457" s="17">
        <v>724969259</v>
      </c>
      <c r="E457" s="7" t="s">
        <v>244</v>
      </c>
      <c r="F457" s="7" t="s">
        <v>73</v>
      </c>
      <c r="G457" s="7" t="s">
        <v>198</v>
      </c>
      <c r="H457" s="34" t="s">
        <v>245</v>
      </c>
      <c r="I457" s="7" t="s">
        <v>265</v>
      </c>
      <c r="J457" s="17">
        <v>3.16</v>
      </c>
      <c r="K457" s="17" t="s">
        <v>45</v>
      </c>
      <c r="L457" s="17" t="s">
        <v>251</v>
      </c>
      <c r="N457" s="17">
        <v>0</v>
      </c>
      <c r="O457" s="17">
        <v>3.16</v>
      </c>
      <c r="Q457" s="17">
        <v>1</v>
      </c>
      <c r="R457">
        <v>932725597</v>
      </c>
      <c r="S457">
        <v>2098</v>
      </c>
      <c r="T457" t="s">
        <v>266</v>
      </c>
      <c r="U457" t="s">
        <v>182</v>
      </c>
      <c r="V457" t="s">
        <v>47</v>
      </c>
      <c r="W457">
        <f>MATCH(D457,Отчет!$C:$C,0)</f>
        <v>70</v>
      </c>
    </row>
    <row r="458" spans="1:23" x14ac:dyDescent="0.2">
      <c r="A458" s="17">
        <v>1025492618</v>
      </c>
      <c r="B458" s="17">
        <v>8</v>
      </c>
      <c r="C458" s="17" t="s">
        <v>68</v>
      </c>
      <c r="D458" s="17">
        <v>724968501</v>
      </c>
      <c r="E458" s="7" t="s">
        <v>225</v>
      </c>
      <c r="F458" s="7" t="s">
        <v>226</v>
      </c>
      <c r="G458" s="7" t="s">
        <v>227</v>
      </c>
      <c r="H458" s="17" t="s">
        <v>228</v>
      </c>
      <c r="I458" s="7" t="s">
        <v>265</v>
      </c>
      <c r="J458" s="17">
        <v>3.16</v>
      </c>
      <c r="K458" s="17" t="s">
        <v>45</v>
      </c>
      <c r="L458" s="17" t="s">
        <v>251</v>
      </c>
      <c r="N458" s="17">
        <v>25.28</v>
      </c>
      <c r="O458" s="17">
        <v>3.16</v>
      </c>
      <c r="P458" s="17">
        <v>1</v>
      </c>
      <c r="Q458" s="17">
        <v>1</v>
      </c>
      <c r="R458">
        <v>932725597</v>
      </c>
      <c r="S458">
        <v>2098</v>
      </c>
      <c r="U458" t="s">
        <v>182</v>
      </c>
      <c r="V458" t="s">
        <v>47</v>
      </c>
      <c r="W458">
        <f>MATCH(D458,Отчет!$C:$C,0)</f>
        <v>21</v>
      </c>
    </row>
    <row r="459" spans="1:23" x14ac:dyDescent="0.2">
      <c r="A459" s="17">
        <v>1025491304</v>
      </c>
      <c r="B459" s="17">
        <v>7</v>
      </c>
      <c r="C459" s="17" t="s">
        <v>68</v>
      </c>
      <c r="D459" s="17">
        <v>724966971</v>
      </c>
      <c r="E459" s="7" t="s">
        <v>69</v>
      </c>
      <c r="F459" s="7" t="s">
        <v>61</v>
      </c>
      <c r="G459" s="7" t="s">
        <v>70</v>
      </c>
      <c r="H459" s="34" t="s">
        <v>71</v>
      </c>
      <c r="I459" s="7" t="s">
        <v>265</v>
      </c>
      <c r="J459" s="17">
        <v>3.16</v>
      </c>
      <c r="K459" s="17" t="s">
        <v>45</v>
      </c>
      <c r="L459" s="17" t="s">
        <v>251</v>
      </c>
      <c r="N459" s="17">
        <v>22.12</v>
      </c>
      <c r="O459" s="17">
        <v>3.16</v>
      </c>
      <c r="P459" s="17">
        <v>1</v>
      </c>
      <c r="Q459" s="17">
        <v>1</v>
      </c>
      <c r="R459">
        <v>932725597</v>
      </c>
      <c r="S459">
        <v>2098</v>
      </c>
      <c r="U459" t="s">
        <v>182</v>
      </c>
      <c r="V459" t="s">
        <v>47</v>
      </c>
      <c r="W459">
        <f>MATCH(D459,Отчет!$C:$C,0)</f>
        <v>37</v>
      </c>
    </row>
    <row r="460" spans="1:23" x14ac:dyDescent="0.2">
      <c r="A460" s="17">
        <v>1025486544</v>
      </c>
      <c r="B460" s="17">
        <v>9</v>
      </c>
      <c r="C460" s="17" t="s">
        <v>68</v>
      </c>
      <c r="D460" s="17">
        <v>724975273</v>
      </c>
      <c r="E460" s="7" t="s">
        <v>138</v>
      </c>
      <c r="F460" s="7" t="s">
        <v>121</v>
      </c>
      <c r="G460" s="7" t="s">
        <v>139</v>
      </c>
      <c r="H460" s="34" t="s">
        <v>140</v>
      </c>
      <c r="I460" s="7" t="s">
        <v>265</v>
      </c>
      <c r="J460" s="17">
        <v>3.16</v>
      </c>
      <c r="K460" s="17" t="s">
        <v>45</v>
      </c>
      <c r="L460" s="17" t="s">
        <v>251</v>
      </c>
      <c r="N460" s="17">
        <v>28.44</v>
      </c>
      <c r="O460" s="17">
        <v>3.16</v>
      </c>
      <c r="P460" s="17">
        <v>1</v>
      </c>
      <c r="Q460" s="17">
        <v>0</v>
      </c>
      <c r="R460">
        <v>932725597</v>
      </c>
      <c r="S460">
        <v>2098</v>
      </c>
      <c r="U460" t="s">
        <v>182</v>
      </c>
      <c r="V460" t="s">
        <v>47</v>
      </c>
      <c r="W460">
        <f>MATCH(D460,Отчет!$C:$C,0)</f>
        <v>53</v>
      </c>
    </row>
    <row r="461" spans="1:23" x14ac:dyDescent="0.2">
      <c r="A461" s="17">
        <v>1025487221</v>
      </c>
      <c r="B461" s="17">
        <v>9</v>
      </c>
      <c r="C461" s="17" t="s">
        <v>39</v>
      </c>
      <c r="D461" s="17">
        <v>724957819</v>
      </c>
      <c r="E461" s="7" t="s">
        <v>222</v>
      </c>
      <c r="F461" s="7" t="s">
        <v>121</v>
      </c>
      <c r="G461" s="7" t="s">
        <v>223</v>
      </c>
      <c r="H461" s="34" t="s">
        <v>224</v>
      </c>
      <c r="I461" s="7" t="s">
        <v>265</v>
      </c>
      <c r="J461" s="17">
        <v>3.16</v>
      </c>
      <c r="K461" s="17" t="s">
        <v>45</v>
      </c>
      <c r="L461" s="17" t="s">
        <v>251</v>
      </c>
      <c r="N461" s="17">
        <v>28.44</v>
      </c>
      <c r="O461" s="17">
        <v>3.16</v>
      </c>
      <c r="P461" s="17">
        <v>1</v>
      </c>
      <c r="Q461" s="17">
        <v>1</v>
      </c>
      <c r="R461">
        <v>932725597</v>
      </c>
      <c r="S461">
        <v>2098</v>
      </c>
      <c r="U461" t="s">
        <v>182</v>
      </c>
      <c r="V461" t="s">
        <v>47</v>
      </c>
      <c r="W461">
        <f>MATCH(D461,Отчет!$C:$C,0)</f>
        <v>35</v>
      </c>
    </row>
    <row r="462" spans="1:23" x14ac:dyDescent="0.2">
      <c r="A462" s="17">
        <v>1025491880</v>
      </c>
      <c r="B462" s="17">
        <v>8</v>
      </c>
      <c r="C462" s="17" t="s">
        <v>76</v>
      </c>
      <c r="D462" s="17">
        <v>724969616</v>
      </c>
      <c r="E462" s="7" t="s">
        <v>114</v>
      </c>
      <c r="F462" s="7" t="s">
        <v>115</v>
      </c>
      <c r="G462" s="7" t="s">
        <v>62</v>
      </c>
      <c r="H462" s="34" t="s">
        <v>116</v>
      </c>
      <c r="I462" s="7" t="s">
        <v>265</v>
      </c>
      <c r="J462" s="17">
        <v>3.16</v>
      </c>
      <c r="K462" s="17" t="s">
        <v>45</v>
      </c>
      <c r="L462" s="17" t="s">
        <v>251</v>
      </c>
      <c r="N462" s="17">
        <v>25.28</v>
      </c>
      <c r="O462" s="17">
        <v>3.16</v>
      </c>
      <c r="P462" s="17">
        <v>1</v>
      </c>
      <c r="Q462" s="17">
        <v>0</v>
      </c>
      <c r="R462">
        <v>932725597</v>
      </c>
      <c r="S462">
        <v>2098</v>
      </c>
      <c r="U462" t="s">
        <v>182</v>
      </c>
      <c r="V462" t="s">
        <v>47</v>
      </c>
      <c r="W462">
        <f>MATCH(D462,Отчет!$C:$C,0)</f>
        <v>36</v>
      </c>
    </row>
    <row r="463" spans="1:23" x14ac:dyDescent="0.2">
      <c r="A463" s="17">
        <v>1025492262</v>
      </c>
      <c r="B463" s="17">
        <v>8</v>
      </c>
      <c r="C463" s="17" t="s">
        <v>39</v>
      </c>
      <c r="D463" s="17">
        <v>724956911</v>
      </c>
      <c r="E463" s="7" t="s">
        <v>183</v>
      </c>
      <c r="F463" s="7" t="s">
        <v>105</v>
      </c>
      <c r="G463" s="7" t="s">
        <v>129</v>
      </c>
      <c r="H463" s="34" t="s">
        <v>184</v>
      </c>
      <c r="I463" s="7" t="s">
        <v>267</v>
      </c>
      <c r="J463" s="17">
        <v>3.16</v>
      </c>
      <c r="K463" s="17" t="s">
        <v>45</v>
      </c>
      <c r="L463" s="17" t="s">
        <v>251</v>
      </c>
      <c r="N463" s="17">
        <v>25.28</v>
      </c>
      <c r="O463" s="17">
        <v>3.16</v>
      </c>
      <c r="P463" s="17">
        <v>1</v>
      </c>
      <c r="Q463" s="17">
        <v>1</v>
      </c>
      <c r="R463">
        <v>932725597</v>
      </c>
      <c r="S463">
        <v>2098</v>
      </c>
      <c r="U463" t="s">
        <v>182</v>
      </c>
      <c r="V463" t="s">
        <v>47</v>
      </c>
      <c r="W463">
        <f>MATCH(D463,Отчет!$C:$C,0)</f>
        <v>15</v>
      </c>
    </row>
    <row r="464" spans="1:23" x14ac:dyDescent="0.2">
      <c r="A464" s="17">
        <v>1025486428</v>
      </c>
      <c r="B464" s="17">
        <v>9</v>
      </c>
      <c r="C464" s="17" t="s">
        <v>39</v>
      </c>
      <c r="D464" s="17">
        <v>724957353</v>
      </c>
      <c r="E464" s="7" t="s">
        <v>200</v>
      </c>
      <c r="F464" s="7" t="s">
        <v>121</v>
      </c>
      <c r="G464" s="7" t="s">
        <v>62</v>
      </c>
      <c r="H464" s="34" t="s">
        <v>201</v>
      </c>
      <c r="I464" s="7" t="s">
        <v>267</v>
      </c>
      <c r="J464" s="17">
        <v>3.16</v>
      </c>
      <c r="K464" s="17" t="s">
        <v>45</v>
      </c>
      <c r="L464" s="17" t="s">
        <v>251</v>
      </c>
      <c r="N464" s="17">
        <v>28.44</v>
      </c>
      <c r="O464" s="17">
        <v>3.16</v>
      </c>
      <c r="P464" s="17">
        <v>1</v>
      </c>
      <c r="Q464" s="17">
        <v>1</v>
      </c>
      <c r="R464">
        <v>932725597</v>
      </c>
      <c r="S464">
        <v>2098</v>
      </c>
      <c r="U464" t="s">
        <v>182</v>
      </c>
      <c r="V464" t="s">
        <v>47</v>
      </c>
      <c r="W464">
        <f>MATCH(D464,Отчет!$C:$C,0)</f>
        <v>14</v>
      </c>
    </row>
    <row r="465" spans="1:23" x14ac:dyDescent="0.2">
      <c r="A465" s="17">
        <v>1025490299</v>
      </c>
      <c r="B465" s="17">
        <v>7</v>
      </c>
      <c r="C465" s="17" t="s">
        <v>68</v>
      </c>
      <c r="D465" s="17">
        <v>724973804</v>
      </c>
      <c r="E465" s="7" t="s">
        <v>134</v>
      </c>
      <c r="F465" s="7" t="s">
        <v>135</v>
      </c>
      <c r="G465" s="7" t="s">
        <v>136</v>
      </c>
      <c r="H465" s="34" t="s">
        <v>137</v>
      </c>
      <c r="I465" s="7" t="s">
        <v>267</v>
      </c>
      <c r="J465" s="17">
        <v>3.16</v>
      </c>
      <c r="K465" s="17" t="s">
        <v>45</v>
      </c>
      <c r="L465" s="17" t="s">
        <v>251</v>
      </c>
      <c r="N465" s="17">
        <v>22.12</v>
      </c>
      <c r="O465" s="17">
        <v>3.16</v>
      </c>
      <c r="P465" s="17">
        <v>1</v>
      </c>
      <c r="Q465" s="17">
        <v>1</v>
      </c>
      <c r="R465">
        <v>932725597</v>
      </c>
      <c r="S465">
        <v>2098</v>
      </c>
      <c r="U465" t="s">
        <v>182</v>
      </c>
      <c r="V465" t="s">
        <v>47</v>
      </c>
      <c r="W465">
        <f>MATCH(D465,Отчет!$C:$C,0)</f>
        <v>39</v>
      </c>
    </row>
    <row r="466" spans="1:23" x14ac:dyDescent="0.2">
      <c r="A466" s="17">
        <v>1025486847</v>
      </c>
      <c r="B466" s="17">
        <v>8</v>
      </c>
      <c r="C466" s="17" t="s">
        <v>39</v>
      </c>
      <c r="D466" s="17">
        <v>724975649</v>
      </c>
      <c r="E466" s="7" t="s">
        <v>141</v>
      </c>
      <c r="F466" s="7" t="s">
        <v>142</v>
      </c>
      <c r="G466" s="7" t="s">
        <v>108</v>
      </c>
      <c r="H466" s="34" t="s">
        <v>143</v>
      </c>
      <c r="I466" s="7" t="s">
        <v>267</v>
      </c>
      <c r="J466" s="17">
        <v>3.16</v>
      </c>
      <c r="K466" s="17" t="s">
        <v>45</v>
      </c>
      <c r="L466" s="17" t="s">
        <v>251</v>
      </c>
      <c r="N466" s="17">
        <v>25.28</v>
      </c>
      <c r="O466" s="17">
        <v>3.16</v>
      </c>
      <c r="P466" s="17">
        <v>1</v>
      </c>
      <c r="Q466" s="17">
        <v>1</v>
      </c>
      <c r="R466">
        <v>932725597</v>
      </c>
      <c r="S466">
        <v>2098</v>
      </c>
      <c r="U466" t="s">
        <v>182</v>
      </c>
      <c r="V466" t="s">
        <v>47</v>
      </c>
      <c r="W466">
        <f>MATCH(D466,Отчет!$C:$C,0)</f>
        <v>19</v>
      </c>
    </row>
    <row r="467" spans="1:23" x14ac:dyDescent="0.2">
      <c r="A467" s="17">
        <v>1025491612</v>
      </c>
      <c r="B467" s="17">
        <v>6</v>
      </c>
      <c r="C467" s="17" t="s">
        <v>76</v>
      </c>
      <c r="D467" s="17">
        <v>724941485</v>
      </c>
      <c r="E467" s="7" t="s">
        <v>92</v>
      </c>
      <c r="F467" s="7" t="s">
        <v>93</v>
      </c>
      <c r="G467" s="7" t="s">
        <v>94</v>
      </c>
      <c r="H467" s="34" t="s">
        <v>95</v>
      </c>
      <c r="I467" s="7" t="s">
        <v>267</v>
      </c>
      <c r="J467" s="17">
        <v>3.16</v>
      </c>
      <c r="K467" s="17" t="s">
        <v>45</v>
      </c>
      <c r="L467" s="17" t="s">
        <v>251</v>
      </c>
      <c r="N467" s="17">
        <v>18.96</v>
      </c>
      <c r="O467" s="17">
        <v>3.16</v>
      </c>
      <c r="P467" s="17">
        <v>1</v>
      </c>
      <c r="Q467" s="17">
        <v>1</v>
      </c>
      <c r="R467">
        <v>932725597</v>
      </c>
      <c r="S467">
        <v>2098</v>
      </c>
      <c r="U467" t="s">
        <v>182</v>
      </c>
      <c r="V467" t="s">
        <v>47</v>
      </c>
      <c r="W467">
        <f>MATCH(D467,Отчет!$C:$C,0)</f>
        <v>58</v>
      </c>
    </row>
    <row r="468" spans="1:23" x14ac:dyDescent="0.2">
      <c r="A468" s="17">
        <v>1025487952</v>
      </c>
      <c r="B468" s="17">
        <v>8</v>
      </c>
      <c r="C468" s="17" t="s">
        <v>76</v>
      </c>
      <c r="D468" s="17">
        <v>724949559</v>
      </c>
      <c r="E468" s="7" t="s">
        <v>162</v>
      </c>
      <c r="F468" s="7" t="s">
        <v>121</v>
      </c>
      <c r="G468" s="7" t="s">
        <v>102</v>
      </c>
      <c r="H468" s="34" t="s">
        <v>163</v>
      </c>
      <c r="I468" s="7" t="s">
        <v>267</v>
      </c>
      <c r="J468" s="17">
        <v>3.16</v>
      </c>
      <c r="K468" s="17" t="s">
        <v>45</v>
      </c>
      <c r="L468" s="17" t="s">
        <v>251</v>
      </c>
      <c r="N468" s="17">
        <v>25.28</v>
      </c>
      <c r="O468" s="17">
        <v>3.16</v>
      </c>
      <c r="P468" s="17">
        <v>1</v>
      </c>
      <c r="Q468" s="17">
        <v>1</v>
      </c>
      <c r="R468">
        <v>932725597</v>
      </c>
      <c r="S468">
        <v>2098</v>
      </c>
      <c r="U468" t="s">
        <v>182</v>
      </c>
      <c r="V468" t="s">
        <v>47</v>
      </c>
      <c r="W468">
        <f>MATCH(D468,Отчет!$C:$C,0)</f>
        <v>42</v>
      </c>
    </row>
    <row r="469" spans="1:23" x14ac:dyDescent="0.2">
      <c r="A469" s="17">
        <v>1143852257</v>
      </c>
      <c r="B469" s="17">
        <v>8</v>
      </c>
      <c r="C469" s="17" t="s">
        <v>76</v>
      </c>
      <c r="D469" s="17">
        <v>724950151</v>
      </c>
      <c r="E469" s="7" t="s">
        <v>193</v>
      </c>
      <c r="F469" s="7" t="s">
        <v>194</v>
      </c>
      <c r="G469" s="7" t="s">
        <v>195</v>
      </c>
      <c r="H469" s="34" t="s">
        <v>196</v>
      </c>
      <c r="I469" s="7" t="s">
        <v>267</v>
      </c>
      <c r="J469" s="17">
        <v>3.16</v>
      </c>
      <c r="K469" s="17" t="s">
        <v>45</v>
      </c>
      <c r="L469" s="17" t="s">
        <v>251</v>
      </c>
      <c r="N469" s="17">
        <v>25.28</v>
      </c>
      <c r="O469" s="17">
        <v>3.16</v>
      </c>
      <c r="P469" s="17">
        <v>1</v>
      </c>
      <c r="Q469" s="17">
        <v>1</v>
      </c>
      <c r="R469">
        <v>932725597</v>
      </c>
      <c r="S469">
        <v>2098</v>
      </c>
      <c r="U469" t="s">
        <v>182</v>
      </c>
      <c r="V469" t="s">
        <v>47</v>
      </c>
      <c r="W469">
        <f>MATCH(D469,Отчет!$C:$C,0)</f>
        <v>22</v>
      </c>
    </row>
    <row r="470" spans="1:23" x14ac:dyDescent="0.2">
      <c r="A470" s="17">
        <v>1025489697</v>
      </c>
      <c r="B470" s="17">
        <v>6</v>
      </c>
      <c r="C470" s="17" t="s">
        <v>39</v>
      </c>
      <c r="D470" s="17">
        <v>724954068</v>
      </c>
      <c r="E470" s="7" t="s">
        <v>171</v>
      </c>
      <c r="F470" s="7" t="s">
        <v>172</v>
      </c>
      <c r="G470" s="7" t="s">
        <v>173</v>
      </c>
      <c r="H470" s="34" t="s">
        <v>174</v>
      </c>
      <c r="I470" s="7" t="s">
        <v>267</v>
      </c>
      <c r="J470" s="17">
        <v>3.16</v>
      </c>
      <c r="K470" s="17" t="s">
        <v>45</v>
      </c>
      <c r="L470" s="17" t="s">
        <v>251</v>
      </c>
      <c r="N470" s="17">
        <v>18.96</v>
      </c>
      <c r="O470" s="17">
        <v>3.16</v>
      </c>
      <c r="P470" s="17">
        <v>1</v>
      </c>
      <c r="Q470" s="17">
        <v>0</v>
      </c>
      <c r="R470">
        <v>932725597</v>
      </c>
      <c r="S470">
        <v>2098</v>
      </c>
      <c r="U470" t="s">
        <v>182</v>
      </c>
      <c r="V470" t="s">
        <v>47</v>
      </c>
      <c r="W470">
        <f>MATCH(D470,Отчет!$C:$C,0)</f>
        <v>51</v>
      </c>
    </row>
    <row r="471" spans="1:23" x14ac:dyDescent="0.2">
      <c r="A471" s="17">
        <v>1025488187</v>
      </c>
      <c r="B471" s="17">
        <v>6</v>
      </c>
      <c r="C471" s="17" t="s">
        <v>76</v>
      </c>
      <c r="D471" s="17">
        <v>724938719</v>
      </c>
      <c r="E471" s="7" t="s">
        <v>81</v>
      </c>
      <c r="F471" s="7" t="s">
        <v>82</v>
      </c>
      <c r="G471" s="7" t="s">
        <v>83</v>
      </c>
      <c r="H471" s="34" t="s">
        <v>84</v>
      </c>
      <c r="I471" s="7" t="s">
        <v>267</v>
      </c>
      <c r="J471" s="17">
        <v>3.16</v>
      </c>
      <c r="K471" s="17" t="s">
        <v>45</v>
      </c>
      <c r="L471" s="17" t="s">
        <v>251</v>
      </c>
      <c r="N471" s="17">
        <v>18.96</v>
      </c>
      <c r="O471" s="17">
        <v>3.16</v>
      </c>
      <c r="P471" s="17">
        <v>1</v>
      </c>
      <c r="Q471" s="17">
        <v>0</v>
      </c>
      <c r="R471">
        <v>932725597</v>
      </c>
      <c r="S471">
        <v>2098</v>
      </c>
      <c r="U471" t="s">
        <v>182</v>
      </c>
      <c r="V471" t="s">
        <v>47</v>
      </c>
      <c r="W471">
        <f>MATCH(D471,Отчет!$C:$C,0)</f>
        <v>62</v>
      </c>
    </row>
    <row r="472" spans="1:23" x14ac:dyDescent="0.2">
      <c r="A472" s="17">
        <v>1025493308</v>
      </c>
      <c r="B472" s="17">
        <v>8</v>
      </c>
      <c r="C472" s="17" t="s">
        <v>76</v>
      </c>
      <c r="D472" s="17">
        <v>724937991</v>
      </c>
      <c r="E472" s="7" t="s">
        <v>77</v>
      </c>
      <c r="F472" s="7" t="s">
        <v>78</v>
      </c>
      <c r="G472" s="7" t="s">
        <v>79</v>
      </c>
      <c r="H472" s="34" t="s">
        <v>80</v>
      </c>
      <c r="I472" s="7" t="s">
        <v>267</v>
      </c>
      <c r="J472" s="17">
        <v>3.16</v>
      </c>
      <c r="K472" s="17" t="s">
        <v>45</v>
      </c>
      <c r="L472" s="17" t="s">
        <v>251</v>
      </c>
      <c r="N472" s="17">
        <v>25.28</v>
      </c>
      <c r="O472" s="17">
        <v>3.16</v>
      </c>
      <c r="P472" s="17">
        <v>1</v>
      </c>
      <c r="Q472" s="17">
        <v>1</v>
      </c>
      <c r="R472">
        <v>932725597</v>
      </c>
      <c r="S472">
        <v>2098</v>
      </c>
      <c r="U472" t="s">
        <v>182</v>
      </c>
      <c r="V472" t="s">
        <v>47</v>
      </c>
      <c r="W472">
        <f>MATCH(D472,Отчет!$C:$C,0)</f>
        <v>24</v>
      </c>
    </row>
    <row r="473" spans="1:23" x14ac:dyDescent="0.2">
      <c r="A473" s="17">
        <v>1025490537</v>
      </c>
      <c r="B473" s="17">
        <v>3</v>
      </c>
      <c r="C473" s="17" t="s">
        <v>39</v>
      </c>
      <c r="D473" s="17">
        <v>724962382</v>
      </c>
      <c r="E473" s="7" t="s">
        <v>60</v>
      </c>
      <c r="F473" s="7" t="s">
        <v>61</v>
      </c>
      <c r="G473" s="7" t="s">
        <v>62</v>
      </c>
      <c r="H473" s="34" t="s">
        <v>63</v>
      </c>
      <c r="I473" s="7" t="s">
        <v>267</v>
      </c>
      <c r="J473" s="17">
        <v>3.16</v>
      </c>
      <c r="K473" s="17" t="s">
        <v>45</v>
      </c>
      <c r="L473" s="17" t="s">
        <v>251</v>
      </c>
      <c r="N473" s="17">
        <v>0</v>
      </c>
      <c r="O473" s="17">
        <v>3.16</v>
      </c>
      <c r="P473" s="17">
        <v>0</v>
      </c>
      <c r="Q473" s="17">
        <v>0</v>
      </c>
      <c r="R473">
        <v>932725597</v>
      </c>
      <c r="S473">
        <v>2098</v>
      </c>
      <c r="U473" t="s">
        <v>182</v>
      </c>
      <c r="V473" t="s">
        <v>47</v>
      </c>
      <c r="W473">
        <f>MATCH(D473,Отчет!$C:$C,0)</f>
        <v>60</v>
      </c>
    </row>
    <row r="474" spans="1:23" x14ac:dyDescent="0.2">
      <c r="A474" s="17">
        <v>1025487593</v>
      </c>
      <c r="B474" s="17">
        <v>6</v>
      </c>
      <c r="C474" s="17" t="s">
        <v>39</v>
      </c>
      <c r="D474" s="17">
        <v>724955974</v>
      </c>
      <c r="E474" s="7" t="s">
        <v>185</v>
      </c>
      <c r="F474" s="7" t="s">
        <v>121</v>
      </c>
      <c r="G474" s="7" t="s">
        <v>102</v>
      </c>
      <c r="H474" s="34" t="s">
        <v>186</v>
      </c>
      <c r="I474" s="7" t="s">
        <v>267</v>
      </c>
      <c r="J474" s="17">
        <v>3.16</v>
      </c>
      <c r="K474" s="17" t="s">
        <v>45</v>
      </c>
      <c r="L474" s="17" t="s">
        <v>251</v>
      </c>
      <c r="N474" s="17">
        <v>18.96</v>
      </c>
      <c r="O474" s="17">
        <v>3.16</v>
      </c>
      <c r="P474" s="17">
        <v>1</v>
      </c>
      <c r="Q474" s="17">
        <v>1</v>
      </c>
      <c r="R474">
        <v>932725597</v>
      </c>
      <c r="S474">
        <v>2098</v>
      </c>
      <c r="U474" t="s">
        <v>182</v>
      </c>
      <c r="V474" t="s">
        <v>47</v>
      </c>
      <c r="W474">
        <f>MATCH(D474,Отчет!$C:$C,0)</f>
        <v>27</v>
      </c>
    </row>
    <row r="475" spans="1:23" x14ac:dyDescent="0.2">
      <c r="A475" s="17">
        <v>1025490431</v>
      </c>
      <c r="B475" s="17">
        <v>9</v>
      </c>
      <c r="C475" s="17" t="s">
        <v>76</v>
      </c>
      <c r="D475" s="17">
        <v>724946317</v>
      </c>
      <c r="E475" s="7" t="s">
        <v>217</v>
      </c>
      <c r="F475" s="7" t="s">
        <v>61</v>
      </c>
      <c r="G475" s="7" t="s">
        <v>62</v>
      </c>
      <c r="H475" s="34" t="s">
        <v>218</v>
      </c>
      <c r="I475" s="7" t="s">
        <v>267</v>
      </c>
      <c r="J475" s="17">
        <v>3.16</v>
      </c>
      <c r="K475" s="17" t="s">
        <v>45</v>
      </c>
      <c r="L475" s="17" t="s">
        <v>251</v>
      </c>
      <c r="N475" s="17">
        <v>28.44</v>
      </c>
      <c r="O475" s="17">
        <v>3.16</v>
      </c>
      <c r="P475" s="17">
        <v>1</v>
      </c>
      <c r="Q475" s="17">
        <v>1</v>
      </c>
      <c r="R475">
        <v>932725597</v>
      </c>
      <c r="S475">
        <v>2098</v>
      </c>
      <c r="U475" t="s">
        <v>182</v>
      </c>
      <c r="V475" t="s">
        <v>47</v>
      </c>
      <c r="W475">
        <f>MATCH(D475,Отчет!$C:$C,0)</f>
        <v>23</v>
      </c>
    </row>
    <row r="476" spans="1:23" x14ac:dyDescent="0.2">
      <c r="A476" s="17">
        <v>1025490174</v>
      </c>
      <c r="B476" s="17">
        <v>4</v>
      </c>
      <c r="C476" s="17" t="s">
        <v>76</v>
      </c>
      <c r="D476" s="17">
        <v>724944444</v>
      </c>
      <c r="E476" s="7" t="s">
        <v>100</v>
      </c>
      <c r="F476" s="7" t="s">
        <v>101</v>
      </c>
      <c r="G476" s="7" t="s">
        <v>102</v>
      </c>
      <c r="H476" s="17" t="s">
        <v>103</v>
      </c>
      <c r="I476" s="7" t="s">
        <v>267</v>
      </c>
      <c r="J476" s="17">
        <v>3.16</v>
      </c>
      <c r="K476" s="17" t="s">
        <v>45</v>
      </c>
      <c r="L476" s="17" t="s">
        <v>251</v>
      </c>
      <c r="N476" s="17">
        <v>12.64</v>
      </c>
      <c r="O476" s="17">
        <v>3.16</v>
      </c>
      <c r="P476" s="17">
        <v>1</v>
      </c>
      <c r="Q476" s="17">
        <v>0</v>
      </c>
      <c r="R476">
        <v>932725597</v>
      </c>
      <c r="S476">
        <v>2098</v>
      </c>
      <c r="U476" t="s">
        <v>182</v>
      </c>
      <c r="V476" t="s">
        <v>47</v>
      </c>
      <c r="W476">
        <f>MATCH(D476,Отчет!$C:$C,0)</f>
        <v>52</v>
      </c>
    </row>
    <row r="477" spans="1:23" x14ac:dyDescent="0.2">
      <c r="A477" s="17">
        <v>1025490633</v>
      </c>
      <c r="B477" s="17">
        <v>6</v>
      </c>
      <c r="C477" s="17" t="s">
        <v>39</v>
      </c>
      <c r="D477" s="17">
        <v>724956502</v>
      </c>
      <c r="E477" s="7" t="s">
        <v>48</v>
      </c>
      <c r="F477" s="7" t="s">
        <v>49</v>
      </c>
      <c r="G477" s="7" t="s">
        <v>50</v>
      </c>
      <c r="H477" s="34" t="s">
        <v>51</v>
      </c>
      <c r="I477" s="7" t="s">
        <v>267</v>
      </c>
      <c r="J477" s="17">
        <v>3.16</v>
      </c>
      <c r="K477" s="17" t="s">
        <v>45</v>
      </c>
      <c r="L477" s="17" t="s">
        <v>251</v>
      </c>
      <c r="N477" s="17">
        <v>18.96</v>
      </c>
      <c r="O477" s="17">
        <v>3.16</v>
      </c>
      <c r="P477" s="17">
        <v>1</v>
      </c>
      <c r="Q477" s="17">
        <v>1</v>
      </c>
      <c r="R477">
        <v>932725597</v>
      </c>
      <c r="S477">
        <v>2098</v>
      </c>
      <c r="U477" t="s">
        <v>182</v>
      </c>
      <c r="V477" t="s">
        <v>47</v>
      </c>
      <c r="W477">
        <f>MATCH(D477,Отчет!$C:$C,0)</f>
        <v>64</v>
      </c>
    </row>
    <row r="478" spans="1:23" x14ac:dyDescent="0.2">
      <c r="A478" s="17">
        <v>1025489564</v>
      </c>
      <c r="B478" s="17">
        <v>6</v>
      </c>
      <c r="C478" s="17" t="s">
        <v>68</v>
      </c>
      <c r="D478" s="17">
        <v>724970909</v>
      </c>
      <c r="E478" s="7" t="s">
        <v>123</v>
      </c>
      <c r="F478" s="7" t="s">
        <v>124</v>
      </c>
      <c r="G478" s="7" t="s">
        <v>125</v>
      </c>
      <c r="H478" s="34" t="s">
        <v>126</v>
      </c>
      <c r="I478" s="7" t="s">
        <v>267</v>
      </c>
      <c r="J478" s="17">
        <v>3.16</v>
      </c>
      <c r="K478" s="17" t="s">
        <v>45</v>
      </c>
      <c r="L478" s="17" t="s">
        <v>251</v>
      </c>
      <c r="N478" s="17">
        <v>18.96</v>
      </c>
      <c r="O478" s="17">
        <v>3.16</v>
      </c>
      <c r="P478" s="17">
        <v>1</v>
      </c>
      <c r="Q478" s="17">
        <v>0</v>
      </c>
      <c r="R478">
        <v>932725597</v>
      </c>
      <c r="S478">
        <v>2098</v>
      </c>
      <c r="U478" t="s">
        <v>182</v>
      </c>
      <c r="V478" t="s">
        <v>47</v>
      </c>
      <c r="W478">
        <f>MATCH(D478,Отчет!$C:$C,0)</f>
        <v>34</v>
      </c>
    </row>
    <row r="479" spans="1:23" x14ac:dyDescent="0.2">
      <c r="A479" s="17">
        <v>1025493198</v>
      </c>
      <c r="C479" s="17" t="s">
        <v>39</v>
      </c>
      <c r="D479" s="17">
        <v>724958751</v>
      </c>
      <c r="E479" s="7" t="s">
        <v>177</v>
      </c>
      <c r="F479" s="7" t="s">
        <v>178</v>
      </c>
      <c r="G479" s="7" t="s">
        <v>179</v>
      </c>
      <c r="H479" s="34" t="s">
        <v>180</v>
      </c>
      <c r="I479" s="7" t="s">
        <v>267</v>
      </c>
      <c r="J479" s="17">
        <v>3.16</v>
      </c>
      <c r="K479" s="17" t="s">
        <v>45</v>
      </c>
      <c r="L479" s="17" t="s">
        <v>251</v>
      </c>
      <c r="M479" s="17">
        <v>0</v>
      </c>
      <c r="N479" s="17">
        <v>0</v>
      </c>
      <c r="O479" s="17">
        <v>3.16</v>
      </c>
      <c r="Q479" s="17">
        <v>0</v>
      </c>
      <c r="R479">
        <v>932725597</v>
      </c>
      <c r="S479">
        <v>2098</v>
      </c>
      <c r="U479" t="s">
        <v>182</v>
      </c>
      <c r="V479" t="s">
        <v>47</v>
      </c>
      <c r="W479">
        <f>MATCH(D479,Отчет!$C:$C,0)</f>
        <v>71</v>
      </c>
    </row>
    <row r="480" spans="1:23" x14ac:dyDescent="0.2">
      <c r="A480" s="17">
        <v>1210879292</v>
      </c>
      <c r="B480" s="17">
        <v>4</v>
      </c>
      <c r="C480" s="17" t="s">
        <v>68</v>
      </c>
      <c r="D480" s="17">
        <v>1210865536</v>
      </c>
      <c r="E480" s="7" t="s">
        <v>219</v>
      </c>
      <c r="F480" s="7" t="s">
        <v>65</v>
      </c>
      <c r="G480" s="7" t="s">
        <v>74</v>
      </c>
      <c r="H480" s="34" t="s">
        <v>220</v>
      </c>
      <c r="I480" s="7" t="s">
        <v>254</v>
      </c>
      <c r="J480" s="17">
        <v>3.16</v>
      </c>
      <c r="K480" s="17" t="s">
        <v>249</v>
      </c>
      <c r="L480" s="17" t="s">
        <v>251</v>
      </c>
      <c r="N480" s="17">
        <v>12.64</v>
      </c>
      <c r="O480" s="17">
        <v>3.16</v>
      </c>
      <c r="P480" s="17">
        <v>1</v>
      </c>
      <c r="Q480" s="17">
        <v>0</v>
      </c>
      <c r="R480">
        <v>932725597</v>
      </c>
      <c r="S480">
        <v>2098</v>
      </c>
      <c r="T480" t="s">
        <v>110</v>
      </c>
      <c r="U480" t="s">
        <v>182</v>
      </c>
      <c r="V480" t="s">
        <v>47</v>
      </c>
      <c r="W480">
        <f>MATCH(D480,Отчет!$C:$C,0)</f>
        <v>66</v>
      </c>
    </row>
    <row r="481" spans="1:23" x14ac:dyDescent="0.2">
      <c r="A481" s="17">
        <v>1210879332</v>
      </c>
      <c r="B481" s="17">
        <v>7</v>
      </c>
      <c r="C481" s="17" t="s">
        <v>68</v>
      </c>
      <c r="D481" s="17">
        <v>1210865536</v>
      </c>
      <c r="E481" s="7" t="s">
        <v>219</v>
      </c>
      <c r="F481" s="7" t="s">
        <v>65</v>
      </c>
      <c r="G481" s="7" t="s">
        <v>74</v>
      </c>
      <c r="H481" s="34" t="s">
        <v>220</v>
      </c>
      <c r="I481" s="7" t="s">
        <v>256</v>
      </c>
      <c r="J481" s="17">
        <v>3</v>
      </c>
      <c r="K481" s="17" t="s">
        <v>249</v>
      </c>
      <c r="L481" s="17" t="s">
        <v>251</v>
      </c>
      <c r="N481" s="17">
        <v>21</v>
      </c>
      <c r="O481" s="17">
        <v>3</v>
      </c>
      <c r="P481" s="17">
        <v>1</v>
      </c>
      <c r="Q481" s="17">
        <v>0</v>
      </c>
      <c r="R481">
        <v>932725597</v>
      </c>
      <c r="S481">
        <v>2098</v>
      </c>
      <c r="T481" t="s">
        <v>110</v>
      </c>
      <c r="U481" t="s">
        <v>257</v>
      </c>
      <c r="V481" t="s">
        <v>47</v>
      </c>
      <c r="W481">
        <f>MATCH(D481,Отчет!$C:$C,0)</f>
        <v>66</v>
      </c>
    </row>
    <row r="482" spans="1:23" x14ac:dyDescent="0.2">
      <c r="A482" s="17">
        <v>1210879367</v>
      </c>
      <c r="B482" s="17">
        <v>4</v>
      </c>
      <c r="C482" s="17" t="s">
        <v>68</v>
      </c>
      <c r="D482" s="17">
        <v>1210865536</v>
      </c>
      <c r="E482" s="7" t="s">
        <v>219</v>
      </c>
      <c r="F482" s="7" t="s">
        <v>65</v>
      </c>
      <c r="G482" s="7" t="s">
        <v>74</v>
      </c>
      <c r="H482" s="34" t="s">
        <v>220</v>
      </c>
      <c r="I482" s="7" t="s">
        <v>264</v>
      </c>
      <c r="J482" s="17">
        <v>3.16</v>
      </c>
      <c r="K482" s="17" t="s">
        <v>249</v>
      </c>
      <c r="L482" s="17" t="s">
        <v>251</v>
      </c>
      <c r="N482" s="17">
        <v>12.64</v>
      </c>
      <c r="O482" s="17">
        <v>3.16</v>
      </c>
      <c r="P482" s="17">
        <v>1</v>
      </c>
      <c r="Q482" s="17">
        <v>0</v>
      </c>
      <c r="R482">
        <v>932725597</v>
      </c>
      <c r="S482">
        <v>2098</v>
      </c>
      <c r="T482" t="s">
        <v>110</v>
      </c>
      <c r="U482" t="s">
        <v>182</v>
      </c>
      <c r="V482" t="s">
        <v>47</v>
      </c>
      <c r="W482">
        <f>MATCH(D482,Отчет!$C:$C,0)</f>
        <v>66</v>
      </c>
    </row>
    <row r="483" spans="1:23" x14ac:dyDescent="0.2">
      <c r="A483" s="17">
        <v>1025492519</v>
      </c>
      <c r="B483" s="17">
        <v>10</v>
      </c>
      <c r="C483" s="17" t="s">
        <v>68</v>
      </c>
      <c r="D483" s="17">
        <v>724968501</v>
      </c>
      <c r="E483" s="7" t="s">
        <v>225</v>
      </c>
      <c r="F483" s="7" t="s">
        <v>226</v>
      </c>
      <c r="G483" s="7" t="s">
        <v>227</v>
      </c>
      <c r="H483" s="17" t="s">
        <v>228</v>
      </c>
      <c r="I483" s="7" t="s">
        <v>268</v>
      </c>
      <c r="J483" s="17">
        <v>0.22</v>
      </c>
      <c r="K483" s="17" t="s">
        <v>249</v>
      </c>
      <c r="L483" s="17" t="s">
        <v>251</v>
      </c>
      <c r="N483" s="17">
        <v>2.2000000000000002</v>
      </c>
      <c r="O483" s="17">
        <v>0.22</v>
      </c>
      <c r="P483" s="17">
        <v>1</v>
      </c>
      <c r="Q483" s="17">
        <v>1</v>
      </c>
      <c r="R483">
        <v>932725597</v>
      </c>
      <c r="S483">
        <v>2098</v>
      </c>
      <c r="U483" t="s">
        <v>257</v>
      </c>
      <c r="V483" t="s">
        <v>47</v>
      </c>
      <c r="W483">
        <f>MATCH(D483,Отчет!$C:$C,0)</f>
        <v>21</v>
      </c>
    </row>
    <row r="484" spans="1:23" x14ac:dyDescent="0.2">
      <c r="A484" s="17">
        <v>1025490645</v>
      </c>
      <c r="B484" s="17">
        <v>10</v>
      </c>
      <c r="C484" s="17" t="s">
        <v>68</v>
      </c>
      <c r="D484" s="17">
        <v>724968904</v>
      </c>
      <c r="E484" s="7" t="s">
        <v>111</v>
      </c>
      <c r="F484" s="7" t="s">
        <v>61</v>
      </c>
      <c r="G484" s="7" t="s">
        <v>112</v>
      </c>
      <c r="H484" s="34" t="s">
        <v>113</v>
      </c>
      <c r="I484" s="7" t="s">
        <v>268</v>
      </c>
      <c r="J484" s="17">
        <v>0.22</v>
      </c>
      <c r="K484" s="17" t="s">
        <v>249</v>
      </c>
      <c r="L484" s="17" t="s">
        <v>251</v>
      </c>
      <c r="N484" s="17">
        <v>2.2000000000000002</v>
      </c>
      <c r="O484" s="17">
        <v>0.22</v>
      </c>
      <c r="P484" s="17">
        <v>1</v>
      </c>
      <c r="Q484" s="17">
        <v>1</v>
      </c>
      <c r="R484">
        <v>932725597</v>
      </c>
      <c r="S484">
        <v>2098</v>
      </c>
      <c r="U484" t="s">
        <v>257</v>
      </c>
      <c r="V484" t="s">
        <v>47</v>
      </c>
      <c r="W484">
        <f>MATCH(D484,Отчет!$C:$C,0)</f>
        <v>33</v>
      </c>
    </row>
    <row r="485" spans="1:23" x14ac:dyDescent="0.2">
      <c r="A485" s="17">
        <v>1025492730</v>
      </c>
      <c r="B485" s="17">
        <v>10</v>
      </c>
      <c r="C485" s="17" t="s">
        <v>68</v>
      </c>
      <c r="D485" s="17">
        <v>724969259</v>
      </c>
      <c r="E485" s="7" t="s">
        <v>244</v>
      </c>
      <c r="F485" s="7" t="s">
        <v>73</v>
      </c>
      <c r="G485" s="7" t="s">
        <v>198</v>
      </c>
      <c r="H485" s="34" t="s">
        <v>245</v>
      </c>
      <c r="I485" s="7" t="s">
        <v>268</v>
      </c>
      <c r="J485" s="17">
        <v>0.22</v>
      </c>
      <c r="K485" s="17" t="s">
        <v>249</v>
      </c>
      <c r="L485" s="17" t="s">
        <v>251</v>
      </c>
      <c r="N485" s="17">
        <v>2.2000000000000002</v>
      </c>
      <c r="O485" s="17">
        <v>0.22</v>
      </c>
      <c r="P485" s="17">
        <v>1</v>
      </c>
      <c r="Q485" s="17">
        <v>1</v>
      </c>
      <c r="R485">
        <v>932725597</v>
      </c>
      <c r="S485">
        <v>2098</v>
      </c>
      <c r="T485" t="s">
        <v>161</v>
      </c>
      <c r="U485" t="s">
        <v>257</v>
      </c>
      <c r="V485" t="s">
        <v>47</v>
      </c>
      <c r="W485">
        <f>MATCH(D485,Отчет!$C:$C,0)</f>
        <v>70</v>
      </c>
    </row>
    <row r="486" spans="1:23" x14ac:dyDescent="0.2">
      <c r="A486" s="17">
        <v>1025491743</v>
      </c>
      <c r="B486" s="17">
        <v>10</v>
      </c>
      <c r="C486" s="17" t="s">
        <v>76</v>
      </c>
      <c r="D486" s="17">
        <v>724969616</v>
      </c>
      <c r="E486" s="7" t="s">
        <v>114</v>
      </c>
      <c r="F486" s="7" t="s">
        <v>115</v>
      </c>
      <c r="G486" s="7" t="s">
        <v>62</v>
      </c>
      <c r="H486" s="34" t="s">
        <v>116</v>
      </c>
      <c r="I486" s="7" t="s">
        <v>268</v>
      </c>
      <c r="J486" s="17">
        <v>0.22</v>
      </c>
      <c r="K486" s="17" t="s">
        <v>249</v>
      </c>
      <c r="L486" s="17" t="s">
        <v>251</v>
      </c>
      <c r="N486" s="17">
        <v>2.2000000000000002</v>
      </c>
      <c r="O486" s="17">
        <v>0.22</v>
      </c>
      <c r="P486" s="17">
        <v>1</v>
      </c>
      <c r="Q486" s="17">
        <v>0</v>
      </c>
      <c r="R486">
        <v>932725597</v>
      </c>
      <c r="S486">
        <v>2098</v>
      </c>
      <c r="U486" t="s">
        <v>257</v>
      </c>
      <c r="V486" t="s">
        <v>47</v>
      </c>
      <c r="W486">
        <f>MATCH(D486,Отчет!$C:$C,0)</f>
        <v>36</v>
      </c>
    </row>
    <row r="487" spans="1:23" x14ac:dyDescent="0.2">
      <c r="A487" s="17">
        <v>1025488802</v>
      </c>
      <c r="B487" s="17">
        <v>10</v>
      </c>
      <c r="C487" s="17" t="s">
        <v>68</v>
      </c>
      <c r="D487" s="17">
        <v>724969996</v>
      </c>
      <c r="E487" s="7" t="s">
        <v>117</v>
      </c>
      <c r="F487" s="7" t="s">
        <v>118</v>
      </c>
      <c r="G487" s="7" t="s">
        <v>74</v>
      </c>
      <c r="H487" s="34" t="s">
        <v>119</v>
      </c>
      <c r="I487" s="7" t="s">
        <v>268</v>
      </c>
      <c r="J487" s="17">
        <v>0.22</v>
      </c>
      <c r="K487" s="17" t="s">
        <v>249</v>
      </c>
      <c r="L487" s="17" t="s">
        <v>251</v>
      </c>
      <c r="N487" s="17">
        <v>2.2000000000000002</v>
      </c>
      <c r="O487" s="17">
        <v>0.22</v>
      </c>
      <c r="P487" s="17">
        <v>1</v>
      </c>
      <c r="Q487" s="17">
        <v>0</v>
      </c>
      <c r="R487">
        <v>932725597</v>
      </c>
      <c r="S487">
        <v>2098</v>
      </c>
      <c r="U487" t="s">
        <v>257</v>
      </c>
      <c r="V487" t="s">
        <v>47</v>
      </c>
      <c r="W487">
        <f>MATCH(D487,Отчет!$C:$C,0)</f>
        <v>63</v>
      </c>
    </row>
    <row r="488" spans="1:23" x14ac:dyDescent="0.2">
      <c r="A488" s="17">
        <v>1025486209</v>
      </c>
      <c r="B488" s="17">
        <v>10</v>
      </c>
      <c r="C488" s="17" t="s">
        <v>68</v>
      </c>
      <c r="D488" s="17">
        <v>724970497</v>
      </c>
      <c r="E488" s="7" t="s">
        <v>120</v>
      </c>
      <c r="F488" s="7" t="s">
        <v>121</v>
      </c>
      <c r="G488" s="7" t="s">
        <v>62</v>
      </c>
      <c r="H488" s="34" t="s">
        <v>122</v>
      </c>
      <c r="I488" s="7" t="s">
        <v>268</v>
      </c>
      <c r="J488" s="17">
        <v>0.22</v>
      </c>
      <c r="K488" s="17" t="s">
        <v>249</v>
      </c>
      <c r="L488" s="17" t="s">
        <v>251</v>
      </c>
      <c r="N488" s="17">
        <v>2.2000000000000002</v>
      </c>
      <c r="O488" s="17">
        <v>0.22</v>
      </c>
      <c r="P488" s="17">
        <v>1</v>
      </c>
      <c r="Q488" s="17">
        <v>0</v>
      </c>
      <c r="R488">
        <v>932725597</v>
      </c>
      <c r="S488">
        <v>2098</v>
      </c>
      <c r="U488" t="s">
        <v>257</v>
      </c>
      <c r="V488" t="s">
        <v>47</v>
      </c>
      <c r="W488">
        <f>MATCH(D488,Отчет!$C:$C,0)</f>
        <v>61</v>
      </c>
    </row>
    <row r="489" spans="1:23" x14ac:dyDescent="0.2">
      <c r="A489" s="17">
        <v>1025489465</v>
      </c>
      <c r="B489" s="17">
        <v>10</v>
      </c>
      <c r="C489" s="17" t="s">
        <v>68</v>
      </c>
      <c r="D489" s="17">
        <v>724970909</v>
      </c>
      <c r="E489" s="7" t="s">
        <v>123</v>
      </c>
      <c r="F489" s="7" t="s">
        <v>124</v>
      </c>
      <c r="G489" s="7" t="s">
        <v>125</v>
      </c>
      <c r="H489" s="34" t="s">
        <v>126</v>
      </c>
      <c r="I489" s="7" t="s">
        <v>268</v>
      </c>
      <c r="J489" s="17">
        <v>0.22</v>
      </c>
      <c r="K489" s="17" t="s">
        <v>249</v>
      </c>
      <c r="L489" s="17" t="s">
        <v>251</v>
      </c>
      <c r="N489" s="17">
        <v>2.2000000000000002</v>
      </c>
      <c r="O489" s="17">
        <v>0.22</v>
      </c>
      <c r="P489" s="17">
        <v>1</v>
      </c>
      <c r="Q489" s="17">
        <v>0</v>
      </c>
      <c r="R489">
        <v>932725597</v>
      </c>
      <c r="S489">
        <v>2098</v>
      </c>
      <c r="U489" t="s">
        <v>257</v>
      </c>
      <c r="V489" t="s">
        <v>47</v>
      </c>
      <c r="W489">
        <f>MATCH(D489,Отчет!$C:$C,0)</f>
        <v>34</v>
      </c>
    </row>
    <row r="490" spans="1:23" x14ac:dyDescent="0.2">
      <c r="A490" s="17">
        <v>1025491310</v>
      </c>
      <c r="B490" s="17">
        <v>10</v>
      </c>
      <c r="C490" s="17" t="s">
        <v>68</v>
      </c>
      <c r="D490" s="17">
        <v>724971558</v>
      </c>
      <c r="E490" s="7" t="s">
        <v>127</v>
      </c>
      <c r="F490" s="7" t="s">
        <v>128</v>
      </c>
      <c r="G490" s="7" t="s">
        <v>129</v>
      </c>
      <c r="H490" s="34" t="s">
        <v>130</v>
      </c>
      <c r="I490" s="7" t="s">
        <v>268</v>
      </c>
      <c r="J490" s="17">
        <v>0.22</v>
      </c>
      <c r="K490" s="17" t="s">
        <v>249</v>
      </c>
      <c r="L490" s="17" t="s">
        <v>251</v>
      </c>
      <c r="N490" s="17">
        <v>2.2000000000000002</v>
      </c>
      <c r="O490" s="17">
        <v>0.22</v>
      </c>
      <c r="P490" s="17">
        <v>1</v>
      </c>
      <c r="Q490" s="17">
        <v>1</v>
      </c>
      <c r="R490">
        <v>932725597</v>
      </c>
      <c r="S490">
        <v>2098</v>
      </c>
      <c r="U490" t="s">
        <v>257</v>
      </c>
      <c r="V490" t="s">
        <v>47</v>
      </c>
      <c r="W490">
        <f>MATCH(D490,Отчет!$C:$C,0)</f>
        <v>12</v>
      </c>
    </row>
    <row r="491" spans="1:23" x14ac:dyDescent="0.2">
      <c r="A491" s="17">
        <v>1025487227</v>
      </c>
      <c r="B491" s="17">
        <v>10</v>
      </c>
      <c r="C491" s="17" t="s">
        <v>68</v>
      </c>
      <c r="D491" s="17">
        <v>724972603</v>
      </c>
      <c r="E491" s="7" t="s">
        <v>197</v>
      </c>
      <c r="F491" s="7" t="s">
        <v>121</v>
      </c>
      <c r="G491" s="7" t="s">
        <v>198</v>
      </c>
      <c r="H491" s="34" t="s">
        <v>199</v>
      </c>
      <c r="I491" s="7" t="s">
        <v>268</v>
      </c>
      <c r="J491" s="17">
        <v>0.22</v>
      </c>
      <c r="K491" s="17" t="s">
        <v>249</v>
      </c>
      <c r="L491" s="17" t="s">
        <v>251</v>
      </c>
      <c r="N491" s="17">
        <v>2.2000000000000002</v>
      </c>
      <c r="O491" s="17">
        <v>0.22</v>
      </c>
      <c r="P491" s="17">
        <v>1</v>
      </c>
      <c r="Q491" s="17">
        <v>0</v>
      </c>
      <c r="R491">
        <v>932725597</v>
      </c>
      <c r="S491">
        <v>2098</v>
      </c>
      <c r="U491" t="s">
        <v>257</v>
      </c>
      <c r="V491" t="s">
        <v>47</v>
      </c>
      <c r="W491">
        <f>MATCH(D491,Отчет!$C:$C,0)</f>
        <v>54</v>
      </c>
    </row>
    <row r="492" spans="1:23" x14ac:dyDescent="0.2">
      <c r="A492" s="17">
        <v>1025487689</v>
      </c>
      <c r="B492" s="17">
        <v>10</v>
      </c>
      <c r="C492" s="17" t="s">
        <v>68</v>
      </c>
      <c r="D492" s="17">
        <v>724972022</v>
      </c>
      <c r="E492" s="7" t="s">
        <v>131</v>
      </c>
      <c r="F492" s="7" t="s">
        <v>132</v>
      </c>
      <c r="G492" s="7" t="s">
        <v>42</v>
      </c>
      <c r="H492" s="34" t="s">
        <v>133</v>
      </c>
      <c r="I492" s="7" t="s">
        <v>268</v>
      </c>
      <c r="J492" s="17">
        <v>0.22</v>
      </c>
      <c r="K492" s="17" t="s">
        <v>249</v>
      </c>
      <c r="L492" s="17" t="s">
        <v>251</v>
      </c>
      <c r="N492" s="17">
        <v>2.2000000000000002</v>
      </c>
      <c r="O492" s="17">
        <v>0.22</v>
      </c>
      <c r="P492" s="17">
        <v>1</v>
      </c>
      <c r="Q492" s="17">
        <v>1</v>
      </c>
      <c r="R492">
        <v>932725597</v>
      </c>
      <c r="S492">
        <v>2098</v>
      </c>
      <c r="U492" t="s">
        <v>257</v>
      </c>
      <c r="V492" t="s">
        <v>47</v>
      </c>
      <c r="W492">
        <f>MATCH(D492,Отчет!$C:$C,0)</f>
        <v>13</v>
      </c>
    </row>
    <row r="493" spans="1:23" x14ac:dyDescent="0.2">
      <c r="A493" s="17">
        <v>1025490184</v>
      </c>
      <c r="B493" s="17">
        <v>10</v>
      </c>
      <c r="C493" s="17" t="s">
        <v>68</v>
      </c>
      <c r="D493" s="17">
        <v>724973804</v>
      </c>
      <c r="E493" s="7" t="s">
        <v>134</v>
      </c>
      <c r="F493" s="7" t="s">
        <v>135</v>
      </c>
      <c r="G493" s="7" t="s">
        <v>136</v>
      </c>
      <c r="H493" s="34" t="s">
        <v>137</v>
      </c>
      <c r="I493" s="7" t="s">
        <v>268</v>
      </c>
      <c r="J493" s="17">
        <v>0.22</v>
      </c>
      <c r="K493" s="17" t="s">
        <v>249</v>
      </c>
      <c r="L493" s="17" t="s">
        <v>251</v>
      </c>
      <c r="N493" s="17">
        <v>2.2000000000000002</v>
      </c>
      <c r="O493" s="17">
        <v>0.22</v>
      </c>
      <c r="P493" s="17">
        <v>1</v>
      </c>
      <c r="Q493" s="17">
        <v>1</v>
      </c>
      <c r="R493">
        <v>932725597</v>
      </c>
      <c r="S493">
        <v>2098</v>
      </c>
      <c r="U493" t="s">
        <v>257</v>
      </c>
      <c r="V493" t="s">
        <v>47</v>
      </c>
      <c r="W493">
        <f>MATCH(D493,Отчет!$C:$C,0)</f>
        <v>39</v>
      </c>
    </row>
    <row r="494" spans="1:23" x14ac:dyDescent="0.2">
      <c r="A494" s="17">
        <v>1025486448</v>
      </c>
      <c r="B494" s="17">
        <v>10</v>
      </c>
      <c r="C494" s="17" t="s">
        <v>68</v>
      </c>
      <c r="D494" s="17">
        <v>724975273</v>
      </c>
      <c r="E494" s="7" t="s">
        <v>138</v>
      </c>
      <c r="F494" s="7" t="s">
        <v>121</v>
      </c>
      <c r="G494" s="7" t="s">
        <v>139</v>
      </c>
      <c r="H494" s="34" t="s">
        <v>140</v>
      </c>
      <c r="I494" s="7" t="s">
        <v>268</v>
      </c>
      <c r="J494" s="17">
        <v>0.22</v>
      </c>
      <c r="K494" s="17" t="s">
        <v>249</v>
      </c>
      <c r="L494" s="17" t="s">
        <v>251</v>
      </c>
      <c r="N494" s="17">
        <v>2.2000000000000002</v>
      </c>
      <c r="O494" s="17">
        <v>0.22</v>
      </c>
      <c r="P494" s="17">
        <v>1</v>
      </c>
      <c r="Q494" s="17">
        <v>0</v>
      </c>
      <c r="R494">
        <v>932725597</v>
      </c>
      <c r="S494">
        <v>2098</v>
      </c>
      <c r="U494" t="s">
        <v>257</v>
      </c>
      <c r="V494" t="s">
        <v>47</v>
      </c>
      <c r="W494">
        <f>MATCH(D494,Отчет!$C:$C,0)</f>
        <v>53</v>
      </c>
    </row>
    <row r="495" spans="1:23" x14ac:dyDescent="0.2">
      <c r="A495" s="17">
        <v>1025486760</v>
      </c>
      <c r="B495" s="17">
        <v>10</v>
      </c>
      <c r="C495" s="17" t="s">
        <v>39</v>
      </c>
      <c r="D495" s="17">
        <v>724975649</v>
      </c>
      <c r="E495" s="7" t="s">
        <v>141</v>
      </c>
      <c r="F495" s="7" t="s">
        <v>142</v>
      </c>
      <c r="G495" s="7" t="s">
        <v>108</v>
      </c>
      <c r="H495" s="34" t="s">
        <v>143</v>
      </c>
      <c r="I495" s="7" t="s">
        <v>268</v>
      </c>
      <c r="J495" s="17">
        <v>0.22</v>
      </c>
      <c r="K495" s="17" t="s">
        <v>249</v>
      </c>
      <c r="L495" s="17" t="s">
        <v>251</v>
      </c>
      <c r="N495" s="17">
        <v>2.2000000000000002</v>
      </c>
      <c r="O495" s="17">
        <v>0.22</v>
      </c>
      <c r="P495" s="17">
        <v>1</v>
      </c>
      <c r="Q495" s="17">
        <v>1</v>
      </c>
      <c r="R495">
        <v>932725597</v>
      </c>
      <c r="S495">
        <v>2098</v>
      </c>
      <c r="U495" t="s">
        <v>257</v>
      </c>
      <c r="V495" t="s">
        <v>47</v>
      </c>
      <c r="W495">
        <f>MATCH(D495,Отчет!$C:$C,0)</f>
        <v>19</v>
      </c>
    </row>
    <row r="496" spans="1:23" x14ac:dyDescent="0.2">
      <c r="A496" s="17">
        <v>1025488926</v>
      </c>
      <c r="B496" s="17">
        <v>10</v>
      </c>
      <c r="C496" s="17" t="s">
        <v>68</v>
      </c>
      <c r="D496" s="17">
        <v>724976083</v>
      </c>
      <c r="E496" s="7" t="s">
        <v>239</v>
      </c>
      <c r="F496" s="7" t="s">
        <v>240</v>
      </c>
      <c r="G496" s="7" t="s">
        <v>241</v>
      </c>
      <c r="H496" s="34" t="s">
        <v>242</v>
      </c>
      <c r="I496" s="7" t="s">
        <v>268</v>
      </c>
      <c r="J496" s="17">
        <v>0.22</v>
      </c>
      <c r="K496" s="17" t="s">
        <v>249</v>
      </c>
      <c r="L496" s="17" t="s">
        <v>251</v>
      </c>
      <c r="N496" s="17">
        <v>2.2000000000000002</v>
      </c>
      <c r="O496" s="17">
        <v>0.22</v>
      </c>
      <c r="P496" s="17">
        <v>1</v>
      </c>
      <c r="Q496" s="17">
        <v>1</v>
      </c>
      <c r="R496">
        <v>932725597</v>
      </c>
      <c r="S496">
        <v>2098</v>
      </c>
      <c r="U496" t="s">
        <v>257</v>
      </c>
      <c r="V496" t="s">
        <v>47</v>
      </c>
      <c r="W496">
        <f>MATCH(D496,Отчет!$C:$C,0)</f>
        <v>43</v>
      </c>
    </row>
    <row r="497" spans="1:23" x14ac:dyDescent="0.2">
      <c r="A497" s="17">
        <v>1025491893</v>
      </c>
      <c r="B497" s="17">
        <v>10</v>
      </c>
      <c r="C497" s="17" t="s">
        <v>68</v>
      </c>
      <c r="D497" s="17">
        <v>724976444</v>
      </c>
      <c r="E497" s="7" t="s">
        <v>237</v>
      </c>
      <c r="F497" s="7" t="s">
        <v>115</v>
      </c>
      <c r="G497" s="7" t="s">
        <v>70</v>
      </c>
      <c r="H497" s="34" t="s">
        <v>238</v>
      </c>
      <c r="I497" s="7" t="s">
        <v>268</v>
      </c>
      <c r="J497" s="17">
        <v>0.22</v>
      </c>
      <c r="K497" s="17" t="s">
        <v>249</v>
      </c>
      <c r="L497" s="17" t="s">
        <v>251</v>
      </c>
      <c r="N497" s="17">
        <v>2.2000000000000002</v>
      </c>
      <c r="O497" s="17">
        <v>0.22</v>
      </c>
      <c r="P497" s="17">
        <v>1</v>
      </c>
      <c r="Q497" s="17">
        <v>1</v>
      </c>
      <c r="R497">
        <v>932725597</v>
      </c>
      <c r="S497">
        <v>2098</v>
      </c>
      <c r="U497" t="s">
        <v>257</v>
      </c>
      <c r="V497" t="s">
        <v>47</v>
      </c>
      <c r="W497">
        <f>MATCH(D497,Отчет!$C:$C,0)</f>
        <v>44</v>
      </c>
    </row>
    <row r="498" spans="1:23" x14ac:dyDescent="0.2">
      <c r="A498" s="17">
        <v>1025490764</v>
      </c>
      <c r="B498" s="17">
        <v>10</v>
      </c>
      <c r="C498" s="17" t="s">
        <v>68</v>
      </c>
      <c r="D498" s="17">
        <v>724977314</v>
      </c>
      <c r="E498" s="7" t="s">
        <v>144</v>
      </c>
      <c r="F498" s="7" t="s">
        <v>61</v>
      </c>
      <c r="G498" s="7" t="s">
        <v>145</v>
      </c>
      <c r="H498" s="34" t="s">
        <v>146</v>
      </c>
      <c r="I498" s="7" t="s">
        <v>268</v>
      </c>
      <c r="J498" s="17">
        <v>0.22</v>
      </c>
      <c r="K498" s="17" t="s">
        <v>249</v>
      </c>
      <c r="L498" s="17" t="s">
        <v>251</v>
      </c>
      <c r="N498" s="17">
        <v>2.2000000000000002</v>
      </c>
      <c r="O498" s="17">
        <v>0.22</v>
      </c>
      <c r="P498" s="17">
        <v>1</v>
      </c>
      <c r="Q498" s="17">
        <v>1</v>
      </c>
      <c r="R498">
        <v>932725597</v>
      </c>
      <c r="S498">
        <v>2098</v>
      </c>
      <c r="U498" t="s">
        <v>257</v>
      </c>
      <c r="V498" t="s">
        <v>47</v>
      </c>
      <c r="W498">
        <f>MATCH(D498,Отчет!$C:$C,0)</f>
        <v>45</v>
      </c>
    </row>
    <row r="499" spans="1:23" x14ac:dyDescent="0.2">
      <c r="A499" s="17">
        <v>1025490964</v>
      </c>
      <c r="B499" s="17">
        <v>10</v>
      </c>
      <c r="C499" s="17" t="s">
        <v>68</v>
      </c>
      <c r="D499" s="17">
        <v>724977808</v>
      </c>
      <c r="E499" s="7" t="s">
        <v>147</v>
      </c>
      <c r="F499" s="7" t="s">
        <v>61</v>
      </c>
      <c r="G499" s="7" t="s">
        <v>148</v>
      </c>
      <c r="H499" s="34" t="s">
        <v>149</v>
      </c>
      <c r="I499" s="7" t="s">
        <v>268</v>
      </c>
      <c r="J499" s="17">
        <v>0.22</v>
      </c>
      <c r="K499" s="17" t="s">
        <v>249</v>
      </c>
      <c r="L499" s="17" t="s">
        <v>251</v>
      </c>
      <c r="N499" s="17">
        <v>2.2000000000000002</v>
      </c>
      <c r="O499" s="17">
        <v>0.22</v>
      </c>
      <c r="P499" s="17">
        <v>1</v>
      </c>
      <c r="Q499" s="17">
        <v>1</v>
      </c>
      <c r="R499">
        <v>932725597</v>
      </c>
      <c r="S499">
        <v>2098</v>
      </c>
      <c r="U499" t="s">
        <v>257</v>
      </c>
      <c r="V499" t="s">
        <v>47</v>
      </c>
      <c r="W499">
        <f>MATCH(D499,Отчет!$C:$C,0)</f>
        <v>56</v>
      </c>
    </row>
    <row r="500" spans="1:23" x14ac:dyDescent="0.2">
      <c r="A500" s="17">
        <v>1025487334</v>
      </c>
      <c r="B500" s="17">
        <v>10</v>
      </c>
      <c r="C500" s="17" t="s">
        <v>76</v>
      </c>
      <c r="D500" s="17">
        <v>724947689</v>
      </c>
      <c r="E500" s="7" t="s">
        <v>150</v>
      </c>
      <c r="F500" s="7" t="s">
        <v>151</v>
      </c>
      <c r="G500" s="7" t="s">
        <v>58</v>
      </c>
      <c r="H500" s="34" t="s">
        <v>152</v>
      </c>
      <c r="I500" s="7" t="s">
        <v>268</v>
      </c>
      <c r="J500" s="17">
        <v>0.22</v>
      </c>
      <c r="K500" s="17" t="s">
        <v>249</v>
      </c>
      <c r="L500" s="17" t="s">
        <v>251</v>
      </c>
      <c r="N500" s="17">
        <v>2.2000000000000002</v>
      </c>
      <c r="O500" s="17">
        <v>0.22</v>
      </c>
      <c r="P500" s="17">
        <v>1</v>
      </c>
      <c r="Q500" s="17">
        <v>0</v>
      </c>
      <c r="R500">
        <v>932725597</v>
      </c>
      <c r="S500">
        <v>2098</v>
      </c>
      <c r="U500" t="s">
        <v>257</v>
      </c>
      <c r="V500" t="s">
        <v>47</v>
      </c>
      <c r="W500">
        <f>MATCH(D500,Отчет!$C:$C,0)</f>
        <v>49</v>
      </c>
    </row>
    <row r="501" spans="1:23" x14ac:dyDescent="0.2">
      <c r="A501" s="17">
        <v>1025489838</v>
      </c>
      <c r="B501" s="17">
        <v>10</v>
      </c>
      <c r="C501" s="17" t="s">
        <v>76</v>
      </c>
      <c r="D501" s="17">
        <v>724948341</v>
      </c>
      <c r="E501" s="7" t="s">
        <v>153</v>
      </c>
      <c r="F501" s="7" t="s">
        <v>154</v>
      </c>
      <c r="G501" s="7" t="s">
        <v>155</v>
      </c>
      <c r="H501" s="34" t="s">
        <v>156</v>
      </c>
      <c r="I501" s="7" t="s">
        <v>268</v>
      </c>
      <c r="J501" s="17">
        <v>0.22</v>
      </c>
      <c r="K501" s="17" t="s">
        <v>249</v>
      </c>
      <c r="L501" s="17" t="s">
        <v>251</v>
      </c>
      <c r="N501" s="17">
        <v>2.2000000000000002</v>
      </c>
      <c r="O501" s="17">
        <v>0.22</v>
      </c>
      <c r="P501" s="17">
        <v>1</v>
      </c>
      <c r="Q501" s="17">
        <v>1</v>
      </c>
      <c r="R501">
        <v>932725597</v>
      </c>
      <c r="S501">
        <v>2098</v>
      </c>
      <c r="U501" t="s">
        <v>257</v>
      </c>
      <c r="V501" t="s">
        <v>47</v>
      </c>
      <c r="W501">
        <f>MATCH(D501,Отчет!$C:$C,0)</f>
        <v>38</v>
      </c>
    </row>
    <row r="502" spans="1:23" x14ac:dyDescent="0.2">
      <c r="A502" s="17">
        <v>1025488321</v>
      </c>
      <c r="B502" s="17">
        <v>10</v>
      </c>
      <c r="C502" s="17" t="s">
        <v>76</v>
      </c>
      <c r="D502" s="17">
        <v>724948891</v>
      </c>
      <c r="E502" s="7" t="s">
        <v>157</v>
      </c>
      <c r="F502" s="7" t="s">
        <v>158</v>
      </c>
      <c r="G502" s="7" t="s">
        <v>159</v>
      </c>
      <c r="H502" s="34" t="s">
        <v>160</v>
      </c>
      <c r="I502" s="7" t="s">
        <v>268</v>
      </c>
      <c r="J502" s="17">
        <v>0.22</v>
      </c>
      <c r="K502" s="17" t="s">
        <v>249</v>
      </c>
      <c r="L502" s="17" t="s">
        <v>251</v>
      </c>
      <c r="N502" s="17">
        <v>2.2000000000000002</v>
      </c>
      <c r="O502" s="17">
        <v>0.22</v>
      </c>
      <c r="P502" s="17">
        <v>1</v>
      </c>
      <c r="Q502" s="17">
        <v>0</v>
      </c>
      <c r="R502">
        <v>932725597</v>
      </c>
      <c r="S502">
        <v>2098</v>
      </c>
      <c r="T502" t="s">
        <v>161</v>
      </c>
      <c r="U502" t="s">
        <v>257</v>
      </c>
      <c r="V502" t="s">
        <v>47</v>
      </c>
      <c r="W502">
        <f>MATCH(D502,Отчет!$C:$C,0)</f>
        <v>68</v>
      </c>
    </row>
    <row r="503" spans="1:23" x14ac:dyDescent="0.2">
      <c r="A503" s="17">
        <v>1025487798</v>
      </c>
      <c r="B503" s="17">
        <v>10</v>
      </c>
      <c r="C503" s="17" t="s">
        <v>76</v>
      </c>
      <c r="D503" s="17">
        <v>724949559</v>
      </c>
      <c r="E503" s="7" t="s">
        <v>162</v>
      </c>
      <c r="F503" s="7" t="s">
        <v>121</v>
      </c>
      <c r="G503" s="7" t="s">
        <v>102</v>
      </c>
      <c r="H503" s="34" t="s">
        <v>163</v>
      </c>
      <c r="I503" s="7" t="s">
        <v>268</v>
      </c>
      <c r="J503" s="17">
        <v>0.22</v>
      </c>
      <c r="K503" s="17" t="s">
        <v>249</v>
      </c>
      <c r="L503" s="17" t="s">
        <v>251</v>
      </c>
      <c r="N503" s="17">
        <v>2.2000000000000002</v>
      </c>
      <c r="O503" s="17">
        <v>0.22</v>
      </c>
      <c r="P503" s="17">
        <v>1</v>
      </c>
      <c r="Q503" s="17">
        <v>1</v>
      </c>
      <c r="R503">
        <v>932725597</v>
      </c>
      <c r="S503">
        <v>2098</v>
      </c>
      <c r="U503" t="s">
        <v>257</v>
      </c>
      <c r="V503" t="s">
        <v>47</v>
      </c>
      <c r="W503">
        <f>MATCH(D503,Отчет!$C:$C,0)</f>
        <v>42</v>
      </c>
    </row>
    <row r="504" spans="1:23" x14ac:dyDescent="0.2">
      <c r="A504" s="17">
        <v>1025492954</v>
      </c>
      <c r="B504" s="17">
        <v>10</v>
      </c>
      <c r="C504" s="17" t="s">
        <v>76</v>
      </c>
      <c r="D504" s="17">
        <v>724950151</v>
      </c>
      <c r="E504" s="7" t="s">
        <v>193</v>
      </c>
      <c r="F504" s="7" t="s">
        <v>194</v>
      </c>
      <c r="G504" s="7" t="s">
        <v>195</v>
      </c>
      <c r="H504" s="34" t="s">
        <v>196</v>
      </c>
      <c r="I504" s="7" t="s">
        <v>268</v>
      </c>
      <c r="J504" s="17">
        <v>0.22</v>
      </c>
      <c r="K504" s="17" t="s">
        <v>249</v>
      </c>
      <c r="L504" s="17" t="s">
        <v>251</v>
      </c>
      <c r="N504" s="17">
        <v>2.2000000000000002</v>
      </c>
      <c r="O504" s="17">
        <v>0.22</v>
      </c>
      <c r="P504" s="17">
        <v>1</v>
      </c>
      <c r="Q504" s="17">
        <v>1</v>
      </c>
      <c r="R504">
        <v>932725597</v>
      </c>
      <c r="S504">
        <v>2098</v>
      </c>
      <c r="U504" t="s">
        <v>257</v>
      </c>
      <c r="V504" t="s">
        <v>47</v>
      </c>
      <c r="W504">
        <f>MATCH(D504,Отчет!$C:$C,0)</f>
        <v>22</v>
      </c>
    </row>
    <row r="505" spans="1:23" x14ac:dyDescent="0.2">
      <c r="A505" s="17">
        <v>1025492271</v>
      </c>
      <c r="B505" s="17">
        <v>10</v>
      </c>
      <c r="C505" s="17" t="s">
        <v>76</v>
      </c>
      <c r="D505" s="17">
        <v>724950644</v>
      </c>
      <c r="E505" s="7" t="s">
        <v>164</v>
      </c>
      <c r="F505" s="7" t="s">
        <v>165</v>
      </c>
      <c r="G505" s="7" t="s">
        <v>70</v>
      </c>
      <c r="H505" s="34" t="s">
        <v>166</v>
      </c>
      <c r="I505" s="7" t="s">
        <v>268</v>
      </c>
      <c r="J505" s="17">
        <v>0.22</v>
      </c>
      <c r="K505" s="17" t="s">
        <v>249</v>
      </c>
      <c r="L505" s="17" t="s">
        <v>251</v>
      </c>
      <c r="N505" s="17">
        <v>2.2000000000000002</v>
      </c>
      <c r="O505" s="17">
        <v>0.22</v>
      </c>
      <c r="P505" s="17">
        <v>1</v>
      </c>
      <c r="Q505" s="17">
        <v>0</v>
      </c>
      <c r="R505">
        <v>932725597</v>
      </c>
      <c r="S505">
        <v>2098</v>
      </c>
      <c r="U505" t="s">
        <v>257</v>
      </c>
      <c r="V505" t="s">
        <v>47</v>
      </c>
      <c r="W505">
        <f>MATCH(D505,Отчет!$C:$C,0)</f>
        <v>40</v>
      </c>
    </row>
    <row r="506" spans="1:23" x14ac:dyDescent="0.2">
      <c r="A506" s="17">
        <v>1025491410</v>
      </c>
      <c r="B506" s="17">
        <v>10</v>
      </c>
      <c r="C506" s="17" t="s">
        <v>76</v>
      </c>
      <c r="D506" s="17">
        <v>724951139</v>
      </c>
      <c r="E506" s="7" t="s">
        <v>189</v>
      </c>
      <c r="F506" s="7" t="s">
        <v>190</v>
      </c>
      <c r="G506" s="7" t="s">
        <v>191</v>
      </c>
      <c r="H506" s="34" t="s">
        <v>192</v>
      </c>
      <c r="I506" s="7" t="s">
        <v>268</v>
      </c>
      <c r="J506" s="17">
        <v>0.22</v>
      </c>
      <c r="K506" s="17" t="s">
        <v>249</v>
      </c>
      <c r="L506" s="17" t="s">
        <v>251</v>
      </c>
      <c r="N506" s="17">
        <v>2.2000000000000002</v>
      </c>
      <c r="O506" s="17">
        <v>0.22</v>
      </c>
      <c r="P506" s="17">
        <v>1</v>
      </c>
      <c r="Q506" s="17">
        <v>1</v>
      </c>
      <c r="R506">
        <v>932725597</v>
      </c>
      <c r="S506">
        <v>2098</v>
      </c>
      <c r="U506" t="s">
        <v>257</v>
      </c>
      <c r="V506" t="s">
        <v>47</v>
      </c>
      <c r="W506">
        <f>MATCH(D506,Отчет!$C:$C,0)</f>
        <v>17</v>
      </c>
    </row>
    <row r="507" spans="1:23" x14ac:dyDescent="0.2">
      <c r="A507" s="17">
        <v>1025488674</v>
      </c>
      <c r="B507" s="17">
        <v>10</v>
      </c>
      <c r="C507" s="17" t="s">
        <v>76</v>
      </c>
      <c r="D507" s="17">
        <v>724951632</v>
      </c>
      <c r="E507" s="7" t="s">
        <v>187</v>
      </c>
      <c r="F507" s="7" t="s">
        <v>57</v>
      </c>
      <c r="G507" s="7" t="s">
        <v>98</v>
      </c>
      <c r="H507" s="34" t="s">
        <v>188</v>
      </c>
      <c r="I507" s="7" t="s">
        <v>268</v>
      </c>
      <c r="J507" s="17">
        <v>0.22</v>
      </c>
      <c r="K507" s="17" t="s">
        <v>249</v>
      </c>
      <c r="L507" s="17" t="s">
        <v>251</v>
      </c>
      <c r="N507" s="17">
        <v>2.2000000000000002</v>
      </c>
      <c r="O507" s="17">
        <v>0.22</v>
      </c>
      <c r="P507" s="17">
        <v>1</v>
      </c>
      <c r="Q507" s="17">
        <v>1</v>
      </c>
      <c r="R507">
        <v>932725597</v>
      </c>
      <c r="S507">
        <v>2098</v>
      </c>
      <c r="U507" t="s">
        <v>257</v>
      </c>
      <c r="V507" t="s">
        <v>47</v>
      </c>
      <c r="W507">
        <f>MATCH(D507,Отчет!$C:$C,0)</f>
        <v>31</v>
      </c>
    </row>
    <row r="508" spans="1:23" x14ac:dyDescent="0.2">
      <c r="A508" s="17">
        <v>1025491618</v>
      </c>
      <c r="B508" s="17">
        <v>10</v>
      </c>
      <c r="C508" s="17" t="s">
        <v>76</v>
      </c>
      <c r="D508" s="17">
        <v>724952008</v>
      </c>
      <c r="E508" s="7" t="s">
        <v>167</v>
      </c>
      <c r="F508" s="7" t="s">
        <v>168</v>
      </c>
      <c r="G508" s="7" t="s">
        <v>169</v>
      </c>
      <c r="H508" s="34" t="s">
        <v>170</v>
      </c>
      <c r="I508" s="7" t="s">
        <v>268</v>
      </c>
      <c r="J508" s="17">
        <v>0.22</v>
      </c>
      <c r="K508" s="17" t="s">
        <v>249</v>
      </c>
      <c r="L508" s="17" t="s">
        <v>251</v>
      </c>
      <c r="N508" s="17">
        <v>2.2000000000000002</v>
      </c>
      <c r="O508" s="17">
        <v>0.22</v>
      </c>
      <c r="P508" s="17">
        <v>1</v>
      </c>
      <c r="Q508" s="17">
        <v>1</v>
      </c>
      <c r="R508">
        <v>932725597</v>
      </c>
      <c r="S508">
        <v>2098</v>
      </c>
      <c r="U508" t="s">
        <v>257</v>
      </c>
      <c r="V508" t="s">
        <v>47</v>
      </c>
      <c r="W508">
        <f>MATCH(D508,Отчет!$C:$C,0)</f>
        <v>16</v>
      </c>
    </row>
    <row r="509" spans="1:23" x14ac:dyDescent="0.2">
      <c r="A509" s="17">
        <v>1025489575</v>
      </c>
      <c r="B509" s="17">
        <v>10</v>
      </c>
      <c r="C509" s="17" t="s">
        <v>39</v>
      </c>
      <c r="D509" s="17">
        <v>724954068</v>
      </c>
      <c r="E509" s="7" t="s">
        <v>171</v>
      </c>
      <c r="F509" s="7" t="s">
        <v>172</v>
      </c>
      <c r="G509" s="7" t="s">
        <v>173</v>
      </c>
      <c r="H509" s="34" t="s">
        <v>174</v>
      </c>
      <c r="I509" s="7" t="s">
        <v>268</v>
      </c>
      <c r="J509" s="17">
        <v>0.22</v>
      </c>
      <c r="K509" s="17" t="s">
        <v>249</v>
      </c>
      <c r="L509" s="17" t="s">
        <v>251</v>
      </c>
      <c r="N509" s="17">
        <v>2.2000000000000002</v>
      </c>
      <c r="O509" s="17">
        <v>0.22</v>
      </c>
      <c r="P509" s="17">
        <v>1</v>
      </c>
      <c r="Q509" s="17">
        <v>0</v>
      </c>
      <c r="R509">
        <v>932725597</v>
      </c>
      <c r="S509">
        <v>2098</v>
      </c>
      <c r="U509" t="s">
        <v>257</v>
      </c>
      <c r="V509" t="s">
        <v>47</v>
      </c>
      <c r="W509">
        <f>MATCH(D509,Отчет!$C:$C,0)</f>
        <v>51</v>
      </c>
    </row>
    <row r="510" spans="1:23" x14ac:dyDescent="0.2">
      <c r="A510" s="17">
        <v>1025489976</v>
      </c>
      <c r="B510" s="17">
        <v>10</v>
      </c>
      <c r="C510" s="17" t="s">
        <v>39</v>
      </c>
      <c r="D510" s="17">
        <v>724954962</v>
      </c>
      <c r="E510" s="7" t="s">
        <v>175</v>
      </c>
      <c r="F510" s="7" t="s">
        <v>154</v>
      </c>
      <c r="G510" s="7" t="s">
        <v>169</v>
      </c>
      <c r="H510" s="34" t="s">
        <v>176</v>
      </c>
      <c r="I510" s="7" t="s">
        <v>268</v>
      </c>
      <c r="J510" s="17">
        <v>0.22</v>
      </c>
      <c r="K510" s="17" t="s">
        <v>249</v>
      </c>
      <c r="L510" s="17" t="s">
        <v>251</v>
      </c>
      <c r="N510" s="17">
        <v>2.2000000000000002</v>
      </c>
      <c r="O510" s="17">
        <v>0.22</v>
      </c>
      <c r="P510" s="17">
        <v>1</v>
      </c>
      <c r="Q510" s="17">
        <v>0</v>
      </c>
      <c r="R510">
        <v>932725597</v>
      </c>
      <c r="S510">
        <v>2098</v>
      </c>
      <c r="U510" t="s">
        <v>257</v>
      </c>
      <c r="V510" t="s">
        <v>47</v>
      </c>
      <c r="W510">
        <f>MATCH(D510,Отчет!$C:$C,0)</f>
        <v>59</v>
      </c>
    </row>
    <row r="511" spans="1:23" x14ac:dyDescent="0.2">
      <c r="A511" s="17">
        <v>1025487470</v>
      </c>
      <c r="B511" s="17">
        <v>10</v>
      </c>
      <c r="C511" s="17" t="s">
        <v>39</v>
      </c>
      <c r="D511" s="17">
        <v>724955974</v>
      </c>
      <c r="E511" s="7" t="s">
        <v>185</v>
      </c>
      <c r="F511" s="7" t="s">
        <v>121</v>
      </c>
      <c r="G511" s="7" t="s">
        <v>102</v>
      </c>
      <c r="H511" s="34" t="s">
        <v>186</v>
      </c>
      <c r="I511" s="7" t="s">
        <v>268</v>
      </c>
      <c r="J511" s="17">
        <v>0.22</v>
      </c>
      <c r="K511" s="17" t="s">
        <v>249</v>
      </c>
      <c r="L511" s="17" t="s">
        <v>251</v>
      </c>
      <c r="N511" s="17">
        <v>2.2000000000000002</v>
      </c>
      <c r="O511" s="17">
        <v>0.22</v>
      </c>
      <c r="P511" s="17">
        <v>1</v>
      </c>
      <c r="Q511" s="17">
        <v>1</v>
      </c>
      <c r="R511">
        <v>932725597</v>
      </c>
      <c r="S511">
        <v>2098</v>
      </c>
      <c r="U511" t="s">
        <v>257</v>
      </c>
      <c r="V511" t="s">
        <v>47</v>
      </c>
      <c r="W511">
        <f>MATCH(D511,Отчет!$C:$C,0)</f>
        <v>27</v>
      </c>
    </row>
    <row r="512" spans="1:23" x14ac:dyDescent="0.2">
      <c r="A512" s="17">
        <v>1025490544</v>
      </c>
      <c r="B512" s="17">
        <v>10</v>
      </c>
      <c r="C512" s="17" t="s">
        <v>39</v>
      </c>
      <c r="D512" s="17">
        <v>724956502</v>
      </c>
      <c r="E512" s="7" t="s">
        <v>48</v>
      </c>
      <c r="F512" s="7" t="s">
        <v>49</v>
      </c>
      <c r="G512" s="7" t="s">
        <v>50</v>
      </c>
      <c r="H512" s="34" t="s">
        <v>51</v>
      </c>
      <c r="I512" s="7" t="s">
        <v>268</v>
      </c>
      <c r="J512" s="17">
        <v>0.22</v>
      </c>
      <c r="K512" s="17" t="s">
        <v>249</v>
      </c>
      <c r="L512" s="17" t="s">
        <v>251</v>
      </c>
      <c r="N512" s="17">
        <v>2.2000000000000002</v>
      </c>
      <c r="O512" s="17">
        <v>0.22</v>
      </c>
      <c r="P512" s="17">
        <v>1</v>
      </c>
      <c r="Q512" s="17">
        <v>1</v>
      </c>
      <c r="R512">
        <v>932725597</v>
      </c>
      <c r="S512">
        <v>2098</v>
      </c>
      <c r="U512" t="s">
        <v>257</v>
      </c>
      <c r="V512" t="s">
        <v>47</v>
      </c>
      <c r="W512">
        <f>MATCH(D512,Отчет!$C:$C,0)</f>
        <v>64</v>
      </c>
    </row>
    <row r="513" spans="1:23" x14ac:dyDescent="0.2">
      <c r="A513" s="17">
        <v>1025492174</v>
      </c>
      <c r="B513" s="17">
        <v>10</v>
      </c>
      <c r="C513" s="17" t="s">
        <v>39</v>
      </c>
      <c r="D513" s="17">
        <v>724956911</v>
      </c>
      <c r="E513" s="7" t="s">
        <v>183</v>
      </c>
      <c r="F513" s="7" t="s">
        <v>105</v>
      </c>
      <c r="G513" s="7" t="s">
        <v>129</v>
      </c>
      <c r="H513" s="34" t="s">
        <v>184</v>
      </c>
      <c r="I513" s="7" t="s">
        <v>268</v>
      </c>
      <c r="J513" s="17">
        <v>0.22</v>
      </c>
      <c r="K513" s="17" t="s">
        <v>249</v>
      </c>
      <c r="L513" s="17" t="s">
        <v>251</v>
      </c>
      <c r="N513" s="17">
        <v>2.2000000000000002</v>
      </c>
      <c r="O513" s="17">
        <v>0.22</v>
      </c>
      <c r="P513" s="17">
        <v>1</v>
      </c>
      <c r="Q513" s="17">
        <v>1</v>
      </c>
      <c r="R513">
        <v>932725597</v>
      </c>
      <c r="S513">
        <v>2098</v>
      </c>
      <c r="U513" t="s">
        <v>257</v>
      </c>
      <c r="V513" t="s">
        <v>47</v>
      </c>
      <c r="W513">
        <f>MATCH(D513,Отчет!$C:$C,0)</f>
        <v>15</v>
      </c>
    </row>
    <row r="514" spans="1:23" x14ac:dyDescent="0.2">
      <c r="A514" s="17">
        <v>1025486328</v>
      </c>
      <c r="B514" s="17">
        <v>10</v>
      </c>
      <c r="C514" s="17" t="s">
        <v>39</v>
      </c>
      <c r="D514" s="17">
        <v>724957353</v>
      </c>
      <c r="E514" s="7" t="s">
        <v>200</v>
      </c>
      <c r="F514" s="7" t="s">
        <v>121</v>
      </c>
      <c r="G514" s="7" t="s">
        <v>62</v>
      </c>
      <c r="H514" s="34" t="s">
        <v>201</v>
      </c>
      <c r="I514" s="7" t="s">
        <v>268</v>
      </c>
      <c r="J514" s="17">
        <v>0.22</v>
      </c>
      <c r="K514" s="17" t="s">
        <v>249</v>
      </c>
      <c r="L514" s="17" t="s">
        <v>251</v>
      </c>
      <c r="N514" s="17">
        <v>2.2000000000000002</v>
      </c>
      <c r="O514" s="17">
        <v>0.22</v>
      </c>
      <c r="P514" s="17">
        <v>1</v>
      </c>
      <c r="Q514" s="17">
        <v>1</v>
      </c>
      <c r="R514">
        <v>932725597</v>
      </c>
      <c r="S514">
        <v>2098</v>
      </c>
      <c r="U514" t="s">
        <v>257</v>
      </c>
      <c r="V514" t="s">
        <v>47</v>
      </c>
      <c r="W514">
        <f>MATCH(D514,Отчет!$C:$C,0)</f>
        <v>14</v>
      </c>
    </row>
    <row r="515" spans="1:23" x14ac:dyDescent="0.2">
      <c r="A515" s="17">
        <v>1025487124</v>
      </c>
      <c r="B515" s="17">
        <v>10</v>
      </c>
      <c r="C515" s="17" t="s">
        <v>39</v>
      </c>
      <c r="D515" s="17">
        <v>724957819</v>
      </c>
      <c r="E515" s="7" t="s">
        <v>222</v>
      </c>
      <c r="F515" s="7" t="s">
        <v>121</v>
      </c>
      <c r="G515" s="7" t="s">
        <v>223</v>
      </c>
      <c r="H515" s="34" t="s">
        <v>224</v>
      </c>
      <c r="I515" s="7" t="s">
        <v>268</v>
      </c>
      <c r="J515" s="17">
        <v>0.22</v>
      </c>
      <c r="K515" s="17" t="s">
        <v>249</v>
      </c>
      <c r="L515" s="17" t="s">
        <v>251</v>
      </c>
      <c r="N515" s="17">
        <v>2.2000000000000002</v>
      </c>
      <c r="O515" s="17">
        <v>0.22</v>
      </c>
      <c r="P515" s="17">
        <v>1</v>
      </c>
      <c r="Q515" s="17">
        <v>1</v>
      </c>
      <c r="R515">
        <v>932725597</v>
      </c>
      <c r="S515">
        <v>2098</v>
      </c>
      <c r="U515" t="s">
        <v>257</v>
      </c>
      <c r="V515" t="s">
        <v>47</v>
      </c>
      <c r="W515">
        <f>MATCH(D515,Отчет!$C:$C,0)</f>
        <v>35</v>
      </c>
    </row>
    <row r="516" spans="1:23" x14ac:dyDescent="0.2">
      <c r="A516" s="17">
        <v>1025493321</v>
      </c>
      <c r="B516" s="17">
        <v>10</v>
      </c>
      <c r="C516" s="17" t="s">
        <v>39</v>
      </c>
      <c r="D516" s="17">
        <v>724958283</v>
      </c>
      <c r="E516" s="7" t="s">
        <v>40</v>
      </c>
      <c r="F516" s="7" t="s">
        <v>41</v>
      </c>
      <c r="G516" s="7" t="s">
        <v>42</v>
      </c>
      <c r="H516" s="34" t="s">
        <v>43</v>
      </c>
      <c r="I516" s="7" t="s">
        <v>268</v>
      </c>
      <c r="J516" s="17">
        <v>0.22</v>
      </c>
      <c r="K516" s="17" t="s">
        <v>249</v>
      </c>
      <c r="L516" s="17" t="s">
        <v>251</v>
      </c>
      <c r="N516" s="17">
        <v>2.2000000000000002</v>
      </c>
      <c r="O516" s="17">
        <v>0.22</v>
      </c>
      <c r="P516" s="17">
        <v>1</v>
      </c>
      <c r="Q516" s="17">
        <v>0</v>
      </c>
      <c r="R516">
        <v>932725597</v>
      </c>
      <c r="S516">
        <v>2098</v>
      </c>
      <c r="U516" t="s">
        <v>257</v>
      </c>
      <c r="V516" t="s">
        <v>47</v>
      </c>
      <c r="W516">
        <f>MATCH(D516,Отчет!$C:$C,0)</f>
        <v>65</v>
      </c>
    </row>
    <row r="517" spans="1:23" x14ac:dyDescent="0.2">
      <c r="A517" s="17">
        <v>1025493075</v>
      </c>
      <c r="B517" s="17">
        <v>10</v>
      </c>
      <c r="C517" s="17" t="s">
        <v>39</v>
      </c>
      <c r="D517" s="17">
        <v>724958751</v>
      </c>
      <c r="E517" s="7" t="s">
        <v>177</v>
      </c>
      <c r="F517" s="7" t="s">
        <v>178</v>
      </c>
      <c r="G517" s="7" t="s">
        <v>179</v>
      </c>
      <c r="H517" s="34" t="s">
        <v>180</v>
      </c>
      <c r="I517" s="7" t="s">
        <v>268</v>
      </c>
      <c r="J517" s="17">
        <v>0.22</v>
      </c>
      <c r="K517" s="17" t="s">
        <v>249</v>
      </c>
      <c r="L517" s="17" t="s">
        <v>251</v>
      </c>
      <c r="N517" s="17">
        <v>2.2000000000000002</v>
      </c>
      <c r="O517" s="17">
        <v>0.22</v>
      </c>
      <c r="P517" s="17">
        <v>1</v>
      </c>
      <c r="Q517" s="17">
        <v>0</v>
      </c>
      <c r="R517">
        <v>932725597</v>
      </c>
      <c r="S517">
        <v>2098</v>
      </c>
      <c r="U517" t="s">
        <v>257</v>
      </c>
      <c r="V517" t="s">
        <v>47</v>
      </c>
      <c r="W517">
        <f>MATCH(D517,Отчет!$C:$C,0)</f>
        <v>71</v>
      </c>
    </row>
    <row r="518" spans="1:23" x14ac:dyDescent="0.2">
      <c r="A518" s="17">
        <v>1025489374</v>
      </c>
      <c r="B518" s="17">
        <v>10</v>
      </c>
      <c r="C518" s="17" t="s">
        <v>39</v>
      </c>
      <c r="D518" s="17">
        <v>724959650</v>
      </c>
      <c r="E518" s="7" t="s">
        <v>52</v>
      </c>
      <c r="F518" s="7" t="s">
        <v>53</v>
      </c>
      <c r="G518" s="7" t="s">
        <v>54</v>
      </c>
      <c r="H518" s="34" t="s">
        <v>55</v>
      </c>
      <c r="I518" s="7" t="s">
        <v>268</v>
      </c>
      <c r="J518" s="17">
        <v>0.22</v>
      </c>
      <c r="K518" s="17" t="s">
        <v>249</v>
      </c>
      <c r="L518" s="17" t="s">
        <v>251</v>
      </c>
      <c r="N518" s="17">
        <v>2.2000000000000002</v>
      </c>
      <c r="O518" s="17">
        <v>0.22</v>
      </c>
      <c r="P518" s="17">
        <v>1</v>
      </c>
      <c r="Q518" s="17">
        <v>0</v>
      </c>
      <c r="R518">
        <v>932725597</v>
      </c>
      <c r="S518">
        <v>2098</v>
      </c>
      <c r="U518" t="s">
        <v>257</v>
      </c>
      <c r="V518" t="s">
        <v>47</v>
      </c>
      <c r="W518">
        <f>MATCH(D518,Отчет!$C:$C,0)</f>
        <v>20</v>
      </c>
    </row>
    <row r="519" spans="1:23" x14ac:dyDescent="0.2">
      <c r="A519" s="17">
        <v>1025490868</v>
      </c>
      <c r="B519" s="17">
        <v>10</v>
      </c>
      <c r="C519" s="17" t="s">
        <v>39</v>
      </c>
      <c r="D519" s="17">
        <v>724960192</v>
      </c>
      <c r="E519" s="7" t="s">
        <v>96</v>
      </c>
      <c r="F519" s="7" t="s">
        <v>128</v>
      </c>
      <c r="G519" s="7" t="s">
        <v>202</v>
      </c>
      <c r="H519" s="34" t="s">
        <v>203</v>
      </c>
      <c r="I519" s="7" t="s">
        <v>268</v>
      </c>
      <c r="J519" s="17">
        <v>0.22</v>
      </c>
      <c r="K519" s="17" t="s">
        <v>249</v>
      </c>
      <c r="L519" s="17" t="s">
        <v>251</v>
      </c>
      <c r="N519" s="17">
        <v>2.2000000000000002</v>
      </c>
      <c r="O519" s="17">
        <v>0.22</v>
      </c>
      <c r="P519" s="17">
        <v>1</v>
      </c>
      <c r="Q519" s="17">
        <v>1</v>
      </c>
      <c r="R519">
        <v>932725597</v>
      </c>
      <c r="S519">
        <v>2098</v>
      </c>
      <c r="U519" t="s">
        <v>257</v>
      </c>
      <c r="V519" t="s">
        <v>47</v>
      </c>
      <c r="W519">
        <f>MATCH(D519,Отчет!$C:$C,0)</f>
        <v>28</v>
      </c>
    </row>
    <row r="520" spans="1:23" x14ac:dyDescent="0.2">
      <c r="A520" s="17">
        <v>1025486853</v>
      </c>
      <c r="B520" s="17">
        <v>10</v>
      </c>
      <c r="C520" s="17" t="s">
        <v>39</v>
      </c>
      <c r="D520" s="17">
        <v>724960553</v>
      </c>
      <c r="E520" s="7" t="s">
        <v>233</v>
      </c>
      <c r="F520" s="7" t="s">
        <v>234</v>
      </c>
      <c r="G520" s="7" t="s">
        <v>235</v>
      </c>
      <c r="H520" s="34" t="s">
        <v>236</v>
      </c>
      <c r="I520" s="7" t="s">
        <v>268</v>
      </c>
      <c r="J520" s="17">
        <v>0.22</v>
      </c>
      <c r="K520" s="17" t="s">
        <v>249</v>
      </c>
      <c r="L520" s="17" t="s">
        <v>251</v>
      </c>
      <c r="N520" s="17">
        <v>2.2000000000000002</v>
      </c>
      <c r="O520" s="17">
        <v>0.22</v>
      </c>
      <c r="P520" s="17">
        <v>1</v>
      </c>
      <c r="Q520" s="17">
        <v>1</v>
      </c>
      <c r="R520">
        <v>932725597</v>
      </c>
      <c r="S520">
        <v>2098</v>
      </c>
      <c r="U520" t="s">
        <v>257</v>
      </c>
      <c r="V520" t="s">
        <v>47</v>
      </c>
      <c r="W520">
        <f>MATCH(D520,Отчет!$C:$C,0)</f>
        <v>41</v>
      </c>
    </row>
    <row r="521" spans="1:23" x14ac:dyDescent="0.2">
      <c r="A521" s="17">
        <v>1025489179</v>
      </c>
      <c r="B521" s="17">
        <v>10</v>
      </c>
      <c r="C521" s="17" t="s">
        <v>39</v>
      </c>
      <c r="D521" s="17">
        <v>724960970</v>
      </c>
      <c r="E521" s="7" t="s">
        <v>56</v>
      </c>
      <c r="F521" s="7" t="s">
        <v>57</v>
      </c>
      <c r="G521" s="7" t="s">
        <v>58</v>
      </c>
      <c r="H521" s="34" t="s">
        <v>59</v>
      </c>
      <c r="I521" s="7" t="s">
        <v>268</v>
      </c>
      <c r="J521" s="17">
        <v>0.22</v>
      </c>
      <c r="K521" s="17" t="s">
        <v>249</v>
      </c>
      <c r="L521" s="17" t="s">
        <v>251</v>
      </c>
      <c r="N521" s="17">
        <v>2.2000000000000002</v>
      </c>
      <c r="O521" s="17">
        <v>0.22</v>
      </c>
      <c r="P521" s="17">
        <v>1</v>
      </c>
      <c r="Q521" s="17">
        <v>1</v>
      </c>
      <c r="R521">
        <v>932725597</v>
      </c>
      <c r="S521">
        <v>2098</v>
      </c>
      <c r="U521" t="s">
        <v>257</v>
      </c>
      <c r="V521" t="s">
        <v>47</v>
      </c>
      <c r="W521">
        <f>MATCH(D521,Отчет!$C:$C,0)</f>
        <v>67</v>
      </c>
    </row>
    <row r="522" spans="1:23" x14ac:dyDescent="0.2">
      <c r="A522" s="17">
        <v>1025490440</v>
      </c>
      <c r="B522" s="17">
        <v>10</v>
      </c>
      <c r="C522" s="17" t="s">
        <v>39</v>
      </c>
      <c r="D522" s="17">
        <v>724962382</v>
      </c>
      <c r="E522" s="7" t="s">
        <v>60</v>
      </c>
      <c r="F522" s="7" t="s">
        <v>61</v>
      </c>
      <c r="G522" s="7" t="s">
        <v>62</v>
      </c>
      <c r="H522" s="34" t="s">
        <v>63</v>
      </c>
      <c r="I522" s="7" t="s">
        <v>268</v>
      </c>
      <c r="J522" s="17">
        <v>0.22</v>
      </c>
      <c r="K522" s="17" t="s">
        <v>249</v>
      </c>
      <c r="L522" s="17" t="s">
        <v>251</v>
      </c>
      <c r="N522" s="17">
        <v>2.2000000000000002</v>
      </c>
      <c r="O522" s="17">
        <v>0.22</v>
      </c>
      <c r="P522" s="17">
        <v>1</v>
      </c>
      <c r="Q522" s="17">
        <v>0</v>
      </c>
      <c r="R522">
        <v>932725597</v>
      </c>
      <c r="S522">
        <v>2098</v>
      </c>
      <c r="U522" t="s">
        <v>257</v>
      </c>
      <c r="V522" t="s">
        <v>47</v>
      </c>
      <c r="W522">
        <f>MATCH(D522,Отчет!$C:$C,0)</f>
        <v>60</v>
      </c>
    </row>
    <row r="523" spans="1:23" x14ac:dyDescent="0.2">
      <c r="A523" s="17">
        <v>1025487038</v>
      </c>
      <c r="B523" s="17">
        <v>10</v>
      </c>
      <c r="C523" s="17" t="s">
        <v>39</v>
      </c>
      <c r="D523" s="17">
        <v>724963428</v>
      </c>
      <c r="E523" s="7" t="s">
        <v>64</v>
      </c>
      <c r="F523" s="7" t="s">
        <v>65</v>
      </c>
      <c r="G523" s="7" t="s">
        <v>66</v>
      </c>
      <c r="H523" s="34" t="s">
        <v>67</v>
      </c>
      <c r="I523" s="7" t="s">
        <v>268</v>
      </c>
      <c r="J523" s="17">
        <v>0.22</v>
      </c>
      <c r="K523" s="17" t="s">
        <v>249</v>
      </c>
      <c r="L523" s="17" t="s">
        <v>251</v>
      </c>
      <c r="N523" s="17">
        <v>2.2000000000000002</v>
      </c>
      <c r="O523" s="17">
        <v>0.22</v>
      </c>
      <c r="P523" s="17">
        <v>1</v>
      </c>
      <c r="Q523" s="17">
        <v>1</v>
      </c>
      <c r="R523">
        <v>932725597</v>
      </c>
      <c r="S523">
        <v>2098</v>
      </c>
      <c r="U523" t="s">
        <v>257</v>
      </c>
      <c r="V523" t="s">
        <v>47</v>
      </c>
      <c r="W523">
        <f>MATCH(D523,Отчет!$C:$C,0)</f>
        <v>48</v>
      </c>
    </row>
    <row r="524" spans="1:23" x14ac:dyDescent="0.2">
      <c r="A524" s="17">
        <v>1025486551</v>
      </c>
      <c r="B524" s="17">
        <v>10</v>
      </c>
      <c r="C524" s="17" t="s">
        <v>39</v>
      </c>
      <c r="D524" s="17">
        <v>724964383</v>
      </c>
      <c r="E524" s="7" t="s">
        <v>204</v>
      </c>
      <c r="F524" s="7" t="s">
        <v>121</v>
      </c>
      <c r="G524" s="7" t="s">
        <v>62</v>
      </c>
      <c r="H524" s="34" t="s">
        <v>205</v>
      </c>
      <c r="I524" s="7" t="s">
        <v>268</v>
      </c>
      <c r="J524" s="17">
        <v>0.22</v>
      </c>
      <c r="K524" s="17" t="s">
        <v>249</v>
      </c>
      <c r="L524" s="17" t="s">
        <v>251</v>
      </c>
      <c r="N524" s="17">
        <v>2.2000000000000002</v>
      </c>
      <c r="O524" s="17">
        <v>0.22</v>
      </c>
      <c r="P524" s="17">
        <v>1</v>
      </c>
      <c r="Q524" s="17">
        <v>0</v>
      </c>
      <c r="R524">
        <v>932725597</v>
      </c>
      <c r="S524">
        <v>2098</v>
      </c>
      <c r="U524" t="s">
        <v>257</v>
      </c>
      <c r="V524" t="s">
        <v>47</v>
      </c>
      <c r="W524">
        <f>MATCH(D524,Отчет!$C:$C,0)</f>
        <v>47</v>
      </c>
    </row>
    <row r="525" spans="1:23" x14ac:dyDescent="0.2">
      <c r="A525" s="17">
        <v>1025487600</v>
      </c>
      <c r="B525" s="17">
        <v>10</v>
      </c>
      <c r="C525" s="17" t="s">
        <v>39</v>
      </c>
      <c r="D525" s="17">
        <v>724964881</v>
      </c>
      <c r="E525" s="7" t="s">
        <v>206</v>
      </c>
      <c r="F525" s="7" t="s">
        <v>65</v>
      </c>
      <c r="G525" s="7" t="s">
        <v>42</v>
      </c>
      <c r="H525" s="34" t="s">
        <v>207</v>
      </c>
      <c r="I525" s="7" t="s">
        <v>268</v>
      </c>
      <c r="J525" s="17">
        <v>0.22</v>
      </c>
      <c r="K525" s="17" t="s">
        <v>249</v>
      </c>
      <c r="L525" s="17" t="s">
        <v>251</v>
      </c>
      <c r="N525" s="17">
        <v>2.2000000000000002</v>
      </c>
      <c r="O525" s="17">
        <v>0.22</v>
      </c>
      <c r="P525" s="17">
        <v>1</v>
      </c>
      <c r="Q525" s="17">
        <v>1</v>
      </c>
      <c r="R525">
        <v>932725597</v>
      </c>
      <c r="S525">
        <v>2098</v>
      </c>
      <c r="U525" t="s">
        <v>257</v>
      </c>
      <c r="V525" t="s">
        <v>47</v>
      </c>
      <c r="W525">
        <f>MATCH(D525,Отчет!$C:$C,0)</f>
        <v>18</v>
      </c>
    </row>
    <row r="526" spans="1:23" x14ac:dyDescent="0.2">
      <c r="A526" s="17">
        <v>1025491078</v>
      </c>
      <c r="B526" s="17">
        <v>10</v>
      </c>
      <c r="C526" s="17" t="s">
        <v>39</v>
      </c>
      <c r="D526" s="17">
        <v>724965452</v>
      </c>
      <c r="E526" s="7" t="s">
        <v>229</v>
      </c>
      <c r="F526" s="7" t="s">
        <v>230</v>
      </c>
      <c r="G526" s="7" t="s">
        <v>231</v>
      </c>
      <c r="H526" s="34" t="s">
        <v>232</v>
      </c>
      <c r="I526" s="7" t="s">
        <v>268</v>
      </c>
      <c r="J526" s="17">
        <v>0.22</v>
      </c>
      <c r="K526" s="17" t="s">
        <v>249</v>
      </c>
      <c r="L526" s="17" t="s">
        <v>251</v>
      </c>
      <c r="N526" s="17">
        <v>2.2000000000000002</v>
      </c>
      <c r="O526" s="17">
        <v>0.22</v>
      </c>
      <c r="P526" s="17">
        <v>1</v>
      </c>
      <c r="Q526" s="17">
        <v>1</v>
      </c>
      <c r="R526">
        <v>932725597</v>
      </c>
      <c r="S526">
        <v>2098</v>
      </c>
      <c r="U526" t="s">
        <v>257</v>
      </c>
      <c r="V526" t="s">
        <v>47</v>
      </c>
      <c r="W526">
        <f>MATCH(D526,Отчет!$C:$C,0)</f>
        <v>25</v>
      </c>
    </row>
    <row r="527" spans="1:23" x14ac:dyDescent="0.2">
      <c r="A527" s="17">
        <v>1025486644</v>
      </c>
      <c r="B527" s="17">
        <v>10</v>
      </c>
      <c r="C527" s="17" t="s">
        <v>39</v>
      </c>
      <c r="D527" s="17">
        <v>724965992</v>
      </c>
      <c r="E527" s="7" t="s">
        <v>208</v>
      </c>
      <c r="F527" s="7" t="s">
        <v>151</v>
      </c>
      <c r="G527" s="7" t="s">
        <v>98</v>
      </c>
      <c r="H527" s="34" t="s">
        <v>209</v>
      </c>
      <c r="I527" s="7" t="s">
        <v>268</v>
      </c>
      <c r="J527" s="17">
        <v>0.22</v>
      </c>
      <c r="K527" s="17" t="s">
        <v>249</v>
      </c>
      <c r="L527" s="17" t="s">
        <v>251</v>
      </c>
      <c r="N527" s="17">
        <v>2.2000000000000002</v>
      </c>
      <c r="O527" s="17">
        <v>0.22</v>
      </c>
      <c r="P527" s="17">
        <v>1</v>
      </c>
      <c r="Q527" s="17">
        <v>1</v>
      </c>
      <c r="R527">
        <v>932725597</v>
      </c>
      <c r="S527">
        <v>2098</v>
      </c>
      <c r="U527" t="s">
        <v>257</v>
      </c>
      <c r="V527" t="s">
        <v>47</v>
      </c>
      <c r="W527">
        <f>MATCH(D527,Отчет!$C:$C,0)</f>
        <v>69</v>
      </c>
    </row>
    <row r="528" spans="1:23" x14ac:dyDescent="0.2">
      <c r="A528" s="17">
        <v>1025491176</v>
      </c>
      <c r="B528" s="17">
        <v>10</v>
      </c>
      <c r="C528" s="17" t="s">
        <v>68</v>
      </c>
      <c r="D528" s="17">
        <v>724966971</v>
      </c>
      <c r="E528" s="7" t="s">
        <v>69</v>
      </c>
      <c r="F528" s="7" t="s">
        <v>61</v>
      </c>
      <c r="G528" s="7" t="s">
        <v>70</v>
      </c>
      <c r="H528" s="34" t="s">
        <v>71</v>
      </c>
      <c r="I528" s="7" t="s">
        <v>268</v>
      </c>
      <c r="J528" s="17">
        <v>0.22</v>
      </c>
      <c r="K528" s="17" t="s">
        <v>249</v>
      </c>
      <c r="L528" s="17" t="s">
        <v>251</v>
      </c>
      <c r="N528" s="17">
        <v>2.2000000000000002</v>
      </c>
      <c r="O528" s="17">
        <v>0.22</v>
      </c>
      <c r="P528" s="17">
        <v>1</v>
      </c>
      <c r="Q528" s="17">
        <v>1</v>
      </c>
      <c r="R528">
        <v>932725597</v>
      </c>
      <c r="S528">
        <v>2098</v>
      </c>
      <c r="U528" t="s">
        <v>257</v>
      </c>
      <c r="V528" t="s">
        <v>47</v>
      </c>
      <c r="W528">
        <f>MATCH(D528,Отчет!$C:$C,0)</f>
        <v>37</v>
      </c>
    </row>
    <row r="529" spans="1:23" x14ac:dyDescent="0.2">
      <c r="A529" s="17">
        <v>1025492624</v>
      </c>
      <c r="B529" s="17">
        <v>10</v>
      </c>
      <c r="C529" s="17" t="s">
        <v>68</v>
      </c>
      <c r="D529" s="17">
        <v>724967631</v>
      </c>
      <c r="E529" s="7" t="s">
        <v>72</v>
      </c>
      <c r="F529" s="7" t="s">
        <v>73</v>
      </c>
      <c r="G529" s="7" t="s">
        <v>74</v>
      </c>
      <c r="H529" s="34" t="s">
        <v>75</v>
      </c>
      <c r="I529" s="7" t="s">
        <v>268</v>
      </c>
      <c r="J529" s="17">
        <v>0.22</v>
      </c>
      <c r="K529" s="17" t="s">
        <v>249</v>
      </c>
      <c r="L529" s="17" t="s">
        <v>251</v>
      </c>
      <c r="N529" s="17">
        <v>2.2000000000000002</v>
      </c>
      <c r="O529" s="17">
        <v>0.22</v>
      </c>
      <c r="P529" s="17">
        <v>1</v>
      </c>
      <c r="Q529" s="17">
        <v>0</v>
      </c>
      <c r="R529">
        <v>932725597</v>
      </c>
      <c r="S529">
        <v>2098</v>
      </c>
      <c r="U529" t="s">
        <v>257</v>
      </c>
      <c r="V529" t="s">
        <v>47</v>
      </c>
      <c r="W529">
        <f>MATCH(D529,Отчет!$C:$C,0)</f>
        <v>30</v>
      </c>
    </row>
    <row r="530" spans="1:23" x14ac:dyDescent="0.2">
      <c r="A530" s="17">
        <v>1025493208</v>
      </c>
      <c r="B530" s="17">
        <v>10</v>
      </c>
      <c r="C530" s="17" t="s">
        <v>76</v>
      </c>
      <c r="D530" s="17">
        <v>724937991</v>
      </c>
      <c r="E530" s="7" t="s">
        <v>77</v>
      </c>
      <c r="F530" s="7" t="s">
        <v>78</v>
      </c>
      <c r="G530" s="7" t="s">
        <v>79</v>
      </c>
      <c r="H530" s="34" t="s">
        <v>80</v>
      </c>
      <c r="I530" s="7" t="s">
        <v>268</v>
      </c>
      <c r="J530" s="17">
        <v>0.22</v>
      </c>
      <c r="K530" s="17" t="s">
        <v>249</v>
      </c>
      <c r="L530" s="17" t="s">
        <v>251</v>
      </c>
      <c r="N530" s="17">
        <v>2.2000000000000002</v>
      </c>
      <c r="O530" s="17">
        <v>0.22</v>
      </c>
      <c r="P530" s="17">
        <v>1</v>
      </c>
      <c r="Q530" s="17">
        <v>1</v>
      </c>
      <c r="R530">
        <v>932725597</v>
      </c>
      <c r="S530">
        <v>2098</v>
      </c>
      <c r="U530" t="s">
        <v>257</v>
      </c>
      <c r="V530" t="s">
        <v>47</v>
      </c>
      <c r="W530">
        <f>MATCH(D530,Отчет!$C:$C,0)</f>
        <v>24</v>
      </c>
    </row>
    <row r="531" spans="1:23" x14ac:dyDescent="0.2">
      <c r="A531" s="17">
        <v>1025487975</v>
      </c>
      <c r="B531" s="17">
        <v>10</v>
      </c>
      <c r="C531" s="17" t="s">
        <v>76</v>
      </c>
      <c r="D531" s="17">
        <v>724938719</v>
      </c>
      <c r="E531" s="7" t="s">
        <v>81</v>
      </c>
      <c r="F531" s="7" t="s">
        <v>82</v>
      </c>
      <c r="G531" s="7" t="s">
        <v>83</v>
      </c>
      <c r="H531" s="34" t="s">
        <v>84</v>
      </c>
      <c r="I531" s="7" t="s">
        <v>268</v>
      </c>
      <c r="J531" s="17">
        <v>0.22</v>
      </c>
      <c r="K531" s="17" t="s">
        <v>249</v>
      </c>
      <c r="L531" s="17" t="s">
        <v>251</v>
      </c>
      <c r="N531" s="17">
        <v>2.2000000000000002</v>
      </c>
      <c r="O531" s="17">
        <v>0.22</v>
      </c>
      <c r="P531" s="17">
        <v>1</v>
      </c>
      <c r="Q531" s="17">
        <v>0</v>
      </c>
      <c r="R531">
        <v>932725597</v>
      </c>
      <c r="S531">
        <v>2098</v>
      </c>
      <c r="U531" t="s">
        <v>257</v>
      </c>
      <c r="V531" t="s">
        <v>47</v>
      </c>
      <c r="W531">
        <f>MATCH(D531,Отчет!$C:$C,0)</f>
        <v>62</v>
      </c>
    </row>
    <row r="532" spans="1:23" x14ac:dyDescent="0.2">
      <c r="A532" s="17">
        <v>1025488411</v>
      </c>
      <c r="B532" s="17">
        <v>10</v>
      </c>
      <c r="C532" s="17" t="s">
        <v>76</v>
      </c>
      <c r="D532" s="17">
        <v>724939397</v>
      </c>
      <c r="E532" s="7" t="s">
        <v>85</v>
      </c>
      <c r="F532" s="7" t="s">
        <v>82</v>
      </c>
      <c r="G532" s="7" t="s">
        <v>86</v>
      </c>
      <c r="H532" s="34" t="s">
        <v>87</v>
      </c>
      <c r="I532" s="7" t="s">
        <v>268</v>
      </c>
      <c r="J532" s="17">
        <v>0.22</v>
      </c>
      <c r="K532" s="17" t="s">
        <v>249</v>
      </c>
      <c r="L532" s="17" t="s">
        <v>251</v>
      </c>
      <c r="N532" s="17">
        <v>2.2000000000000002</v>
      </c>
      <c r="O532" s="17">
        <v>0.22</v>
      </c>
      <c r="P532" s="17">
        <v>1</v>
      </c>
      <c r="Q532" s="17">
        <v>1</v>
      </c>
      <c r="R532">
        <v>932725597</v>
      </c>
      <c r="S532">
        <v>2098</v>
      </c>
      <c r="U532" t="s">
        <v>257</v>
      </c>
      <c r="V532" t="s">
        <v>47</v>
      </c>
      <c r="W532">
        <f>MATCH(D532,Отчет!$C:$C,0)</f>
        <v>57</v>
      </c>
    </row>
    <row r="533" spans="1:23" x14ac:dyDescent="0.2">
      <c r="A533" s="17">
        <v>1025486087</v>
      </c>
      <c r="B533" s="17">
        <v>10</v>
      </c>
      <c r="C533" s="17" t="s">
        <v>76</v>
      </c>
      <c r="D533" s="17">
        <v>724940149</v>
      </c>
      <c r="E533" s="7" t="s">
        <v>88</v>
      </c>
      <c r="F533" s="7" t="s">
        <v>89</v>
      </c>
      <c r="G533" s="7" t="s">
        <v>90</v>
      </c>
      <c r="H533" s="34" t="s">
        <v>91</v>
      </c>
      <c r="I533" s="7" t="s">
        <v>268</v>
      </c>
      <c r="J533" s="17">
        <v>0.22</v>
      </c>
      <c r="K533" s="17" t="s">
        <v>249</v>
      </c>
      <c r="L533" s="17" t="s">
        <v>251</v>
      </c>
      <c r="N533" s="17">
        <v>2.2000000000000002</v>
      </c>
      <c r="O533" s="17">
        <v>0.22</v>
      </c>
      <c r="P533" s="17">
        <v>1</v>
      </c>
      <c r="Q533" s="17">
        <v>1</v>
      </c>
      <c r="R533">
        <v>932725597</v>
      </c>
      <c r="S533">
        <v>2098</v>
      </c>
      <c r="U533" t="s">
        <v>257</v>
      </c>
      <c r="V533" t="s">
        <v>47</v>
      </c>
      <c r="W533">
        <f>MATCH(D533,Отчет!$C:$C,0)</f>
        <v>32</v>
      </c>
    </row>
    <row r="534" spans="1:23" x14ac:dyDescent="0.2">
      <c r="A534" s="17">
        <v>1025489291</v>
      </c>
      <c r="B534" s="17">
        <v>10</v>
      </c>
      <c r="C534" s="17" t="s">
        <v>76</v>
      </c>
      <c r="D534" s="17">
        <v>724940784</v>
      </c>
      <c r="E534" s="7" t="s">
        <v>210</v>
      </c>
      <c r="F534" s="7" t="s">
        <v>211</v>
      </c>
      <c r="G534" s="7" t="s">
        <v>212</v>
      </c>
      <c r="H534" s="34" t="s">
        <v>213</v>
      </c>
      <c r="I534" s="7" t="s">
        <v>268</v>
      </c>
      <c r="J534" s="17">
        <v>0.22</v>
      </c>
      <c r="K534" s="17" t="s">
        <v>249</v>
      </c>
      <c r="L534" s="17" t="s">
        <v>251</v>
      </c>
      <c r="N534" s="17">
        <v>2.2000000000000002</v>
      </c>
      <c r="O534" s="17">
        <v>0.22</v>
      </c>
      <c r="P534" s="17">
        <v>1</v>
      </c>
      <c r="Q534" s="17">
        <v>1</v>
      </c>
      <c r="R534">
        <v>932725597</v>
      </c>
      <c r="S534">
        <v>2098</v>
      </c>
      <c r="U534" t="s">
        <v>257</v>
      </c>
      <c r="V534" t="s">
        <v>47</v>
      </c>
      <c r="W534">
        <f>MATCH(D534,Отчет!$C:$C,0)</f>
        <v>50</v>
      </c>
    </row>
    <row r="535" spans="1:23" x14ac:dyDescent="0.2">
      <c r="A535" s="17">
        <v>1025491503</v>
      </c>
      <c r="B535" s="17">
        <v>10</v>
      </c>
      <c r="C535" s="17" t="s">
        <v>76</v>
      </c>
      <c r="D535" s="17">
        <v>724941485</v>
      </c>
      <c r="E535" s="7" t="s">
        <v>92</v>
      </c>
      <c r="F535" s="7" t="s">
        <v>93</v>
      </c>
      <c r="G535" s="7" t="s">
        <v>94</v>
      </c>
      <c r="H535" s="34" t="s">
        <v>95</v>
      </c>
      <c r="I535" s="7" t="s">
        <v>268</v>
      </c>
      <c r="J535" s="17">
        <v>0.22</v>
      </c>
      <c r="K535" s="17" t="s">
        <v>249</v>
      </c>
      <c r="L535" s="17" t="s">
        <v>251</v>
      </c>
      <c r="N535" s="17">
        <v>2.2000000000000002</v>
      </c>
      <c r="O535" s="17">
        <v>0.22</v>
      </c>
      <c r="P535" s="17">
        <v>1</v>
      </c>
      <c r="Q535" s="17">
        <v>1</v>
      </c>
      <c r="R535">
        <v>932725597</v>
      </c>
      <c r="S535">
        <v>2098</v>
      </c>
      <c r="U535" t="s">
        <v>257</v>
      </c>
      <c r="V535" t="s">
        <v>47</v>
      </c>
      <c r="W535">
        <f>MATCH(D535,Отчет!$C:$C,0)</f>
        <v>58</v>
      </c>
    </row>
    <row r="536" spans="1:23" x14ac:dyDescent="0.2">
      <c r="A536" s="17">
        <v>1025492427</v>
      </c>
      <c r="B536" s="17">
        <v>10</v>
      </c>
      <c r="C536" s="17" t="s">
        <v>76</v>
      </c>
      <c r="D536" s="17">
        <v>724942110</v>
      </c>
      <c r="E536" s="7" t="s">
        <v>96</v>
      </c>
      <c r="F536" s="7" t="s">
        <v>97</v>
      </c>
      <c r="G536" s="7" t="s">
        <v>98</v>
      </c>
      <c r="H536" s="34" t="s">
        <v>99</v>
      </c>
      <c r="I536" s="7" t="s">
        <v>268</v>
      </c>
      <c r="J536" s="17">
        <v>0.22</v>
      </c>
      <c r="K536" s="17" t="s">
        <v>249</v>
      </c>
      <c r="L536" s="17" t="s">
        <v>251</v>
      </c>
      <c r="N536" s="17">
        <v>2.2000000000000002</v>
      </c>
      <c r="O536" s="17">
        <v>0.22</v>
      </c>
      <c r="P536" s="17">
        <v>1</v>
      </c>
      <c r="Q536" s="17">
        <v>0</v>
      </c>
      <c r="R536">
        <v>932725597</v>
      </c>
      <c r="S536">
        <v>2098</v>
      </c>
      <c r="U536" t="s">
        <v>257</v>
      </c>
      <c r="V536" t="s">
        <v>47</v>
      </c>
      <c r="W536">
        <f>MATCH(D536,Отчет!$C:$C,0)</f>
        <v>46</v>
      </c>
    </row>
    <row r="537" spans="1:23" x14ac:dyDescent="0.2">
      <c r="A537" s="17">
        <v>1025486948</v>
      </c>
      <c r="B537" s="17">
        <v>10</v>
      </c>
      <c r="C537" s="17" t="s">
        <v>76</v>
      </c>
      <c r="D537" s="17">
        <v>724942872</v>
      </c>
      <c r="E537" s="7" t="s">
        <v>214</v>
      </c>
      <c r="F537" s="7" t="s">
        <v>65</v>
      </c>
      <c r="G537" s="7" t="s">
        <v>215</v>
      </c>
      <c r="H537" s="34" t="s">
        <v>216</v>
      </c>
      <c r="I537" s="7" t="s">
        <v>268</v>
      </c>
      <c r="J537" s="17">
        <v>0.22</v>
      </c>
      <c r="K537" s="17" t="s">
        <v>249</v>
      </c>
      <c r="L537" s="17" t="s">
        <v>251</v>
      </c>
      <c r="N537" s="17">
        <v>2.2000000000000002</v>
      </c>
      <c r="O537" s="17">
        <v>0.22</v>
      </c>
      <c r="P537" s="17">
        <v>1</v>
      </c>
      <c r="Q537" s="17">
        <v>1</v>
      </c>
      <c r="R537">
        <v>932725597</v>
      </c>
      <c r="S537">
        <v>2098</v>
      </c>
      <c r="U537" t="s">
        <v>257</v>
      </c>
      <c r="V537" t="s">
        <v>47</v>
      </c>
      <c r="W537">
        <f>MATCH(D537,Отчет!$C:$C,0)</f>
        <v>29</v>
      </c>
    </row>
    <row r="538" spans="1:23" x14ac:dyDescent="0.2">
      <c r="A538" s="17">
        <v>1025490049</v>
      </c>
      <c r="B538" s="17">
        <v>10</v>
      </c>
      <c r="C538" s="17" t="s">
        <v>76</v>
      </c>
      <c r="D538" s="17">
        <v>724944444</v>
      </c>
      <c r="E538" s="7" t="s">
        <v>100</v>
      </c>
      <c r="F538" s="7" t="s">
        <v>101</v>
      </c>
      <c r="G538" s="7" t="s">
        <v>102</v>
      </c>
      <c r="H538" s="17" t="s">
        <v>103</v>
      </c>
      <c r="I538" s="7" t="s">
        <v>268</v>
      </c>
      <c r="J538" s="17">
        <v>0.22</v>
      </c>
      <c r="K538" s="17" t="s">
        <v>249</v>
      </c>
      <c r="L538" s="17" t="s">
        <v>251</v>
      </c>
      <c r="N538" s="17">
        <v>2.2000000000000002</v>
      </c>
      <c r="O538" s="17">
        <v>0.22</v>
      </c>
      <c r="P538" s="17">
        <v>1</v>
      </c>
      <c r="Q538" s="17">
        <v>0</v>
      </c>
      <c r="R538">
        <v>932725597</v>
      </c>
      <c r="S538">
        <v>2098</v>
      </c>
      <c r="U538" t="s">
        <v>257</v>
      </c>
      <c r="V538" t="s">
        <v>47</v>
      </c>
      <c r="W538">
        <f>MATCH(D538,Отчет!$C:$C,0)</f>
        <v>52</v>
      </c>
    </row>
    <row r="539" spans="1:23" x14ac:dyDescent="0.2">
      <c r="A539" s="17">
        <v>1025492060</v>
      </c>
      <c r="B539" s="17">
        <v>10</v>
      </c>
      <c r="C539" s="17" t="s">
        <v>76</v>
      </c>
      <c r="D539" s="17">
        <v>724945043</v>
      </c>
      <c r="E539" s="7" t="s">
        <v>104</v>
      </c>
      <c r="F539" s="7" t="s">
        <v>105</v>
      </c>
      <c r="G539" s="7" t="s">
        <v>58</v>
      </c>
      <c r="H539" s="34" t="s">
        <v>106</v>
      </c>
      <c r="I539" s="7" t="s">
        <v>268</v>
      </c>
      <c r="J539" s="17">
        <v>0.22</v>
      </c>
      <c r="K539" s="17" t="s">
        <v>249</v>
      </c>
      <c r="L539" s="17" t="s">
        <v>251</v>
      </c>
      <c r="N539" s="17">
        <v>2.2000000000000002</v>
      </c>
      <c r="O539" s="17">
        <v>0.22</v>
      </c>
      <c r="P539" s="17">
        <v>1</v>
      </c>
      <c r="Q539" s="17">
        <v>0</v>
      </c>
      <c r="R539">
        <v>932725597</v>
      </c>
      <c r="S539">
        <v>2098</v>
      </c>
      <c r="U539" t="s">
        <v>257</v>
      </c>
      <c r="V539" t="s">
        <v>47</v>
      </c>
      <c r="W539">
        <f>MATCH(D539,Отчет!$C:$C,0)</f>
        <v>55</v>
      </c>
    </row>
    <row r="540" spans="1:23" x14ac:dyDescent="0.2">
      <c r="A540" s="17">
        <v>1025490312</v>
      </c>
      <c r="B540" s="17">
        <v>10</v>
      </c>
      <c r="C540" s="17" t="s">
        <v>76</v>
      </c>
      <c r="D540" s="17">
        <v>724946317</v>
      </c>
      <c r="E540" s="7" t="s">
        <v>217</v>
      </c>
      <c r="F540" s="7" t="s">
        <v>61</v>
      </c>
      <c r="G540" s="7" t="s">
        <v>62</v>
      </c>
      <c r="H540" s="34" t="s">
        <v>218</v>
      </c>
      <c r="I540" s="7" t="s">
        <v>268</v>
      </c>
      <c r="J540" s="17">
        <v>0.22</v>
      </c>
      <c r="K540" s="17" t="s">
        <v>249</v>
      </c>
      <c r="L540" s="17" t="s">
        <v>251</v>
      </c>
      <c r="N540" s="17">
        <v>2.2000000000000002</v>
      </c>
      <c r="O540" s="17">
        <v>0.22</v>
      </c>
      <c r="P540" s="17">
        <v>1</v>
      </c>
      <c r="Q540" s="17">
        <v>1</v>
      </c>
      <c r="R540">
        <v>932725597</v>
      </c>
      <c r="S540">
        <v>2098</v>
      </c>
      <c r="U540" t="s">
        <v>257</v>
      </c>
      <c r="V540" t="s">
        <v>47</v>
      </c>
      <c r="W540">
        <f>MATCH(D540,Отчет!$C:$C,0)</f>
        <v>23</v>
      </c>
    </row>
    <row r="541" spans="1:23" x14ac:dyDescent="0.2">
      <c r="A541" s="17">
        <v>1210879395</v>
      </c>
      <c r="B541" s="17">
        <v>10</v>
      </c>
      <c r="C541" s="17" t="s">
        <v>68</v>
      </c>
      <c r="D541" s="17">
        <v>1210865536</v>
      </c>
      <c r="E541" s="7" t="s">
        <v>219</v>
      </c>
      <c r="F541" s="7" t="s">
        <v>65</v>
      </c>
      <c r="G541" s="7" t="s">
        <v>74</v>
      </c>
      <c r="H541" s="34" t="s">
        <v>220</v>
      </c>
      <c r="I541" s="7" t="s">
        <v>268</v>
      </c>
      <c r="J541" s="17">
        <v>0.22</v>
      </c>
      <c r="K541" s="17" t="s">
        <v>249</v>
      </c>
      <c r="L541" s="17" t="s">
        <v>251</v>
      </c>
      <c r="N541" s="17">
        <v>2.2000000000000002</v>
      </c>
      <c r="O541" s="17">
        <v>0.22</v>
      </c>
      <c r="P541" s="17">
        <v>1</v>
      </c>
      <c r="Q541" s="17">
        <v>0</v>
      </c>
      <c r="R541">
        <v>932725597</v>
      </c>
      <c r="S541">
        <v>2098</v>
      </c>
      <c r="T541" t="s">
        <v>110</v>
      </c>
      <c r="U541" t="s">
        <v>257</v>
      </c>
      <c r="V541" t="s">
        <v>47</v>
      </c>
      <c r="W541">
        <f>MATCH(D541,Отчет!$C:$C,0)</f>
        <v>66</v>
      </c>
    </row>
    <row r="542" spans="1:23" x14ac:dyDescent="0.2">
      <c r="A542" s="17">
        <v>1210888161</v>
      </c>
      <c r="B542" s="17">
        <v>10</v>
      </c>
      <c r="C542" s="17" t="s">
        <v>68</v>
      </c>
      <c r="D542" s="17">
        <v>1210887515</v>
      </c>
      <c r="E542" s="7" t="s">
        <v>107</v>
      </c>
      <c r="F542" s="7" t="s">
        <v>65</v>
      </c>
      <c r="G542" s="7" t="s">
        <v>108</v>
      </c>
      <c r="H542" s="34" t="s">
        <v>109</v>
      </c>
      <c r="I542" s="7" t="s">
        <v>268</v>
      </c>
      <c r="J542" s="17">
        <v>0.22</v>
      </c>
      <c r="K542" s="17" t="s">
        <v>249</v>
      </c>
      <c r="L542" s="17" t="s">
        <v>251</v>
      </c>
      <c r="N542" s="17">
        <v>2.2000000000000002</v>
      </c>
      <c r="O542" s="17">
        <v>0.22</v>
      </c>
      <c r="P542" s="17">
        <v>1</v>
      </c>
      <c r="Q542" s="17">
        <v>0</v>
      </c>
      <c r="R542">
        <v>932725597</v>
      </c>
      <c r="S542">
        <v>2098</v>
      </c>
      <c r="T542" t="s">
        <v>110</v>
      </c>
      <c r="U542" t="s">
        <v>257</v>
      </c>
      <c r="V542" t="s">
        <v>47</v>
      </c>
      <c r="W542">
        <f>MATCH(D542,Отчет!$C:$C,0)</f>
        <v>26</v>
      </c>
    </row>
  </sheetData>
  <sheetCalcPr fullCalcOnLoad="1"/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Студент НИУ ВШЭ</dc:creator>
  <cp:lastModifiedBy>Студент НИУ ВШЭ</cp:lastModifiedBy>
  <dcterms:created xsi:type="dcterms:W3CDTF">2006-05-18T19:55:00Z</dcterms:created>
  <dcterms:modified xsi:type="dcterms:W3CDTF">2016-01-15T11:45:21Z</dcterms:modified>
</cp:coreProperties>
</file>