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2" i="1"/>
  <c r="BN164" i="1"/>
  <c r="BN54" i="1"/>
  <c r="BN161" i="1"/>
  <c r="BN104" i="1"/>
  <c r="BN71" i="1"/>
  <c r="BN24" i="1"/>
  <c r="BN158" i="1"/>
  <c r="BN145" i="1"/>
  <c r="BN68" i="1"/>
  <c r="BN138" i="1"/>
  <c r="BN82" i="1"/>
  <c r="BN77" i="1"/>
  <c r="BN157" i="1"/>
  <c r="BN100" i="1"/>
  <c r="BN127" i="1"/>
  <c r="BN73" i="1"/>
  <c r="BN115" i="1"/>
  <c r="BN153" i="1"/>
  <c r="BN19" i="1"/>
  <c r="BN129" i="1"/>
  <c r="BN150" i="1"/>
  <c r="BN120" i="1"/>
  <c r="BN26" i="1"/>
  <c r="BN13" i="1"/>
  <c r="BN123" i="1"/>
  <c r="BN130" i="1"/>
  <c r="BN14" i="1"/>
  <c r="BN27" i="1"/>
  <c r="BN114" i="1"/>
  <c r="BN20" i="1"/>
  <c r="BN15" i="1"/>
  <c r="BN44" i="1"/>
  <c r="BN28" i="1"/>
  <c r="BN23" i="1"/>
  <c r="BN72" i="1"/>
  <c r="BN30" i="1"/>
  <c r="BN80" i="1"/>
  <c r="BN16" i="1"/>
  <c r="BN33" i="1"/>
  <c r="BN36" i="1"/>
  <c r="BN83" i="1"/>
  <c r="BN92" i="1"/>
  <c r="BN93" i="1"/>
  <c r="BN87" i="1"/>
  <c r="BN101" i="1"/>
  <c r="BN12" i="1"/>
  <c r="BN62" i="1"/>
  <c r="BN51" i="1"/>
  <c r="BN141" i="1"/>
  <c r="BN112" i="1"/>
  <c r="BN89" i="1"/>
  <c r="BN32" i="1"/>
  <c r="BN65" i="1"/>
  <c r="BN99" i="1"/>
  <c r="BN42" i="1"/>
  <c r="BN90" i="1"/>
  <c r="BN86" i="1"/>
  <c r="BN110" i="1"/>
  <c r="BN151" i="1"/>
  <c r="BN168" i="1"/>
  <c r="BN139" i="1"/>
  <c r="BN29" i="1"/>
  <c r="BN43" i="1"/>
  <c r="BN96" i="1"/>
  <c r="BN78" i="1"/>
  <c r="BN117" i="1"/>
  <c r="BN98" i="1"/>
  <c r="BN119" i="1"/>
  <c r="BN48" i="1"/>
  <c r="BN75" i="1"/>
  <c r="BN105" i="1"/>
  <c r="BN156" i="1"/>
  <c r="BN31" i="1"/>
  <c r="BN63" i="1"/>
  <c r="BN108" i="1"/>
  <c r="BN163" i="1"/>
  <c r="BN160" i="1"/>
  <c r="BN41" i="1"/>
  <c r="BN152" i="1"/>
  <c r="BN18" i="1"/>
  <c r="BN74" i="1"/>
  <c r="BN55" i="1"/>
  <c r="BN159" i="1"/>
  <c r="BN134" i="1"/>
  <c r="BN166" i="1"/>
  <c r="BN149" i="1"/>
  <c r="BN95" i="1"/>
  <c r="BN38" i="1"/>
  <c r="BN142" i="1"/>
  <c r="BN116" i="1"/>
  <c r="BN52" i="1"/>
  <c r="BN34" i="1"/>
  <c r="BN45" i="1"/>
  <c r="BN76" i="1"/>
  <c r="BN59" i="1"/>
  <c r="BN128" i="1"/>
  <c r="BN111" i="1"/>
  <c r="BN146" i="1"/>
  <c r="BN103" i="1"/>
  <c r="BN67" i="1"/>
  <c r="BN46" i="1"/>
  <c r="BN144" i="1"/>
  <c r="BN35" i="1"/>
  <c r="BN107" i="1"/>
  <c r="BN17" i="1"/>
  <c r="BN118" i="1"/>
  <c r="BN49" i="1"/>
  <c r="BN169" i="1"/>
  <c r="BN155" i="1"/>
  <c r="BN147" i="1"/>
  <c r="BN64" i="1"/>
  <c r="BN97" i="1"/>
  <c r="BN50" i="1"/>
  <c r="BN109" i="1"/>
  <c r="BN69" i="1"/>
  <c r="BN148" i="1"/>
  <c r="BN94" i="1"/>
  <c r="BN21" i="1"/>
  <c r="BN88" i="1"/>
  <c r="BN136" i="1"/>
  <c r="BN122" i="1"/>
  <c r="BN60" i="1"/>
  <c r="BN137" i="1"/>
  <c r="BN135" i="1"/>
  <c r="BN167" i="1"/>
  <c r="BN81" i="1"/>
  <c r="BN57" i="1"/>
  <c r="BN132" i="1"/>
  <c r="BN140" i="1"/>
  <c r="BN121" i="1"/>
  <c r="BN84" i="1"/>
  <c r="BN125" i="1"/>
  <c r="BN58" i="1"/>
  <c r="BN61" i="1"/>
  <c r="BN56" i="1"/>
  <c r="BN162" i="1"/>
  <c r="BN25" i="1"/>
  <c r="BN113" i="1"/>
  <c r="BN170" i="1"/>
  <c r="BN143" i="1"/>
  <c r="BN37" i="1"/>
  <c r="BN126" i="1"/>
  <c r="BN70" i="1"/>
  <c r="BN131" i="1"/>
  <c r="BN133" i="1"/>
  <c r="BN79" i="1"/>
  <c r="BN47" i="1"/>
  <c r="BN106" i="1"/>
  <c r="BN171" i="1"/>
  <c r="BN85" i="1"/>
  <c r="BN53" i="1"/>
  <c r="BN22" i="1"/>
  <c r="BN165" i="1"/>
  <c r="BN66" i="1"/>
  <c r="BN40" i="1"/>
  <c r="BN102" i="1"/>
  <c r="BN124" i="1"/>
  <c r="BN39" i="1"/>
  <c r="BN154" i="1"/>
  <c r="BM164" i="1"/>
  <c r="BM54" i="1"/>
  <c r="BM161" i="1"/>
  <c r="BM104" i="1"/>
  <c r="BM71" i="1"/>
  <c r="BM24" i="1"/>
  <c r="BM158" i="1"/>
  <c r="BM145" i="1"/>
  <c r="BM68" i="1"/>
  <c r="BM138" i="1"/>
  <c r="BM82" i="1"/>
  <c r="BM77" i="1"/>
  <c r="BM157" i="1"/>
  <c r="BM100" i="1"/>
  <c r="BM127" i="1"/>
  <c r="BM73" i="1"/>
  <c r="BM115" i="1"/>
  <c r="BM153" i="1"/>
  <c r="BM19" i="1"/>
  <c r="BM129" i="1"/>
  <c r="BM150" i="1"/>
  <c r="BM120" i="1"/>
  <c r="BM26" i="1"/>
  <c r="BM13" i="1"/>
  <c r="BM123" i="1"/>
  <c r="BM130" i="1"/>
  <c r="BM14" i="1"/>
  <c r="BM27" i="1"/>
  <c r="BM114" i="1"/>
  <c r="BM20" i="1"/>
  <c r="BM15" i="1"/>
  <c r="BM44" i="1"/>
  <c r="BM28" i="1"/>
  <c r="BM23" i="1"/>
  <c r="BM72" i="1"/>
  <c r="BM30" i="1"/>
  <c r="BM80" i="1"/>
  <c r="BM16" i="1"/>
  <c r="BM33" i="1"/>
  <c r="BM36" i="1"/>
  <c r="BM83" i="1"/>
  <c r="BM92" i="1"/>
  <c r="BM93" i="1"/>
  <c r="BM87" i="1"/>
  <c r="BM101" i="1"/>
  <c r="BM12" i="1"/>
  <c r="BM62" i="1"/>
  <c r="BM51" i="1"/>
  <c r="BM141" i="1"/>
  <c r="BM112" i="1"/>
  <c r="BM89" i="1"/>
  <c r="BM32" i="1"/>
  <c r="BM65" i="1"/>
  <c r="BM99" i="1"/>
  <c r="BM42" i="1"/>
  <c r="BM90" i="1"/>
  <c r="BM86" i="1"/>
  <c r="BM110" i="1"/>
  <c r="BM151" i="1"/>
  <c r="BM168" i="1"/>
  <c r="BM139" i="1"/>
  <c r="BM29" i="1"/>
  <c r="BM43" i="1"/>
  <c r="BM96" i="1"/>
  <c r="BM78" i="1"/>
  <c r="BM117" i="1"/>
  <c r="BM98" i="1"/>
  <c r="BM119" i="1"/>
  <c r="BM48" i="1"/>
  <c r="BM75" i="1"/>
  <c r="BM105" i="1"/>
  <c r="BM156" i="1"/>
  <c r="BM31" i="1"/>
  <c r="BM63" i="1"/>
  <c r="BM108" i="1"/>
  <c r="BM163" i="1"/>
  <c r="BM160" i="1"/>
  <c r="BM41" i="1"/>
  <c r="BM152" i="1"/>
  <c r="BM18" i="1"/>
  <c r="BM74" i="1"/>
  <c r="BM55" i="1"/>
  <c r="BM159" i="1"/>
  <c r="BM134" i="1"/>
  <c r="BM166" i="1"/>
  <c r="BM149" i="1"/>
  <c r="BM95" i="1"/>
  <c r="BM38" i="1"/>
  <c r="BM142" i="1"/>
  <c r="BM116" i="1"/>
  <c r="BM52" i="1"/>
  <c r="BM34" i="1"/>
  <c r="BM45" i="1"/>
  <c r="BM76" i="1"/>
  <c r="BM59" i="1"/>
  <c r="BM128" i="1"/>
  <c r="BM111" i="1"/>
  <c r="BM146" i="1"/>
  <c r="BM103" i="1"/>
  <c r="BM67" i="1"/>
  <c r="BM46" i="1"/>
  <c r="BM144" i="1"/>
  <c r="BM35" i="1"/>
  <c r="BM107" i="1"/>
  <c r="BM17" i="1"/>
  <c r="BM118" i="1"/>
  <c r="BM49" i="1"/>
  <c r="BM169" i="1"/>
  <c r="BM155" i="1"/>
  <c r="BM147" i="1"/>
  <c r="BM64" i="1"/>
  <c r="BM97" i="1"/>
  <c r="BM50" i="1"/>
  <c r="BM109" i="1"/>
  <c r="BM69" i="1"/>
  <c r="BM148" i="1"/>
  <c r="BM94" i="1"/>
  <c r="BM21" i="1"/>
  <c r="BM88" i="1"/>
  <c r="BM136" i="1"/>
  <c r="BM122" i="1"/>
  <c r="BM60" i="1"/>
  <c r="BM137" i="1"/>
  <c r="BM135" i="1"/>
  <c r="BM167" i="1"/>
  <c r="BM81" i="1"/>
  <c r="BM57" i="1"/>
  <c r="BM132" i="1"/>
  <c r="BM140" i="1"/>
  <c r="BM121" i="1"/>
  <c r="BM84" i="1"/>
  <c r="BM125" i="1"/>
  <c r="BM58" i="1"/>
  <c r="BM61" i="1"/>
  <c r="BM56" i="1"/>
  <c r="BM162" i="1"/>
  <c r="BM25" i="1"/>
  <c r="BM113" i="1"/>
  <c r="BM170" i="1"/>
  <c r="BM143" i="1"/>
  <c r="BM37" i="1"/>
  <c r="BM126" i="1"/>
  <c r="BM70" i="1"/>
  <c r="BM131" i="1"/>
  <c r="BM133" i="1"/>
  <c r="BM79" i="1"/>
  <c r="BM47" i="1"/>
  <c r="BM106" i="1"/>
  <c r="BM171" i="1"/>
  <c r="BM85" i="1"/>
  <c r="BM53" i="1"/>
  <c r="BM22" i="1"/>
  <c r="BM165" i="1"/>
  <c r="BM66" i="1"/>
  <c r="BM40" i="1"/>
  <c r="BM102" i="1"/>
  <c r="BM124" i="1"/>
  <c r="BM39" i="1"/>
  <c r="BM154" i="1"/>
  <c r="BN91" i="1"/>
  <c r="BM91" i="1"/>
  <c r="BH164" i="1"/>
  <c r="BJ164" i="1" s="1"/>
  <c r="BH54" i="1"/>
  <c r="BJ54" i="1" s="1"/>
  <c r="BH161" i="1"/>
  <c r="BJ161" i="1" s="1"/>
  <c r="BH104" i="1"/>
  <c r="BJ104" i="1" s="1"/>
  <c r="BH71" i="1"/>
  <c r="BJ71" i="1" s="1"/>
  <c r="BH24" i="1"/>
  <c r="BJ24" i="1" s="1"/>
  <c r="BH158" i="1"/>
  <c r="BJ158" i="1" s="1"/>
  <c r="BH145" i="1"/>
  <c r="BJ145" i="1" s="1"/>
  <c r="BH68" i="1"/>
  <c r="BJ68" i="1" s="1"/>
  <c r="BH138" i="1"/>
  <c r="BJ138" i="1" s="1"/>
  <c r="BH82" i="1"/>
  <c r="BJ82" i="1" s="1"/>
  <c r="BH77" i="1"/>
  <c r="BJ77" i="1" s="1"/>
  <c r="BH157" i="1"/>
  <c r="BJ157" i="1" s="1"/>
  <c r="BH100" i="1"/>
  <c r="BJ100" i="1" s="1"/>
  <c r="BH127" i="1"/>
  <c r="BJ127" i="1" s="1"/>
  <c r="BH73" i="1"/>
  <c r="BJ73" i="1" s="1"/>
  <c r="BH115" i="1"/>
  <c r="BJ115" i="1" s="1"/>
  <c r="BH153" i="1"/>
  <c r="BJ153" i="1" s="1"/>
  <c r="BH19" i="1"/>
  <c r="BJ19" i="1" s="1"/>
  <c r="BH129" i="1"/>
  <c r="BJ129" i="1" s="1"/>
  <c r="BH150" i="1"/>
  <c r="BJ150" i="1" s="1"/>
  <c r="BH120" i="1"/>
  <c r="BJ120" i="1" s="1"/>
  <c r="BH26" i="1"/>
  <c r="BJ26" i="1" s="1"/>
  <c r="BH13" i="1"/>
  <c r="BJ13" i="1" s="1"/>
  <c r="BH123" i="1"/>
  <c r="BJ123" i="1" s="1"/>
  <c r="BH130" i="1"/>
  <c r="BJ130" i="1" s="1"/>
  <c r="BH14" i="1"/>
  <c r="BJ14" i="1" s="1"/>
  <c r="BH27" i="1"/>
  <c r="BJ27" i="1" s="1"/>
  <c r="BH114" i="1"/>
  <c r="BJ114" i="1" s="1"/>
  <c r="BH20" i="1"/>
  <c r="BJ20" i="1" s="1"/>
  <c r="BH15" i="1"/>
  <c r="BJ15" i="1" s="1"/>
  <c r="BH44" i="1"/>
  <c r="BJ44" i="1" s="1"/>
  <c r="BH28" i="1"/>
  <c r="BJ28" i="1" s="1"/>
  <c r="BH23" i="1"/>
  <c r="BJ23" i="1" s="1"/>
  <c r="BH72" i="1"/>
  <c r="BJ72" i="1" s="1"/>
  <c r="BH30" i="1"/>
  <c r="BJ30" i="1" s="1"/>
  <c r="BH80" i="1"/>
  <c r="BJ80" i="1" s="1"/>
  <c r="BH16" i="1"/>
  <c r="BJ16" i="1" s="1"/>
  <c r="BH33" i="1"/>
  <c r="BJ33" i="1" s="1"/>
  <c r="BH36" i="1"/>
  <c r="BJ36" i="1" s="1"/>
  <c r="BH83" i="1"/>
  <c r="BJ83" i="1" s="1"/>
  <c r="BH92" i="1"/>
  <c r="BJ92" i="1" s="1"/>
  <c r="BH93" i="1"/>
  <c r="BJ93" i="1" s="1"/>
  <c r="BH87" i="1"/>
  <c r="BJ87" i="1" s="1"/>
  <c r="BH101" i="1"/>
  <c r="BJ101" i="1" s="1"/>
  <c r="BH12" i="1"/>
  <c r="BJ12" i="1" s="1"/>
  <c r="BH62" i="1"/>
  <c r="BJ62" i="1" s="1"/>
  <c r="BH51" i="1"/>
  <c r="BJ51" i="1" s="1"/>
  <c r="BH141" i="1"/>
  <c r="BJ141" i="1" s="1"/>
  <c r="BH112" i="1"/>
  <c r="BJ112" i="1" s="1"/>
  <c r="BH89" i="1"/>
  <c r="BJ89" i="1" s="1"/>
  <c r="BH32" i="1"/>
  <c r="BJ32" i="1" s="1"/>
  <c r="BH65" i="1"/>
  <c r="BJ65" i="1" s="1"/>
  <c r="BH99" i="1"/>
  <c r="BJ99" i="1" s="1"/>
  <c r="BH42" i="1"/>
  <c r="BJ42" i="1" s="1"/>
  <c r="BH90" i="1"/>
  <c r="BJ90" i="1" s="1"/>
  <c r="BH86" i="1"/>
  <c r="BJ86" i="1" s="1"/>
  <c r="BH110" i="1"/>
  <c r="BJ110" i="1" s="1"/>
  <c r="BH151" i="1"/>
  <c r="BJ151" i="1" s="1"/>
  <c r="BH168" i="1"/>
  <c r="BJ168" i="1" s="1"/>
  <c r="BH139" i="1"/>
  <c r="BJ139" i="1" s="1"/>
  <c r="BH29" i="1"/>
  <c r="BJ29" i="1" s="1"/>
  <c r="BH43" i="1"/>
  <c r="BJ43" i="1" s="1"/>
  <c r="BH96" i="1"/>
  <c r="BJ96" i="1" s="1"/>
  <c r="BH78" i="1"/>
  <c r="BJ78" i="1" s="1"/>
  <c r="BH117" i="1"/>
  <c r="BJ117" i="1" s="1"/>
  <c r="BH98" i="1"/>
  <c r="BJ98" i="1" s="1"/>
  <c r="BH119" i="1"/>
  <c r="BJ119" i="1" s="1"/>
  <c r="BH48" i="1"/>
  <c r="BJ48" i="1" s="1"/>
  <c r="BH75" i="1"/>
  <c r="BJ75" i="1" s="1"/>
  <c r="BH105" i="1"/>
  <c r="BJ105" i="1" s="1"/>
  <c r="BH156" i="1"/>
  <c r="BJ156" i="1" s="1"/>
  <c r="BH31" i="1"/>
  <c r="BJ31" i="1" s="1"/>
  <c r="BH63" i="1"/>
  <c r="BJ63" i="1" s="1"/>
  <c r="BH108" i="1"/>
  <c r="BJ108" i="1" s="1"/>
  <c r="BH163" i="1"/>
  <c r="BJ163" i="1" s="1"/>
  <c r="BH160" i="1"/>
  <c r="BJ160" i="1" s="1"/>
  <c r="BH41" i="1"/>
  <c r="BJ41" i="1" s="1"/>
  <c r="BH152" i="1"/>
  <c r="BJ152" i="1" s="1"/>
  <c r="BH18" i="1"/>
  <c r="BJ18" i="1" s="1"/>
  <c r="BH74" i="1"/>
  <c r="BJ74" i="1" s="1"/>
  <c r="BH55" i="1"/>
  <c r="BJ55" i="1" s="1"/>
  <c r="BH159" i="1"/>
  <c r="BJ159" i="1" s="1"/>
  <c r="BH134" i="1"/>
  <c r="BJ134" i="1" s="1"/>
  <c r="BH166" i="1"/>
  <c r="BJ166" i="1" s="1"/>
  <c r="BH149" i="1"/>
  <c r="BJ149" i="1" s="1"/>
  <c r="BH95" i="1"/>
  <c r="BJ95" i="1" s="1"/>
  <c r="BH38" i="1"/>
  <c r="BJ38" i="1" s="1"/>
  <c r="BH142" i="1"/>
  <c r="BJ142" i="1" s="1"/>
  <c r="BH116" i="1"/>
  <c r="BJ116" i="1" s="1"/>
  <c r="BH52" i="1"/>
  <c r="BJ52" i="1" s="1"/>
  <c r="BH34" i="1"/>
  <c r="BJ34" i="1" s="1"/>
  <c r="BH45" i="1"/>
  <c r="BJ45" i="1" s="1"/>
  <c r="BH76" i="1"/>
  <c r="BJ76" i="1" s="1"/>
  <c r="BH59" i="1"/>
  <c r="BJ59" i="1" s="1"/>
  <c r="BH128" i="1"/>
  <c r="BJ128" i="1" s="1"/>
  <c r="BH111" i="1"/>
  <c r="BJ111" i="1" s="1"/>
  <c r="BH146" i="1"/>
  <c r="BJ146" i="1" s="1"/>
  <c r="BH103" i="1"/>
  <c r="BJ103" i="1" s="1"/>
  <c r="BH67" i="1"/>
  <c r="BJ67" i="1" s="1"/>
  <c r="BH46" i="1"/>
  <c r="BJ46" i="1" s="1"/>
  <c r="BH144" i="1"/>
  <c r="BJ144" i="1" s="1"/>
  <c r="BH35" i="1"/>
  <c r="BJ35" i="1" s="1"/>
  <c r="BH107" i="1"/>
  <c r="BJ107" i="1" s="1"/>
  <c r="BH17" i="1"/>
  <c r="BJ17" i="1" s="1"/>
  <c r="BH118" i="1"/>
  <c r="BJ118" i="1" s="1"/>
  <c r="BH49" i="1"/>
  <c r="BJ49" i="1" s="1"/>
  <c r="BH169" i="1"/>
  <c r="BJ169" i="1" s="1"/>
  <c r="BH155" i="1"/>
  <c r="BJ155" i="1" s="1"/>
  <c r="BH147" i="1"/>
  <c r="BJ147" i="1" s="1"/>
  <c r="BH64" i="1"/>
  <c r="BJ64" i="1" s="1"/>
  <c r="BH97" i="1"/>
  <c r="BJ97" i="1" s="1"/>
  <c r="BH50" i="1"/>
  <c r="BJ50" i="1" s="1"/>
  <c r="BH109" i="1"/>
  <c r="BJ109" i="1" s="1"/>
  <c r="BH69" i="1"/>
  <c r="BJ69" i="1" s="1"/>
  <c r="BH148" i="1"/>
  <c r="BJ148" i="1" s="1"/>
  <c r="BH94" i="1"/>
  <c r="BJ94" i="1" s="1"/>
  <c r="BH21" i="1"/>
  <c r="BJ21" i="1" s="1"/>
  <c r="BH88" i="1"/>
  <c r="BJ88" i="1" s="1"/>
  <c r="BH136" i="1"/>
  <c r="BJ136" i="1" s="1"/>
  <c r="BH122" i="1"/>
  <c r="BJ122" i="1" s="1"/>
  <c r="BH60" i="1"/>
  <c r="BJ60" i="1" s="1"/>
  <c r="BH137" i="1"/>
  <c r="BJ137" i="1" s="1"/>
  <c r="BH135" i="1"/>
  <c r="BJ135" i="1" s="1"/>
  <c r="BH167" i="1"/>
  <c r="BJ167" i="1" s="1"/>
  <c r="BH81" i="1"/>
  <c r="BJ81" i="1" s="1"/>
  <c r="BH57" i="1"/>
  <c r="BJ57" i="1" s="1"/>
  <c r="BH132" i="1"/>
  <c r="BJ132" i="1" s="1"/>
  <c r="BH140" i="1"/>
  <c r="BJ140" i="1" s="1"/>
  <c r="BH121" i="1"/>
  <c r="BJ121" i="1" s="1"/>
  <c r="BH84" i="1"/>
  <c r="BJ84" i="1" s="1"/>
  <c r="BH125" i="1"/>
  <c r="BJ125" i="1" s="1"/>
  <c r="BH58" i="1"/>
  <c r="BJ58" i="1" s="1"/>
  <c r="BH61" i="1"/>
  <c r="BJ61" i="1" s="1"/>
  <c r="BH56" i="1"/>
  <c r="BJ56" i="1" s="1"/>
  <c r="BH162" i="1"/>
  <c r="BJ162" i="1" s="1"/>
  <c r="BH25" i="1"/>
  <c r="BJ25" i="1" s="1"/>
  <c r="BH113" i="1"/>
  <c r="BJ113" i="1" s="1"/>
  <c r="BH170" i="1"/>
  <c r="BJ170" i="1" s="1"/>
  <c r="BH143" i="1"/>
  <c r="BJ143" i="1" s="1"/>
  <c r="BH37" i="1"/>
  <c r="BJ37" i="1" s="1"/>
  <c r="BH126" i="1"/>
  <c r="BJ126" i="1" s="1"/>
  <c r="BH70" i="1"/>
  <c r="BJ70" i="1" s="1"/>
  <c r="BH131" i="1"/>
  <c r="BJ131" i="1" s="1"/>
  <c r="BH133" i="1"/>
  <c r="BJ133" i="1" s="1"/>
  <c r="BH79" i="1"/>
  <c r="BJ79" i="1" s="1"/>
  <c r="BH47" i="1"/>
  <c r="BJ47" i="1" s="1"/>
  <c r="BH106" i="1"/>
  <c r="BJ106" i="1" s="1"/>
  <c r="BH171" i="1"/>
  <c r="BJ171" i="1" s="1"/>
  <c r="BH85" i="1"/>
  <c r="BJ85" i="1" s="1"/>
  <c r="BH53" i="1"/>
  <c r="BJ53" i="1" s="1"/>
  <c r="BH22" i="1"/>
  <c r="BJ22" i="1" s="1"/>
  <c r="BH165" i="1"/>
  <c r="BJ165" i="1" s="1"/>
  <c r="BH66" i="1"/>
  <c r="BJ66" i="1" s="1"/>
  <c r="BH40" i="1"/>
  <c r="BJ40" i="1" s="1"/>
  <c r="BH102" i="1"/>
  <c r="BJ102" i="1" s="1"/>
  <c r="BH124" i="1"/>
  <c r="BJ124" i="1" s="1"/>
  <c r="BH39" i="1"/>
  <c r="BJ39" i="1" s="1"/>
  <c r="BH154" i="1"/>
  <c r="BJ154" i="1" s="1"/>
  <c r="BJ91" i="1"/>
  <c r="BH91" i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470" i="2"/>
  <c r="U471" i="2"/>
  <c r="U472" i="2"/>
  <c r="U473" i="2"/>
  <c r="U474" i="2"/>
  <c r="U475" i="2"/>
  <c r="U476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U495" i="2"/>
  <c r="U496" i="2"/>
  <c r="U497" i="2"/>
  <c r="U498" i="2"/>
  <c r="U499" i="2"/>
  <c r="U500" i="2"/>
  <c r="U501" i="2"/>
  <c r="U502" i="2"/>
  <c r="U503" i="2"/>
  <c r="U504" i="2"/>
  <c r="U505" i="2"/>
  <c r="U506" i="2"/>
  <c r="U507" i="2"/>
  <c r="U508" i="2"/>
  <c r="U509" i="2"/>
  <c r="U510" i="2"/>
  <c r="U511" i="2"/>
  <c r="U512" i="2"/>
  <c r="U513" i="2"/>
  <c r="U514" i="2"/>
  <c r="U515" i="2"/>
  <c r="U516" i="2"/>
  <c r="U517" i="2"/>
  <c r="U518" i="2"/>
  <c r="U519" i="2"/>
  <c r="U520" i="2"/>
  <c r="U521" i="2"/>
  <c r="U522" i="2"/>
  <c r="U523" i="2"/>
  <c r="U524" i="2"/>
  <c r="U525" i="2"/>
  <c r="U526" i="2"/>
  <c r="U527" i="2"/>
  <c r="U528" i="2"/>
  <c r="U529" i="2"/>
  <c r="U530" i="2"/>
  <c r="U531" i="2"/>
  <c r="U532" i="2"/>
  <c r="U533" i="2"/>
  <c r="U534" i="2"/>
  <c r="U535" i="2"/>
  <c r="U536" i="2"/>
  <c r="U537" i="2"/>
  <c r="U538" i="2"/>
  <c r="U539" i="2"/>
  <c r="U540" i="2"/>
  <c r="U541" i="2"/>
  <c r="U542" i="2"/>
  <c r="U543" i="2"/>
  <c r="U544" i="2"/>
  <c r="U545" i="2"/>
  <c r="U546" i="2"/>
  <c r="U547" i="2"/>
  <c r="U548" i="2"/>
  <c r="U549" i="2"/>
  <c r="U550" i="2"/>
  <c r="U551" i="2"/>
  <c r="U552" i="2"/>
  <c r="U553" i="2"/>
  <c r="U554" i="2"/>
  <c r="U555" i="2"/>
  <c r="U556" i="2"/>
  <c r="U557" i="2"/>
  <c r="U558" i="2"/>
  <c r="U559" i="2"/>
  <c r="U560" i="2"/>
  <c r="U561" i="2"/>
  <c r="U562" i="2"/>
  <c r="U563" i="2"/>
  <c r="U564" i="2"/>
  <c r="U565" i="2"/>
  <c r="U566" i="2"/>
  <c r="U567" i="2"/>
  <c r="U568" i="2"/>
  <c r="U569" i="2"/>
  <c r="U570" i="2"/>
  <c r="U571" i="2"/>
  <c r="U572" i="2"/>
  <c r="U573" i="2"/>
  <c r="U574" i="2"/>
  <c r="U575" i="2"/>
  <c r="U576" i="2"/>
  <c r="U577" i="2"/>
  <c r="U578" i="2"/>
  <c r="U579" i="2"/>
  <c r="U580" i="2"/>
  <c r="U581" i="2"/>
  <c r="U582" i="2"/>
  <c r="U583" i="2"/>
  <c r="U584" i="2"/>
  <c r="U585" i="2"/>
  <c r="U586" i="2"/>
  <c r="U587" i="2"/>
  <c r="U588" i="2"/>
  <c r="U589" i="2"/>
  <c r="U590" i="2"/>
  <c r="U591" i="2"/>
  <c r="U592" i="2"/>
  <c r="U593" i="2"/>
  <c r="U594" i="2"/>
  <c r="U595" i="2"/>
  <c r="U596" i="2"/>
  <c r="U597" i="2"/>
  <c r="U598" i="2"/>
  <c r="U599" i="2"/>
  <c r="U600" i="2"/>
  <c r="U601" i="2"/>
  <c r="U602" i="2"/>
  <c r="U603" i="2"/>
  <c r="U604" i="2"/>
  <c r="U605" i="2"/>
  <c r="U606" i="2"/>
  <c r="U607" i="2"/>
  <c r="U608" i="2"/>
  <c r="U609" i="2"/>
  <c r="U610" i="2"/>
  <c r="U611" i="2"/>
  <c r="U612" i="2"/>
  <c r="U613" i="2"/>
  <c r="U614" i="2"/>
  <c r="U615" i="2"/>
  <c r="U616" i="2"/>
  <c r="U617" i="2"/>
  <c r="U618" i="2"/>
  <c r="U619" i="2"/>
  <c r="U620" i="2"/>
  <c r="U621" i="2"/>
  <c r="U622" i="2"/>
  <c r="U623" i="2"/>
  <c r="U624" i="2"/>
  <c r="U625" i="2"/>
  <c r="U626" i="2"/>
  <c r="U627" i="2"/>
  <c r="U628" i="2"/>
  <c r="U629" i="2"/>
  <c r="U630" i="2"/>
  <c r="U631" i="2"/>
  <c r="U632" i="2"/>
  <c r="U633" i="2"/>
  <c r="U634" i="2"/>
  <c r="U635" i="2"/>
  <c r="U636" i="2"/>
  <c r="U637" i="2"/>
  <c r="U638" i="2"/>
  <c r="U639" i="2"/>
  <c r="U640" i="2"/>
  <c r="U641" i="2"/>
  <c r="U642" i="2"/>
  <c r="U643" i="2"/>
  <c r="U644" i="2"/>
  <c r="U645" i="2"/>
  <c r="U646" i="2"/>
  <c r="U647" i="2"/>
  <c r="U648" i="2"/>
  <c r="U649" i="2"/>
  <c r="U650" i="2"/>
  <c r="U651" i="2"/>
  <c r="U652" i="2"/>
  <c r="U653" i="2"/>
  <c r="U654" i="2"/>
  <c r="U655" i="2"/>
  <c r="U656" i="2"/>
  <c r="U657" i="2"/>
  <c r="U658" i="2"/>
  <c r="U659" i="2"/>
  <c r="U660" i="2"/>
  <c r="U661" i="2"/>
  <c r="U662" i="2"/>
  <c r="U663" i="2"/>
  <c r="U664" i="2"/>
  <c r="U665" i="2"/>
  <c r="U666" i="2"/>
  <c r="U667" i="2"/>
  <c r="U668" i="2"/>
  <c r="U669" i="2"/>
  <c r="U670" i="2"/>
  <c r="U671" i="2"/>
  <c r="U672" i="2"/>
  <c r="U673" i="2"/>
  <c r="U674" i="2"/>
  <c r="U675" i="2"/>
  <c r="U676" i="2"/>
  <c r="U677" i="2"/>
  <c r="U678" i="2"/>
  <c r="U679" i="2"/>
  <c r="U680" i="2"/>
  <c r="U681" i="2"/>
  <c r="U682" i="2"/>
  <c r="U683" i="2"/>
  <c r="U684" i="2"/>
  <c r="U685" i="2"/>
  <c r="U686" i="2"/>
  <c r="U687" i="2"/>
  <c r="U688" i="2"/>
  <c r="U689" i="2"/>
  <c r="U690" i="2"/>
  <c r="U691" i="2"/>
  <c r="U692" i="2"/>
  <c r="U693" i="2"/>
  <c r="U694" i="2"/>
  <c r="U695" i="2"/>
  <c r="U696" i="2"/>
  <c r="U697" i="2"/>
  <c r="U698" i="2"/>
  <c r="U699" i="2"/>
  <c r="U700" i="2"/>
  <c r="U701" i="2"/>
  <c r="U702" i="2"/>
  <c r="U703" i="2"/>
  <c r="U704" i="2"/>
  <c r="U705" i="2"/>
  <c r="U706" i="2"/>
  <c r="U707" i="2"/>
  <c r="U708" i="2"/>
  <c r="U709" i="2"/>
  <c r="U710" i="2"/>
  <c r="U711" i="2"/>
  <c r="U712" i="2"/>
  <c r="U713" i="2"/>
  <c r="U714" i="2"/>
  <c r="U715" i="2"/>
  <c r="U716" i="2"/>
  <c r="U717" i="2"/>
  <c r="U718" i="2"/>
  <c r="U719" i="2"/>
  <c r="U720" i="2"/>
  <c r="U721" i="2"/>
  <c r="U722" i="2"/>
  <c r="U723" i="2"/>
  <c r="U724" i="2"/>
  <c r="U725" i="2"/>
  <c r="U726" i="2"/>
  <c r="U727" i="2"/>
  <c r="U728" i="2"/>
  <c r="U729" i="2"/>
  <c r="U730" i="2"/>
  <c r="U731" i="2"/>
  <c r="U732" i="2"/>
  <c r="U733" i="2"/>
  <c r="U734" i="2"/>
  <c r="U735" i="2"/>
  <c r="U736" i="2"/>
  <c r="U737" i="2"/>
  <c r="U738" i="2"/>
  <c r="U739" i="2"/>
  <c r="U740" i="2"/>
  <c r="U741" i="2"/>
  <c r="U3" i="2"/>
</calcChain>
</file>

<file path=xl/sharedStrings.xml><?xml version="1.0" encoding="utf-8"?>
<sst xmlns="http://schemas.openxmlformats.org/spreadsheetml/2006/main" count="6903" uniqueCount="471">
  <si>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</si>
  <si>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</si>
  <si>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</si>
  <si>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</si>
  <si>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</si>
  <si>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</si>
  <si>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</si>
  <si>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</si>
  <si>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</si>
  <si>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</si>
  <si>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</si>
  <si>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</si>
  <si>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</si>
  <si>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</si>
  <si>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</si>
  <si>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</si>
  <si>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</si>
  <si>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</si>
  <si>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</si>
  <si>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</si>
  <si>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</si>
  <si>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</si>
  <si>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</si>
  <si>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</si>
  <si>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</si>
  <si>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</si>
  <si>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</si>
  <si>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</si>
  <si>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</si>
  <si>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</si>
  <si>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</si>
  <si>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</si>
  <si>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</si>
  <si>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</si>
  <si>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</si>
  <si>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</si>
  <si>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</si>
  <si>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Фамилия Имя Отчество</t>
  </si>
  <si>
    <t>Абрамов Сергей Игоревич</t>
  </si>
  <si>
    <t>Адухов Халил Багавудинович</t>
  </si>
  <si>
    <t>Азизов Айёмуддин Рахмонходжаевич</t>
  </si>
  <si>
    <t>Александрова Екатерина Юрьевна</t>
  </si>
  <si>
    <t>Алиев Абдулсалам Омарович</t>
  </si>
  <si>
    <t>Аникин Николай Николаевич</t>
  </si>
  <si>
    <t>Антипкина Ольга Владимировна</t>
  </si>
  <si>
    <t>Аяков Арсалан Аюшеевич</t>
  </si>
  <si>
    <t>Балабанова Анна Владимировна</t>
  </si>
  <si>
    <t>Белегова Александра Игоревна</t>
  </si>
  <si>
    <t>Белькова Анастасия Андреевна</t>
  </si>
  <si>
    <t>Бернд Алина Александровна</t>
  </si>
  <si>
    <t>Берневега Кирилл Александрович</t>
  </si>
  <si>
    <t>Бибасар Данияр Сагидоллаулы</t>
  </si>
  <si>
    <t>Бондаренко Никита Георгиевич</t>
  </si>
  <si>
    <t>Бородин Дмитрий Борисович</t>
  </si>
  <si>
    <t>Бражник Татьяна Алексеевна</t>
  </si>
  <si>
    <t>Булгаков Игорь Анатольевич</t>
  </si>
  <si>
    <t>Ведерников Роман Сергеевич</t>
  </si>
  <si>
    <t>Вечерин Александр Викторович</t>
  </si>
  <si>
    <t>Витолин Евгений Валерьевич</t>
  </si>
  <si>
    <t>Вязанкин Дмитрий Олегович</t>
  </si>
  <si>
    <t>Гиндуллин Исмаил Радифович</t>
  </si>
  <si>
    <t>Головко Елена Андреевна</t>
  </si>
  <si>
    <t>Голошивец Вероника Александровна</t>
  </si>
  <si>
    <t>Голубев Кирилл Сергеевич</t>
  </si>
  <si>
    <t>Горб Александра Алексеевна</t>
  </si>
  <si>
    <t>Горбунова Светлана Владимировна</t>
  </si>
  <si>
    <t>Гудкова Ольга Юрьевна</t>
  </si>
  <si>
    <t>Гумаженко Александр Васильевич</t>
  </si>
  <si>
    <t>Делибалтова Елена Владиславовна</t>
  </si>
  <si>
    <t>Доколина Елена Дмитриевна</t>
  </si>
  <si>
    <t>Дроздов Олег Валерьевич</t>
  </si>
  <si>
    <t>Дружинин Владислав Владимирович</t>
  </si>
  <si>
    <t>Егорова Алина Андреевна</t>
  </si>
  <si>
    <t>Елтовский Владислав Игоревич</t>
  </si>
  <si>
    <t>Еремина Юлия Олеговна</t>
  </si>
  <si>
    <t>Жариков Ян Павлович</t>
  </si>
  <si>
    <t>Жеглова Татьяна Васильевна</t>
  </si>
  <si>
    <t>Железнов Кирилл Романович</t>
  </si>
  <si>
    <t>Журавлев Михаил Сергеевич</t>
  </si>
  <si>
    <t>Заболотина Евгения Валерьевна</t>
  </si>
  <si>
    <t>Забродин Алексей Михайлович</t>
  </si>
  <si>
    <t>Заостровных Юрий Викторович</t>
  </si>
  <si>
    <t>Земскова Анастасия Николаевна</t>
  </si>
  <si>
    <t>Ибрахим Абдулхамед Ширеф М</t>
  </si>
  <si>
    <t>Иванников Игорь Михайлович</t>
  </si>
  <si>
    <t>Иванова Ольга Александровна</t>
  </si>
  <si>
    <t>Ильиных Иван Игоревич</t>
  </si>
  <si>
    <t>Имамкулиева Гозель Гуйчгельдиевна</t>
  </si>
  <si>
    <t>Инкижино Светлана Владимировна</t>
  </si>
  <si>
    <t>Иноземцев Илья Алексеевич</t>
  </si>
  <si>
    <t>Кавецкая Дарья Александровна</t>
  </si>
  <si>
    <t>Кадрия Джулианна Кадриевна</t>
  </si>
  <si>
    <t>Калугина Светлана Андреевна</t>
  </si>
  <si>
    <t>Каримова Луиза Ирековна</t>
  </si>
  <si>
    <t>Карманова Ксения Вячеславовна</t>
  </si>
  <si>
    <t>Катышев Иван Сергеевич</t>
  </si>
  <si>
    <t>Кирова Екатерина Игоревна</t>
  </si>
  <si>
    <t>Киселев Александр Борисович</t>
  </si>
  <si>
    <t>Колесников Денис Сергеевич</t>
  </si>
  <si>
    <t>Кондратюк Александр Игоревич</t>
  </si>
  <si>
    <t>Коростелева Екатерина Юрьевна</t>
  </si>
  <si>
    <t>Коршунова Алёна Григорьевна</t>
  </si>
  <si>
    <t>Кравцов Михаил Сергеевич</t>
  </si>
  <si>
    <t>Кривогин Максим Сергеевич</t>
  </si>
  <si>
    <t>Кривошапова Ольга Николаевна</t>
  </si>
  <si>
    <t>Кузнецов Андрей Владимирович</t>
  </si>
  <si>
    <t>Кузнецов Всеволод Павлович</t>
  </si>
  <si>
    <t>Кузнецов Евгений Сергеевич</t>
  </si>
  <si>
    <t>Куряпина Татьяна Константиновна</t>
  </si>
  <si>
    <t>Кушнарева_Роджеро Маттео</t>
  </si>
  <si>
    <t>Леонтьева Мария Вячеславовна</t>
  </si>
  <si>
    <t>Лукьянова Анна Павловна</t>
  </si>
  <si>
    <t>Магомедов Камиль Абдулганиевич</t>
  </si>
  <si>
    <t>Макаров Данила Вячеславович</t>
  </si>
  <si>
    <t>Маклаков Сергей Павлович</t>
  </si>
  <si>
    <t>Мартюшин Вячеслав Владимирович</t>
  </si>
  <si>
    <t>Маслова Алёна Дмитриевна</t>
  </si>
  <si>
    <t>Машович Михаил Андреевич</t>
  </si>
  <si>
    <t>Медведева Алина Олеговна</t>
  </si>
  <si>
    <t>Межуева Баирта Викторовна</t>
  </si>
  <si>
    <t>Мехряков Максим Алексеевич</t>
  </si>
  <si>
    <t>Мирзабекова Улпан Женисовна</t>
  </si>
  <si>
    <t>Михайлов Алексей Петрович</t>
  </si>
  <si>
    <t>Михалева Алиса Игоревна</t>
  </si>
  <si>
    <t>Моисеенко Инна Юрьевна</t>
  </si>
  <si>
    <t>Мосунова Анна Андреевна</t>
  </si>
  <si>
    <t>Муравьева Ирина Александровна</t>
  </si>
  <si>
    <t>Мусинов Александр Николаевич</t>
  </si>
  <si>
    <t>Нагорский Кирилл Станиславович</t>
  </si>
  <si>
    <t>Назаренкова Алиса Дмитриевна</t>
  </si>
  <si>
    <t>Неверов Евгений Дмитриевич</t>
  </si>
  <si>
    <t>Неронов Илья Анатольевич</t>
  </si>
  <si>
    <t>Низов Владимир  </t>
  </si>
  <si>
    <t>Никишин Яков Александрович</t>
  </si>
  <si>
    <t>Обоимова Людмила Борисовна</t>
  </si>
  <si>
    <t>Оганян Эмин Рафаелович</t>
  </si>
  <si>
    <t>Одоевцев Андрей Евгеньевич</t>
  </si>
  <si>
    <t>Олейник Елена Владимировна</t>
  </si>
  <si>
    <t>Павлов Александр Александрович</t>
  </si>
  <si>
    <t>Панов Дмитрий Сергеевич</t>
  </si>
  <si>
    <t>Пашина Алена Олеговна</t>
  </si>
  <si>
    <t>Подлесная Людмила Андреевна</t>
  </si>
  <si>
    <t>Попова Вера Викторовна</t>
  </si>
  <si>
    <t>Попова Ирина Михайловна</t>
  </si>
  <si>
    <t>Постыляков Сергей Петрович</t>
  </si>
  <si>
    <t>Прошко Павел Вячеславович</t>
  </si>
  <si>
    <t>Ровнов Юрий Евгеньевич</t>
  </si>
  <si>
    <t>Роман Роман</t>
  </si>
  <si>
    <t>Романова Маргарита Аркадьевна</t>
  </si>
  <si>
    <t>Рубцова Анастасия Михайловна</t>
  </si>
  <si>
    <t>Рыбенко Иван Юрьевич</t>
  </si>
  <si>
    <t>Рыкова Алёна Андреевна</t>
  </si>
  <si>
    <t>Салмов Егор Александрович</t>
  </si>
  <si>
    <t>Сапронова Дарья Александровна</t>
  </si>
  <si>
    <t>Сатышев Олег Викторович</t>
  </si>
  <si>
    <t>Сафиуллин Илфат Шамилович</t>
  </si>
  <si>
    <t>Семикова Ксения Викторовна</t>
  </si>
  <si>
    <t>Сиротина Ксения Сергеевна</t>
  </si>
  <si>
    <t>Соловьева Екатерина Сергеевна</t>
  </si>
  <si>
    <t>Соловьева Татьяна Георгиевна</t>
  </si>
  <si>
    <t>Сопова Анастасия Петровна</t>
  </si>
  <si>
    <t>Стукова Евгения Юрьевна</t>
  </si>
  <si>
    <t>Сухаринов Александр Саналович</t>
  </si>
  <si>
    <t>Счастливцева Юлия Анатольевна</t>
  </si>
  <si>
    <t>Сысоев Александр Александрович</t>
  </si>
  <si>
    <t>Танурков Игорь Александрович</t>
  </si>
  <si>
    <t>Таранова Александра</t>
  </si>
  <si>
    <t>Таранова Евгения  </t>
  </si>
  <si>
    <t>Тахавиев Марат Ильшатович</t>
  </si>
  <si>
    <t>Тачкин Александр Сергеевич</t>
  </si>
  <si>
    <t>Терёшкина Мария Николаевна</t>
  </si>
  <si>
    <t>Тимошенко Мария Михайловна</t>
  </si>
  <si>
    <t>Тихомиров Алексей Александрович</t>
  </si>
  <si>
    <t>Трошина Лилия Андреевна</t>
  </si>
  <si>
    <t>Трясенкова Алиса Алексеевна</t>
  </si>
  <si>
    <t>Тюляев Георгий Сергеевич</t>
  </si>
  <si>
    <t>Усачёва Юлия Сергеевна</t>
  </si>
  <si>
    <t>Федорова Светлана Игоревна</t>
  </si>
  <si>
    <t>Феталиев Альберт Исадинович</t>
  </si>
  <si>
    <t>Фокин Евгений Анатольевич</t>
  </si>
  <si>
    <t>Хайретдинова Алсу Камильевна</t>
  </si>
  <si>
    <t>Хайруллин Тимур Радикович</t>
  </si>
  <si>
    <t>Хамидуллин Радлан Равильевич</t>
  </si>
  <si>
    <t>Ханафин Ильшат Анварович</t>
  </si>
  <si>
    <t>Хукеян Эдвард Багратович</t>
  </si>
  <si>
    <t>Чайкина Дарья Викторовна</t>
  </si>
  <si>
    <t>Чербижев Хасан Курешевич</t>
  </si>
  <si>
    <t>Черникова Екатерина Игоревна</t>
  </si>
  <si>
    <t>Чистякова Алина Андреевна</t>
  </si>
  <si>
    <t>Чувилин Александр Евгеньевич</t>
  </si>
  <si>
    <t>Шакирова Алия Радиковна</t>
  </si>
  <si>
    <t>Шарипова Дания Самировна</t>
  </si>
  <si>
    <t>Шарловский Константин Александрович</t>
  </si>
  <si>
    <t>Шевченко Евгения Евгеньевна</t>
  </si>
  <si>
    <t>Шишлянников Кирилл Игоревич</t>
  </si>
  <si>
    <t>Шушкова Лейла</t>
  </si>
  <si>
    <t>Эрдыниев Ринчин Ильич</t>
  </si>
  <si>
    <t>Ямрос Наталья Витальевна</t>
  </si>
  <si>
    <t>МИЛ141</t>
  </si>
  <si>
    <t>М141МИСЛП014</t>
  </si>
  <si>
    <t>Ислам, шариат и адат в России: история и современность</t>
  </si>
  <si>
    <t>Экзамен</t>
  </si>
  <si>
    <t>2015/2016 учебный год 1 модуль</t>
  </si>
  <si>
    <t>stCommon</t>
  </si>
  <si>
    <t>Исламское право</t>
  </si>
  <si>
    <t>М141МИСЛП018</t>
  </si>
  <si>
    <t>М141МИСЛП017</t>
  </si>
  <si>
    <t>М141МИСЛП001</t>
  </si>
  <si>
    <t>М141МИСЛП016</t>
  </si>
  <si>
    <t>М141МИСЛП010</t>
  </si>
  <si>
    <t>М141МИСЛП012</t>
  </si>
  <si>
    <t>М141МИСЛП013</t>
  </si>
  <si>
    <t>М141МИСЛП008</t>
  </si>
  <si>
    <t>М141МИСЛП011</t>
  </si>
  <si>
    <t>М141МИСЛП009</t>
  </si>
  <si>
    <t>М141МИСЛП004</t>
  </si>
  <si>
    <t>М141МИСЛП015</t>
  </si>
  <si>
    <t>М141МИСЛП002</t>
  </si>
  <si>
    <t>МТП141</t>
  </si>
  <si>
    <t>М141МИТФП014</t>
  </si>
  <si>
    <t>История российского конституционализма</t>
  </si>
  <si>
    <t>История, теория и философия права</t>
  </si>
  <si>
    <t>М141МИТФП003</t>
  </si>
  <si>
    <t>М141МИТФП006</t>
  </si>
  <si>
    <t>М141МИТФП010</t>
  </si>
  <si>
    <t>М141МИТФП004</t>
  </si>
  <si>
    <t>М141МИТФП011</t>
  </si>
  <si>
    <t>М141МИТФП012</t>
  </si>
  <si>
    <t>М141МИТФП002</t>
  </si>
  <si>
    <t>М141МИТФП013</t>
  </si>
  <si>
    <t>М141МИТФП009</t>
  </si>
  <si>
    <t>МЭП141</t>
  </si>
  <si>
    <t>М141ММНЭП003</t>
  </si>
  <si>
    <t xml:space="preserve"> Экономическая интеграция на евразийском пространстве</t>
  </si>
  <si>
    <t>2015/2016 учебный год 2 модуль</t>
  </si>
  <si>
    <t>stChoosen</t>
  </si>
  <si>
    <t>Международное экономическое право</t>
  </si>
  <si>
    <t>М141ММНЭП001</t>
  </si>
  <si>
    <t>МКЮ141</t>
  </si>
  <si>
    <t>М141МКРЮР009</t>
  </si>
  <si>
    <t>Банковское право</t>
  </si>
  <si>
    <t>Корпоративный юрист</t>
  </si>
  <si>
    <t>М141МКРЮР006</t>
  </si>
  <si>
    <t>М141МКРЮР011</t>
  </si>
  <si>
    <t>М141МКРЮР010</t>
  </si>
  <si>
    <t>М141МКРЮР007</t>
  </si>
  <si>
    <t>М141МКРЮР015</t>
  </si>
  <si>
    <t>130228098</t>
  </si>
  <si>
    <t>М141МКРЮР004</t>
  </si>
  <si>
    <t>М141МКРЮР021</t>
  </si>
  <si>
    <t>М141МКРЮР025</t>
  </si>
  <si>
    <t>М141МКРЮР016</t>
  </si>
  <si>
    <t>М141МКРЮР024</t>
  </si>
  <si>
    <t>М141МКРЮР018</t>
  </si>
  <si>
    <t>М141МКРЮР008</t>
  </si>
  <si>
    <t>М141МКРЮР003</t>
  </si>
  <si>
    <t>М141МКРЮР013</t>
  </si>
  <si>
    <t>М141МКРЮР002</t>
  </si>
  <si>
    <t>М141МКРЮР019</t>
  </si>
  <si>
    <t>М141МКРЮР022</t>
  </si>
  <si>
    <t>М141МКРЮР020</t>
  </si>
  <si>
    <t>М141МКРЮР012</t>
  </si>
  <si>
    <t>М141МКРЮР023</t>
  </si>
  <si>
    <t>М141ММНЧП014</t>
  </si>
  <si>
    <t>М141МКРЮР014</t>
  </si>
  <si>
    <t>М141МКРЮР005</t>
  </si>
  <si>
    <t>Государственно-конфессиональные отношения: зарубежный и отечественный опыт правового регулирования</t>
  </si>
  <si>
    <t>М141МИЗСИ04</t>
  </si>
  <si>
    <t>Ислам и конституционное право мусульманских стран</t>
  </si>
  <si>
    <t>Исламское право в правовых системах мусульманского мира, стран Запада и России</t>
  </si>
  <si>
    <t>История западноевропейской музыки: от Баха до Шёнберга. Опыт философского анализа и рационального восприятия</t>
  </si>
  <si>
    <t>stFacultative</t>
  </si>
  <si>
    <t>МФП141</t>
  </si>
  <si>
    <t>М141МФНТП012</t>
  </si>
  <si>
    <t>История финансового права России</t>
  </si>
  <si>
    <t>Финансовое, налоговое и таможенное право</t>
  </si>
  <si>
    <t>М141МФНТП014</t>
  </si>
  <si>
    <t>М141МФНТП013</t>
  </si>
  <si>
    <t>М141МФНТП009</t>
  </si>
  <si>
    <t>М141МФНТП002</t>
  </si>
  <si>
    <t>М141МФНТП007</t>
  </si>
  <si>
    <t>М141МФНТП010</t>
  </si>
  <si>
    <t>М141МФНТП004</t>
  </si>
  <si>
    <t>М141МФНТП005</t>
  </si>
  <si>
    <t>М141МФНТП006</t>
  </si>
  <si>
    <t>М141МФНТП011</t>
  </si>
  <si>
    <t>М141МФНТП008</t>
  </si>
  <si>
    <t>М141МФНТП003</t>
  </si>
  <si>
    <t>М141МФНТП016</t>
  </si>
  <si>
    <t>М141МФНТП015</t>
  </si>
  <si>
    <t>М141МФНТП018</t>
  </si>
  <si>
    <t>М141МФНТП017</t>
  </si>
  <si>
    <t>МЮП141</t>
  </si>
  <si>
    <t>М141МЮППД013</t>
  </si>
  <si>
    <t>История, теория и методология судебного права России</t>
  </si>
  <si>
    <t>Юрист в правосудии и правоохранительной деятельности</t>
  </si>
  <si>
    <t>М141МЮППД004</t>
  </si>
  <si>
    <t>М141МЮППД001</t>
  </si>
  <si>
    <t>М141МЮППД003</t>
  </si>
  <si>
    <t>М141МЮППД014</t>
  </si>
  <si>
    <t>М141МЮППД009</t>
  </si>
  <si>
    <t>М141МЮППД019</t>
  </si>
  <si>
    <t>М141МЮППД020</t>
  </si>
  <si>
    <t>М141МЮППД008</t>
  </si>
  <si>
    <t>М141МЮППД010</t>
  </si>
  <si>
    <t>М141МЮППД007</t>
  </si>
  <si>
    <t>М141МЮППД018</t>
  </si>
  <si>
    <t>М141МЮППД016</t>
  </si>
  <si>
    <t>М141МЮППД005</t>
  </si>
  <si>
    <t>М141МЮППД015</t>
  </si>
  <si>
    <t>Конкурсное право</t>
  </si>
  <si>
    <t>Корпоративное право</t>
  </si>
  <si>
    <t>Международно-правовая защита интеллектуальной собственности</t>
  </si>
  <si>
    <t>МЧП141</t>
  </si>
  <si>
    <t>М141ММНЧП007</t>
  </si>
  <si>
    <t>Международное банковское право</t>
  </si>
  <si>
    <t>Международное частное право</t>
  </si>
  <si>
    <t>М141ММНЧП011</t>
  </si>
  <si>
    <t>М141ММНЧП013</t>
  </si>
  <si>
    <t>М141ММНЧП005</t>
  </si>
  <si>
    <t>М141ММНЧП018</t>
  </si>
  <si>
    <t>М141ММНЧП012</t>
  </si>
  <si>
    <t>М141ММНЧП010</t>
  </si>
  <si>
    <t>М141ММНЧП008</t>
  </si>
  <si>
    <t>М141ММНЧП009</t>
  </si>
  <si>
    <t>М141ММНЧП016</t>
  </si>
  <si>
    <t>М141ММНЧП020</t>
  </si>
  <si>
    <t>М141ММНЧП015</t>
  </si>
  <si>
    <t>М141ММНЧП004</t>
  </si>
  <si>
    <t>М141ММНЧП019</t>
  </si>
  <si>
    <t>М141ММНЧП001</t>
  </si>
  <si>
    <t>М141ММНЧП006</t>
  </si>
  <si>
    <t>Международное корпоративное право</t>
  </si>
  <si>
    <t>Международное таможенное право</t>
  </si>
  <si>
    <t>Международное энергетическое право</t>
  </si>
  <si>
    <t>Международные коммерческие контракты</t>
  </si>
  <si>
    <t>Международный коммерческий арбитраж</t>
  </si>
  <si>
    <t>Налоговые обязательства корпорации и частно-правовые средства налогового планирования</t>
  </si>
  <si>
    <t>Научно-исследовательский семинар "Адвокатская этика и ее отражение в процессуальных институтах"</t>
  </si>
  <si>
    <t>Научно-исследовательский семинар "Международное частное право в Европейском Союзе"</t>
  </si>
  <si>
    <t>Научно-исследовательский семинар "Международные суды"</t>
  </si>
  <si>
    <t>Научно-исследовательский семинар "Методика проведения правовых исследований"</t>
  </si>
  <si>
    <t>Научно-исследовательский семинар "Правовые средства структурирования сделок"</t>
  </si>
  <si>
    <t>Несудебные практики и альтернативные способы разрешения правовых конфликтов в уголовном судопроизводстве</t>
  </si>
  <si>
    <t>Основы исламского предпринимательского права</t>
  </si>
  <si>
    <t>МИН141</t>
  </si>
  <si>
    <t>М141МПРИН007</t>
  </si>
  <si>
    <t>Переговоры и договорно-правовая работа</t>
  </si>
  <si>
    <t>Правовая информатика</t>
  </si>
  <si>
    <t>М141МПРИН016</t>
  </si>
  <si>
    <t>М141МПРИН002</t>
  </si>
  <si>
    <t>М141МПРИН011</t>
  </si>
  <si>
    <t>М141МПРИН012</t>
  </si>
  <si>
    <t>М141МПРИН009</t>
  </si>
  <si>
    <t>М141МПРИН005</t>
  </si>
  <si>
    <t>М141МПРИН015</t>
  </si>
  <si>
    <t>М141МПРИН004</t>
  </si>
  <si>
    <t>М141МПРИН003</t>
  </si>
  <si>
    <t>М141МПРИН017</t>
  </si>
  <si>
    <t>М141МПРИН008</t>
  </si>
  <si>
    <t>М141МПРИН001</t>
  </si>
  <si>
    <t>М141МПРИН010</t>
  </si>
  <si>
    <t>М141МПРИН013</t>
  </si>
  <si>
    <t>М141МПРИН014</t>
  </si>
  <si>
    <t>М141МПРИН018</t>
  </si>
  <si>
    <t>М141МПРИН006</t>
  </si>
  <si>
    <t>М141МПРИН019</t>
  </si>
  <si>
    <t>М141МПРИН020</t>
  </si>
  <si>
    <t>М141МПРИН021</t>
  </si>
  <si>
    <t>М141МПРИН022</t>
  </si>
  <si>
    <t>М141МПРИН023</t>
  </si>
  <si>
    <t>М141МПРИН024</t>
  </si>
  <si>
    <t>М141МПРИН025</t>
  </si>
  <si>
    <t>МПП141</t>
  </si>
  <si>
    <t>М141МПБПР001</t>
  </si>
  <si>
    <t>Право ВТО</t>
  </si>
  <si>
    <t>Публичное право</t>
  </si>
  <si>
    <t>М141МПБПР010</t>
  </si>
  <si>
    <t>М141МПБПР008</t>
  </si>
  <si>
    <t>М141МПБПР015</t>
  </si>
  <si>
    <t>М141МПБПР016</t>
  </si>
  <si>
    <t>М141МПБПР017</t>
  </si>
  <si>
    <t>М141МПБПР019</t>
  </si>
  <si>
    <t>М141МПБПР009</t>
  </si>
  <si>
    <t>М141МПБПР007</t>
  </si>
  <si>
    <t>М141МПБПР003</t>
  </si>
  <si>
    <t>М141МПБПР011</t>
  </si>
  <si>
    <t>М141МПБПР005</t>
  </si>
  <si>
    <t>М141МПБПР004</t>
  </si>
  <si>
    <t>М141МПБПР018</t>
  </si>
  <si>
    <t>М141МПБПР014</t>
  </si>
  <si>
    <t>М141МПБПР013</t>
  </si>
  <si>
    <t>М141МПБПР012</t>
  </si>
  <si>
    <t>Право Европейского союза</t>
  </si>
  <si>
    <t>Право интеллектуальной собственности-1</t>
  </si>
  <si>
    <t>МПО141</t>
  </si>
  <si>
    <t>М141МПОУП011</t>
  </si>
  <si>
    <t>Право социального обеспечения</t>
  </si>
  <si>
    <t>Правовое обеспечение управления персоналом</t>
  </si>
  <si>
    <t>М141МПОУП004</t>
  </si>
  <si>
    <t>М141МПОУП013</t>
  </si>
  <si>
    <t>М141МПОУП012</t>
  </si>
  <si>
    <t>М141МПОУП008</t>
  </si>
  <si>
    <t>М141МПОУП007</t>
  </si>
  <si>
    <t>М141МПОУП014</t>
  </si>
  <si>
    <t>М141МПОУП006</t>
  </si>
  <si>
    <t>М141МПОУП005</t>
  </si>
  <si>
    <t>М141МПОУП010</t>
  </si>
  <si>
    <t>М141МПОУП003</t>
  </si>
  <si>
    <t>М141МПОУП015</t>
  </si>
  <si>
    <t>М141МПОУП002</t>
  </si>
  <si>
    <t>110228081</t>
  </si>
  <si>
    <t>М141МПОУП016</t>
  </si>
  <si>
    <t>М141ММНЧП017</t>
  </si>
  <si>
    <t>М141МПОУП009</t>
  </si>
  <si>
    <t>Правовое обеспечение управления человеческими ресурсами</t>
  </si>
  <si>
    <t>Правовое регулирование международной перевозки товаров</t>
  </si>
  <si>
    <t xml:space="preserve">Правовой режим персональных данных </t>
  </si>
  <si>
    <t>Правовые основы информационной безопасности</t>
  </si>
  <si>
    <t>Правовые позиции Конституционного Суда РФ в сфере публичного права</t>
  </si>
  <si>
    <t xml:space="preserve">Приобретение активов в сфере информационных технологий: юридическая проверка, оценка рисков и структурирование сделок </t>
  </si>
  <si>
    <t>Проблемы судебного оспаривания нормативных правовых актов</t>
  </si>
  <si>
    <t>Развитие правоохранительной системы на современном этапе (адвокатура)</t>
  </si>
  <si>
    <t>Рецепция римского права в Западной Европе</t>
  </si>
  <si>
    <t>Современные проблемы доказательственного права России</t>
  </si>
  <si>
    <t>Современные проблемы науки финансового права</t>
  </si>
  <si>
    <t>Социология права</t>
  </si>
  <si>
    <t>Сравнительное банковское право</t>
  </si>
  <si>
    <t>Сравнительное корпоративное право</t>
  </si>
  <si>
    <t>Сравнительное правоведение</t>
  </si>
  <si>
    <t>Теория исламского права и государства</t>
  </si>
  <si>
    <t>Трудовые споры. Медиация в разрешении индивидуальных трудовых споров</t>
  </si>
  <si>
    <t>Юридический перевод: практический подход</t>
  </si>
  <si>
    <t>Бюдж</t>
  </si>
  <si>
    <t>Да</t>
  </si>
  <si>
    <t>Комм</t>
  </si>
  <si>
    <t>нет оценки</t>
  </si>
  <si>
    <t>н/я</t>
  </si>
  <si>
    <t>н/я (ув)</t>
  </si>
  <si>
    <t>2 - 5</t>
  </si>
  <si>
    <t>8 - 11</t>
  </si>
  <si>
    <t>16 - 17</t>
  </si>
  <si>
    <t>31 - 32</t>
  </si>
  <si>
    <t>33 - 36</t>
  </si>
  <si>
    <t>41 - 42</t>
  </si>
  <si>
    <t>48 - 50</t>
  </si>
  <si>
    <t>56 - 57</t>
  </si>
  <si>
    <t>60 - 61</t>
  </si>
  <si>
    <t>62 - 63</t>
  </si>
  <si>
    <t>64 - 65</t>
  </si>
  <si>
    <t>66 - 67</t>
  </si>
  <si>
    <t>77 - 79</t>
  </si>
  <si>
    <t>81 - 83</t>
  </si>
  <si>
    <t>88 - 92</t>
  </si>
  <si>
    <t>101 - 102</t>
  </si>
  <si>
    <t>108 - 109</t>
  </si>
  <si>
    <t>114 - 115</t>
  </si>
  <si>
    <t>117 - 118</t>
  </si>
  <si>
    <t>119 - 120</t>
  </si>
  <si>
    <t>121 - 122</t>
  </si>
  <si>
    <t>126 - 127</t>
  </si>
  <si>
    <t>131 - 132</t>
  </si>
  <si>
    <t>135 - 136</t>
  </si>
  <si>
    <t>140 - 141</t>
  </si>
  <si>
    <t>Дата выгрузки: 19.02.2016</t>
  </si>
  <si>
    <t>Период: c 2015/2016 учебный год I семестр по 2015/2016 учебный год I семестр</t>
  </si>
  <si>
    <t>Факультет/отделение: Факультет права</t>
  </si>
  <si>
    <t>Направление подготовки: Юриспруденция</t>
  </si>
  <si>
    <t>Уровень образования, номер курса: Магистратура 2 курс</t>
  </si>
  <si>
    <t>По выбранному периоду у студента нет экзаменов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</si>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</sst>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/>
    </xf>
    <xf numFmtId="0" fontId="4" fillId="0" borderId="0" xfId="0" applyFont="1" applyFill="1" applyAlignment="1">
      <alignment horizontal="left" vertical="top" wrapText="1"/>
    </xf>
    <xf numFmtId="0" fontId="0" fillId="0" borderId="0" xfId="0" quotePrefix="1" applyAlignment="1">
      <alignment horizontal="center" vertical="center"/>
    </xf>
    <xf numFmtId="0" fontId="0" fillId="6" borderId="0" xfId="0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2" fillId="6" borderId="1" xfId="0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6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0" fontId="4" fillId="4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0</xdr:row>
          <xdr:rowOff>190500</xdr:rowOff>
        </xdr:from>
        <xdr:to>
          <xdr:col>10</xdr:col>
          <xdr:colOff>66675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BQ171"/>
  <sheetViews>
    <sheetView tabSelected="1" topLeftCell="G13" workbookViewId="0">
      <selection activeCell="A31" sqref="A31:IV31"/>
    </sheetView>
  </sheetViews>
  <sheetFormatPr defaultRowHeight="12.75" x14ac:dyDescent="0.2"/>
  <cols>
    <col min="1" max="1" width="9.140625" style="18"/>
    <col min="2" max="2" width="15.5703125" style="9" customWidth="1"/>
    <col min="3" max="3" width="34.7109375" style="7" customWidth="1"/>
    <col min="4" max="4" width="13.85546875" style="7" hidden="1" customWidth="1"/>
    <col min="5" max="5" width="10.28515625" style="1" customWidth="1"/>
    <col min="6" max="6" width="50.7109375" style="7" customWidth="1"/>
    <col min="7" max="7" width="6.42578125" style="1" customWidth="1"/>
    <col min="8" max="8" width="10.7109375" style="1" hidden="1" customWidth="1"/>
    <col min="9" max="58" width="10.7109375" style="28" customWidth="1"/>
    <col min="59" max="62" width="10.7109375" style="13" customWidth="1"/>
    <col min="63" max="64" width="10.7109375" style="27" hidden="1" customWidth="1"/>
    <col min="65" max="65" width="10.7109375" style="27" customWidth="1"/>
    <col min="66" max="66" width="10.7109375" style="28" customWidth="1"/>
    <col min="67" max="67" width="10.7109375" style="27" customWidth="1"/>
    <col min="68" max="68" width="10.7109375" style="28" customWidth="1"/>
    <col min="69" max="69" width="10.7109375" style="28" hidden="1" customWidth="1"/>
    <col min="70" max="112" width="10.7109375" style="1" customWidth="1"/>
    <col min="113" max="16384" width="9.140625" style="1"/>
  </cols>
  <sheetData>
    <row r="1" spans="1:69" s="6" customFormat="1" ht="32.25" customHeight="1" x14ac:dyDescent="0.2">
      <c r="A1" s="29" t="s">
        <v>32</v>
      </c>
      <c r="B1" s="20"/>
      <c r="C1" s="20"/>
      <c r="D1" s="20"/>
      <c r="E1" s="20"/>
      <c r="G1" s="19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11"/>
      <c r="BH1" s="11"/>
      <c r="BI1" s="11"/>
      <c r="BJ1" s="11"/>
      <c r="BK1" s="23"/>
      <c r="BL1" s="23"/>
      <c r="BM1" s="33" t="s">
        <v>25</v>
      </c>
      <c r="BN1" s="33"/>
      <c r="BO1" s="33"/>
      <c r="BP1" s="33"/>
      <c r="BQ1" s="24"/>
    </row>
    <row r="2" spans="1:69" s="5" customFormat="1" ht="15.75" customHeight="1" x14ac:dyDescent="0.2">
      <c r="A2" s="30" t="s">
        <v>464</v>
      </c>
      <c r="B2" s="6"/>
      <c r="C2" s="6"/>
      <c r="D2" s="6"/>
      <c r="E2" s="6"/>
      <c r="F2" s="6"/>
      <c r="G2" s="17"/>
      <c r="H2" s="6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6"/>
      <c r="BH2" s="6"/>
      <c r="BI2" s="6"/>
      <c r="BJ2" s="12"/>
      <c r="BK2" s="25"/>
      <c r="BL2" s="25"/>
      <c r="BM2" s="34" t="s">
        <v>24</v>
      </c>
      <c r="BN2" s="34"/>
      <c r="BO2" s="34"/>
      <c r="BP2" s="34"/>
      <c r="BQ2" s="26"/>
    </row>
    <row r="3" spans="1:69" s="5" customFormat="1" ht="15.75" customHeight="1" x14ac:dyDescent="0.2">
      <c r="A3" s="30" t="s">
        <v>465</v>
      </c>
      <c r="B3" s="6"/>
      <c r="C3" s="6"/>
      <c r="D3" s="6"/>
      <c r="E3" s="6"/>
      <c r="F3" s="6"/>
      <c r="G3" s="17"/>
      <c r="H3" s="6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6"/>
      <c r="BH3" s="6"/>
      <c r="BI3" s="6"/>
      <c r="BJ3" s="12"/>
      <c r="BK3" s="25"/>
      <c r="BL3" s="25"/>
      <c r="BM3" s="34"/>
      <c r="BN3" s="34"/>
      <c r="BO3" s="34"/>
      <c r="BP3" s="34"/>
      <c r="BQ3" s="26"/>
    </row>
    <row r="4" spans="1:69" s="5" customFormat="1" ht="15.75" customHeight="1" x14ac:dyDescent="0.2">
      <c r="A4" s="30" t="s">
        <v>466</v>
      </c>
      <c r="B4" s="6"/>
      <c r="C4" s="6"/>
      <c r="D4" s="6"/>
      <c r="E4" s="6"/>
      <c r="F4" s="6"/>
      <c r="G4" s="17"/>
      <c r="H4" s="6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6"/>
      <c r="BH4" s="6"/>
      <c r="BI4" s="6"/>
      <c r="BJ4" s="12"/>
      <c r="BK4" s="25"/>
      <c r="BL4" s="25"/>
      <c r="BM4" s="25"/>
      <c r="BN4" s="26"/>
      <c r="BO4" s="25"/>
      <c r="BP4" s="26"/>
      <c r="BQ4" s="26"/>
    </row>
    <row r="5" spans="1:69" s="5" customFormat="1" ht="15.75" customHeight="1" x14ac:dyDescent="0.2">
      <c r="A5" s="30" t="s">
        <v>467</v>
      </c>
      <c r="B5" s="6"/>
      <c r="C5" s="6"/>
      <c r="D5" s="6"/>
      <c r="E5" s="6"/>
      <c r="F5" s="6"/>
      <c r="G5" s="6"/>
      <c r="H5" s="6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6"/>
      <c r="BH5" s="6"/>
      <c r="BI5" s="6"/>
      <c r="BJ5" s="12"/>
      <c r="BK5" s="25"/>
      <c r="BL5" s="25"/>
      <c r="BM5" s="25"/>
      <c r="BN5" s="26"/>
      <c r="BO5" s="25"/>
      <c r="BP5" s="26"/>
      <c r="BQ5" s="26"/>
    </row>
    <row r="6" spans="1:69" s="5" customFormat="1" ht="15.75" customHeight="1" x14ac:dyDescent="0.2">
      <c r="A6" s="30" t="s">
        <v>468</v>
      </c>
      <c r="B6" s="8"/>
      <c r="C6" s="4"/>
      <c r="D6" s="4"/>
      <c r="E6" s="4"/>
      <c r="F6" s="4"/>
      <c r="G6" s="18"/>
      <c r="I6" s="63"/>
      <c r="J6" s="26" t="s">
        <v>470</v>
      </c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12"/>
      <c r="BH6" s="12"/>
      <c r="BI6" s="12"/>
      <c r="BJ6" s="12"/>
      <c r="BK6" s="25"/>
      <c r="BL6" s="25"/>
      <c r="BM6" s="25"/>
      <c r="BN6" s="26"/>
      <c r="BO6" s="25"/>
      <c r="BP6" s="26"/>
      <c r="BQ6" s="26"/>
    </row>
    <row r="7" spans="1:69" s="5" customFormat="1" ht="15.75" customHeight="1" x14ac:dyDescent="0.2">
      <c r="A7" s="18"/>
      <c r="B7" s="8"/>
      <c r="G7" s="21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12"/>
      <c r="BH7" s="12"/>
      <c r="BI7" s="12"/>
      <c r="BJ7" s="12"/>
      <c r="BK7" s="25"/>
      <c r="BL7" s="25"/>
      <c r="BM7" s="25"/>
      <c r="BN7" s="26"/>
      <c r="BO7" s="25"/>
      <c r="BP7" s="26"/>
      <c r="BQ7" s="26"/>
    </row>
    <row r="8" spans="1:69" s="2" customFormat="1" ht="20.25" customHeight="1" x14ac:dyDescent="0.2">
      <c r="A8" s="37" t="s">
        <v>2</v>
      </c>
      <c r="B8" s="38" t="s">
        <v>3</v>
      </c>
      <c r="C8" s="37" t="s">
        <v>0</v>
      </c>
      <c r="D8" s="37" t="s">
        <v>7</v>
      </c>
      <c r="E8" s="37" t="s">
        <v>1</v>
      </c>
      <c r="F8" s="37" t="s">
        <v>36</v>
      </c>
      <c r="G8" s="37" t="s">
        <v>6</v>
      </c>
      <c r="I8" s="39" t="s">
        <v>202</v>
      </c>
      <c r="J8" s="37"/>
      <c r="K8" s="39" t="s">
        <v>234</v>
      </c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56" t="s">
        <v>19</v>
      </c>
      <c r="BH8" s="56" t="s">
        <v>20</v>
      </c>
      <c r="BI8" s="57" t="s">
        <v>30</v>
      </c>
      <c r="BJ8" s="56" t="s">
        <v>21</v>
      </c>
      <c r="BK8" s="58" t="s">
        <v>26</v>
      </c>
      <c r="BL8" s="58" t="s">
        <v>27</v>
      </c>
      <c r="BM8" s="59" t="s">
        <v>28</v>
      </c>
      <c r="BN8" s="58" t="s">
        <v>5</v>
      </c>
      <c r="BO8" s="58" t="s">
        <v>22</v>
      </c>
      <c r="BP8" s="58" t="s">
        <v>23</v>
      </c>
      <c r="BQ8" s="31" t="s">
        <v>31</v>
      </c>
    </row>
    <row r="9" spans="1:69" s="2" customFormat="1" ht="20.25" customHeight="1" x14ac:dyDescent="0.2">
      <c r="A9" s="37"/>
      <c r="B9" s="38"/>
      <c r="C9" s="37"/>
      <c r="D9" s="37"/>
      <c r="E9" s="37"/>
      <c r="F9" s="37"/>
      <c r="G9" s="37"/>
      <c r="I9" s="39" t="s">
        <v>201</v>
      </c>
      <c r="J9" s="37"/>
      <c r="K9" s="39" t="s">
        <v>201</v>
      </c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56"/>
      <c r="BH9" s="56"/>
      <c r="BI9" s="57"/>
      <c r="BJ9" s="56"/>
      <c r="BK9" s="58"/>
      <c r="BL9" s="58"/>
      <c r="BM9" s="59"/>
      <c r="BN9" s="58"/>
      <c r="BO9" s="58"/>
      <c r="BP9" s="58"/>
      <c r="BQ9" s="31"/>
    </row>
    <row r="10" spans="1:69" s="3" customFormat="1" ht="200.1" customHeight="1" x14ac:dyDescent="0.2">
      <c r="A10" s="37"/>
      <c r="B10" s="38"/>
      <c r="C10" s="37"/>
      <c r="D10" s="37"/>
      <c r="E10" s="37"/>
      <c r="F10" s="37"/>
      <c r="G10" s="37"/>
      <c r="H10" s="22" t="s">
        <v>29</v>
      </c>
      <c r="I10" s="40" t="s">
        <v>200</v>
      </c>
      <c r="J10" s="40" t="s">
        <v>220</v>
      </c>
      <c r="K10" s="40" t="s">
        <v>233</v>
      </c>
      <c r="L10" s="40" t="s">
        <v>240</v>
      </c>
      <c r="M10" s="40" t="s">
        <v>266</v>
      </c>
      <c r="N10" s="40" t="s">
        <v>268</v>
      </c>
      <c r="O10" s="40" t="s">
        <v>269</v>
      </c>
      <c r="P10" s="40" t="s">
        <v>270</v>
      </c>
      <c r="Q10" s="40" t="s">
        <v>274</v>
      </c>
      <c r="R10" s="40" t="s">
        <v>294</v>
      </c>
      <c r="S10" s="40" t="s">
        <v>310</v>
      </c>
      <c r="T10" s="40" t="s">
        <v>311</v>
      </c>
      <c r="U10" s="40" t="s">
        <v>312</v>
      </c>
      <c r="V10" s="40" t="s">
        <v>315</v>
      </c>
      <c r="W10" s="40" t="s">
        <v>332</v>
      </c>
      <c r="X10" s="40" t="s">
        <v>333</v>
      </c>
      <c r="Y10" s="40" t="s">
        <v>334</v>
      </c>
      <c r="Z10" s="40" t="s">
        <v>335</v>
      </c>
      <c r="AA10" s="40" t="s">
        <v>336</v>
      </c>
      <c r="AB10" s="40" t="s">
        <v>337</v>
      </c>
      <c r="AC10" s="40" t="s">
        <v>338</v>
      </c>
      <c r="AD10" s="40" t="s">
        <v>339</v>
      </c>
      <c r="AE10" s="40" t="s">
        <v>340</v>
      </c>
      <c r="AF10" s="40" t="s">
        <v>341</v>
      </c>
      <c r="AG10" s="40" t="s">
        <v>342</v>
      </c>
      <c r="AH10" s="40" t="s">
        <v>343</v>
      </c>
      <c r="AI10" s="40" t="s">
        <v>344</v>
      </c>
      <c r="AJ10" s="40" t="s">
        <v>347</v>
      </c>
      <c r="AK10" s="40" t="s">
        <v>375</v>
      </c>
      <c r="AL10" s="40" t="s">
        <v>393</v>
      </c>
      <c r="AM10" s="40" t="s">
        <v>394</v>
      </c>
      <c r="AN10" s="40" t="s">
        <v>397</v>
      </c>
      <c r="AO10" s="40" t="s">
        <v>415</v>
      </c>
      <c r="AP10" s="40" t="s">
        <v>416</v>
      </c>
      <c r="AQ10" s="40" t="s">
        <v>417</v>
      </c>
      <c r="AR10" s="40" t="s">
        <v>418</v>
      </c>
      <c r="AS10" s="40" t="s">
        <v>419</v>
      </c>
      <c r="AT10" s="40" t="s">
        <v>420</v>
      </c>
      <c r="AU10" s="40" t="s">
        <v>421</v>
      </c>
      <c r="AV10" s="40" t="s">
        <v>422</v>
      </c>
      <c r="AW10" s="40" t="s">
        <v>423</v>
      </c>
      <c r="AX10" s="40" t="s">
        <v>424</v>
      </c>
      <c r="AY10" s="40" t="s">
        <v>425</v>
      </c>
      <c r="AZ10" s="40" t="s">
        <v>426</v>
      </c>
      <c r="BA10" s="40" t="s">
        <v>427</v>
      </c>
      <c r="BB10" s="40" t="s">
        <v>428</v>
      </c>
      <c r="BC10" s="40" t="s">
        <v>429</v>
      </c>
      <c r="BD10" s="40" t="s">
        <v>430</v>
      </c>
      <c r="BE10" s="40" t="s">
        <v>431</v>
      </c>
      <c r="BF10" s="40" t="s">
        <v>432</v>
      </c>
      <c r="BG10" s="56"/>
      <c r="BH10" s="56"/>
      <c r="BI10" s="57"/>
      <c r="BJ10" s="56"/>
      <c r="BK10" s="58"/>
      <c r="BL10" s="58"/>
      <c r="BM10" s="59"/>
      <c r="BN10" s="58"/>
      <c r="BO10" s="58"/>
      <c r="BP10" s="58"/>
      <c r="BQ10" s="31"/>
    </row>
    <row r="11" spans="1:69" s="10" customFormat="1" ht="18.75" customHeight="1" x14ac:dyDescent="0.2">
      <c r="A11" s="32" t="s">
        <v>4</v>
      </c>
      <c r="B11" s="32"/>
      <c r="C11" s="32"/>
      <c r="D11" s="32"/>
      <c r="E11" s="32"/>
      <c r="F11" s="32"/>
      <c r="G11" s="32"/>
      <c r="I11" s="41">
        <v>3</v>
      </c>
      <c r="J11" s="41">
        <v>4</v>
      </c>
      <c r="K11" s="41">
        <v>4</v>
      </c>
      <c r="L11" s="41">
        <v>4</v>
      </c>
      <c r="M11" s="41">
        <v>4</v>
      </c>
      <c r="N11" s="41">
        <v>3</v>
      </c>
      <c r="O11" s="41">
        <v>3</v>
      </c>
      <c r="P11" s="41">
        <v>0</v>
      </c>
      <c r="Q11" s="41">
        <v>6</v>
      </c>
      <c r="R11" s="41">
        <v>5</v>
      </c>
      <c r="S11" s="41">
        <v>3</v>
      </c>
      <c r="T11" s="41">
        <v>3</v>
      </c>
      <c r="U11" s="41">
        <v>3</v>
      </c>
      <c r="V11" s="41">
        <v>3</v>
      </c>
      <c r="W11" s="41">
        <v>3</v>
      </c>
      <c r="X11" s="41">
        <v>7</v>
      </c>
      <c r="Y11" s="41">
        <v>3</v>
      </c>
      <c r="Z11" s="41">
        <v>4</v>
      </c>
      <c r="AA11" s="41">
        <v>3</v>
      </c>
      <c r="AB11" s="41">
        <v>3</v>
      </c>
      <c r="AC11" s="41">
        <v>3</v>
      </c>
      <c r="AD11" s="41">
        <v>6</v>
      </c>
      <c r="AE11" s="41">
        <v>3</v>
      </c>
      <c r="AF11" s="41">
        <v>2</v>
      </c>
      <c r="AG11" s="41">
        <v>2</v>
      </c>
      <c r="AH11" s="41">
        <v>3</v>
      </c>
      <c r="AI11" s="41">
        <v>3</v>
      </c>
      <c r="AJ11" s="41">
        <v>2</v>
      </c>
      <c r="AK11" s="41">
        <v>3</v>
      </c>
      <c r="AL11" s="41">
        <v>4</v>
      </c>
      <c r="AM11" s="41">
        <v>3</v>
      </c>
      <c r="AN11" s="41">
        <v>6</v>
      </c>
      <c r="AO11" s="41">
        <v>6</v>
      </c>
      <c r="AP11" s="41">
        <v>3</v>
      </c>
      <c r="AQ11" s="41">
        <v>4</v>
      </c>
      <c r="AR11" s="41">
        <v>3</v>
      </c>
      <c r="AS11" s="41">
        <v>6</v>
      </c>
      <c r="AT11" s="41">
        <v>4</v>
      </c>
      <c r="AU11" s="41">
        <v>3</v>
      </c>
      <c r="AV11" s="41">
        <v>3</v>
      </c>
      <c r="AW11" s="41">
        <v>4</v>
      </c>
      <c r="AX11" s="41">
        <v>5</v>
      </c>
      <c r="AY11" s="41">
        <v>4</v>
      </c>
      <c r="AZ11" s="41">
        <v>5</v>
      </c>
      <c r="BA11" s="41">
        <v>3</v>
      </c>
      <c r="BB11" s="41">
        <v>3</v>
      </c>
      <c r="BC11" s="41">
        <v>4</v>
      </c>
      <c r="BD11" s="41">
        <v>4</v>
      </c>
      <c r="BE11" s="41">
        <v>4</v>
      </c>
      <c r="BF11" s="41">
        <v>3</v>
      </c>
      <c r="BG11" s="56"/>
      <c r="BH11" s="56"/>
      <c r="BI11" s="57"/>
      <c r="BJ11" s="56"/>
      <c r="BK11" s="58"/>
      <c r="BL11" s="58"/>
      <c r="BM11" s="59"/>
      <c r="BN11" s="58"/>
      <c r="BO11" s="58"/>
      <c r="BP11" s="58"/>
      <c r="BQ11" s="31"/>
    </row>
    <row r="12" spans="1:69" x14ac:dyDescent="0.2">
      <c r="A12" s="42">
        <v>1</v>
      </c>
      <c r="B12" s="43" t="s">
        <v>406</v>
      </c>
      <c r="C12" s="44" t="s">
        <v>84</v>
      </c>
      <c r="D12" s="44">
        <v>497180146</v>
      </c>
      <c r="E12" s="45" t="s">
        <v>395</v>
      </c>
      <c r="F12" s="44" t="s">
        <v>398</v>
      </c>
      <c r="G12" s="45" t="s">
        <v>433</v>
      </c>
      <c r="H12" s="1">
        <f>MATCH(D12,Данные!$D:$D,0)</f>
        <v>466</v>
      </c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>
        <v>10</v>
      </c>
      <c r="AO12" s="53">
        <v>10</v>
      </c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>
        <v>10</v>
      </c>
      <c r="BF12" s="53"/>
      <c r="BG12" s="60">
        <v>160</v>
      </c>
      <c r="BH12" s="60">
        <f>IF(BI12 &gt; 0, MAX(BI$12:BI$171) / BI12, 0)</f>
        <v>1.8125</v>
      </c>
      <c r="BI12" s="60">
        <v>16</v>
      </c>
      <c r="BJ12" s="60">
        <f>BG12*BH12</f>
        <v>290</v>
      </c>
      <c r="BK12" s="61">
        <v>30</v>
      </c>
      <c r="BL12" s="61">
        <v>3</v>
      </c>
      <c r="BM12" s="61">
        <f>IF(BL12 &gt; 0,BK12/BL12,0)</f>
        <v>10</v>
      </c>
      <c r="BN12" s="53">
        <f>MIN($I12:BF12)</f>
        <v>10</v>
      </c>
      <c r="BO12" s="61"/>
      <c r="BP12" s="53">
        <v>3</v>
      </c>
      <c r="BQ12" s="28">
        <v>1</v>
      </c>
    </row>
    <row r="13" spans="1:69" x14ac:dyDescent="0.2">
      <c r="A13" s="46" t="s">
        <v>439</v>
      </c>
      <c r="B13" s="43" t="s">
        <v>412</v>
      </c>
      <c r="C13" s="44" t="s">
        <v>62</v>
      </c>
      <c r="D13" s="44">
        <v>509685197</v>
      </c>
      <c r="E13" s="45" t="s">
        <v>395</v>
      </c>
      <c r="F13" s="44" t="s">
        <v>398</v>
      </c>
      <c r="G13" s="45" t="s">
        <v>433</v>
      </c>
      <c r="H13" s="1">
        <f>MATCH(D13,Данные!$D:$D,0)</f>
        <v>472</v>
      </c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>
        <v>10</v>
      </c>
      <c r="AO13" s="53">
        <v>9</v>
      </c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>
        <v>10</v>
      </c>
      <c r="BF13" s="53"/>
      <c r="BG13" s="60">
        <v>154</v>
      </c>
      <c r="BH13" s="60">
        <f>IF(BI13 &gt; 0, MAX(BI$12:BI$171) / BI13, 0)</f>
        <v>1.8125</v>
      </c>
      <c r="BI13" s="60">
        <v>16</v>
      </c>
      <c r="BJ13" s="60">
        <f>BG13*BH13</f>
        <v>279.125</v>
      </c>
      <c r="BK13" s="61">
        <v>29</v>
      </c>
      <c r="BL13" s="61">
        <v>3</v>
      </c>
      <c r="BM13" s="61">
        <f>IF(BL13 &gt; 0,BK13/BL13,0)</f>
        <v>9.6666666666666661</v>
      </c>
      <c r="BN13" s="53">
        <f>MIN($I13:BF13)</f>
        <v>9</v>
      </c>
      <c r="BO13" s="61"/>
      <c r="BP13" s="53">
        <v>3</v>
      </c>
      <c r="BQ13" s="28">
        <v>2</v>
      </c>
    </row>
    <row r="14" spans="1:69" x14ac:dyDescent="0.2">
      <c r="A14" s="47"/>
      <c r="B14" s="43" t="s">
        <v>396</v>
      </c>
      <c r="C14" s="44" t="s">
        <v>65</v>
      </c>
      <c r="D14" s="44">
        <v>497180019</v>
      </c>
      <c r="E14" s="45" t="s">
        <v>395</v>
      </c>
      <c r="F14" s="44" t="s">
        <v>398</v>
      </c>
      <c r="G14" s="45" t="s">
        <v>433</v>
      </c>
      <c r="H14" s="1">
        <f>MATCH(D14,Данные!$D:$D,0)</f>
        <v>458</v>
      </c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>
        <v>10</v>
      </c>
      <c r="AO14" s="53">
        <v>9</v>
      </c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>
        <v>10</v>
      </c>
      <c r="BF14" s="53"/>
      <c r="BG14" s="60">
        <v>154</v>
      </c>
      <c r="BH14" s="60">
        <f>IF(BI14 &gt; 0, MAX(BI$12:BI$171) / BI14, 0)</f>
        <v>1.8125</v>
      </c>
      <c r="BI14" s="60">
        <v>16</v>
      </c>
      <c r="BJ14" s="60">
        <f>BG14*BH14</f>
        <v>279.125</v>
      </c>
      <c r="BK14" s="61">
        <v>29</v>
      </c>
      <c r="BL14" s="61">
        <v>3</v>
      </c>
      <c r="BM14" s="61">
        <f>IF(BL14 &gt; 0,BK14/BL14,0)</f>
        <v>9.6666666666666661</v>
      </c>
      <c r="BN14" s="53">
        <f>MIN($I14:BF14)</f>
        <v>9</v>
      </c>
      <c r="BO14" s="61"/>
      <c r="BP14" s="53">
        <v>3</v>
      </c>
      <c r="BQ14" s="28">
        <v>3</v>
      </c>
    </row>
    <row r="15" spans="1:69" x14ac:dyDescent="0.2">
      <c r="A15" s="47"/>
      <c r="B15" s="43" t="s">
        <v>402</v>
      </c>
      <c r="C15" s="44" t="s">
        <v>69</v>
      </c>
      <c r="D15" s="44">
        <v>497179927</v>
      </c>
      <c r="E15" s="45" t="s">
        <v>395</v>
      </c>
      <c r="F15" s="44" t="s">
        <v>398</v>
      </c>
      <c r="G15" s="45" t="s">
        <v>433</v>
      </c>
      <c r="H15" s="1">
        <f>MATCH(D15,Данные!$D:$D,0)</f>
        <v>462</v>
      </c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>
        <v>10</v>
      </c>
      <c r="AO15" s="53">
        <v>9</v>
      </c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>
        <v>10</v>
      </c>
      <c r="BF15" s="53"/>
      <c r="BG15" s="60">
        <v>154</v>
      </c>
      <c r="BH15" s="60">
        <f>IF(BI15 &gt; 0, MAX(BI$12:BI$171) / BI15, 0)</f>
        <v>1.8125</v>
      </c>
      <c r="BI15" s="60">
        <v>16</v>
      </c>
      <c r="BJ15" s="60">
        <f>BG15*BH15</f>
        <v>279.125</v>
      </c>
      <c r="BK15" s="61">
        <v>29</v>
      </c>
      <c r="BL15" s="61">
        <v>3</v>
      </c>
      <c r="BM15" s="61">
        <f>IF(BL15 &gt; 0,BK15/BL15,0)</f>
        <v>9.6666666666666661</v>
      </c>
      <c r="BN15" s="53">
        <f>MIN($I15:BF15)</f>
        <v>9</v>
      </c>
      <c r="BO15" s="61"/>
      <c r="BP15" s="53">
        <v>3</v>
      </c>
      <c r="BQ15" s="28">
        <v>4</v>
      </c>
    </row>
    <row r="16" spans="1:69" x14ac:dyDescent="0.2">
      <c r="A16" s="47"/>
      <c r="B16" s="43" t="s">
        <v>405</v>
      </c>
      <c r="C16" s="44" t="s">
        <v>76</v>
      </c>
      <c r="D16" s="44">
        <v>497180163</v>
      </c>
      <c r="E16" s="45" t="s">
        <v>395</v>
      </c>
      <c r="F16" s="44" t="s">
        <v>398</v>
      </c>
      <c r="G16" s="45" t="s">
        <v>433</v>
      </c>
      <c r="H16" s="1">
        <f>MATCH(D16,Данные!$D:$D,0)</f>
        <v>465</v>
      </c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>
        <v>10</v>
      </c>
      <c r="AO16" s="53">
        <v>9</v>
      </c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>
        <v>10</v>
      </c>
      <c r="BF16" s="53"/>
      <c r="BG16" s="60">
        <v>154</v>
      </c>
      <c r="BH16" s="60">
        <f>IF(BI16 &gt; 0, MAX(BI$12:BI$171) / BI16, 0)</f>
        <v>1.8125</v>
      </c>
      <c r="BI16" s="60">
        <v>16</v>
      </c>
      <c r="BJ16" s="60">
        <f>BG16*BH16</f>
        <v>279.125</v>
      </c>
      <c r="BK16" s="61">
        <v>29</v>
      </c>
      <c r="BL16" s="61">
        <v>3</v>
      </c>
      <c r="BM16" s="61">
        <f>IF(BL16 &gt; 0,BK16/BL16,0)</f>
        <v>9.6666666666666661</v>
      </c>
      <c r="BN16" s="53">
        <f>MIN($I16:BF16)</f>
        <v>9</v>
      </c>
      <c r="BO16" s="61"/>
      <c r="BP16" s="53">
        <v>3</v>
      </c>
      <c r="BQ16" s="28">
        <v>5</v>
      </c>
    </row>
    <row r="17" spans="1:69" x14ac:dyDescent="0.2">
      <c r="A17" s="42">
        <v>6</v>
      </c>
      <c r="B17" s="43" t="s">
        <v>281</v>
      </c>
      <c r="C17" s="44" t="s">
        <v>143</v>
      </c>
      <c r="D17" s="44">
        <v>497165956</v>
      </c>
      <c r="E17" s="45" t="s">
        <v>272</v>
      </c>
      <c r="F17" s="44" t="s">
        <v>275</v>
      </c>
      <c r="G17" s="45" t="s">
        <v>433</v>
      </c>
      <c r="H17" s="1">
        <f>MATCH(D17,Данные!$D:$D,0)</f>
        <v>114</v>
      </c>
      <c r="I17" s="53"/>
      <c r="J17" s="53"/>
      <c r="K17" s="53"/>
      <c r="L17" s="53"/>
      <c r="M17" s="53"/>
      <c r="N17" s="53"/>
      <c r="O17" s="53"/>
      <c r="P17" s="53"/>
      <c r="Q17" s="53">
        <v>10</v>
      </c>
      <c r="R17" s="53"/>
      <c r="S17" s="53"/>
      <c r="T17" s="53"/>
      <c r="U17" s="53"/>
      <c r="V17" s="53"/>
      <c r="W17" s="53"/>
      <c r="X17" s="53">
        <v>9</v>
      </c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>
        <v>10</v>
      </c>
      <c r="AZ17" s="53"/>
      <c r="BA17" s="53"/>
      <c r="BB17" s="53"/>
      <c r="BC17" s="53"/>
      <c r="BD17" s="53"/>
      <c r="BE17" s="53"/>
      <c r="BF17" s="53"/>
      <c r="BG17" s="60">
        <v>163</v>
      </c>
      <c r="BH17" s="60">
        <f>IF(BI17 &gt; 0, MAX(BI$12:BI$171) / BI17, 0)</f>
        <v>1.7058823529411764</v>
      </c>
      <c r="BI17" s="60">
        <v>17</v>
      </c>
      <c r="BJ17" s="60">
        <f>BG17*BH17</f>
        <v>278.05882352941177</v>
      </c>
      <c r="BK17" s="61">
        <v>29</v>
      </c>
      <c r="BL17" s="61">
        <v>3</v>
      </c>
      <c r="BM17" s="61">
        <f>IF(BL17 &gt; 0,BK17/BL17,0)</f>
        <v>9.6666666666666661</v>
      </c>
      <c r="BN17" s="53">
        <f>MIN($I17:BF17)</f>
        <v>9</v>
      </c>
      <c r="BO17" s="61"/>
      <c r="BP17" s="53">
        <v>3</v>
      </c>
      <c r="BQ17" s="28">
        <v>6</v>
      </c>
    </row>
    <row r="18" spans="1:69" x14ac:dyDescent="0.2">
      <c r="A18" s="42">
        <v>7</v>
      </c>
      <c r="B18" s="43" t="s">
        <v>209</v>
      </c>
      <c r="C18" s="44" t="s">
        <v>118</v>
      </c>
      <c r="D18" s="44">
        <v>497191744</v>
      </c>
      <c r="E18" s="45" t="s">
        <v>198</v>
      </c>
      <c r="F18" s="44" t="s">
        <v>204</v>
      </c>
      <c r="G18" s="45" t="s">
        <v>433</v>
      </c>
      <c r="H18" s="1">
        <f>MATCH(D18,Данные!$D:$D,0)</f>
        <v>8</v>
      </c>
      <c r="I18" s="53">
        <v>9</v>
      </c>
      <c r="J18" s="53"/>
      <c r="K18" s="53"/>
      <c r="L18" s="53"/>
      <c r="M18" s="53">
        <v>9</v>
      </c>
      <c r="N18" s="53">
        <v>10</v>
      </c>
      <c r="O18" s="53">
        <v>10</v>
      </c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>
        <v>10</v>
      </c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60">
        <v>153</v>
      </c>
      <c r="BH18" s="60">
        <f>IF(BI18 &gt; 0, MAX(BI$12:BI$171) / BI18, 0)</f>
        <v>1.8125</v>
      </c>
      <c r="BI18" s="60">
        <v>16</v>
      </c>
      <c r="BJ18" s="60">
        <f>BG18*BH18</f>
        <v>277.3125</v>
      </c>
      <c r="BK18" s="61">
        <v>48</v>
      </c>
      <c r="BL18" s="61">
        <v>5</v>
      </c>
      <c r="BM18" s="61">
        <f>IF(BL18 &gt; 0,BK18/BL18,0)</f>
        <v>9.6</v>
      </c>
      <c r="BN18" s="53">
        <f>MIN($I18:BF18)</f>
        <v>9</v>
      </c>
      <c r="BO18" s="61"/>
      <c r="BP18" s="53">
        <v>5</v>
      </c>
      <c r="BQ18" s="28">
        <v>7</v>
      </c>
    </row>
    <row r="19" spans="1:69" x14ac:dyDescent="0.2">
      <c r="A19" s="46" t="s">
        <v>440</v>
      </c>
      <c r="B19" s="43" t="s">
        <v>404</v>
      </c>
      <c r="C19" s="44" t="s">
        <v>57</v>
      </c>
      <c r="D19" s="44">
        <v>497179905</v>
      </c>
      <c r="E19" s="45" t="s">
        <v>395</v>
      </c>
      <c r="F19" s="44" t="s">
        <v>398</v>
      </c>
      <c r="G19" s="45" t="s">
        <v>433</v>
      </c>
      <c r="H19" s="1">
        <f>MATCH(D19,Данные!$D:$D,0)</f>
        <v>464</v>
      </c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>
        <v>10</v>
      </c>
      <c r="AO19" s="53">
        <v>9</v>
      </c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>
        <v>9</v>
      </c>
      <c r="BF19" s="53"/>
      <c r="BG19" s="60">
        <v>150</v>
      </c>
      <c r="BH19" s="60">
        <f>IF(BI19 &gt; 0, MAX(BI$12:BI$171) / BI19, 0)</f>
        <v>1.8125</v>
      </c>
      <c r="BI19" s="60">
        <v>16</v>
      </c>
      <c r="BJ19" s="60">
        <f>BG19*BH19</f>
        <v>271.875</v>
      </c>
      <c r="BK19" s="61">
        <v>28</v>
      </c>
      <c r="BL19" s="61">
        <v>3</v>
      </c>
      <c r="BM19" s="61">
        <f>IF(BL19 &gt; 0,BK19/BL19,0)</f>
        <v>9.3333333333333339</v>
      </c>
      <c r="BN19" s="53">
        <f>MIN($I19:BF19)</f>
        <v>9</v>
      </c>
      <c r="BO19" s="61"/>
      <c r="BP19" s="53">
        <v>3</v>
      </c>
      <c r="BQ19" s="28">
        <v>8</v>
      </c>
    </row>
    <row r="20" spans="1:69" x14ac:dyDescent="0.2">
      <c r="A20" s="47"/>
      <c r="B20" s="43" t="s">
        <v>414</v>
      </c>
      <c r="C20" s="44" t="s">
        <v>68</v>
      </c>
      <c r="D20" s="44">
        <v>497180121</v>
      </c>
      <c r="E20" s="45" t="s">
        <v>395</v>
      </c>
      <c r="F20" s="44" t="s">
        <v>398</v>
      </c>
      <c r="G20" s="45" t="s">
        <v>433</v>
      </c>
      <c r="H20" s="1">
        <f>MATCH(D20,Данные!$D:$D,0)</f>
        <v>474</v>
      </c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>
        <v>10</v>
      </c>
      <c r="AO20" s="53">
        <v>9</v>
      </c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>
        <v>9</v>
      </c>
      <c r="BF20" s="53"/>
      <c r="BG20" s="60">
        <v>150</v>
      </c>
      <c r="BH20" s="60">
        <f>IF(BI20 &gt; 0, MAX(BI$12:BI$171) / BI20, 0)</f>
        <v>1.8125</v>
      </c>
      <c r="BI20" s="60">
        <v>16</v>
      </c>
      <c r="BJ20" s="60">
        <f>BG20*BH20</f>
        <v>271.875</v>
      </c>
      <c r="BK20" s="61">
        <v>28</v>
      </c>
      <c r="BL20" s="61">
        <v>3</v>
      </c>
      <c r="BM20" s="61">
        <f>IF(BL20 &gt; 0,BK20/BL20,0)</f>
        <v>9.3333333333333339</v>
      </c>
      <c r="BN20" s="53">
        <f>MIN($I20:BF20)</f>
        <v>9</v>
      </c>
      <c r="BO20" s="61"/>
      <c r="BP20" s="53">
        <v>3</v>
      </c>
      <c r="BQ20" s="28">
        <v>9</v>
      </c>
    </row>
    <row r="21" spans="1:69" x14ac:dyDescent="0.2">
      <c r="A21" s="47"/>
      <c r="B21" s="43" t="s">
        <v>408</v>
      </c>
      <c r="C21" s="44" t="s">
        <v>156</v>
      </c>
      <c r="D21" s="44">
        <v>497180102</v>
      </c>
      <c r="E21" s="45" t="s">
        <v>395</v>
      </c>
      <c r="F21" s="44" t="s">
        <v>398</v>
      </c>
      <c r="G21" s="45" t="s">
        <v>433</v>
      </c>
      <c r="H21" s="1">
        <f>MATCH(D21,Данные!$D:$D,0)</f>
        <v>468</v>
      </c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>
        <v>10</v>
      </c>
      <c r="AO21" s="53">
        <v>9</v>
      </c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>
        <v>9</v>
      </c>
      <c r="BF21" s="53"/>
      <c r="BG21" s="60">
        <v>150</v>
      </c>
      <c r="BH21" s="60">
        <f>IF(BI21 &gt; 0, MAX(BI$12:BI$171) / BI21, 0)</f>
        <v>1.8125</v>
      </c>
      <c r="BI21" s="60">
        <v>16</v>
      </c>
      <c r="BJ21" s="60">
        <f>BG21*BH21</f>
        <v>271.875</v>
      </c>
      <c r="BK21" s="61">
        <v>28</v>
      </c>
      <c r="BL21" s="61">
        <v>3</v>
      </c>
      <c r="BM21" s="61">
        <f>IF(BL21 &gt; 0,BK21/BL21,0)</f>
        <v>9.3333333333333339</v>
      </c>
      <c r="BN21" s="53">
        <f>MIN($I21:BF21)</f>
        <v>9</v>
      </c>
      <c r="BO21" s="61"/>
      <c r="BP21" s="53">
        <v>3</v>
      </c>
      <c r="BQ21" s="28">
        <v>10</v>
      </c>
    </row>
    <row r="22" spans="1:69" x14ac:dyDescent="0.2">
      <c r="A22" s="47"/>
      <c r="B22" s="43" t="s">
        <v>413</v>
      </c>
      <c r="C22" s="44" t="s">
        <v>190</v>
      </c>
      <c r="D22" s="44">
        <v>498323984</v>
      </c>
      <c r="E22" s="45" t="s">
        <v>395</v>
      </c>
      <c r="F22" s="44" t="s">
        <v>398</v>
      </c>
      <c r="G22" s="45" t="s">
        <v>433</v>
      </c>
      <c r="H22" s="1">
        <f>MATCH(D22,Данные!$D:$D,0)</f>
        <v>473</v>
      </c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>
        <v>10</v>
      </c>
      <c r="AO22" s="53">
        <v>9</v>
      </c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>
        <v>9</v>
      </c>
      <c r="BF22" s="53"/>
      <c r="BG22" s="60">
        <v>150</v>
      </c>
      <c r="BH22" s="60">
        <f>IF(BI22 &gt; 0, MAX(BI$12:BI$171) / BI22, 0)</f>
        <v>1.8125</v>
      </c>
      <c r="BI22" s="60">
        <v>16</v>
      </c>
      <c r="BJ22" s="60">
        <f>BG22*BH22</f>
        <v>271.875</v>
      </c>
      <c r="BK22" s="61">
        <v>28</v>
      </c>
      <c r="BL22" s="61">
        <v>3</v>
      </c>
      <c r="BM22" s="61">
        <f>IF(BL22 &gt; 0,BK22/BL22,0)</f>
        <v>9.3333333333333339</v>
      </c>
      <c r="BN22" s="53">
        <f>MIN($I22:BF22)</f>
        <v>9</v>
      </c>
      <c r="BO22" s="61"/>
      <c r="BP22" s="53">
        <v>3</v>
      </c>
      <c r="BQ22" s="28">
        <v>11</v>
      </c>
    </row>
    <row r="23" spans="1:69" x14ac:dyDescent="0.2">
      <c r="A23" s="42">
        <v>12</v>
      </c>
      <c r="B23" s="43" t="s">
        <v>305</v>
      </c>
      <c r="C23" s="44" t="s">
        <v>72</v>
      </c>
      <c r="D23" s="44">
        <v>497162996</v>
      </c>
      <c r="E23" s="45" t="s">
        <v>292</v>
      </c>
      <c r="F23" s="44" t="s">
        <v>295</v>
      </c>
      <c r="G23" s="45" t="s">
        <v>433</v>
      </c>
      <c r="H23" s="1">
        <f>MATCH(D23,Данные!$D:$D,0)</f>
        <v>135</v>
      </c>
      <c r="I23" s="53"/>
      <c r="J23" s="53"/>
      <c r="K23" s="53"/>
      <c r="L23" s="53"/>
      <c r="M23" s="53"/>
      <c r="N23" s="53"/>
      <c r="O23" s="53"/>
      <c r="P23" s="53"/>
      <c r="Q23" s="53"/>
      <c r="R23" s="53">
        <v>9</v>
      </c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>
        <v>10</v>
      </c>
      <c r="AD23" s="53"/>
      <c r="AE23" s="53">
        <v>9</v>
      </c>
      <c r="AF23" s="53"/>
      <c r="AG23" s="53"/>
      <c r="AH23" s="53">
        <v>10</v>
      </c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>
        <v>8</v>
      </c>
      <c r="AW23" s="53"/>
      <c r="AX23" s="53">
        <v>10</v>
      </c>
      <c r="AY23" s="53"/>
      <c r="AZ23" s="53"/>
      <c r="BA23" s="53"/>
      <c r="BB23" s="53"/>
      <c r="BC23" s="53"/>
      <c r="BD23" s="53"/>
      <c r="BE23" s="53"/>
      <c r="BF23" s="53"/>
      <c r="BG23" s="60">
        <v>206</v>
      </c>
      <c r="BH23" s="60">
        <f>IF(BI23 &gt; 0, MAX(BI$12:BI$171) / BI23, 0)</f>
        <v>1.3181818181818181</v>
      </c>
      <c r="BI23" s="60">
        <v>22</v>
      </c>
      <c r="BJ23" s="60">
        <f>BG23*BH23</f>
        <v>271.54545454545456</v>
      </c>
      <c r="BK23" s="61">
        <v>56</v>
      </c>
      <c r="BL23" s="61">
        <v>6</v>
      </c>
      <c r="BM23" s="61">
        <f>IF(BL23 &gt; 0,BK23/BL23,0)</f>
        <v>9.3333333333333339</v>
      </c>
      <c r="BN23" s="53">
        <f>MIN($I23:BF23)</f>
        <v>8</v>
      </c>
      <c r="BO23" s="61"/>
      <c r="BP23" s="53">
        <v>6</v>
      </c>
      <c r="BQ23" s="28">
        <v>12</v>
      </c>
    </row>
    <row r="24" spans="1:69" x14ac:dyDescent="0.2">
      <c r="A24" s="42">
        <v>13</v>
      </c>
      <c r="B24" s="43" t="s">
        <v>330</v>
      </c>
      <c r="C24" s="44" t="s">
        <v>44</v>
      </c>
      <c r="D24" s="44">
        <v>498324101</v>
      </c>
      <c r="E24" s="45" t="s">
        <v>313</v>
      </c>
      <c r="F24" s="44" t="s">
        <v>316</v>
      </c>
      <c r="G24" s="45" t="s">
        <v>433</v>
      </c>
      <c r="H24" s="1">
        <f>MATCH(D24,Данные!$D:$D,0)</f>
        <v>205</v>
      </c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>
        <v>10</v>
      </c>
      <c r="W24" s="53">
        <v>9</v>
      </c>
      <c r="X24" s="53"/>
      <c r="Y24" s="53"/>
      <c r="Z24" s="53"/>
      <c r="AA24" s="53">
        <v>9</v>
      </c>
      <c r="AB24" s="53"/>
      <c r="AC24" s="53"/>
      <c r="AD24" s="53">
        <v>10</v>
      </c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>
        <v>8</v>
      </c>
      <c r="BG24" s="60">
        <v>168</v>
      </c>
      <c r="BH24" s="60">
        <f>IF(BI24 &gt; 0, MAX(BI$12:BI$171) / BI24, 0)</f>
        <v>1.6111111111111112</v>
      </c>
      <c r="BI24" s="60">
        <v>18</v>
      </c>
      <c r="BJ24" s="60">
        <f>BG24*BH24</f>
        <v>270.66666666666669</v>
      </c>
      <c r="BK24" s="61">
        <v>46</v>
      </c>
      <c r="BL24" s="61">
        <v>5</v>
      </c>
      <c r="BM24" s="61">
        <f>IF(BL24 &gt; 0,BK24/BL24,0)</f>
        <v>9.1999999999999993</v>
      </c>
      <c r="BN24" s="53">
        <f>MIN($I24:BF24)</f>
        <v>8</v>
      </c>
      <c r="BO24" s="61"/>
      <c r="BP24" s="53">
        <v>5</v>
      </c>
      <c r="BQ24" s="28">
        <v>13</v>
      </c>
    </row>
    <row r="25" spans="1:69" x14ac:dyDescent="0.2">
      <c r="A25" s="42">
        <v>14</v>
      </c>
      <c r="B25" s="43" t="s">
        <v>211</v>
      </c>
      <c r="C25" s="44" t="s">
        <v>175</v>
      </c>
      <c r="D25" s="44">
        <v>497191722</v>
      </c>
      <c r="E25" s="45" t="s">
        <v>198</v>
      </c>
      <c r="F25" s="44" t="s">
        <v>204</v>
      </c>
      <c r="G25" s="45" t="s">
        <v>433</v>
      </c>
      <c r="H25" s="1">
        <f>MATCH(D25,Данные!$D:$D,0)</f>
        <v>10</v>
      </c>
      <c r="I25" s="53">
        <v>10</v>
      </c>
      <c r="J25" s="53"/>
      <c r="K25" s="53"/>
      <c r="L25" s="53"/>
      <c r="M25" s="53">
        <v>8</v>
      </c>
      <c r="N25" s="53">
        <v>10</v>
      </c>
      <c r="O25" s="53">
        <v>10</v>
      </c>
      <c r="P25" s="54" t="s">
        <v>436</v>
      </c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>
        <v>9</v>
      </c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60">
        <v>149</v>
      </c>
      <c r="BH25" s="60">
        <f>IF(BI25 &gt; 0, MAX(BI$12:BI$171) / BI25, 0)</f>
        <v>1.8125</v>
      </c>
      <c r="BI25" s="60">
        <v>16</v>
      </c>
      <c r="BJ25" s="60">
        <f>BG25*BH25</f>
        <v>270.0625</v>
      </c>
      <c r="BK25" s="61">
        <v>47</v>
      </c>
      <c r="BL25" s="61">
        <v>5</v>
      </c>
      <c r="BM25" s="61">
        <f>IF(BL25 &gt; 0,BK25/BL25,0)</f>
        <v>9.4</v>
      </c>
      <c r="BN25" s="53">
        <f>MIN($I25:BF25)</f>
        <v>8</v>
      </c>
      <c r="BO25" s="61"/>
      <c r="BP25" s="53">
        <v>5</v>
      </c>
      <c r="BQ25" s="28">
        <v>14</v>
      </c>
    </row>
    <row r="26" spans="1:69" x14ac:dyDescent="0.2">
      <c r="A26" s="42">
        <v>15</v>
      </c>
      <c r="B26" s="43" t="s">
        <v>400</v>
      </c>
      <c r="C26" s="44" t="s">
        <v>61</v>
      </c>
      <c r="D26" s="44">
        <v>497179949</v>
      </c>
      <c r="E26" s="45" t="s">
        <v>395</v>
      </c>
      <c r="F26" s="44" t="s">
        <v>398</v>
      </c>
      <c r="G26" s="45" t="s">
        <v>433</v>
      </c>
      <c r="H26" s="1">
        <f>MATCH(D26,Данные!$D:$D,0)</f>
        <v>460</v>
      </c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>
        <v>10</v>
      </c>
      <c r="AO26" s="53">
        <v>8</v>
      </c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>
        <v>10</v>
      </c>
      <c r="BF26" s="53"/>
      <c r="BG26" s="60">
        <v>148</v>
      </c>
      <c r="BH26" s="60">
        <f>IF(BI26 &gt; 0, MAX(BI$12:BI$171) / BI26, 0)</f>
        <v>1.8125</v>
      </c>
      <c r="BI26" s="60">
        <v>16</v>
      </c>
      <c r="BJ26" s="60">
        <f>BG26*BH26</f>
        <v>268.25</v>
      </c>
      <c r="BK26" s="61">
        <v>28</v>
      </c>
      <c r="BL26" s="61">
        <v>3</v>
      </c>
      <c r="BM26" s="61">
        <f>IF(BL26 &gt; 0,BK26/BL26,0)</f>
        <v>9.3333333333333339</v>
      </c>
      <c r="BN26" s="53">
        <f>MIN($I26:BF26)</f>
        <v>8</v>
      </c>
      <c r="BO26" s="61"/>
      <c r="BP26" s="53">
        <v>3</v>
      </c>
      <c r="BQ26" s="28">
        <v>15</v>
      </c>
    </row>
    <row r="27" spans="1:69" x14ac:dyDescent="0.2">
      <c r="A27" s="46" t="s">
        <v>441</v>
      </c>
      <c r="B27" s="43" t="s">
        <v>407</v>
      </c>
      <c r="C27" s="44" t="s">
        <v>66</v>
      </c>
      <c r="D27" s="44">
        <v>497180053</v>
      </c>
      <c r="E27" s="45" t="s">
        <v>395</v>
      </c>
      <c r="F27" s="44" t="s">
        <v>398</v>
      </c>
      <c r="G27" s="45" t="s">
        <v>433</v>
      </c>
      <c r="H27" s="1">
        <f>MATCH(D27,Данные!$D:$D,0)</f>
        <v>467</v>
      </c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>
        <v>10</v>
      </c>
      <c r="AO27" s="53">
        <v>9</v>
      </c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>
        <v>8</v>
      </c>
      <c r="BF27" s="53"/>
      <c r="BG27" s="60">
        <v>146</v>
      </c>
      <c r="BH27" s="60">
        <f>IF(BI27 &gt; 0, MAX(BI$12:BI$171) / BI27, 0)</f>
        <v>1.8125</v>
      </c>
      <c r="BI27" s="60">
        <v>16</v>
      </c>
      <c r="BJ27" s="60">
        <f>BG27*BH27</f>
        <v>264.625</v>
      </c>
      <c r="BK27" s="61">
        <v>27</v>
      </c>
      <c r="BL27" s="61">
        <v>3</v>
      </c>
      <c r="BM27" s="61">
        <f>IF(BL27 &gt; 0,BK27/BL27,0)</f>
        <v>9</v>
      </c>
      <c r="BN27" s="53">
        <f>MIN($I27:BF27)</f>
        <v>8</v>
      </c>
      <c r="BO27" s="61"/>
      <c r="BP27" s="53">
        <v>3</v>
      </c>
      <c r="BQ27" s="28">
        <v>16</v>
      </c>
    </row>
    <row r="28" spans="1:69" x14ac:dyDescent="0.2">
      <c r="A28" s="47"/>
      <c r="B28" s="43" t="s">
        <v>403</v>
      </c>
      <c r="C28" s="44" t="s">
        <v>71</v>
      </c>
      <c r="D28" s="44">
        <v>497179916</v>
      </c>
      <c r="E28" s="45" t="s">
        <v>395</v>
      </c>
      <c r="F28" s="44" t="s">
        <v>398</v>
      </c>
      <c r="G28" s="45" t="s">
        <v>433</v>
      </c>
      <c r="H28" s="1">
        <f>MATCH(D28,Данные!$D:$D,0)</f>
        <v>463</v>
      </c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>
        <v>10</v>
      </c>
      <c r="AO28" s="53">
        <v>9</v>
      </c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>
        <v>8</v>
      </c>
      <c r="BF28" s="53"/>
      <c r="BG28" s="60">
        <v>146</v>
      </c>
      <c r="BH28" s="60">
        <f>IF(BI28 &gt; 0, MAX(BI$12:BI$171) / BI28, 0)</f>
        <v>1.8125</v>
      </c>
      <c r="BI28" s="60">
        <v>16</v>
      </c>
      <c r="BJ28" s="60">
        <f>BG28*BH28</f>
        <v>264.625</v>
      </c>
      <c r="BK28" s="61">
        <v>27</v>
      </c>
      <c r="BL28" s="61">
        <v>3</v>
      </c>
      <c r="BM28" s="61">
        <f>IF(BL28 &gt; 0,BK28/BL28,0)</f>
        <v>9</v>
      </c>
      <c r="BN28" s="53">
        <f>MIN($I28:BF28)</f>
        <v>8</v>
      </c>
      <c r="BO28" s="61"/>
      <c r="BP28" s="53">
        <v>3</v>
      </c>
      <c r="BQ28" s="28">
        <v>17</v>
      </c>
    </row>
    <row r="29" spans="1:69" x14ac:dyDescent="0.2">
      <c r="A29" s="42">
        <v>18</v>
      </c>
      <c r="B29" s="43" t="s">
        <v>300</v>
      </c>
      <c r="C29" s="44" t="s">
        <v>100</v>
      </c>
      <c r="D29" s="44">
        <v>497163081</v>
      </c>
      <c r="E29" s="45" t="s">
        <v>292</v>
      </c>
      <c r="F29" s="44" t="s">
        <v>295</v>
      </c>
      <c r="G29" s="45" t="s">
        <v>433</v>
      </c>
      <c r="H29" s="1">
        <f>MATCH(D29,Данные!$D:$D,0)</f>
        <v>130</v>
      </c>
      <c r="I29" s="53"/>
      <c r="J29" s="53"/>
      <c r="K29" s="53"/>
      <c r="L29" s="53"/>
      <c r="M29" s="53"/>
      <c r="N29" s="53"/>
      <c r="O29" s="53"/>
      <c r="P29" s="53"/>
      <c r="Q29" s="53"/>
      <c r="R29" s="53">
        <v>9</v>
      </c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>
        <v>8</v>
      </c>
      <c r="AD29" s="53"/>
      <c r="AE29" s="53">
        <v>10</v>
      </c>
      <c r="AF29" s="53"/>
      <c r="AG29" s="53"/>
      <c r="AH29" s="53">
        <v>9</v>
      </c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>
        <v>8</v>
      </c>
      <c r="AW29" s="53"/>
      <c r="AX29" s="53">
        <v>10</v>
      </c>
      <c r="AY29" s="53"/>
      <c r="AZ29" s="53"/>
      <c r="BA29" s="53"/>
      <c r="BB29" s="53"/>
      <c r="BC29" s="53"/>
      <c r="BD29" s="53"/>
      <c r="BE29" s="53"/>
      <c r="BF29" s="53"/>
      <c r="BG29" s="60">
        <v>200</v>
      </c>
      <c r="BH29" s="60">
        <f>IF(BI29 &gt; 0, MAX(BI$12:BI$171) / BI29, 0)</f>
        <v>1.3181818181818181</v>
      </c>
      <c r="BI29" s="60">
        <v>22</v>
      </c>
      <c r="BJ29" s="60">
        <f>BG29*BH29</f>
        <v>263.63636363636363</v>
      </c>
      <c r="BK29" s="61">
        <v>54</v>
      </c>
      <c r="BL29" s="61">
        <v>6</v>
      </c>
      <c r="BM29" s="61">
        <f>IF(BL29 &gt; 0,BK29/BL29,0)</f>
        <v>9</v>
      </c>
      <c r="BN29" s="53">
        <f>MIN($I29:BF29)</f>
        <v>8</v>
      </c>
      <c r="BO29" s="61"/>
      <c r="BP29" s="53">
        <v>6</v>
      </c>
      <c r="BQ29" s="28">
        <v>18</v>
      </c>
    </row>
    <row r="30" spans="1:69" x14ac:dyDescent="0.2">
      <c r="A30" s="42">
        <v>19</v>
      </c>
      <c r="B30" s="43" t="s">
        <v>355</v>
      </c>
      <c r="C30" s="44" t="s">
        <v>74</v>
      </c>
      <c r="D30" s="44">
        <v>497180825</v>
      </c>
      <c r="E30" s="45" t="s">
        <v>345</v>
      </c>
      <c r="F30" s="44" t="s">
        <v>348</v>
      </c>
      <c r="G30" s="45" t="s">
        <v>433</v>
      </c>
      <c r="H30" s="1">
        <f>MATCH(D30,Данные!$D:$D,0)</f>
        <v>396</v>
      </c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>
        <v>10</v>
      </c>
      <c r="AK30" s="53"/>
      <c r="AL30" s="53"/>
      <c r="AM30" s="53"/>
      <c r="AN30" s="53"/>
      <c r="AO30" s="53"/>
      <c r="AP30" s="53"/>
      <c r="AQ30" s="53">
        <v>8</v>
      </c>
      <c r="AR30" s="53">
        <v>10</v>
      </c>
      <c r="AS30" s="53"/>
      <c r="AT30" s="53">
        <v>9</v>
      </c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60">
        <v>118</v>
      </c>
      <c r="BH30" s="60">
        <f>IF(BI30 &gt; 0, MAX(BI$12:BI$171) / BI30, 0)</f>
        <v>2.2307692307692308</v>
      </c>
      <c r="BI30" s="60">
        <v>13</v>
      </c>
      <c r="BJ30" s="60">
        <f>BG30*BH30</f>
        <v>263.23076923076923</v>
      </c>
      <c r="BK30" s="61">
        <v>37</v>
      </c>
      <c r="BL30" s="61">
        <v>4</v>
      </c>
      <c r="BM30" s="61">
        <f>IF(BL30 &gt; 0,BK30/BL30,0)</f>
        <v>9.25</v>
      </c>
      <c r="BN30" s="53">
        <f>MIN($I30:BF30)</f>
        <v>8</v>
      </c>
      <c r="BO30" s="61"/>
      <c r="BP30" s="53">
        <v>4</v>
      </c>
      <c r="BQ30" s="28">
        <v>19</v>
      </c>
    </row>
    <row r="31" spans="1:69" x14ac:dyDescent="0.2">
      <c r="A31" s="42">
        <v>20</v>
      </c>
      <c r="B31" s="43" t="s">
        <v>280</v>
      </c>
      <c r="C31" s="44" t="s">
        <v>111</v>
      </c>
      <c r="D31" s="44">
        <v>497165967</v>
      </c>
      <c r="E31" s="45" t="s">
        <v>272</v>
      </c>
      <c r="F31" s="44" t="s">
        <v>275</v>
      </c>
      <c r="G31" s="45" t="s">
        <v>433</v>
      </c>
      <c r="H31" s="1">
        <f>MATCH(D31,Данные!$D:$D,0)</f>
        <v>113</v>
      </c>
      <c r="I31" s="53"/>
      <c r="J31" s="53"/>
      <c r="K31" s="53"/>
      <c r="L31" s="53"/>
      <c r="M31" s="53"/>
      <c r="N31" s="53"/>
      <c r="O31" s="53"/>
      <c r="P31" s="53"/>
      <c r="Q31" s="53">
        <v>8</v>
      </c>
      <c r="R31" s="53"/>
      <c r="S31" s="53"/>
      <c r="T31" s="53"/>
      <c r="U31" s="53"/>
      <c r="V31" s="53"/>
      <c r="W31" s="53"/>
      <c r="X31" s="53">
        <v>10</v>
      </c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>
        <v>9</v>
      </c>
      <c r="AZ31" s="53"/>
      <c r="BA31" s="53"/>
      <c r="BB31" s="53"/>
      <c r="BC31" s="53"/>
      <c r="BD31" s="53"/>
      <c r="BE31" s="53"/>
      <c r="BF31" s="53"/>
      <c r="BG31" s="60">
        <v>154</v>
      </c>
      <c r="BH31" s="60">
        <f>IF(BI31 &gt; 0, MAX(BI$12:BI$171) / BI31, 0)</f>
        <v>1.7058823529411764</v>
      </c>
      <c r="BI31" s="60">
        <v>17</v>
      </c>
      <c r="BJ31" s="60">
        <f>BG31*BH31</f>
        <v>262.70588235294116</v>
      </c>
      <c r="BK31" s="61">
        <v>27</v>
      </c>
      <c r="BL31" s="61">
        <v>3</v>
      </c>
      <c r="BM31" s="61">
        <f>IF(BL31 &gt; 0,BK31/BL31,0)</f>
        <v>9</v>
      </c>
      <c r="BN31" s="53">
        <f>MIN($I31:BF31)</f>
        <v>8</v>
      </c>
      <c r="BO31" s="61"/>
      <c r="BP31" s="53">
        <v>3</v>
      </c>
      <c r="BQ31" s="28">
        <v>20</v>
      </c>
    </row>
    <row r="32" spans="1:69" x14ac:dyDescent="0.2">
      <c r="A32" s="42">
        <v>21</v>
      </c>
      <c r="B32" s="43" t="s">
        <v>284</v>
      </c>
      <c r="C32" s="44" t="s">
        <v>90</v>
      </c>
      <c r="D32" s="44">
        <v>497165923</v>
      </c>
      <c r="E32" s="45" t="s">
        <v>272</v>
      </c>
      <c r="F32" s="44" t="s">
        <v>275</v>
      </c>
      <c r="G32" s="45" t="s">
        <v>433</v>
      </c>
      <c r="H32" s="1">
        <f>MATCH(D32,Данные!$D:$D,0)</f>
        <v>117</v>
      </c>
      <c r="I32" s="53"/>
      <c r="J32" s="53"/>
      <c r="K32" s="53"/>
      <c r="L32" s="53"/>
      <c r="M32" s="53"/>
      <c r="N32" s="53"/>
      <c r="O32" s="53"/>
      <c r="P32" s="53"/>
      <c r="Q32" s="53">
        <v>9</v>
      </c>
      <c r="R32" s="53"/>
      <c r="S32" s="53"/>
      <c r="T32" s="53"/>
      <c r="U32" s="53"/>
      <c r="V32" s="53"/>
      <c r="W32" s="53"/>
      <c r="X32" s="53">
        <v>9</v>
      </c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>
        <v>9</v>
      </c>
      <c r="AZ32" s="53"/>
      <c r="BA32" s="53"/>
      <c r="BB32" s="53"/>
      <c r="BC32" s="53"/>
      <c r="BD32" s="53"/>
      <c r="BE32" s="53"/>
      <c r="BF32" s="53"/>
      <c r="BG32" s="60">
        <v>153</v>
      </c>
      <c r="BH32" s="60">
        <f>IF(BI32 &gt; 0, MAX(BI$12:BI$171) / BI32, 0)</f>
        <v>1.7058823529411764</v>
      </c>
      <c r="BI32" s="60">
        <v>17</v>
      </c>
      <c r="BJ32" s="60">
        <f>BG32*BH32</f>
        <v>261</v>
      </c>
      <c r="BK32" s="61">
        <v>27</v>
      </c>
      <c r="BL32" s="61">
        <v>3</v>
      </c>
      <c r="BM32" s="61">
        <f>IF(BL32 &gt; 0,BK32/BL32,0)</f>
        <v>9</v>
      </c>
      <c r="BN32" s="53">
        <f>MIN($I32:BF32)</f>
        <v>9</v>
      </c>
      <c r="BO32" s="61"/>
      <c r="BP32" s="53">
        <v>3</v>
      </c>
      <c r="BQ32" s="28">
        <v>21</v>
      </c>
    </row>
    <row r="33" spans="1:69" x14ac:dyDescent="0.2">
      <c r="A33" s="42">
        <v>22</v>
      </c>
      <c r="B33" s="43" t="s">
        <v>363</v>
      </c>
      <c r="C33" s="44" t="s">
        <v>77</v>
      </c>
      <c r="D33" s="44">
        <v>497180945</v>
      </c>
      <c r="E33" s="45" t="s">
        <v>345</v>
      </c>
      <c r="F33" s="44" t="s">
        <v>348</v>
      </c>
      <c r="G33" s="45" t="s">
        <v>433</v>
      </c>
      <c r="H33" s="1">
        <f>MATCH(D33,Данные!$D:$D,0)</f>
        <v>404</v>
      </c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>
        <v>9</v>
      </c>
      <c r="AK33" s="53"/>
      <c r="AL33" s="53"/>
      <c r="AM33" s="53"/>
      <c r="AN33" s="53"/>
      <c r="AO33" s="53"/>
      <c r="AP33" s="53"/>
      <c r="AQ33" s="53">
        <v>8</v>
      </c>
      <c r="AR33" s="53">
        <v>8</v>
      </c>
      <c r="AS33" s="53"/>
      <c r="AT33" s="53">
        <v>10</v>
      </c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60">
        <v>114</v>
      </c>
      <c r="BH33" s="60">
        <f>IF(BI33 &gt; 0, MAX(BI$12:BI$171) / BI33, 0)</f>
        <v>2.2307692307692308</v>
      </c>
      <c r="BI33" s="60">
        <v>13</v>
      </c>
      <c r="BJ33" s="60">
        <f>BG33*BH33</f>
        <v>254.30769230769232</v>
      </c>
      <c r="BK33" s="61">
        <v>35</v>
      </c>
      <c r="BL33" s="61">
        <v>4</v>
      </c>
      <c r="BM33" s="61">
        <f>IF(BL33 &gt; 0,BK33/BL33,0)</f>
        <v>8.75</v>
      </c>
      <c r="BN33" s="53">
        <f>MIN($I33:BF33)</f>
        <v>8</v>
      </c>
      <c r="BO33" s="61"/>
      <c r="BP33" s="53">
        <v>4</v>
      </c>
      <c r="BQ33" s="28">
        <v>22</v>
      </c>
    </row>
    <row r="34" spans="1:69" x14ac:dyDescent="0.2">
      <c r="A34" s="42">
        <v>23</v>
      </c>
      <c r="B34" s="43" t="s">
        <v>223</v>
      </c>
      <c r="C34" s="44" t="s">
        <v>130</v>
      </c>
      <c r="D34" s="44">
        <v>497191316</v>
      </c>
      <c r="E34" s="45" t="s">
        <v>218</v>
      </c>
      <c r="F34" s="44" t="s">
        <v>221</v>
      </c>
      <c r="G34" s="45" t="s">
        <v>433</v>
      </c>
      <c r="H34" s="1">
        <f>MATCH(D34,Данные!$D:$D,0)</f>
        <v>19</v>
      </c>
      <c r="I34" s="53"/>
      <c r="J34" s="53">
        <v>10</v>
      </c>
      <c r="K34" s="53"/>
      <c r="L34" s="53"/>
      <c r="M34" s="53">
        <v>8</v>
      </c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>
        <v>8</v>
      </c>
      <c r="AX34" s="53"/>
      <c r="AY34" s="53"/>
      <c r="AZ34" s="53">
        <v>8</v>
      </c>
      <c r="BA34" s="53"/>
      <c r="BB34" s="53"/>
      <c r="BC34" s="53"/>
      <c r="BD34" s="53">
        <v>10</v>
      </c>
      <c r="BE34" s="53"/>
      <c r="BF34" s="53"/>
      <c r="BG34" s="60">
        <v>184</v>
      </c>
      <c r="BH34" s="60">
        <f>IF(BI34 &gt; 0, MAX(BI$12:BI$171) / BI34, 0)</f>
        <v>1.3809523809523809</v>
      </c>
      <c r="BI34" s="60">
        <v>21</v>
      </c>
      <c r="BJ34" s="60">
        <f>BG34*BH34</f>
        <v>254.0952380952381</v>
      </c>
      <c r="BK34" s="61">
        <v>44</v>
      </c>
      <c r="BL34" s="61">
        <v>5</v>
      </c>
      <c r="BM34" s="61">
        <f>IF(BL34 &gt; 0,BK34/BL34,0)</f>
        <v>8.8000000000000007</v>
      </c>
      <c r="BN34" s="53">
        <f>MIN($I34:BF34)</f>
        <v>8</v>
      </c>
      <c r="BO34" s="61"/>
      <c r="BP34" s="53">
        <v>5</v>
      </c>
      <c r="BQ34" s="28">
        <v>23</v>
      </c>
    </row>
    <row r="35" spans="1:69" x14ac:dyDescent="0.2">
      <c r="A35" s="42">
        <v>24</v>
      </c>
      <c r="B35" s="43" t="s">
        <v>384</v>
      </c>
      <c r="C35" s="44" t="s">
        <v>141</v>
      </c>
      <c r="D35" s="44">
        <v>497176890</v>
      </c>
      <c r="E35" s="45" t="s">
        <v>373</v>
      </c>
      <c r="F35" s="44" t="s">
        <v>376</v>
      </c>
      <c r="G35" s="45" t="s">
        <v>433</v>
      </c>
      <c r="H35" s="1">
        <f>MATCH(D35,Данные!$D:$D,0)</f>
        <v>422</v>
      </c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>
        <v>9</v>
      </c>
      <c r="AL35" s="53"/>
      <c r="AM35" s="53"/>
      <c r="AN35" s="53"/>
      <c r="AO35" s="53"/>
      <c r="AP35" s="53"/>
      <c r="AQ35" s="53"/>
      <c r="AR35" s="53"/>
      <c r="AS35" s="53">
        <v>8</v>
      </c>
      <c r="AT35" s="53"/>
      <c r="AU35" s="53">
        <v>10</v>
      </c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60">
        <v>105</v>
      </c>
      <c r="BH35" s="60">
        <f>IF(BI35 &gt; 0, MAX(BI$12:BI$171) / BI35, 0)</f>
        <v>2.4166666666666665</v>
      </c>
      <c r="BI35" s="60">
        <v>12</v>
      </c>
      <c r="BJ35" s="60">
        <f>BG35*BH35</f>
        <v>253.74999999999997</v>
      </c>
      <c r="BK35" s="61">
        <v>27</v>
      </c>
      <c r="BL35" s="61">
        <v>3</v>
      </c>
      <c r="BM35" s="61">
        <f>IF(BL35 &gt; 0,BK35/BL35,0)</f>
        <v>9</v>
      </c>
      <c r="BN35" s="53">
        <f>MIN($I35:BF35)</f>
        <v>8</v>
      </c>
      <c r="BO35" s="61"/>
      <c r="BP35" s="53">
        <v>3</v>
      </c>
      <c r="BQ35" s="28">
        <v>24</v>
      </c>
    </row>
    <row r="36" spans="1:69" x14ac:dyDescent="0.2">
      <c r="A36" s="42">
        <v>25</v>
      </c>
      <c r="B36" s="43" t="s">
        <v>362</v>
      </c>
      <c r="C36" s="44" t="s">
        <v>78</v>
      </c>
      <c r="D36" s="44">
        <v>497180934</v>
      </c>
      <c r="E36" s="45" t="s">
        <v>345</v>
      </c>
      <c r="F36" s="44" t="s">
        <v>348</v>
      </c>
      <c r="G36" s="45" t="s">
        <v>433</v>
      </c>
      <c r="H36" s="1">
        <f>MATCH(D36,Данные!$D:$D,0)</f>
        <v>403</v>
      </c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>
        <v>10</v>
      </c>
      <c r="AK36" s="53"/>
      <c r="AL36" s="53"/>
      <c r="AM36" s="53"/>
      <c r="AN36" s="53"/>
      <c r="AO36" s="53"/>
      <c r="AP36" s="53"/>
      <c r="AQ36" s="53">
        <v>8</v>
      </c>
      <c r="AR36" s="53">
        <v>7</v>
      </c>
      <c r="AS36" s="53"/>
      <c r="AT36" s="53">
        <v>10</v>
      </c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60">
        <v>113</v>
      </c>
      <c r="BH36" s="60">
        <f>IF(BI36 &gt; 0, MAX(BI$12:BI$171) / BI36, 0)</f>
        <v>2.2307692307692308</v>
      </c>
      <c r="BI36" s="60">
        <v>13</v>
      </c>
      <c r="BJ36" s="60">
        <f>BG36*BH36</f>
        <v>252.07692307692309</v>
      </c>
      <c r="BK36" s="61">
        <v>35</v>
      </c>
      <c r="BL36" s="61">
        <v>4</v>
      </c>
      <c r="BM36" s="61">
        <f>IF(BL36 &gt; 0,BK36/BL36,0)</f>
        <v>8.75</v>
      </c>
      <c r="BN36" s="53">
        <f>MIN($I36:BF36)</f>
        <v>7</v>
      </c>
      <c r="BO36" s="61"/>
      <c r="BP36" s="53">
        <v>4</v>
      </c>
      <c r="BQ36" s="28">
        <v>25</v>
      </c>
    </row>
    <row r="37" spans="1:69" x14ac:dyDescent="0.2">
      <c r="A37" s="42">
        <v>26</v>
      </c>
      <c r="B37" s="43" t="s">
        <v>307</v>
      </c>
      <c r="C37" s="44" t="s">
        <v>179</v>
      </c>
      <c r="D37" s="44">
        <v>497163158</v>
      </c>
      <c r="E37" s="45" t="s">
        <v>292</v>
      </c>
      <c r="F37" s="44" t="s">
        <v>295</v>
      </c>
      <c r="G37" s="45" t="s">
        <v>433</v>
      </c>
      <c r="H37" s="1">
        <f>MATCH(D37,Данные!$D:$D,0)</f>
        <v>137</v>
      </c>
      <c r="I37" s="53"/>
      <c r="J37" s="53"/>
      <c r="K37" s="53"/>
      <c r="L37" s="53"/>
      <c r="M37" s="53"/>
      <c r="N37" s="53"/>
      <c r="O37" s="53"/>
      <c r="P37" s="53"/>
      <c r="Q37" s="53"/>
      <c r="R37" s="53">
        <v>9</v>
      </c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>
        <v>8</v>
      </c>
      <c r="AD37" s="53"/>
      <c r="AE37" s="53">
        <v>10</v>
      </c>
      <c r="AF37" s="53"/>
      <c r="AG37" s="53"/>
      <c r="AH37" s="53">
        <v>9</v>
      </c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>
        <v>10</v>
      </c>
      <c r="AW37" s="53"/>
      <c r="AX37" s="53">
        <v>7</v>
      </c>
      <c r="AY37" s="53"/>
      <c r="AZ37" s="53"/>
      <c r="BA37" s="53"/>
      <c r="BB37" s="53"/>
      <c r="BC37" s="53"/>
      <c r="BD37" s="53"/>
      <c r="BE37" s="53"/>
      <c r="BF37" s="53"/>
      <c r="BG37" s="60">
        <v>191</v>
      </c>
      <c r="BH37" s="60">
        <f>IF(BI37 &gt; 0, MAX(BI$12:BI$171) / BI37, 0)</f>
        <v>1.3181818181818181</v>
      </c>
      <c r="BI37" s="60">
        <v>22</v>
      </c>
      <c r="BJ37" s="60">
        <f>BG37*BH37</f>
        <v>251.77272727272725</v>
      </c>
      <c r="BK37" s="61">
        <v>53</v>
      </c>
      <c r="BL37" s="61">
        <v>6</v>
      </c>
      <c r="BM37" s="61">
        <f>IF(BL37 &gt; 0,BK37/BL37,0)</f>
        <v>8.8333333333333339</v>
      </c>
      <c r="BN37" s="53">
        <f>MIN($I37:BF37)</f>
        <v>7</v>
      </c>
      <c r="BO37" s="61"/>
      <c r="BP37" s="53">
        <v>6</v>
      </c>
      <c r="BQ37" s="28">
        <v>26</v>
      </c>
    </row>
    <row r="38" spans="1:69" x14ac:dyDescent="0.2">
      <c r="A38" s="42">
        <v>27</v>
      </c>
      <c r="B38" s="43" t="s">
        <v>309</v>
      </c>
      <c r="C38" s="44" t="s">
        <v>126</v>
      </c>
      <c r="D38" s="44">
        <v>497163136</v>
      </c>
      <c r="E38" s="45" t="s">
        <v>292</v>
      </c>
      <c r="F38" s="44" t="s">
        <v>295</v>
      </c>
      <c r="G38" s="45" t="s">
        <v>433</v>
      </c>
      <c r="H38" s="1">
        <f>MATCH(D38,Данные!$D:$D,0)</f>
        <v>139</v>
      </c>
      <c r="I38" s="53"/>
      <c r="J38" s="53"/>
      <c r="K38" s="53"/>
      <c r="L38" s="53"/>
      <c r="M38" s="53"/>
      <c r="N38" s="53"/>
      <c r="O38" s="53"/>
      <c r="P38" s="53"/>
      <c r="Q38" s="53"/>
      <c r="R38" s="53">
        <v>9</v>
      </c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>
        <v>9</v>
      </c>
      <c r="AD38" s="53"/>
      <c r="AE38" s="53">
        <v>9</v>
      </c>
      <c r="AF38" s="53"/>
      <c r="AG38" s="53"/>
      <c r="AH38" s="53">
        <v>9</v>
      </c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>
        <v>8</v>
      </c>
      <c r="AW38" s="53"/>
      <c r="AX38" s="53">
        <v>8</v>
      </c>
      <c r="AY38" s="53"/>
      <c r="AZ38" s="53"/>
      <c r="BA38" s="53"/>
      <c r="BB38" s="53"/>
      <c r="BC38" s="53"/>
      <c r="BD38" s="53"/>
      <c r="BE38" s="53"/>
      <c r="BF38" s="53"/>
      <c r="BG38" s="60">
        <v>190</v>
      </c>
      <c r="BH38" s="60">
        <f>IF(BI38 &gt; 0, MAX(BI$12:BI$171) / BI38, 0)</f>
        <v>1.3181818181818181</v>
      </c>
      <c r="BI38" s="60">
        <v>22</v>
      </c>
      <c r="BJ38" s="60">
        <f>BG38*BH38</f>
        <v>250.45454545454544</v>
      </c>
      <c r="BK38" s="61">
        <v>52</v>
      </c>
      <c r="BL38" s="61">
        <v>6</v>
      </c>
      <c r="BM38" s="61">
        <f>IF(BL38 &gt; 0,BK38/BL38,0)</f>
        <v>8.6666666666666661</v>
      </c>
      <c r="BN38" s="53">
        <f>MIN($I38:BF38)</f>
        <v>8</v>
      </c>
      <c r="BO38" s="61"/>
      <c r="BP38" s="53">
        <v>6</v>
      </c>
      <c r="BQ38" s="28">
        <v>27</v>
      </c>
    </row>
    <row r="39" spans="1:69" x14ac:dyDescent="0.2">
      <c r="A39" s="42">
        <v>28</v>
      </c>
      <c r="B39" s="43" t="s">
        <v>410</v>
      </c>
      <c r="C39" s="44" t="s">
        <v>196</v>
      </c>
      <c r="D39" s="44">
        <v>497180070</v>
      </c>
      <c r="E39" s="45" t="s">
        <v>395</v>
      </c>
      <c r="F39" s="44" t="s">
        <v>398</v>
      </c>
      <c r="G39" s="45" t="s">
        <v>433</v>
      </c>
      <c r="H39" s="1">
        <f>MATCH(D39,Данные!$D:$D,0)</f>
        <v>470</v>
      </c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>
        <v>10</v>
      </c>
      <c r="AO39" s="53">
        <v>9</v>
      </c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>
        <v>6</v>
      </c>
      <c r="BF39" s="53"/>
      <c r="BG39" s="60">
        <v>138</v>
      </c>
      <c r="BH39" s="60">
        <f>IF(BI39 &gt; 0, MAX(BI$12:BI$171) / BI39, 0)</f>
        <v>1.8125</v>
      </c>
      <c r="BI39" s="60">
        <v>16</v>
      </c>
      <c r="BJ39" s="60">
        <f>BG39*BH39</f>
        <v>250.125</v>
      </c>
      <c r="BK39" s="61">
        <v>25</v>
      </c>
      <c r="BL39" s="61">
        <v>3</v>
      </c>
      <c r="BM39" s="61">
        <f>IF(BL39 &gt; 0,BK39/BL39,0)</f>
        <v>8.3333333333333339</v>
      </c>
      <c r="BN39" s="53">
        <f>MIN($I39:BF39)</f>
        <v>6</v>
      </c>
      <c r="BO39" s="61"/>
      <c r="BP39" s="53">
        <v>3</v>
      </c>
      <c r="BQ39" s="28">
        <v>28</v>
      </c>
    </row>
    <row r="40" spans="1:69" x14ac:dyDescent="0.2">
      <c r="A40" s="42">
        <v>29</v>
      </c>
      <c r="B40" s="43" t="s">
        <v>288</v>
      </c>
      <c r="C40" s="44" t="s">
        <v>193</v>
      </c>
      <c r="D40" s="44">
        <v>497165862</v>
      </c>
      <c r="E40" s="45" t="s">
        <v>272</v>
      </c>
      <c r="F40" s="44" t="s">
        <v>275</v>
      </c>
      <c r="G40" s="45" t="s">
        <v>433</v>
      </c>
      <c r="H40" s="1">
        <f>MATCH(D40,Данные!$D:$D,0)</f>
        <v>121</v>
      </c>
      <c r="I40" s="53"/>
      <c r="J40" s="53"/>
      <c r="K40" s="53"/>
      <c r="L40" s="53"/>
      <c r="M40" s="53"/>
      <c r="N40" s="53"/>
      <c r="O40" s="53"/>
      <c r="P40" s="53"/>
      <c r="Q40" s="53">
        <v>9</v>
      </c>
      <c r="R40" s="53"/>
      <c r="S40" s="53"/>
      <c r="T40" s="53"/>
      <c r="U40" s="53"/>
      <c r="V40" s="53"/>
      <c r="W40" s="53"/>
      <c r="X40" s="53">
        <v>8</v>
      </c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>
        <v>9</v>
      </c>
      <c r="AZ40" s="53"/>
      <c r="BA40" s="53"/>
      <c r="BB40" s="53"/>
      <c r="BC40" s="53"/>
      <c r="BD40" s="53"/>
      <c r="BE40" s="53"/>
      <c r="BF40" s="53"/>
      <c r="BG40" s="60">
        <v>146</v>
      </c>
      <c r="BH40" s="60">
        <f>IF(BI40 &gt; 0, MAX(BI$12:BI$171) / BI40, 0)</f>
        <v>1.7058823529411764</v>
      </c>
      <c r="BI40" s="60">
        <v>17</v>
      </c>
      <c r="BJ40" s="60">
        <f>BG40*BH40</f>
        <v>249.05882352941177</v>
      </c>
      <c r="BK40" s="61">
        <v>26</v>
      </c>
      <c r="BL40" s="61">
        <v>3</v>
      </c>
      <c r="BM40" s="61">
        <f>IF(BL40 &gt; 0,BK40/BL40,0)</f>
        <v>8.6666666666666661</v>
      </c>
      <c r="BN40" s="53">
        <f>MIN($I40:BF40)</f>
        <v>8</v>
      </c>
      <c r="BO40" s="61"/>
      <c r="BP40" s="53">
        <v>3</v>
      </c>
      <c r="BQ40" s="28">
        <v>29</v>
      </c>
    </row>
    <row r="41" spans="1:69" x14ac:dyDescent="0.2">
      <c r="A41" s="42">
        <v>30</v>
      </c>
      <c r="B41" s="43" t="s">
        <v>214</v>
      </c>
      <c r="C41" s="44" t="s">
        <v>116</v>
      </c>
      <c r="D41" s="44">
        <v>497191600</v>
      </c>
      <c r="E41" s="45" t="s">
        <v>198</v>
      </c>
      <c r="F41" s="44" t="s">
        <v>204</v>
      </c>
      <c r="G41" s="45" t="s">
        <v>433</v>
      </c>
      <c r="H41" s="1">
        <f>MATCH(D41,Данные!$D:$D,0)</f>
        <v>13</v>
      </c>
      <c r="I41" s="53">
        <v>8</v>
      </c>
      <c r="J41" s="53"/>
      <c r="K41" s="53"/>
      <c r="L41" s="53"/>
      <c r="M41" s="53">
        <v>8</v>
      </c>
      <c r="N41" s="53">
        <v>8</v>
      </c>
      <c r="O41" s="53">
        <v>10</v>
      </c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>
        <v>9</v>
      </c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60">
        <v>137</v>
      </c>
      <c r="BH41" s="60">
        <f>IF(BI41 &gt; 0, MAX(BI$12:BI$171) / BI41, 0)</f>
        <v>1.8125</v>
      </c>
      <c r="BI41" s="60">
        <v>16</v>
      </c>
      <c r="BJ41" s="60">
        <f>BG41*BH41</f>
        <v>248.3125</v>
      </c>
      <c r="BK41" s="61">
        <v>43</v>
      </c>
      <c r="BL41" s="61">
        <v>5</v>
      </c>
      <c r="BM41" s="61">
        <f>IF(BL41 &gt; 0,BK41/BL41,0)</f>
        <v>8.6</v>
      </c>
      <c r="BN41" s="53">
        <f>MIN($I41:BF41)</f>
        <v>8</v>
      </c>
      <c r="BO41" s="61"/>
      <c r="BP41" s="53">
        <v>5</v>
      </c>
      <c r="BQ41" s="28">
        <v>30</v>
      </c>
    </row>
    <row r="42" spans="1:69" x14ac:dyDescent="0.2">
      <c r="A42" s="46" t="s">
        <v>442</v>
      </c>
      <c r="B42" s="43" t="s">
        <v>331</v>
      </c>
      <c r="C42" s="44" t="s">
        <v>93</v>
      </c>
      <c r="D42" s="44">
        <v>498324211</v>
      </c>
      <c r="E42" s="45" t="s">
        <v>313</v>
      </c>
      <c r="F42" s="44" t="s">
        <v>316</v>
      </c>
      <c r="G42" s="45" t="s">
        <v>433</v>
      </c>
      <c r="H42" s="1">
        <f>MATCH(D42,Данные!$D:$D,0)</f>
        <v>206</v>
      </c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>
        <v>10</v>
      </c>
      <c r="W42" s="53">
        <v>8</v>
      </c>
      <c r="X42" s="53"/>
      <c r="Y42" s="53"/>
      <c r="Z42" s="53"/>
      <c r="AA42" s="53">
        <v>9</v>
      </c>
      <c r="AB42" s="53"/>
      <c r="AC42" s="53"/>
      <c r="AD42" s="53">
        <v>9</v>
      </c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>
        <v>6</v>
      </c>
      <c r="BG42" s="60">
        <v>153</v>
      </c>
      <c r="BH42" s="60">
        <f>IF(BI42 &gt; 0, MAX(BI$12:BI$171) / BI42, 0)</f>
        <v>1.6111111111111112</v>
      </c>
      <c r="BI42" s="60">
        <v>18</v>
      </c>
      <c r="BJ42" s="60">
        <f>BG42*BH42</f>
        <v>246.5</v>
      </c>
      <c r="BK42" s="61">
        <v>42</v>
      </c>
      <c r="BL42" s="61">
        <v>5</v>
      </c>
      <c r="BM42" s="61">
        <f>IF(BL42 &gt; 0,BK42/BL42,0)</f>
        <v>8.4</v>
      </c>
      <c r="BN42" s="53">
        <f>MIN($I42:BF42)</f>
        <v>6</v>
      </c>
      <c r="BO42" s="61"/>
      <c r="BP42" s="53">
        <v>5</v>
      </c>
      <c r="BQ42" s="28">
        <v>31</v>
      </c>
    </row>
    <row r="43" spans="1:69" x14ac:dyDescent="0.2">
      <c r="A43" s="47"/>
      <c r="B43" s="43" t="s">
        <v>399</v>
      </c>
      <c r="C43" s="44" t="s">
        <v>101</v>
      </c>
      <c r="D43" s="44">
        <v>497179962</v>
      </c>
      <c r="E43" s="45" t="s">
        <v>395</v>
      </c>
      <c r="F43" s="44" t="s">
        <v>398</v>
      </c>
      <c r="G43" s="45" t="s">
        <v>433</v>
      </c>
      <c r="H43" s="1">
        <f>MATCH(D43,Данные!$D:$D,0)</f>
        <v>459</v>
      </c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>
        <v>10</v>
      </c>
      <c r="AO43" s="53">
        <v>8</v>
      </c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>
        <v>7</v>
      </c>
      <c r="BF43" s="53"/>
      <c r="BG43" s="60">
        <v>136</v>
      </c>
      <c r="BH43" s="60">
        <f>IF(BI43 &gt; 0, MAX(BI$12:BI$171) / BI43, 0)</f>
        <v>1.8125</v>
      </c>
      <c r="BI43" s="60">
        <v>16</v>
      </c>
      <c r="BJ43" s="60">
        <f>BG43*BH43</f>
        <v>246.5</v>
      </c>
      <c r="BK43" s="61">
        <v>25</v>
      </c>
      <c r="BL43" s="61">
        <v>3</v>
      </c>
      <c r="BM43" s="61">
        <f>IF(BL43 &gt; 0,BK43/BL43,0)</f>
        <v>8.3333333333333339</v>
      </c>
      <c r="BN43" s="53">
        <f>MIN($I43:BF43)</f>
        <v>7</v>
      </c>
      <c r="BO43" s="61"/>
      <c r="BP43" s="53">
        <v>3</v>
      </c>
      <c r="BQ43" s="28">
        <v>32</v>
      </c>
    </row>
    <row r="44" spans="1:69" x14ac:dyDescent="0.2">
      <c r="A44" s="46" t="s">
        <v>443</v>
      </c>
      <c r="B44" s="43" t="s">
        <v>389</v>
      </c>
      <c r="C44" s="44" t="s">
        <v>70</v>
      </c>
      <c r="D44" s="44">
        <v>497176813</v>
      </c>
      <c r="E44" s="45" t="s">
        <v>373</v>
      </c>
      <c r="F44" s="44" t="s">
        <v>376</v>
      </c>
      <c r="G44" s="45" t="s">
        <v>433</v>
      </c>
      <c r="H44" s="1">
        <f>MATCH(D44,Данные!$D:$D,0)</f>
        <v>427</v>
      </c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>
        <v>9</v>
      </c>
      <c r="AL44" s="53"/>
      <c r="AM44" s="53"/>
      <c r="AN44" s="53"/>
      <c r="AO44" s="53"/>
      <c r="AP44" s="53"/>
      <c r="AQ44" s="53"/>
      <c r="AR44" s="53"/>
      <c r="AS44" s="53">
        <v>8</v>
      </c>
      <c r="AT44" s="53"/>
      <c r="AU44" s="53">
        <v>9</v>
      </c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60">
        <v>102</v>
      </c>
      <c r="BH44" s="60">
        <f>IF(BI44 &gt; 0, MAX(BI$12:BI$171) / BI44, 0)</f>
        <v>2.4166666666666665</v>
      </c>
      <c r="BI44" s="60">
        <v>12</v>
      </c>
      <c r="BJ44" s="60">
        <f>BG44*BH44</f>
        <v>246.49999999999997</v>
      </c>
      <c r="BK44" s="61">
        <v>26</v>
      </c>
      <c r="BL44" s="61">
        <v>3</v>
      </c>
      <c r="BM44" s="61">
        <f>IF(BL44 &gt; 0,BK44/BL44,0)</f>
        <v>8.6666666666666661</v>
      </c>
      <c r="BN44" s="53">
        <f>MIN($I44:BF44)</f>
        <v>8</v>
      </c>
      <c r="BO44" s="61"/>
      <c r="BP44" s="53">
        <v>3</v>
      </c>
      <c r="BQ44" s="28">
        <v>33</v>
      </c>
    </row>
    <row r="45" spans="1:69" x14ac:dyDescent="0.2">
      <c r="A45" s="47"/>
      <c r="B45" s="43" t="s">
        <v>377</v>
      </c>
      <c r="C45" s="44" t="s">
        <v>131</v>
      </c>
      <c r="D45" s="44">
        <v>497176868</v>
      </c>
      <c r="E45" s="45" t="s">
        <v>373</v>
      </c>
      <c r="F45" s="44" t="s">
        <v>376</v>
      </c>
      <c r="G45" s="45" t="s">
        <v>433</v>
      </c>
      <c r="H45" s="1">
        <f>MATCH(D45,Данные!$D:$D,0)</f>
        <v>415</v>
      </c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>
        <v>9</v>
      </c>
      <c r="AL45" s="53"/>
      <c r="AM45" s="53"/>
      <c r="AN45" s="53"/>
      <c r="AO45" s="53"/>
      <c r="AP45" s="53"/>
      <c r="AQ45" s="53"/>
      <c r="AR45" s="53"/>
      <c r="AS45" s="53">
        <v>8</v>
      </c>
      <c r="AT45" s="53"/>
      <c r="AU45" s="53">
        <v>9</v>
      </c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60">
        <v>102</v>
      </c>
      <c r="BH45" s="60">
        <f>IF(BI45 &gt; 0, MAX(BI$12:BI$171) / BI45, 0)</f>
        <v>2.4166666666666665</v>
      </c>
      <c r="BI45" s="60">
        <v>12</v>
      </c>
      <c r="BJ45" s="60">
        <f>BG45*BH45</f>
        <v>246.49999999999997</v>
      </c>
      <c r="BK45" s="61">
        <v>26</v>
      </c>
      <c r="BL45" s="61">
        <v>3</v>
      </c>
      <c r="BM45" s="61">
        <f>IF(BL45 &gt; 0,BK45/BL45,0)</f>
        <v>8.6666666666666661</v>
      </c>
      <c r="BN45" s="53">
        <f>MIN($I45:BF45)</f>
        <v>8</v>
      </c>
      <c r="BO45" s="61"/>
      <c r="BP45" s="53">
        <v>3</v>
      </c>
      <c r="BQ45" s="28">
        <v>34</v>
      </c>
    </row>
    <row r="46" spans="1:69" x14ac:dyDescent="0.2">
      <c r="A46" s="47"/>
      <c r="B46" s="43" t="s">
        <v>378</v>
      </c>
      <c r="C46" s="44" t="s">
        <v>139</v>
      </c>
      <c r="D46" s="44">
        <v>497176773</v>
      </c>
      <c r="E46" s="45" t="s">
        <v>373</v>
      </c>
      <c r="F46" s="44" t="s">
        <v>376</v>
      </c>
      <c r="G46" s="45" t="s">
        <v>433</v>
      </c>
      <c r="H46" s="1">
        <f>MATCH(D46,Данные!$D:$D,0)</f>
        <v>416</v>
      </c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>
        <v>9</v>
      </c>
      <c r="AL46" s="53"/>
      <c r="AM46" s="53"/>
      <c r="AN46" s="53"/>
      <c r="AO46" s="53"/>
      <c r="AP46" s="53"/>
      <c r="AQ46" s="53"/>
      <c r="AR46" s="53"/>
      <c r="AS46" s="53">
        <v>8</v>
      </c>
      <c r="AT46" s="53"/>
      <c r="AU46" s="53">
        <v>9</v>
      </c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60">
        <v>102</v>
      </c>
      <c r="BH46" s="60">
        <f>IF(BI46 &gt; 0, MAX(BI$12:BI$171) / BI46, 0)</f>
        <v>2.4166666666666665</v>
      </c>
      <c r="BI46" s="60">
        <v>12</v>
      </c>
      <c r="BJ46" s="60">
        <f>BG46*BH46</f>
        <v>246.49999999999997</v>
      </c>
      <c r="BK46" s="61">
        <v>26</v>
      </c>
      <c r="BL46" s="61">
        <v>3</v>
      </c>
      <c r="BM46" s="61">
        <f>IF(BL46 &gt; 0,BK46/BL46,0)</f>
        <v>8.6666666666666661</v>
      </c>
      <c r="BN46" s="53">
        <f>MIN($I46:BF46)</f>
        <v>8</v>
      </c>
      <c r="BO46" s="61"/>
      <c r="BP46" s="53">
        <v>3</v>
      </c>
      <c r="BQ46" s="28">
        <v>35</v>
      </c>
    </row>
    <row r="47" spans="1:69" x14ac:dyDescent="0.2">
      <c r="A47" s="47"/>
      <c r="B47" s="43" t="s">
        <v>374</v>
      </c>
      <c r="C47" s="44" t="s">
        <v>185</v>
      </c>
      <c r="D47" s="44">
        <v>497176795</v>
      </c>
      <c r="E47" s="45" t="s">
        <v>373</v>
      </c>
      <c r="F47" s="44" t="s">
        <v>376</v>
      </c>
      <c r="G47" s="45" t="s">
        <v>433</v>
      </c>
      <c r="H47" s="1">
        <f>MATCH(D47,Данные!$D:$D,0)</f>
        <v>414</v>
      </c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>
        <v>9</v>
      </c>
      <c r="AL47" s="53"/>
      <c r="AM47" s="53"/>
      <c r="AN47" s="53"/>
      <c r="AO47" s="53"/>
      <c r="AP47" s="53"/>
      <c r="AQ47" s="53"/>
      <c r="AR47" s="53"/>
      <c r="AS47" s="53">
        <v>8</v>
      </c>
      <c r="AT47" s="53"/>
      <c r="AU47" s="53">
        <v>9</v>
      </c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60">
        <v>102</v>
      </c>
      <c r="BH47" s="60">
        <f>IF(BI47 &gt; 0, MAX(BI$12:BI$171) / BI47, 0)</f>
        <v>2.4166666666666665</v>
      </c>
      <c r="BI47" s="60">
        <v>12</v>
      </c>
      <c r="BJ47" s="60">
        <f>BG47*BH47</f>
        <v>246.49999999999997</v>
      </c>
      <c r="BK47" s="61">
        <v>26</v>
      </c>
      <c r="BL47" s="61">
        <v>3</v>
      </c>
      <c r="BM47" s="61">
        <f>IF(BL47 &gt; 0,BK47/BL47,0)</f>
        <v>8.6666666666666661</v>
      </c>
      <c r="BN47" s="53">
        <f>MIN($I47:BF47)</f>
        <v>8</v>
      </c>
      <c r="BO47" s="61"/>
      <c r="BP47" s="53">
        <v>3</v>
      </c>
      <c r="BQ47" s="28">
        <v>36</v>
      </c>
    </row>
    <row r="48" spans="1:69" x14ac:dyDescent="0.2">
      <c r="A48" s="42">
        <v>37</v>
      </c>
      <c r="B48" s="43" t="s">
        <v>304</v>
      </c>
      <c r="C48" s="44" t="s">
        <v>107</v>
      </c>
      <c r="D48" s="44">
        <v>497162959</v>
      </c>
      <c r="E48" s="45" t="s">
        <v>292</v>
      </c>
      <c r="F48" s="44" t="s">
        <v>295</v>
      </c>
      <c r="G48" s="45" t="s">
        <v>433</v>
      </c>
      <c r="H48" s="1">
        <f>MATCH(D48,Данные!$D:$D,0)</f>
        <v>134</v>
      </c>
      <c r="I48" s="53"/>
      <c r="J48" s="53"/>
      <c r="K48" s="53"/>
      <c r="L48" s="53"/>
      <c r="M48" s="53"/>
      <c r="N48" s="53"/>
      <c r="O48" s="53"/>
      <c r="P48" s="53"/>
      <c r="Q48" s="53"/>
      <c r="R48" s="53">
        <v>8</v>
      </c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>
        <v>8</v>
      </c>
      <c r="AD48" s="53"/>
      <c r="AE48" s="53">
        <v>8</v>
      </c>
      <c r="AF48" s="53"/>
      <c r="AG48" s="53"/>
      <c r="AH48" s="53">
        <v>9</v>
      </c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>
        <v>10</v>
      </c>
      <c r="AW48" s="53"/>
      <c r="AX48" s="53">
        <v>8</v>
      </c>
      <c r="AY48" s="53"/>
      <c r="AZ48" s="53"/>
      <c r="BA48" s="53"/>
      <c r="BB48" s="53"/>
      <c r="BC48" s="53"/>
      <c r="BD48" s="53"/>
      <c r="BE48" s="53"/>
      <c r="BF48" s="53"/>
      <c r="BG48" s="60">
        <v>185</v>
      </c>
      <c r="BH48" s="60">
        <f>IF(BI48 &gt; 0, MAX(BI$12:BI$171) / BI48, 0)</f>
        <v>1.3181818181818181</v>
      </c>
      <c r="BI48" s="60">
        <v>22</v>
      </c>
      <c r="BJ48" s="60">
        <f>BG48*BH48</f>
        <v>243.86363636363635</v>
      </c>
      <c r="BK48" s="61">
        <v>51</v>
      </c>
      <c r="BL48" s="61">
        <v>6</v>
      </c>
      <c r="BM48" s="61">
        <f>IF(BL48 &gt; 0,BK48/BL48,0)</f>
        <v>8.5</v>
      </c>
      <c r="BN48" s="53">
        <f>MIN($I48:BF48)</f>
        <v>8</v>
      </c>
      <c r="BO48" s="61"/>
      <c r="BP48" s="53">
        <v>6</v>
      </c>
      <c r="BQ48" s="28">
        <v>37</v>
      </c>
    </row>
    <row r="49" spans="1:69" x14ac:dyDescent="0.2">
      <c r="A49" s="42">
        <v>38</v>
      </c>
      <c r="B49" s="43" t="s">
        <v>317</v>
      </c>
      <c r="C49" s="44" t="s">
        <v>145</v>
      </c>
      <c r="D49" s="44">
        <v>498324189</v>
      </c>
      <c r="E49" s="45" t="s">
        <v>313</v>
      </c>
      <c r="F49" s="44" t="s">
        <v>316</v>
      </c>
      <c r="G49" s="45" t="s">
        <v>433</v>
      </c>
      <c r="H49" s="1">
        <f>MATCH(D49,Данные!$D:$D,0)</f>
        <v>192</v>
      </c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>
        <v>10</v>
      </c>
      <c r="W49" s="53">
        <v>9</v>
      </c>
      <c r="X49" s="53"/>
      <c r="Y49" s="53"/>
      <c r="Z49" s="53"/>
      <c r="AA49" s="53">
        <v>8</v>
      </c>
      <c r="AB49" s="53"/>
      <c r="AC49" s="53"/>
      <c r="AD49" s="53">
        <v>8</v>
      </c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>
        <v>7</v>
      </c>
      <c r="BG49" s="60">
        <v>150</v>
      </c>
      <c r="BH49" s="60">
        <f>IF(BI49 &gt; 0, MAX(BI$12:BI$171) / BI49, 0)</f>
        <v>1.6111111111111112</v>
      </c>
      <c r="BI49" s="60">
        <v>18</v>
      </c>
      <c r="BJ49" s="60">
        <f>BG49*BH49</f>
        <v>241.66666666666669</v>
      </c>
      <c r="BK49" s="61">
        <v>42</v>
      </c>
      <c r="BL49" s="61">
        <v>5</v>
      </c>
      <c r="BM49" s="61">
        <f>IF(BL49 &gt; 0,BK49/BL49,0)</f>
        <v>8.4</v>
      </c>
      <c r="BN49" s="53">
        <f>MIN($I49:BF49)</f>
        <v>7</v>
      </c>
      <c r="BO49" s="61"/>
      <c r="BP49" s="53">
        <v>5</v>
      </c>
      <c r="BQ49" s="28">
        <v>38</v>
      </c>
    </row>
    <row r="50" spans="1:69" x14ac:dyDescent="0.2">
      <c r="A50" s="42">
        <v>39</v>
      </c>
      <c r="B50" s="43" t="s">
        <v>273</v>
      </c>
      <c r="C50" s="44" t="s">
        <v>151</v>
      </c>
      <c r="D50" s="44">
        <v>497165662</v>
      </c>
      <c r="E50" s="45" t="s">
        <v>272</v>
      </c>
      <c r="F50" s="44" t="s">
        <v>275</v>
      </c>
      <c r="G50" s="45" t="s">
        <v>433</v>
      </c>
      <c r="H50" s="1">
        <f>MATCH(D50,Данные!$D:$D,0)</f>
        <v>108</v>
      </c>
      <c r="I50" s="53"/>
      <c r="J50" s="53"/>
      <c r="K50" s="53"/>
      <c r="L50" s="53"/>
      <c r="M50" s="53"/>
      <c r="N50" s="53"/>
      <c r="O50" s="53"/>
      <c r="P50" s="53"/>
      <c r="Q50" s="53">
        <v>7</v>
      </c>
      <c r="R50" s="53"/>
      <c r="S50" s="53"/>
      <c r="T50" s="53"/>
      <c r="U50" s="53"/>
      <c r="V50" s="53"/>
      <c r="W50" s="53"/>
      <c r="X50" s="53">
        <v>9</v>
      </c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>
        <v>9</v>
      </c>
      <c r="AZ50" s="53"/>
      <c r="BA50" s="53"/>
      <c r="BB50" s="53"/>
      <c r="BC50" s="53"/>
      <c r="BD50" s="53"/>
      <c r="BE50" s="53"/>
      <c r="BF50" s="53"/>
      <c r="BG50" s="60">
        <v>141</v>
      </c>
      <c r="BH50" s="60">
        <f>IF(BI50 &gt; 0, MAX(BI$12:BI$171) / BI50, 0)</f>
        <v>1.7058823529411764</v>
      </c>
      <c r="BI50" s="60">
        <v>17</v>
      </c>
      <c r="BJ50" s="60">
        <f>BG50*BH50</f>
        <v>240.52941176470588</v>
      </c>
      <c r="BK50" s="61">
        <v>25</v>
      </c>
      <c r="BL50" s="61">
        <v>3</v>
      </c>
      <c r="BM50" s="61">
        <f>IF(BL50 &gt; 0,BK50/BL50,0)</f>
        <v>8.3333333333333339</v>
      </c>
      <c r="BN50" s="53">
        <f>MIN($I50:BF50)</f>
        <v>7</v>
      </c>
      <c r="BO50" s="61"/>
      <c r="BP50" s="53">
        <v>3</v>
      </c>
      <c r="BQ50" s="28">
        <v>39</v>
      </c>
    </row>
    <row r="51" spans="1:69" x14ac:dyDescent="0.2">
      <c r="A51" s="42">
        <v>40</v>
      </c>
      <c r="B51" s="43" t="s">
        <v>381</v>
      </c>
      <c r="C51" s="44" t="s">
        <v>86</v>
      </c>
      <c r="D51" s="44">
        <v>497176740</v>
      </c>
      <c r="E51" s="45" t="s">
        <v>373</v>
      </c>
      <c r="F51" s="44" t="s">
        <v>376</v>
      </c>
      <c r="G51" s="45" t="s">
        <v>433</v>
      </c>
      <c r="H51" s="1">
        <f>MATCH(D51,Данные!$D:$D,0)</f>
        <v>419</v>
      </c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>
        <v>8</v>
      </c>
      <c r="AL51" s="53"/>
      <c r="AM51" s="53"/>
      <c r="AN51" s="53"/>
      <c r="AO51" s="53"/>
      <c r="AP51" s="53"/>
      <c r="AQ51" s="53"/>
      <c r="AR51" s="53"/>
      <c r="AS51" s="53">
        <v>8</v>
      </c>
      <c r="AT51" s="53"/>
      <c r="AU51" s="53">
        <v>9</v>
      </c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60">
        <v>99</v>
      </c>
      <c r="BH51" s="60">
        <f>IF(BI51 &gt; 0, MAX(BI$12:BI$171) / BI51, 0)</f>
        <v>2.4166666666666665</v>
      </c>
      <c r="BI51" s="60">
        <v>12</v>
      </c>
      <c r="BJ51" s="60">
        <f>BG51*BH51</f>
        <v>239.24999999999997</v>
      </c>
      <c r="BK51" s="61">
        <v>25</v>
      </c>
      <c r="BL51" s="61">
        <v>3</v>
      </c>
      <c r="BM51" s="61">
        <f>IF(BL51 &gt; 0,BK51/BL51,0)</f>
        <v>8.3333333333333339</v>
      </c>
      <c r="BN51" s="53">
        <f>MIN($I51:BF51)</f>
        <v>8</v>
      </c>
      <c r="BO51" s="61"/>
      <c r="BP51" s="53">
        <v>3</v>
      </c>
      <c r="BQ51" s="28">
        <v>40</v>
      </c>
    </row>
    <row r="52" spans="1:69" x14ac:dyDescent="0.2">
      <c r="A52" s="46" t="s">
        <v>444</v>
      </c>
      <c r="B52" s="43" t="s">
        <v>286</v>
      </c>
      <c r="C52" s="44" t="s">
        <v>129</v>
      </c>
      <c r="D52" s="44">
        <v>497165896</v>
      </c>
      <c r="E52" s="45" t="s">
        <v>272</v>
      </c>
      <c r="F52" s="44" t="s">
        <v>275</v>
      </c>
      <c r="G52" s="45" t="s">
        <v>433</v>
      </c>
      <c r="H52" s="1">
        <f>MATCH(D52,Данные!$D:$D,0)</f>
        <v>119</v>
      </c>
      <c r="I52" s="53"/>
      <c r="J52" s="53"/>
      <c r="K52" s="53"/>
      <c r="L52" s="53"/>
      <c r="M52" s="53"/>
      <c r="N52" s="53"/>
      <c r="O52" s="53"/>
      <c r="P52" s="53"/>
      <c r="Q52" s="53">
        <v>8</v>
      </c>
      <c r="R52" s="53"/>
      <c r="S52" s="53"/>
      <c r="T52" s="53"/>
      <c r="U52" s="53"/>
      <c r="V52" s="53"/>
      <c r="W52" s="53"/>
      <c r="X52" s="53">
        <v>8</v>
      </c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>
        <v>9</v>
      </c>
      <c r="AZ52" s="53"/>
      <c r="BA52" s="53"/>
      <c r="BB52" s="53"/>
      <c r="BC52" s="53"/>
      <c r="BD52" s="53"/>
      <c r="BE52" s="53"/>
      <c r="BF52" s="53"/>
      <c r="BG52" s="60">
        <v>140</v>
      </c>
      <c r="BH52" s="60">
        <f>IF(BI52 &gt; 0, MAX(BI$12:BI$171) / BI52, 0)</f>
        <v>1.7058823529411764</v>
      </c>
      <c r="BI52" s="60">
        <v>17</v>
      </c>
      <c r="BJ52" s="60">
        <f>BG52*BH52</f>
        <v>238.8235294117647</v>
      </c>
      <c r="BK52" s="61">
        <v>25</v>
      </c>
      <c r="BL52" s="61">
        <v>3</v>
      </c>
      <c r="BM52" s="61">
        <f>IF(BL52 &gt; 0,BK52/BL52,0)</f>
        <v>8.3333333333333339</v>
      </c>
      <c r="BN52" s="53">
        <f>MIN($I52:BF52)</f>
        <v>8</v>
      </c>
      <c r="BO52" s="61"/>
      <c r="BP52" s="53">
        <v>3</v>
      </c>
      <c r="BQ52" s="28">
        <v>41</v>
      </c>
    </row>
    <row r="53" spans="1:69" x14ac:dyDescent="0.2">
      <c r="A53" s="47"/>
      <c r="B53" s="43" t="s">
        <v>289</v>
      </c>
      <c r="C53" s="44" t="s">
        <v>189</v>
      </c>
      <c r="D53" s="44">
        <v>497165873</v>
      </c>
      <c r="E53" s="45" t="s">
        <v>272</v>
      </c>
      <c r="F53" s="44" t="s">
        <v>275</v>
      </c>
      <c r="G53" s="45" t="s">
        <v>433</v>
      </c>
      <c r="H53" s="1">
        <f>MATCH(D53,Данные!$D:$D,0)</f>
        <v>122</v>
      </c>
      <c r="I53" s="53"/>
      <c r="J53" s="53"/>
      <c r="K53" s="53"/>
      <c r="L53" s="53"/>
      <c r="M53" s="53"/>
      <c r="N53" s="53"/>
      <c r="O53" s="53"/>
      <c r="P53" s="53"/>
      <c r="Q53" s="53">
        <v>8</v>
      </c>
      <c r="R53" s="53"/>
      <c r="S53" s="53"/>
      <c r="T53" s="53"/>
      <c r="U53" s="53"/>
      <c r="V53" s="53"/>
      <c r="W53" s="53"/>
      <c r="X53" s="53">
        <v>8</v>
      </c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>
        <v>9</v>
      </c>
      <c r="AZ53" s="53"/>
      <c r="BA53" s="53"/>
      <c r="BB53" s="53"/>
      <c r="BC53" s="53"/>
      <c r="BD53" s="53"/>
      <c r="BE53" s="53"/>
      <c r="BF53" s="53"/>
      <c r="BG53" s="60">
        <v>140</v>
      </c>
      <c r="BH53" s="60">
        <f>IF(BI53 &gt; 0, MAX(BI$12:BI$171) / BI53, 0)</f>
        <v>1.7058823529411764</v>
      </c>
      <c r="BI53" s="60">
        <v>17</v>
      </c>
      <c r="BJ53" s="60">
        <f>BG53*BH53</f>
        <v>238.8235294117647</v>
      </c>
      <c r="BK53" s="61">
        <v>25</v>
      </c>
      <c r="BL53" s="61">
        <v>3</v>
      </c>
      <c r="BM53" s="61">
        <f>IF(BL53 &gt; 0,BK53/BL53,0)</f>
        <v>8.3333333333333339</v>
      </c>
      <c r="BN53" s="53">
        <f>MIN($I53:BF53)</f>
        <v>8</v>
      </c>
      <c r="BO53" s="61"/>
      <c r="BP53" s="53">
        <v>3</v>
      </c>
      <c r="BQ53" s="28">
        <v>42</v>
      </c>
    </row>
    <row r="54" spans="1:69" x14ac:dyDescent="0.2">
      <c r="A54" s="42">
        <v>43</v>
      </c>
      <c r="B54" s="43" t="s">
        <v>206</v>
      </c>
      <c r="C54" s="44" t="s">
        <v>40</v>
      </c>
      <c r="D54" s="44">
        <v>524391539</v>
      </c>
      <c r="E54" s="45" t="s">
        <v>198</v>
      </c>
      <c r="F54" s="44" t="s">
        <v>204</v>
      </c>
      <c r="G54" s="45" t="s">
        <v>433</v>
      </c>
      <c r="H54" s="1">
        <f>MATCH(D54,Данные!$D:$D,0)</f>
        <v>5</v>
      </c>
      <c r="I54" s="53">
        <v>8</v>
      </c>
      <c r="J54" s="53"/>
      <c r="K54" s="53"/>
      <c r="L54" s="53"/>
      <c r="M54" s="53">
        <v>8</v>
      </c>
      <c r="N54" s="53">
        <v>8</v>
      </c>
      <c r="O54" s="53">
        <v>8</v>
      </c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>
        <v>9</v>
      </c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60">
        <v>131</v>
      </c>
      <c r="BH54" s="60">
        <f>IF(BI54 &gt; 0, MAX(BI$12:BI$171) / BI54, 0)</f>
        <v>1.8125</v>
      </c>
      <c r="BI54" s="60">
        <v>16</v>
      </c>
      <c r="BJ54" s="60">
        <f>BG54*BH54</f>
        <v>237.4375</v>
      </c>
      <c r="BK54" s="61">
        <v>41</v>
      </c>
      <c r="BL54" s="61">
        <v>5</v>
      </c>
      <c r="BM54" s="61">
        <f>IF(BL54 &gt; 0,BK54/BL54,0)</f>
        <v>8.1999999999999993</v>
      </c>
      <c r="BN54" s="53">
        <f>MIN($I54:BF54)</f>
        <v>8</v>
      </c>
      <c r="BO54" s="61"/>
      <c r="BP54" s="53">
        <v>5</v>
      </c>
      <c r="BQ54" s="28">
        <v>43</v>
      </c>
    </row>
    <row r="55" spans="1:69" x14ac:dyDescent="0.2">
      <c r="A55" s="42">
        <v>44</v>
      </c>
      <c r="B55" s="43" t="s">
        <v>314</v>
      </c>
      <c r="C55" s="44" t="s">
        <v>120</v>
      </c>
      <c r="D55" s="44">
        <v>498324112</v>
      </c>
      <c r="E55" s="45" t="s">
        <v>313</v>
      </c>
      <c r="F55" s="44" t="s">
        <v>316</v>
      </c>
      <c r="G55" s="45" t="s">
        <v>433</v>
      </c>
      <c r="H55" s="1">
        <f>MATCH(D55,Данные!$D:$D,0)</f>
        <v>191</v>
      </c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>
        <v>9</v>
      </c>
      <c r="W55" s="53">
        <v>8</v>
      </c>
      <c r="X55" s="53"/>
      <c r="Y55" s="53"/>
      <c r="Z55" s="53"/>
      <c r="AA55" s="53">
        <v>9</v>
      </c>
      <c r="AB55" s="53"/>
      <c r="AC55" s="53"/>
      <c r="AD55" s="53">
        <v>8</v>
      </c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>
        <v>7</v>
      </c>
      <c r="BG55" s="60">
        <v>147</v>
      </c>
      <c r="BH55" s="60">
        <f>IF(BI55 &gt; 0, MAX(BI$12:BI$171) / BI55, 0)</f>
        <v>1.6111111111111112</v>
      </c>
      <c r="BI55" s="60">
        <v>18</v>
      </c>
      <c r="BJ55" s="60">
        <f>BG55*BH55</f>
        <v>236.83333333333334</v>
      </c>
      <c r="BK55" s="61">
        <v>41</v>
      </c>
      <c r="BL55" s="61">
        <v>5</v>
      </c>
      <c r="BM55" s="61">
        <f>IF(BL55 &gt; 0,BK55/BL55,0)</f>
        <v>8.1999999999999993</v>
      </c>
      <c r="BN55" s="53">
        <f>MIN($I55:BF55)</f>
        <v>7</v>
      </c>
      <c r="BO55" s="61"/>
      <c r="BP55" s="53">
        <v>5</v>
      </c>
      <c r="BQ55" s="28">
        <v>44</v>
      </c>
    </row>
    <row r="56" spans="1:69" x14ac:dyDescent="0.2">
      <c r="A56" s="42">
        <v>45</v>
      </c>
      <c r="B56" s="43" t="s">
        <v>213</v>
      </c>
      <c r="C56" s="44" t="s">
        <v>173</v>
      </c>
      <c r="D56" s="44">
        <v>497191688</v>
      </c>
      <c r="E56" s="45" t="s">
        <v>198</v>
      </c>
      <c r="F56" s="44" t="s">
        <v>204</v>
      </c>
      <c r="G56" s="45" t="s">
        <v>433</v>
      </c>
      <c r="H56" s="1">
        <f>MATCH(D56,Данные!$D:$D,0)</f>
        <v>12</v>
      </c>
      <c r="I56" s="53">
        <v>8</v>
      </c>
      <c r="J56" s="53"/>
      <c r="K56" s="53"/>
      <c r="L56" s="53"/>
      <c r="M56" s="53">
        <v>7</v>
      </c>
      <c r="N56" s="53">
        <v>8</v>
      </c>
      <c r="O56" s="53">
        <v>10</v>
      </c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>
        <v>8</v>
      </c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60">
        <v>130</v>
      </c>
      <c r="BH56" s="60">
        <f>IF(BI56 &gt; 0, MAX(BI$12:BI$171) / BI56, 0)</f>
        <v>1.8125</v>
      </c>
      <c r="BI56" s="60">
        <v>16</v>
      </c>
      <c r="BJ56" s="60">
        <f>BG56*BH56</f>
        <v>235.625</v>
      </c>
      <c r="BK56" s="61">
        <v>41</v>
      </c>
      <c r="BL56" s="61">
        <v>5</v>
      </c>
      <c r="BM56" s="61">
        <f>IF(BL56 &gt; 0,BK56/BL56,0)</f>
        <v>8.1999999999999993</v>
      </c>
      <c r="BN56" s="53">
        <f>MIN($I56:BF56)</f>
        <v>7</v>
      </c>
      <c r="BO56" s="61"/>
      <c r="BP56" s="53">
        <v>5</v>
      </c>
      <c r="BQ56" s="28">
        <v>45</v>
      </c>
    </row>
    <row r="57" spans="1:69" x14ac:dyDescent="0.2">
      <c r="A57" s="42">
        <v>46</v>
      </c>
      <c r="B57" s="43" t="s">
        <v>302</v>
      </c>
      <c r="C57" s="44" t="s">
        <v>165</v>
      </c>
      <c r="D57" s="44">
        <v>518009156</v>
      </c>
      <c r="E57" s="45" t="s">
        <v>292</v>
      </c>
      <c r="F57" s="44" t="s">
        <v>295</v>
      </c>
      <c r="G57" s="45" t="s">
        <v>433</v>
      </c>
      <c r="H57" s="1">
        <f>MATCH(D57,Данные!$D:$D,0)</f>
        <v>132</v>
      </c>
      <c r="I57" s="53"/>
      <c r="J57" s="53"/>
      <c r="K57" s="53"/>
      <c r="L57" s="53"/>
      <c r="M57" s="53"/>
      <c r="N57" s="53"/>
      <c r="O57" s="53"/>
      <c r="P57" s="53"/>
      <c r="Q57" s="53"/>
      <c r="R57" s="53">
        <v>8</v>
      </c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>
        <v>10</v>
      </c>
      <c r="AD57" s="53"/>
      <c r="AE57" s="53">
        <v>9</v>
      </c>
      <c r="AF57" s="53"/>
      <c r="AG57" s="53"/>
      <c r="AH57" s="53">
        <v>9</v>
      </c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>
        <v>8</v>
      </c>
      <c r="AW57" s="53"/>
      <c r="AX57" s="53">
        <v>6</v>
      </c>
      <c r="AY57" s="53"/>
      <c r="AZ57" s="53"/>
      <c r="BA57" s="53"/>
      <c r="BB57" s="53"/>
      <c r="BC57" s="53"/>
      <c r="BD57" s="53"/>
      <c r="BE57" s="53"/>
      <c r="BF57" s="53"/>
      <c r="BG57" s="60">
        <v>178</v>
      </c>
      <c r="BH57" s="60">
        <f>IF(BI57 &gt; 0, MAX(BI$12:BI$171) / BI57, 0)</f>
        <v>1.3181818181818181</v>
      </c>
      <c r="BI57" s="60">
        <v>22</v>
      </c>
      <c r="BJ57" s="60">
        <f>BG57*BH57</f>
        <v>234.63636363636363</v>
      </c>
      <c r="BK57" s="61">
        <v>50</v>
      </c>
      <c r="BL57" s="61">
        <v>6</v>
      </c>
      <c r="BM57" s="61">
        <f>IF(BL57 &gt; 0,BK57/BL57,0)</f>
        <v>8.3333333333333339</v>
      </c>
      <c r="BN57" s="53">
        <f>MIN($I57:BF57)</f>
        <v>6</v>
      </c>
      <c r="BO57" s="61"/>
      <c r="BP57" s="53">
        <v>6</v>
      </c>
      <c r="BQ57" s="28">
        <v>46</v>
      </c>
    </row>
    <row r="58" spans="1:69" x14ac:dyDescent="0.2">
      <c r="A58" s="42">
        <v>47</v>
      </c>
      <c r="B58" s="43" t="s">
        <v>356</v>
      </c>
      <c r="C58" s="44" t="s">
        <v>171</v>
      </c>
      <c r="D58" s="44">
        <v>497180836</v>
      </c>
      <c r="E58" s="45" t="s">
        <v>345</v>
      </c>
      <c r="F58" s="44" t="s">
        <v>348</v>
      </c>
      <c r="G58" s="45" t="s">
        <v>433</v>
      </c>
      <c r="H58" s="1">
        <f>MATCH(D58,Данные!$D:$D,0)</f>
        <v>397</v>
      </c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>
        <v>9</v>
      </c>
      <c r="AK58" s="53"/>
      <c r="AL58" s="53"/>
      <c r="AM58" s="53"/>
      <c r="AN58" s="53"/>
      <c r="AO58" s="53"/>
      <c r="AP58" s="53"/>
      <c r="AQ58" s="53">
        <v>6</v>
      </c>
      <c r="AR58" s="53">
        <v>9</v>
      </c>
      <c r="AS58" s="53"/>
      <c r="AT58" s="53">
        <v>9</v>
      </c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60">
        <v>105</v>
      </c>
      <c r="BH58" s="60">
        <f>IF(BI58 &gt; 0, MAX(BI$12:BI$171) / BI58, 0)</f>
        <v>2.2307692307692308</v>
      </c>
      <c r="BI58" s="60">
        <v>13</v>
      </c>
      <c r="BJ58" s="60">
        <f>BG58*BH58</f>
        <v>234.23076923076923</v>
      </c>
      <c r="BK58" s="61">
        <v>33</v>
      </c>
      <c r="BL58" s="61">
        <v>4</v>
      </c>
      <c r="BM58" s="61">
        <f>IF(BL58 &gt; 0,BK58/BL58,0)</f>
        <v>8.25</v>
      </c>
      <c r="BN58" s="53">
        <f>MIN($I58:BF58)</f>
        <v>6</v>
      </c>
      <c r="BO58" s="61"/>
      <c r="BP58" s="53">
        <v>4</v>
      </c>
      <c r="BQ58" s="28">
        <v>47</v>
      </c>
    </row>
    <row r="59" spans="1:69" x14ac:dyDescent="0.2">
      <c r="A59" s="46" t="s">
        <v>445</v>
      </c>
      <c r="B59" s="43" t="s">
        <v>324</v>
      </c>
      <c r="C59" s="44" t="s">
        <v>133</v>
      </c>
      <c r="D59" s="44">
        <v>498323973</v>
      </c>
      <c r="E59" s="45" t="s">
        <v>313</v>
      </c>
      <c r="F59" s="44" t="s">
        <v>316</v>
      </c>
      <c r="G59" s="45" t="s">
        <v>433</v>
      </c>
      <c r="H59" s="1">
        <f>MATCH(D59,Данные!$D:$D,0)</f>
        <v>199</v>
      </c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>
        <v>9</v>
      </c>
      <c r="W59" s="53">
        <v>8</v>
      </c>
      <c r="X59" s="53"/>
      <c r="Y59" s="53"/>
      <c r="Z59" s="53"/>
      <c r="AA59" s="53">
        <v>9</v>
      </c>
      <c r="AB59" s="53"/>
      <c r="AC59" s="53"/>
      <c r="AD59" s="53">
        <v>8</v>
      </c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>
        <v>6</v>
      </c>
      <c r="BG59" s="60">
        <v>144</v>
      </c>
      <c r="BH59" s="60">
        <f>IF(BI59 &gt; 0, MAX(BI$12:BI$171) / BI59, 0)</f>
        <v>1.6111111111111112</v>
      </c>
      <c r="BI59" s="60">
        <v>18</v>
      </c>
      <c r="BJ59" s="60">
        <f>BG59*BH59</f>
        <v>232</v>
      </c>
      <c r="BK59" s="61">
        <v>40</v>
      </c>
      <c r="BL59" s="61">
        <v>5</v>
      </c>
      <c r="BM59" s="61">
        <f>IF(BL59 &gt; 0,BK59/BL59,0)</f>
        <v>8</v>
      </c>
      <c r="BN59" s="53">
        <f>MIN($I59:BF59)</f>
        <v>6</v>
      </c>
      <c r="BO59" s="61"/>
      <c r="BP59" s="53">
        <v>5</v>
      </c>
      <c r="BQ59" s="28">
        <v>48</v>
      </c>
    </row>
    <row r="60" spans="1:69" x14ac:dyDescent="0.2">
      <c r="A60" s="47"/>
      <c r="B60" s="43" t="s">
        <v>222</v>
      </c>
      <c r="C60" s="44" t="s">
        <v>160</v>
      </c>
      <c r="D60" s="44">
        <v>497191339</v>
      </c>
      <c r="E60" s="45" t="s">
        <v>218</v>
      </c>
      <c r="F60" s="44" t="s">
        <v>221</v>
      </c>
      <c r="G60" s="45" t="s">
        <v>433</v>
      </c>
      <c r="H60" s="1">
        <f>MATCH(D60,Данные!$D:$D,0)</f>
        <v>18</v>
      </c>
      <c r="I60" s="53"/>
      <c r="J60" s="53">
        <v>9</v>
      </c>
      <c r="K60" s="53"/>
      <c r="L60" s="53"/>
      <c r="M60" s="53">
        <v>7</v>
      </c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>
        <v>6</v>
      </c>
      <c r="AX60" s="53"/>
      <c r="AY60" s="53"/>
      <c r="AZ60" s="53">
        <v>8</v>
      </c>
      <c r="BA60" s="53"/>
      <c r="BB60" s="53"/>
      <c r="BC60" s="53"/>
      <c r="BD60" s="53">
        <v>10</v>
      </c>
      <c r="BE60" s="53"/>
      <c r="BF60" s="53"/>
      <c r="BG60" s="60">
        <v>168</v>
      </c>
      <c r="BH60" s="60">
        <f>IF(BI60 &gt; 0, MAX(BI$12:BI$171) / BI60, 0)</f>
        <v>1.3809523809523809</v>
      </c>
      <c r="BI60" s="60">
        <v>21</v>
      </c>
      <c r="BJ60" s="60">
        <f>BG60*BH60</f>
        <v>232</v>
      </c>
      <c r="BK60" s="61">
        <v>40</v>
      </c>
      <c r="BL60" s="61">
        <v>5</v>
      </c>
      <c r="BM60" s="61">
        <f>IF(BL60 &gt; 0,BK60/BL60,0)</f>
        <v>8</v>
      </c>
      <c r="BN60" s="53">
        <f>MIN($I60:BF60)</f>
        <v>6</v>
      </c>
      <c r="BO60" s="61"/>
      <c r="BP60" s="53">
        <v>5</v>
      </c>
      <c r="BQ60" s="28">
        <v>49</v>
      </c>
    </row>
    <row r="61" spans="1:69" x14ac:dyDescent="0.2">
      <c r="A61" s="47"/>
      <c r="B61" s="43" t="s">
        <v>385</v>
      </c>
      <c r="C61" s="44" t="s">
        <v>172</v>
      </c>
      <c r="D61" s="44">
        <v>497176784</v>
      </c>
      <c r="E61" s="45" t="s">
        <v>373</v>
      </c>
      <c r="F61" s="44" t="s">
        <v>376</v>
      </c>
      <c r="G61" s="45" t="s">
        <v>433</v>
      </c>
      <c r="H61" s="1">
        <f>MATCH(D61,Данные!$D:$D,0)</f>
        <v>423</v>
      </c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>
        <v>6</v>
      </c>
      <c r="AL61" s="53"/>
      <c r="AM61" s="53"/>
      <c r="AN61" s="53"/>
      <c r="AO61" s="53"/>
      <c r="AP61" s="53"/>
      <c r="AQ61" s="53"/>
      <c r="AR61" s="53"/>
      <c r="AS61" s="53">
        <v>8</v>
      </c>
      <c r="AT61" s="53"/>
      <c r="AU61" s="53">
        <v>10</v>
      </c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60">
        <v>96</v>
      </c>
      <c r="BH61" s="60">
        <f>IF(BI61 &gt; 0, MAX(BI$12:BI$171) / BI61, 0)</f>
        <v>2.4166666666666665</v>
      </c>
      <c r="BI61" s="60">
        <v>12</v>
      </c>
      <c r="BJ61" s="60">
        <f>BG61*BH61</f>
        <v>232</v>
      </c>
      <c r="BK61" s="61">
        <v>24</v>
      </c>
      <c r="BL61" s="61">
        <v>3</v>
      </c>
      <c r="BM61" s="61">
        <f>IF(BL61 &gt; 0,BK61/BL61,0)</f>
        <v>8</v>
      </c>
      <c r="BN61" s="53">
        <f>MIN($I61:BF61)</f>
        <v>6</v>
      </c>
      <c r="BO61" s="61"/>
      <c r="BP61" s="53">
        <v>3</v>
      </c>
      <c r="BQ61" s="28">
        <v>50</v>
      </c>
    </row>
    <row r="62" spans="1:69" x14ac:dyDescent="0.2">
      <c r="A62" s="42">
        <v>51</v>
      </c>
      <c r="B62" s="43" t="s">
        <v>242</v>
      </c>
      <c r="C62" s="44" t="s">
        <v>85</v>
      </c>
      <c r="D62" s="44">
        <v>497189469</v>
      </c>
      <c r="E62" s="45" t="s">
        <v>238</v>
      </c>
      <c r="F62" s="44" t="s">
        <v>241</v>
      </c>
      <c r="G62" s="45" t="s">
        <v>433</v>
      </c>
      <c r="H62" s="1">
        <f>MATCH(D62,Данные!$D:$D,0)</f>
        <v>30</v>
      </c>
      <c r="I62" s="53"/>
      <c r="J62" s="53"/>
      <c r="K62" s="53"/>
      <c r="L62" s="53">
        <v>7</v>
      </c>
      <c r="M62" s="53"/>
      <c r="N62" s="53"/>
      <c r="O62" s="53"/>
      <c r="P62" s="53"/>
      <c r="Q62" s="53"/>
      <c r="R62" s="53"/>
      <c r="S62" s="53">
        <v>10</v>
      </c>
      <c r="T62" s="53">
        <v>8</v>
      </c>
      <c r="U62" s="53"/>
      <c r="V62" s="53"/>
      <c r="W62" s="53"/>
      <c r="X62" s="53"/>
      <c r="Y62" s="53"/>
      <c r="Z62" s="53"/>
      <c r="AA62" s="53"/>
      <c r="AB62" s="53">
        <v>8</v>
      </c>
      <c r="AC62" s="53"/>
      <c r="AD62" s="53"/>
      <c r="AE62" s="53"/>
      <c r="AF62" s="53"/>
      <c r="AG62" s="53">
        <v>8</v>
      </c>
      <c r="AH62" s="53"/>
      <c r="AI62" s="53"/>
      <c r="AJ62" s="53"/>
      <c r="AK62" s="53"/>
      <c r="AL62" s="53"/>
      <c r="AM62" s="53">
        <v>9</v>
      </c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>
        <v>6</v>
      </c>
      <c r="BB62" s="53"/>
      <c r="BC62" s="53"/>
      <c r="BD62" s="53"/>
      <c r="BE62" s="53"/>
      <c r="BF62" s="53"/>
      <c r="BG62" s="60">
        <v>167</v>
      </c>
      <c r="BH62" s="60">
        <f>IF(BI62 &gt; 0, MAX(BI$12:BI$171) / BI62, 0)</f>
        <v>1.3809523809523809</v>
      </c>
      <c r="BI62" s="60">
        <v>21</v>
      </c>
      <c r="BJ62" s="60">
        <f>BG62*BH62</f>
        <v>230.61904761904762</v>
      </c>
      <c r="BK62" s="61">
        <v>56</v>
      </c>
      <c r="BL62" s="61">
        <v>7</v>
      </c>
      <c r="BM62" s="61">
        <f>IF(BL62 &gt; 0,BK62/BL62,0)</f>
        <v>8</v>
      </c>
      <c r="BN62" s="53">
        <f>MIN($I62:BF62)</f>
        <v>6</v>
      </c>
      <c r="BO62" s="61"/>
      <c r="BP62" s="53">
        <v>7</v>
      </c>
      <c r="BQ62" s="28">
        <v>51</v>
      </c>
    </row>
    <row r="63" spans="1:69" x14ac:dyDescent="0.2">
      <c r="A63" s="42">
        <v>52</v>
      </c>
      <c r="B63" s="43" t="s">
        <v>212</v>
      </c>
      <c r="C63" s="44" t="s">
        <v>112</v>
      </c>
      <c r="D63" s="44">
        <v>497191699</v>
      </c>
      <c r="E63" s="45" t="s">
        <v>198</v>
      </c>
      <c r="F63" s="44" t="s">
        <v>204</v>
      </c>
      <c r="G63" s="45" t="s">
        <v>433</v>
      </c>
      <c r="H63" s="1">
        <f>MATCH(D63,Данные!$D:$D,0)</f>
        <v>11</v>
      </c>
      <c r="I63" s="53">
        <v>9</v>
      </c>
      <c r="J63" s="53"/>
      <c r="K63" s="53"/>
      <c r="L63" s="53"/>
      <c r="M63" s="53">
        <v>7</v>
      </c>
      <c r="N63" s="53">
        <v>8</v>
      </c>
      <c r="O63" s="53">
        <v>8</v>
      </c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>
        <v>8</v>
      </c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60">
        <v>127</v>
      </c>
      <c r="BH63" s="60">
        <f>IF(BI63 &gt; 0, MAX(BI$12:BI$171) / BI63, 0)</f>
        <v>1.8125</v>
      </c>
      <c r="BI63" s="60">
        <v>16</v>
      </c>
      <c r="BJ63" s="60">
        <f>BG63*BH63</f>
        <v>230.1875</v>
      </c>
      <c r="BK63" s="61">
        <v>40</v>
      </c>
      <c r="BL63" s="61">
        <v>5</v>
      </c>
      <c r="BM63" s="61">
        <f>IF(BL63 &gt; 0,BK63/BL63,0)</f>
        <v>8</v>
      </c>
      <c r="BN63" s="53">
        <f>MIN($I63:BF63)</f>
        <v>7</v>
      </c>
      <c r="BO63" s="61"/>
      <c r="BP63" s="53">
        <v>5</v>
      </c>
      <c r="BQ63" s="28">
        <v>52</v>
      </c>
    </row>
    <row r="64" spans="1:69" x14ac:dyDescent="0.2">
      <c r="A64" s="42">
        <v>53</v>
      </c>
      <c r="B64" s="43" t="s">
        <v>253</v>
      </c>
      <c r="C64" s="44" t="s">
        <v>149</v>
      </c>
      <c r="D64" s="44">
        <v>497189602</v>
      </c>
      <c r="E64" s="45" t="s">
        <v>238</v>
      </c>
      <c r="F64" s="44" t="s">
        <v>241</v>
      </c>
      <c r="G64" s="45" t="s">
        <v>433</v>
      </c>
      <c r="H64" s="1">
        <f>MATCH(D64,Данные!$D:$D,0)</f>
        <v>41</v>
      </c>
      <c r="I64" s="53"/>
      <c r="J64" s="53"/>
      <c r="K64" s="53"/>
      <c r="L64" s="53">
        <v>9</v>
      </c>
      <c r="M64" s="53"/>
      <c r="N64" s="53"/>
      <c r="O64" s="53"/>
      <c r="P64" s="53"/>
      <c r="Q64" s="53"/>
      <c r="R64" s="53"/>
      <c r="S64" s="53">
        <v>9</v>
      </c>
      <c r="T64" s="53">
        <v>6</v>
      </c>
      <c r="U64" s="53"/>
      <c r="V64" s="53"/>
      <c r="W64" s="53"/>
      <c r="X64" s="53"/>
      <c r="Y64" s="53"/>
      <c r="Z64" s="53"/>
      <c r="AA64" s="53"/>
      <c r="AB64" s="53">
        <v>8</v>
      </c>
      <c r="AC64" s="53"/>
      <c r="AD64" s="53"/>
      <c r="AE64" s="53"/>
      <c r="AF64" s="53"/>
      <c r="AG64" s="53">
        <v>8</v>
      </c>
      <c r="AH64" s="53"/>
      <c r="AI64" s="53"/>
      <c r="AJ64" s="53"/>
      <c r="AK64" s="53"/>
      <c r="AL64" s="53"/>
      <c r="AM64" s="53">
        <v>9</v>
      </c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>
        <v>6</v>
      </c>
      <c r="BB64" s="53"/>
      <c r="BC64" s="53"/>
      <c r="BD64" s="53"/>
      <c r="BE64" s="53"/>
      <c r="BF64" s="53"/>
      <c r="BG64" s="60">
        <v>166</v>
      </c>
      <c r="BH64" s="60">
        <f>IF(BI64 &gt; 0, MAX(BI$12:BI$171) / BI64, 0)</f>
        <v>1.3809523809523809</v>
      </c>
      <c r="BI64" s="60">
        <v>21</v>
      </c>
      <c r="BJ64" s="60">
        <f>BG64*BH64</f>
        <v>229.23809523809524</v>
      </c>
      <c r="BK64" s="61">
        <v>55</v>
      </c>
      <c r="BL64" s="61">
        <v>7</v>
      </c>
      <c r="BM64" s="61">
        <f>IF(BL64 &gt; 0,BK64/BL64,0)</f>
        <v>7.8571428571428568</v>
      </c>
      <c r="BN64" s="53">
        <f>MIN($I64:BF64)</f>
        <v>6</v>
      </c>
      <c r="BO64" s="61"/>
      <c r="BP64" s="53">
        <v>7</v>
      </c>
      <c r="BQ64" s="28">
        <v>53</v>
      </c>
    </row>
    <row r="65" spans="1:69" x14ac:dyDescent="0.2">
      <c r="A65" s="42">
        <v>54</v>
      </c>
      <c r="B65" s="43" t="s">
        <v>291</v>
      </c>
      <c r="C65" s="44" t="s">
        <v>91</v>
      </c>
      <c r="D65" s="44">
        <v>518003697</v>
      </c>
      <c r="E65" s="45" t="s">
        <v>272</v>
      </c>
      <c r="F65" s="44" t="s">
        <v>275</v>
      </c>
      <c r="G65" s="45" t="s">
        <v>433</v>
      </c>
      <c r="H65" s="1">
        <f>MATCH(D65,Данные!$D:$D,0)</f>
        <v>124</v>
      </c>
      <c r="I65" s="53"/>
      <c r="J65" s="53"/>
      <c r="K65" s="53"/>
      <c r="L65" s="53"/>
      <c r="M65" s="53"/>
      <c r="N65" s="53"/>
      <c r="O65" s="53"/>
      <c r="P65" s="53"/>
      <c r="Q65" s="53">
        <v>7</v>
      </c>
      <c r="R65" s="53"/>
      <c r="S65" s="53"/>
      <c r="T65" s="53"/>
      <c r="U65" s="53"/>
      <c r="V65" s="53"/>
      <c r="W65" s="53"/>
      <c r="X65" s="53">
        <v>8</v>
      </c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>
        <v>9</v>
      </c>
      <c r="AZ65" s="53"/>
      <c r="BA65" s="53"/>
      <c r="BB65" s="53"/>
      <c r="BC65" s="53"/>
      <c r="BD65" s="53"/>
      <c r="BE65" s="53"/>
      <c r="BF65" s="53"/>
      <c r="BG65" s="60">
        <v>134</v>
      </c>
      <c r="BH65" s="60">
        <f>IF(BI65 &gt; 0, MAX(BI$12:BI$171) / BI65, 0)</f>
        <v>1.7058823529411764</v>
      </c>
      <c r="BI65" s="60">
        <v>17</v>
      </c>
      <c r="BJ65" s="60">
        <f>BG65*BH65</f>
        <v>228.58823529411765</v>
      </c>
      <c r="BK65" s="61">
        <v>24</v>
      </c>
      <c r="BL65" s="61">
        <v>3</v>
      </c>
      <c r="BM65" s="61">
        <f>IF(BL65 &gt; 0,BK65/BL65,0)</f>
        <v>8</v>
      </c>
      <c r="BN65" s="53">
        <f>MIN($I65:BF65)</f>
        <v>7</v>
      </c>
      <c r="BO65" s="61"/>
      <c r="BP65" s="53">
        <v>3</v>
      </c>
      <c r="BQ65" s="28">
        <v>54</v>
      </c>
    </row>
    <row r="66" spans="1:69" x14ac:dyDescent="0.2">
      <c r="A66" s="42">
        <v>55</v>
      </c>
      <c r="B66" s="43" t="s">
        <v>360</v>
      </c>
      <c r="C66" s="44" t="s">
        <v>192</v>
      </c>
      <c r="D66" s="44">
        <v>497180909</v>
      </c>
      <c r="E66" s="45" t="s">
        <v>345</v>
      </c>
      <c r="F66" s="44" t="s">
        <v>348</v>
      </c>
      <c r="G66" s="45" t="s">
        <v>433</v>
      </c>
      <c r="H66" s="1">
        <f>MATCH(D66,Данные!$D:$D,0)</f>
        <v>401</v>
      </c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>
        <v>9</v>
      </c>
      <c r="AK66" s="53"/>
      <c r="AL66" s="53"/>
      <c r="AM66" s="53"/>
      <c r="AN66" s="53"/>
      <c r="AO66" s="53"/>
      <c r="AP66" s="53"/>
      <c r="AQ66" s="53">
        <v>7</v>
      </c>
      <c r="AR66" s="53">
        <v>8</v>
      </c>
      <c r="AS66" s="53"/>
      <c r="AT66" s="53">
        <v>8</v>
      </c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60">
        <v>102</v>
      </c>
      <c r="BH66" s="60">
        <f>IF(BI66 &gt; 0, MAX(BI$12:BI$171) / BI66, 0)</f>
        <v>2.2307692307692308</v>
      </c>
      <c r="BI66" s="60">
        <v>13</v>
      </c>
      <c r="BJ66" s="60">
        <f>BG66*BH66</f>
        <v>227.53846153846155</v>
      </c>
      <c r="BK66" s="61">
        <v>32</v>
      </c>
      <c r="BL66" s="61">
        <v>4</v>
      </c>
      <c r="BM66" s="61">
        <f>IF(BL66 &gt; 0,BK66/BL66,0)</f>
        <v>8</v>
      </c>
      <c r="BN66" s="53">
        <f>MIN($I66:BF66)</f>
        <v>7</v>
      </c>
      <c r="BO66" s="61"/>
      <c r="BP66" s="53">
        <v>4</v>
      </c>
      <c r="BQ66" s="28">
        <v>55</v>
      </c>
    </row>
    <row r="67" spans="1:69" x14ac:dyDescent="0.2">
      <c r="A67" s="46" t="s">
        <v>446</v>
      </c>
      <c r="B67" s="43" t="s">
        <v>322</v>
      </c>
      <c r="C67" s="44" t="s">
        <v>138</v>
      </c>
      <c r="D67" s="44">
        <v>498324075</v>
      </c>
      <c r="E67" s="45" t="s">
        <v>313</v>
      </c>
      <c r="F67" s="44" t="s">
        <v>316</v>
      </c>
      <c r="G67" s="45" t="s">
        <v>433</v>
      </c>
      <c r="H67" s="1">
        <f>MATCH(D67,Данные!$D:$D,0)</f>
        <v>197</v>
      </c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>
        <v>10</v>
      </c>
      <c r="W67" s="53">
        <v>9</v>
      </c>
      <c r="X67" s="53"/>
      <c r="Y67" s="53"/>
      <c r="Z67" s="53"/>
      <c r="AA67" s="53">
        <v>9</v>
      </c>
      <c r="AB67" s="53"/>
      <c r="AC67" s="53"/>
      <c r="AD67" s="53">
        <v>6</v>
      </c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>
        <v>7</v>
      </c>
      <c r="BG67" s="60">
        <v>141</v>
      </c>
      <c r="BH67" s="60">
        <f>IF(BI67 &gt; 0, MAX(BI$12:BI$171) / BI67, 0)</f>
        <v>1.6111111111111112</v>
      </c>
      <c r="BI67" s="60">
        <v>18</v>
      </c>
      <c r="BJ67" s="60">
        <f>BG67*BH67</f>
        <v>227.16666666666669</v>
      </c>
      <c r="BK67" s="61">
        <v>41</v>
      </c>
      <c r="BL67" s="61">
        <v>5</v>
      </c>
      <c r="BM67" s="61">
        <f>IF(BL67 &gt; 0,BK67/BL67,0)</f>
        <v>8.1999999999999993</v>
      </c>
      <c r="BN67" s="53">
        <f>MIN($I67:BF67)</f>
        <v>6</v>
      </c>
      <c r="BO67" s="61"/>
      <c r="BP67" s="53">
        <v>5</v>
      </c>
      <c r="BQ67" s="28">
        <v>56</v>
      </c>
    </row>
    <row r="68" spans="1:69" x14ac:dyDescent="0.2">
      <c r="A68" s="47"/>
      <c r="B68" s="43" t="s">
        <v>329</v>
      </c>
      <c r="C68" s="44" t="s">
        <v>47</v>
      </c>
      <c r="D68" s="44">
        <v>524390975</v>
      </c>
      <c r="E68" s="45" t="s">
        <v>313</v>
      </c>
      <c r="F68" s="44" t="s">
        <v>316</v>
      </c>
      <c r="G68" s="45" t="s">
        <v>433</v>
      </c>
      <c r="H68" s="1">
        <f>MATCH(D68,Данные!$D:$D,0)</f>
        <v>204</v>
      </c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>
        <v>8</v>
      </c>
      <c r="W68" s="53">
        <v>8</v>
      </c>
      <c r="X68" s="53"/>
      <c r="Y68" s="53"/>
      <c r="Z68" s="53"/>
      <c r="AA68" s="53">
        <v>8</v>
      </c>
      <c r="AB68" s="53"/>
      <c r="AC68" s="53"/>
      <c r="AD68" s="53">
        <v>8</v>
      </c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>
        <v>7</v>
      </c>
      <c r="BG68" s="60">
        <v>141</v>
      </c>
      <c r="BH68" s="60">
        <f>IF(BI68 &gt; 0, MAX(BI$12:BI$171) / BI68, 0)</f>
        <v>1.6111111111111112</v>
      </c>
      <c r="BI68" s="60">
        <v>18</v>
      </c>
      <c r="BJ68" s="60">
        <f>BG68*BH68</f>
        <v>227.16666666666669</v>
      </c>
      <c r="BK68" s="61">
        <v>39</v>
      </c>
      <c r="BL68" s="61">
        <v>5</v>
      </c>
      <c r="BM68" s="61">
        <f>IF(BL68 &gt; 0,BK68/BL68,0)</f>
        <v>7.8</v>
      </c>
      <c r="BN68" s="53">
        <f>MIN($I68:BF68)</f>
        <v>7</v>
      </c>
      <c r="BO68" s="61"/>
      <c r="BP68" s="53">
        <v>5</v>
      </c>
      <c r="BQ68" s="28">
        <v>57</v>
      </c>
    </row>
    <row r="69" spans="1:69" x14ac:dyDescent="0.2">
      <c r="A69" s="42">
        <v>58</v>
      </c>
      <c r="B69" s="43" t="s">
        <v>277</v>
      </c>
      <c r="C69" s="44" t="s">
        <v>153</v>
      </c>
      <c r="D69" s="44">
        <v>497166000</v>
      </c>
      <c r="E69" s="45" t="s">
        <v>272</v>
      </c>
      <c r="F69" s="44" t="s">
        <v>275</v>
      </c>
      <c r="G69" s="45" t="s">
        <v>433</v>
      </c>
      <c r="H69" s="1">
        <f>MATCH(D69,Данные!$D:$D,0)</f>
        <v>110</v>
      </c>
      <c r="I69" s="53"/>
      <c r="J69" s="53"/>
      <c r="K69" s="53"/>
      <c r="L69" s="53"/>
      <c r="M69" s="53"/>
      <c r="N69" s="53"/>
      <c r="O69" s="53"/>
      <c r="P69" s="53"/>
      <c r="Q69" s="53">
        <v>5</v>
      </c>
      <c r="R69" s="53"/>
      <c r="S69" s="53"/>
      <c r="T69" s="53"/>
      <c r="U69" s="53"/>
      <c r="V69" s="53"/>
      <c r="W69" s="53"/>
      <c r="X69" s="53">
        <v>9</v>
      </c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>
        <v>10</v>
      </c>
      <c r="AZ69" s="53"/>
      <c r="BA69" s="53"/>
      <c r="BB69" s="53"/>
      <c r="BC69" s="53"/>
      <c r="BD69" s="53"/>
      <c r="BE69" s="53"/>
      <c r="BF69" s="53"/>
      <c r="BG69" s="60">
        <v>133</v>
      </c>
      <c r="BH69" s="60">
        <f>IF(BI69 &gt; 0, MAX(BI$12:BI$171) / BI69, 0)</f>
        <v>1.7058823529411764</v>
      </c>
      <c r="BI69" s="60">
        <v>17</v>
      </c>
      <c r="BJ69" s="60">
        <f>BG69*BH69</f>
        <v>226.88235294117646</v>
      </c>
      <c r="BK69" s="61">
        <v>24</v>
      </c>
      <c r="BL69" s="61">
        <v>3</v>
      </c>
      <c r="BM69" s="61">
        <f>IF(BL69 &gt; 0,BK69/BL69,0)</f>
        <v>8</v>
      </c>
      <c r="BN69" s="53">
        <f>MIN($I69:BF69)</f>
        <v>5</v>
      </c>
      <c r="BO69" s="61"/>
      <c r="BP69" s="53">
        <v>3</v>
      </c>
      <c r="BQ69" s="28">
        <v>58</v>
      </c>
    </row>
    <row r="70" spans="1:69" x14ac:dyDescent="0.2">
      <c r="A70" s="42">
        <v>59</v>
      </c>
      <c r="B70" s="43" t="s">
        <v>199</v>
      </c>
      <c r="C70" s="44" t="s">
        <v>181</v>
      </c>
      <c r="D70" s="44">
        <v>497191633</v>
      </c>
      <c r="E70" s="45" t="s">
        <v>198</v>
      </c>
      <c r="F70" s="44" t="s">
        <v>204</v>
      </c>
      <c r="G70" s="45" t="s">
        <v>433</v>
      </c>
      <c r="H70" s="1">
        <f>MATCH(D70,Данные!$D:$D,0)</f>
        <v>3</v>
      </c>
      <c r="I70" s="53">
        <v>7</v>
      </c>
      <c r="J70" s="53"/>
      <c r="K70" s="53"/>
      <c r="L70" s="53"/>
      <c r="M70" s="53">
        <v>8</v>
      </c>
      <c r="N70" s="53">
        <v>8</v>
      </c>
      <c r="O70" s="53">
        <v>9</v>
      </c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>
        <v>7</v>
      </c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60">
        <v>125</v>
      </c>
      <c r="BH70" s="60">
        <f>IF(BI70 &gt; 0, MAX(BI$12:BI$171) / BI70, 0)</f>
        <v>1.8125</v>
      </c>
      <c r="BI70" s="60">
        <v>16</v>
      </c>
      <c r="BJ70" s="60">
        <f>BG70*BH70</f>
        <v>226.5625</v>
      </c>
      <c r="BK70" s="61">
        <v>39</v>
      </c>
      <c r="BL70" s="61">
        <v>5</v>
      </c>
      <c r="BM70" s="61">
        <f>IF(BL70 &gt; 0,BK70/BL70,0)</f>
        <v>7.8</v>
      </c>
      <c r="BN70" s="53">
        <f>MIN($I70:BF70)</f>
        <v>7</v>
      </c>
      <c r="BO70" s="61"/>
      <c r="BP70" s="53">
        <v>5</v>
      </c>
      <c r="BQ70" s="28">
        <v>59</v>
      </c>
    </row>
    <row r="71" spans="1:69" x14ac:dyDescent="0.2">
      <c r="A71" s="46" t="s">
        <v>447</v>
      </c>
      <c r="B71" s="43" t="s">
        <v>229</v>
      </c>
      <c r="C71" s="44" t="s">
        <v>43</v>
      </c>
      <c r="D71" s="44">
        <v>497191166</v>
      </c>
      <c r="E71" s="45" t="s">
        <v>218</v>
      </c>
      <c r="F71" s="44" t="s">
        <v>221</v>
      </c>
      <c r="G71" s="45" t="s">
        <v>433</v>
      </c>
      <c r="H71" s="1">
        <f>MATCH(D71,Данные!$D:$D,0)</f>
        <v>25</v>
      </c>
      <c r="I71" s="53"/>
      <c r="J71" s="53">
        <v>7</v>
      </c>
      <c r="K71" s="53"/>
      <c r="L71" s="53"/>
      <c r="M71" s="53">
        <v>8</v>
      </c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>
        <v>7</v>
      </c>
      <c r="AX71" s="53"/>
      <c r="AY71" s="53"/>
      <c r="AZ71" s="53">
        <v>8</v>
      </c>
      <c r="BA71" s="53"/>
      <c r="BB71" s="53"/>
      <c r="BC71" s="53"/>
      <c r="BD71" s="53">
        <v>9</v>
      </c>
      <c r="BE71" s="53"/>
      <c r="BF71" s="53"/>
      <c r="BG71" s="60">
        <v>164</v>
      </c>
      <c r="BH71" s="60">
        <f>IF(BI71 &gt; 0, MAX(BI$12:BI$171) / BI71, 0)</f>
        <v>1.3809523809523809</v>
      </c>
      <c r="BI71" s="60">
        <v>21</v>
      </c>
      <c r="BJ71" s="60">
        <f>BG71*BH71</f>
        <v>226.47619047619048</v>
      </c>
      <c r="BK71" s="61">
        <v>39</v>
      </c>
      <c r="BL71" s="61">
        <v>5</v>
      </c>
      <c r="BM71" s="61">
        <f>IF(BL71 &gt; 0,BK71/BL71,0)</f>
        <v>7.8</v>
      </c>
      <c r="BN71" s="53">
        <f>MIN($I71:BF71)</f>
        <v>7</v>
      </c>
      <c r="BO71" s="61"/>
      <c r="BP71" s="53">
        <v>5</v>
      </c>
      <c r="BQ71" s="28">
        <v>60</v>
      </c>
    </row>
    <row r="72" spans="1:69" x14ac:dyDescent="0.2">
      <c r="A72" s="47"/>
      <c r="B72" s="43" t="s">
        <v>265</v>
      </c>
      <c r="C72" s="44" t="s">
        <v>73</v>
      </c>
      <c r="D72" s="44">
        <v>497189447</v>
      </c>
      <c r="E72" s="45" t="s">
        <v>238</v>
      </c>
      <c r="F72" s="44" t="s">
        <v>241</v>
      </c>
      <c r="G72" s="45" t="s">
        <v>433</v>
      </c>
      <c r="H72" s="1">
        <f>MATCH(D72,Данные!$D:$D,0)</f>
        <v>53</v>
      </c>
      <c r="I72" s="53"/>
      <c r="J72" s="53"/>
      <c r="K72" s="53"/>
      <c r="L72" s="53">
        <v>10</v>
      </c>
      <c r="M72" s="53"/>
      <c r="N72" s="53"/>
      <c r="O72" s="53"/>
      <c r="P72" s="53"/>
      <c r="Q72" s="53"/>
      <c r="R72" s="53"/>
      <c r="S72" s="53">
        <v>7</v>
      </c>
      <c r="T72" s="53">
        <v>8</v>
      </c>
      <c r="U72" s="53"/>
      <c r="V72" s="53"/>
      <c r="W72" s="53"/>
      <c r="X72" s="53"/>
      <c r="Y72" s="53"/>
      <c r="Z72" s="53"/>
      <c r="AA72" s="53"/>
      <c r="AB72" s="53">
        <v>7</v>
      </c>
      <c r="AC72" s="53"/>
      <c r="AD72" s="53"/>
      <c r="AE72" s="53"/>
      <c r="AF72" s="53"/>
      <c r="AG72" s="53">
        <v>8</v>
      </c>
      <c r="AH72" s="53"/>
      <c r="AI72" s="53"/>
      <c r="AJ72" s="53"/>
      <c r="AK72" s="53"/>
      <c r="AL72" s="53"/>
      <c r="AM72" s="53">
        <v>8</v>
      </c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>
        <v>6</v>
      </c>
      <c r="BB72" s="53"/>
      <c r="BC72" s="53"/>
      <c r="BD72" s="53"/>
      <c r="BE72" s="53"/>
      <c r="BF72" s="53"/>
      <c r="BG72" s="60">
        <v>164</v>
      </c>
      <c r="BH72" s="60">
        <f>IF(BI72 &gt; 0, MAX(BI$12:BI$171) / BI72, 0)</f>
        <v>1.3809523809523809</v>
      </c>
      <c r="BI72" s="60">
        <v>21</v>
      </c>
      <c r="BJ72" s="60">
        <f>BG72*BH72</f>
        <v>226.47619047619048</v>
      </c>
      <c r="BK72" s="61">
        <v>54</v>
      </c>
      <c r="BL72" s="61">
        <v>7</v>
      </c>
      <c r="BM72" s="61">
        <f>IF(BL72 &gt; 0,BK72/BL72,0)</f>
        <v>7.7142857142857144</v>
      </c>
      <c r="BN72" s="53">
        <f>MIN($I72:BF72)</f>
        <v>6</v>
      </c>
      <c r="BO72" s="61"/>
      <c r="BP72" s="53">
        <v>7</v>
      </c>
      <c r="BQ72" s="28">
        <v>61</v>
      </c>
    </row>
    <row r="73" spans="1:69" x14ac:dyDescent="0.2">
      <c r="A73" s="46" t="s">
        <v>448</v>
      </c>
      <c r="B73" s="43" t="s">
        <v>358</v>
      </c>
      <c r="C73" s="44" t="s">
        <v>54</v>
      </c>
      <c r="D73" s="44">
        <v>497180858</v>
      </c>
      <c r="E73" s="45" t="s">
        <v>345</v>
      </c>
      <c r="F73" s="44" t="s">
        <v>348</v>
      </c>
      <c r="G73" s="45" t="s">
        <v>433</v>
      </c>
      <c r="H73" s="1">
        <f>MATCH(D73,Данные!$D:$D,0)</f>
        <v>399</v>
      </c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>
        <v>10</v>
      </c>
      <c r="AK73" s="53"/>
      <c r="AL73" s="53"/>
      <c r="AM73" s="53"/>
      <c r="AN73" s="53"/>
      <c r="AO73" s="53"/>
      <c r="AP73" s="53"/>
      <c r="AQ73" s="53">
        <v>7</v>
      </c>
      <c r="AR73" s="53">
        <v>7</v>
      </c>
      <c r="AS73" s="53"/>
      <c r="AT73" s="53">
        <v>8</v>
      </c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60">
        <v>101</v>
      </c>
      <c r="BH73" s="60">
        <f>IF(BI73 &gt; 0, MAX(BI$12:BI$171) / BI73, 0)</f>
        <v>2.2307692307692308</v>
      </c>
      <c r="BI73" s="60">
        <v>13</v>
      </c>
      <c r="BJ73" s="60">
        <f>BG73*BH73</f>
        <v>225.30769230769232</v>
      </c>
      <c r="BK73" s="61">
        <v>32</v>
      </c>
      <c r="BL73" s="61">
        <v>4</v>
      </c>
      <c r="BM73" s="61">
        <f>IF(BL73 &gt; 0,BK73/BL73,0)</f>
        <v>8</v>
      </c>
      <c r="BN73" s="53">
        <f>MIN($I73:BF73)</f>
        <v>7</v>
      </c>
      <c r="BO73" s="61"/>
      <c r="BP73" s="53">
        <v>4</v>
      </c>
      <c r="BQ73" s="28">
        <v>62</v>
      </c>
    </row>
    <row r="74" spans="1:69" x14ac:dyDescent="0.2">
      <c r="A74" s="47"/>
      <c r="B74" s="43" t="s">
        <v>359</v>
      </c>
      <c r="C74" s="44" t="s">
        <v>119</v>
      </c>
      <c r="D74" s="44">
        <v>497180869</v>
      </c>
      <c r="E74" s="45" t="s">
        <v>345</v>
      </c>
      <c r="F74" s="44" t="s">
        <v>348</v>
      </c>
      <c r="G74" s="45" t="s">
        <v>433</v>
      </c>
      <c r="H74" s="1">
        <f>MATCH(D74,Данные!$D:$D,0)</f>
        <v>400</v>
      </c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>
        <v>7</v>
      </c>
      <c r="AK74" s="53"/>
      <c r="AL74" s="53"/>
      <c r="AM74" s="53"/>
      <c r="AN74" s="53"/>
      <c r="AO74" s="53"/>
      <c r="AP74" s="53"/>
      <c r="AQ74" s="53">
        <v>8</v>
      </c>
      <c r="AR74" s="53">
        <v>5</v>
      </c>
      <c r="AS74" s="53"/>
      <c r="AT74" s="53">
        <v>10</v>
      </c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60">
        <v>101</v>
      </c>
      <c r="BH74" s="60">
        <f>IF(BI74 &gt; 0, MAX(BI$12:BI$171) / BI74, 0)</f>
        <v>2.2307692307692308</v>
      </c>
      <c r="BI74" s="60">
        <v>13</v>
      </c>
      <c r="BJ74" s="60">
        <f>BG74*BH74</f>
        <v>225.30769230769232</v>
      </c>
      <c r="BK74" s="61">
        <v>30</v>
      </c>
      <c r="BL74" s="61">
        <v>4</v>
      </c>
      <c r="BM74" s="61">
        <f>IF(BL74 &gt; 0,BK74/BL74,0)</f>
        <v>7.5</v>
      </c>
      <c r="BN74" s="53">
        <f>MIN($I74:BF74)</f>
        <v>5</v>
      </c>
      <c r="BO74" s="61"/>
      <c r="BP74" s="53">
        <v>4</v>
      </c>
      <c r="BQ74" s="28">
        <v>63</v>
      </c>
    </row>
    <row r="75" spans="1:69" x14ac:dyDescent="0.2">
      <c r="A75" s="46" t="s">
        <v>449</v>
      </c>
      <c r="B75" s="43" t="s">
        <v>390</v>
      </c>
      <c r="C75" s="44" t="s">
        <v>108</v>
      </c>
      <c r="D75" s="44">
        <v>497176824</v>
      </c>
      <c r="E75" s="45" t="s">
        <v>373</v>
      </c>
      <c r="F75" s="44" t="s">
        <v>376</v>
      </c>
      <c r="G75" s="45" t="s">
        <v>433</v>
      </c>
      <c r="H75" s="1">
        <f>MATCH(D75,Данные!$D:$D,0)</f>
        <v>428</v>
      </c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>
        <v>6</v>
      </c>
      <c r="AL75" s="53"/>
      <c r="AM75" s="53"/>
      <c r="AN75" s="53"/>
      <c r="AO75" s="53"/>
      <c r="AP75" s="53"/>
      <c r="AQ75" s="53"/>
      <c r="AR75" s="53"/>
      <c r="AS75" s="53">
        <v>8</v>
      </c>
      <c r="AT75" s="53"/>
      <c r="AU75" s="53">
        <v>9</v>
      </c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60">
        <v>93</v>
      </c>
      <c r="BH75" s="60">
        <f>IF(BI75 &gt; 0, MAX(BI$12:BI$171) / BI75, 0)</f>
        <v>2.4166666666666665</v>
      </c>
      <c r="BI75" s="60">
        <v>12</v>
      </c>
      <c r="BJ75" s="60">
        <f>BG75*BH75</f>
        <v>224.75</v>
      </c>
      <c r="BK75" s="61">
        <v>23</v>
      </c>
      <c r="BL75" s="61">
        <v>3</v>
      </c>
      <c r="BM75" s="61">
        <f>IF(BL75 &gt; 0,BK75/BL75,0)</f>
        <v>7.666666666666667</v>
      </c>
      <c r="BN75" s="53">
        <f>MIN($I75:BF75)</f>
        <v>6</v>
      </c>
      <c r="BO75" s="61"/>
      <c r="BP75" s="53">
        <v>3</v>
      </c>
      <c r="BQ75" s="28">
        <v>64</v>
      </c>
    </row>
    <row r="76" spans="1:69" x14ac:dyDescent="0.2">
      <c r="A76" s="47"/>
      <c r="B76" s="43" t="s">
        <v>382</v>
      </c>
      <c r="C76" s="44" t="s">
        <v>132</v>
      </c>
      <c r="D76" s="44">
        <v>541025938</v>
      </c>
      <c r="E76" s="45" t="s">
        <v>373</v>
      </c>
      <c r="F76" s="44" t="s">
        <v>376</v>
      </c>
      <c r="G76" s="45" t="s">
        <v>433</v>
      </c>
      <c r="H76" s="1">
        <f>MATCH(D76,Данные!$D:$D,0)</f>
        <v>420</v>
      </c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>
        <v>7</v>
      </c>
      <c r="AL76" s="53"/>
      <c r="AM76" s="53"/>
      <c r="AN76" s="53"/>
      <c r="AO76" s="53"/>
      <c r="AP76" s="53"/>
      <c r="AQ76" s="53"/>
      <c r="AR76" s="53"/>
      <c r="AS76" s="53">
        <v>8</v>
      </c>
      <c r="AT76" s="53"/>
      <c r="AU76" s="53">
        <v>8</v>
      </c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60">
        <v>93</v>
      </c>
      <c r="BH76" s="60">
        <f>IF(BI76 &gt; 0, MAX(BI$12:BI$171) / BI76, 0)</f>
        <v>2.4166666666666665</v>
      </c>
      <c r="BI76" s="60">
        <v>12</v>
      </c>
      <c r="BJ76" s="60">
        <f>BG76*BH76</f>
        <v>224.75</v>
      </c>
      <c r="BK76" s="61">
        <v>23</v>
      </c>
      <c r="BL76" s="61">
        <v>3</v>
      </c>
      <c r="BM76" s="61">
        <f>IF(BL76 &gt; 0,BK76/BL76,0)</f>
        <v>7.666666666666667</v>
      </c>
      <c r="BN76" s="53">
        <f>MIN($I76:BF76)</f>
        <v>7</v>
      </c>
      <c r="BO76" s="61"/>
      <c r="BP76" s="53">
        <v>3</v>
      </c>
      <c r="BQ76" s="28">
        <v>65</v>
      </c>
    </row>
    <row r="77" spans="1:69" x14ac:dyDescent="0.2">
      <c r="A77" s="46" t="s">
        <v>450</v>
      </c>
      <c r="B77" s="43" t="s">
        <v>364</v>
      </c>
      <c r="C77" s="44" t="s">
        <v>50</v>
      </c>
      <c r="D77" s="44">
        <v>499604052</v>
      </c>
      <c r="E77" s="45" t="s">
        <v>345</v>
      </c>
      <c r="F77" s="44" t="s">
        <v>348</v>
      </c>
      <c r="G77" s="45" t="s">
        <v>435</v>
      </c>
      <c r="H77" s="1">
        <f>MATCH(D77,Данные!$D:$D,0)</f>
        <v>405</v>
      </c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>
        <v>10</v>
      </c>
      <c r="AK77" s="53"/>
      <c r="AL77" s="53"/>
      <c r="AM77" s="53"/>
      <c r="AN77" s="53"/>
      <c r="AO77" s="53"/>
      <c r="AP77" s="53"/>
      <c r="AQ77" s="53">
        <v>6</v>
      </c>
      <c r="AR77" s="53">
        <v>8</v>
      </c>
      <c r="AS77" s="53"/>
      <c r="AT77" s="53">
        <v>8</v>
      </c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60">
        <v>100</v>
      </c>
      <c r="BH77" s="60">
        <f>IF(BI77 &gt; 0, MAX(BI$12:BI$171) / BI77, 0)</f>
        <v>2.2307692307692308</v>
      </c>
      <c r="BI77" s="60">
        <v>13</v>
      </c>
      <c r="BJ77" s="60">
        <f>BG77*BH77</f>
        <v>223.07692307692309</v>
      </c>
      <c r="BK77" s="61">
        <v>32</v>
      </c>
      <c r="BL77" s="61">
        <v>4</v>
      </c>
      <c r="BM77" s="61">
        <f>IF(BL77 &gt; 0,BK77/BL77,0)</f>
        <v>8</v>
      </c>
      <c r="BN77" s="53">
        <f>MIN($I77:BF77)</f>
        <v>6</v>
      </c>
      <c r="BO77" s="61"/>
      <c r="BP77" s="53">
        <v>4</v>
      </c>
      <c r="BQ77" s="28">
        <v>66</v>
      </c>
    </row>
    <row r="78" spans="1:69" x14ac:dyDescent="0.2">
      <c r="A78" s="47"/>
      <c r="B78" s="43" t="s">
        <v>361</v>
      </c>
      <c r="C78" s="44" t="s">
        <v>103</v>
      </c>
      <c r="D78" s="44">
        <v>497180921</v>
      </c>
      <c r="E78" s="45" t="s">
        <v>345</v>
      </c>
      <c r="F78" s="44" t="s">
        <v>348</v>
      </c>
      <c r="G78" s="45" t="s">
        <v>433</v>
      </c>
      <c r="H78" s="1">
        <f>MATCH(D78,Данные!$D:$D,0)</f>
        <v>402</v>
      </c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>
        <v>9</v>
      </c>
      <c r="AK78" s="53"/>
      <c r="AL78" s="53"/>
      <c r="AM78" s="53"/>
      <c r="AN78" s="53"/>
      <c r="AO78" s="53"/>
      <c r="AP78" s="53"/>
      <c r="AQ78" s="53">
        <v>8</v>
      </c>
      <c r="AR78" s="53">
        <v>6</v>
      </c>
      <c r="AS78" s="53"/>
      <c r="AT78" s="53">
        <v>8</v>
      </c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60">
        <v>100</v>
      </c>
      <c r="BH78" s="60">
        <f>IF(BI78 &gt; 0, MAX(BI$12:BI$171) / BI78, 0)</f>
        <v>2.2307692307692308</v>
      </c>
      <c r="BI78" s="60">
        <v>13</v>
      </c>
      <c r="BJ78" s="60">
        <f>BG78*BH78</f>
        <v>223.07692307692309</v>
      </c>
      <c r="BK78" s="61">
        <v>31</v>
      </c>
      <c r="BL78" s="61">
        <v>4</v>
      </c>
      <c r="BM78" s="61">
        <f>IF(BL78 &gt; 0,BK78/BL78,0)</f>
        <v>7.75</v>
      </c>
      <c r="BN78" s="53">
        <f>MIN($I78:BF78)</f>
        <v>6</v>
      </c>
      <c r="BO78" s="61"/>
      <c r="BP78" s="53">
        <v>4</v>
      </c>
      <c r="BQ78" s="28">
        <v>67</v>
      </c>
    </row>
    <row r="79" spans="1:69" x14ac:dyDescent="0.2">
      <c r="A79" s="42">
        <v>68</v>
      </c>
      <c r="B79" s="43" t="s">
        <v>325</v>
      </c>
      <c r="C79" s="44" t="s">
        <v>184</v>
      </c>
      <c r="D79" s="44">
        <v>498324134</v>
      </c>
      <c r="E79" s="45" t="s">
        <v>313</v>
      </c>
      <c r="F79" s="44" t="s">
        <v>316</v>
      </c>
      <c r="G79" s="45" t="s">
        <v>433</v>
      </c>
      <c r="H79" s="1">
        <f>MATCH(D79,Данные!$D:$D,0)</f>
        <v>200</v>
      </c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>
        <v>9</v>
      </c>
      <c r="W79" s="53">
        <v>6</v>
      </c>
      <c r="X79" s="53"/>
      <c r="Y79" s="53"/>
      <c r="Z79" s="53"/>
      <c r="AA79" s="53">
        <v>8</v>
      </c>
      <c r="AB79" s="53"/>
      <c r="AC79" s="53"/>
      <c r="AD79" s="53">
        <v>8</v>
      </c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>
        <v>7</v>
      </c>
      <c r="BG79" s="60">
        <v>138</v>
      </c>
      <c r="BH79" s="60">
        <f>IF(BI79 &gt; 0, MAX(BI$12:BI$171) / BI79, 0)</f>
        <v>1.6111111111111112</v>
      </c>
      <c r="BI79" s="60">
        <v>18</v>
      </c>
      <c r="BJ79" s="60">
        <f>BG79*BH79</f>
        <v>222.33333333333334</v>
      </c>
      <c r="BK79" s="61">
        <v>38</v>
      </c>
      <c r="BL79" s="61">
        <v>5</v>
      </c>
      <c r="BM79" s="61">
        <f>IF(BL79 &gt; 0,BK79/BL79,0)</f>
        <v>7.6</v>
      </c>
      <c r="BN79" s="53">
        <f>MIN($I79:BF79)</f>
        <v>6</v>
      </c>
      <c r="BO79" s="61"/>
      <c r="BP79" s="53">
        <v>5</v>
      </c>
      <c r="BQ79" s="28">
        <v>68</v>
      </c>
    </row>
    <row r="80" spans="1:69" x14ac:dyDescent="0.2">
      <c r="A80" s="42">
        <v>69</v>
      </c>
      <c r="B80" s="43" t="s">
        <v>282</v>
      </c>
      <c r="C80" s="44" t="s">
        <v>75</v>
      </c>
      <c r="D80" s="44">
        <v>497165945</v>
      </c>
      <c r="E80" s="45" t="s">
        <v>272</v>
      </c>
      <c r="F80" s="44" t="s">
        <v>275</v>
      </c>
      <c r="G80" s="45" t="s">
        <v>433</v>
      </c>
      <c r="H80" s="1">
        <f>MATCH(D80,Данные!$D:$D,0)</f>
        <v>115</v>
      </c>
      <c r="I80" s="53"/>
      <c r="J80" s="53"/>
      <c r="K80" s="53"/>
      <c r="L80" s="53"/>
      <c r="M80" s="53"/>
      <c r="N80" s="53"/>
      <c r="O80" s="53"/>
      <c r="P80" s="53"/>
      <c r="Q80" s="53">
        <v>4</v>
      </c>
      <c r="R80" s="53"/>
      <c r="S80" s="53"/>
      <c r="T80" s="53"/>
      <c r="U80" s="53"/>
      <c r="V80" s="53"/>
      <c r="W80" s="53"/>
      <c r="X80" s="53">
        <v>10</v>
      </c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>
        <v>9</v>
      </c>
      <c r="AZ80" s="53"/>
      <c r="BA80" s="53"/>
      <c r="BB80" s="53"/>
      <c r="BC80" s="53"/>
      <c r="BD80" s="53"/>
      <c r="BE80" s="53"/>
      <c r="BF80" s="53"/>
      <c r="BG80" s="60">
        <v>130</v>
      </c>
      <c r="BH80" s="60">
        <f>IF(BI80 &gt; 0, MAX(BI$12:BI$171) / BI80, 0)</f>
        <v>1.7058823529411764</v>
      </c>
      <c r="BI80" s="60">
        <v>17</v>
      </c>
      <c r="BJ80" s="60">
        <f>BG80*BH80</f>
        <v>221.76470588235293</v>
      </c>
      <c r="BK80" s="61">
        <v>23</v>
      </c>
      <c r="BL80" s="61">
        <v>3</v>
      </c>
      <c r="BM80" s="61">
        <f>IF(BL80 &gt; 0,BK80/BL80,0)</f>
        <v>7.666666666666667</v>
      </c>
      <c r="BN80" s="53">
        <f>MIN($I80:BF80)</f>
        <v>4</v>
      </c>
      <c r="BO80" s="61"/>
      <c r="BP80" s="53">
        <v>3</v>
      </c>
      <c r="BQ80" s="28">
        <v>69</v>
      </c>
    </row>
    <row r="81" spans="1:69" x14ac:dyDescent="0.2">
      <c r="A81" s="42">
        <v>70</v>
      </c>
      <c r="B81" s="43" t="s">
        <v>249</v>
      </c>
      <c r="C81" s="44" t="s">
        <v>164</v>
      </c>
      <c r="D81" s="44">
        <v>497189624</v>
      </c>
      <c r="E81" s="45" t="s">
        <v>238</v>
      </c>
      <c r="F81" s="44" t="s">
        <v>241</v>
      </c>
      <c r="G81" s="45" t="s">
        <v>433</v>
      </c>
      <c r="H81" s="1">
        <f>MATCH(D81,Данные!$D:$D,0)</f>
        <v>37</v>
      </c>
      <c r="I81" s="53"/>
      <c r="J81" s="53"/>
      <c r="K81" s="53"/>
      <c r="L81" s="53">
        <v>9</v>
      </c>
      <c r="M81" s="53"/>
      <c r="N81" s="53"/>
      <c r="O81" s="53"/>
      <c r="P81" s="53"/>
      <c r="Q81" s="53"/>
      <c r="R81" s="53"/>
      <c r="S81" s="53">
        <v>7</v>
      </c>
      <c r="T81" s="53">
        <v>9</v>
      </c>
      <c r="U81" s="53"/>
      <c r="V81" s="53"/>
      <c r="W81" s="53"/>
      <c r="X81" s="53"/>
      <c r="Y81" s="53"/>
      <c r="Z81" s="53"/>
      <c r="AA81" s="53"/>
      <c r="AB81" s="53">
        <v>6</v>
      </c>
      <c r="AC81" s="53"/>
      <c r="AD81" s="53"/>
      <c r="AE81" s="53"/>
      <c r="AF81" s="53"/>
      <c r="AG81" s="53">
        <v>8</v>
      </c>
      <c r="AH81" s="53"/>
      <c r="AI81" s="53"/>
      <c r="AJ81" s="53"/>
      <c r="AK81" s="53"/>
      <c r="AL81" s="53"/>
      <c r="AM81" s="53">
        <v>7</v>
      </c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>
        <v>7</v>
      </c>
      <c r="BB81" s="53"/>
      <c r="BC81" s="53"/>
      <c r="BD81" s="53"/>
      <c r="BE81" s="53"/>
      <c r="BF81" s="53"/>
      <c r="BG81" s="60">
        <v>160</v>
      </c>
      <c r="BH81" s="60">
        <f>IF(BI81 &gt; 0, MAX(BI$12:BI$171) / BI81, 0)</f>
        <v>1.3809523809523809</v>
      </c>
      <c r="BI81" s="60">
        <v>21</v>
      </c>
      <c r="BJ81" s="60">
        <f>BG81*BH81</f>
        <v>220.95238095238096</v>
      </c>
      <c r="BK81" s="61">
        <v>53</v>
      </c>
      <c r="BL81" s="61">
        <v>7</v>
      </c>
      <c r="BM81" s="61">
        <f>IF(BL81 &gt; 0,BK81/BL81,0)</f>
        <v>7.5714285714285712</v>
      </c>
      <c r="BN81" s="53">
        <f>MIN($I81:BF81)</f>
        <v>6</v>
      </c>
      <c r="BO81" s="61"/>
      <c r="BP81" s="53">
        <v>7</v>
      </c>
      <c r="BQ81" s="28">
        <v>70</v>
      </c>
    </row>
    <row r="82" spans="1:69" x14ac:dyDescent="0.2">
      <c r="A82" s="42">
        <v>71</v>
      </c>
      <c r="B82" s="43" t="s">
        <v>287</v>
      </c>
      <c r="C82" s="44" t="s">
        <v>49</v>
      </c>
      <c r="D82" s="44">
        <v>497165884</v>
      </c>
      <c r="E82" s="45" t="s">
        <v>272</v>
      </c>
      <c r="F82" s="44" t="s">
        <v>275</v>
      </c>
      <c r="G82" s="45" t="s">
        <v>433</v>
      </c>
      <c r="H82" s="1">
        <f>MATCH(D82,Данные!$D:$D,0)</f>
        <v>120</v>
      </c>
      <c r="I82" s="53"/>
      <c r="J82" s="53"/>
      <c r="K82" s="53"/>
      <c r="L82" s="53"/>
      <c r="M82" s="53"/>
      <c r="N82" s="53"/>
      <c r="O82" s="53"/>
      <c r="P82" s="53"/>
      <c r="Q82" s="53">
        <v>5</v>
      </c>
      <c r="R82" s="53"/>
      <c r="S82" s="53"/>
      <c r="T82" s="53"/>
      <c r="U82" s="53"/>
      <c r="V82" s="53"/>
      <c r="W82" s="53"/>
      <c r="X82" s="53">
        <v>9</v>
      </c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>
        <v>9</v>
      </c>
      <c r="AZ82" s="53"/>
      <c r="BA82" s="53"/>
      <c r="BB82" s="53"/>
      <c r="BC82" s="53"/>
      <c r="BD82" s="53"/>
      <c r="BE82" s="53"/>
      <c r="BF82" s="53"/>
      <c r="BG82" s="60">
        <v>129</v>
      </c>
      <c r="BH82" s="60">
        <f>IF(BI82 &gt; 0, MAX(BI$12:BI$171) / BI82, 0)</f>
        <v>1.7058823529411764</v>
      </c>
      <c r="BI82" s="60">
        <v>17</v>
      </c>
      <c r="BJ82" s="60">
        <f>BG82*BH82</f>
        <v>220.05882352941177</v>
      </c>
      <c r="BK82" s="61">
        <v>23</v>
      </c>
      <c r="BL82" s="61">
        <v>3</v>
      </c>
      <c r="BM82" s="61">
        <f>IF(BL82 &gt; 0,BK82/BL82,0)</f>
        <v>7.666666666666667</v>
      </c>
      <c r="BN82" s="53">
        <f>MIN($I82:BF82)</f>
        <v>5</v>
      </c>
      <c r="BO82" s="61"/>
      <c r="BP82" s="53">
        <v>3</v>
      </c>
      <c r="BQ82" s="28">
        <v>71</v>
      </c>
    </row>
    <row r="83" spans="1:69" x14ac:dyDescent="0.2">
      <c r="A83" s="42">
        <v>72</v>
      </c>
      <c r="B83" s="43" t="s">
        <v>283</v>
      </c>
      <c r="C83" s="44" t="s">
        <v>79</v>
      </c>
      <c r="D83" s="44">
        <v>497165934</v>
      </c>
      <c r="E83" s="45" t="s">
        <v>272</v>
      </c>
      <c r="F83" s="44" t="s">
        <v>275</v>
      </c>
      <c r="G83" s="45" t="s">
        <v>433</v>
      </c>
      <c r="H83" s="1">
        <f>MATCH(D83,Данные!$D:$D,0)</f>
        <v>116</v>
      </c>
      <c r="I83" s="53"/>
      <c r="J83" s="53"/>
      <c r="K83" s="53"/>
      <c r="L83" s="53"/>
      <c r="M83" s="53"/>
      <c r="N83" s="53"/>
      <c r="O83" s="53"/>
      <c r="P83" s="53"/>
      <c r="Q83" s="53">
        <v>6</v>
      </c>
      <c r="R83" s="53"/>
      <c r="S83" s="53"/>
      <c r="T83" s="53"/>
      <c r="U83" s="53"/>
      <c r="V83" s="53"/>
      <c r="W83" s="53"/>
      <c r="X83" s="53">
        <v>8</v>
      </c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>
        <v>9</v>
      </c>
      <c r="AZ83" s="53"/>
      <c r="BA83" s="53"/>
      <c r="BB83" s="53"/>
      <c r="BC83" s="53"/>
      <c r="BD83" s="53"/>
      <c r="BE83" s="53"/>
      <c r="BF83" s="53"/>
      <c r="BG83" s="60">
        <v>128</v>
      </c>
      <c r="BH83" s="60">
        <f>IF(BI83 &gt; 0, MAX(BI$12:BI$171) / BI83, 0)</f>
        <v>1.7058823529411764</v>
      </c>
      <c r="BI83" s="60">
        <v>17</v>
      </c>
      <c r="BJ83" s="60">
        <f>BG83*BH83</f>
        <v>218.35294117647058</v>
      </c>
      <c r="BK83" s="61">
        <v>23</v>
      </c>
      <c r="BL83" s="61">
        <v>3</v>
      </c>
      <c r="BM83" s="61">
        <f>IF(BL83 &gt; 0,BK83/BL83,0)</f>
        <v>7.666666666666667</v>
      </c>
      <c r="BN83" s="53">
        <f>MIN($I83:BF83)</f>
        <v>6</v>
      </c>
      <c r="BO83" s="61"/>
      <c r="BP83" s="53">
        <v>3</v>
      </c>
      <c r="BQ83" s="28">
        <v>72</v>
      </c>
    </row>
    <row r="84" spans="1:69" x14ac:dyDescent="0.2">
      <c r="A84" s="42">
        <v>73</v>
      </c>
      <c r="B84" s="43" t="s">
        <v>388</v>
      </c>
      <c r="C84" s="44" t="s">
        <v>169</v>
      </c>
      <c r="D84" s="44">
        <v>497176923</v>
      </c>
      <c r="E84" s="45" t="s">
        <v>373</v>
      </c>
      <c r="F84" s="44" t="s">
        <v>376</v>
      </c>
      <c r="G84" s="45" t="s">
        <v>433</v>
      </c>
      <c r="H84" s="1">
        <f>MATCH(D84,Данные!$D:$D,0)</f>
        <v>426</v>
      </c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>
        <v>7</v>
      </c>
      <c r="AL84" s="53"/>
      <c r="AM84" s="53"/>
      <c r="AN84" s="53"/>
      <c r="AO84" s="53"/>
      <c r="AP84" s="53"/>
      <c r="AQ84" s="53"/>
      <c r="AR84" s="53"/>
      <c r="AS84" s="53">
        <v>8</v>
      </c>
      <c r="AT84" s="53"/>
      <c r="AU84" s="53">
        <v>7</v>
      </c>
      <c r="AV84" s="53"/>
      <c r="AW84" s="53"/>
      <c r="AX84" s="53"/>
      <c r="AY84" s="53"/>
      <c r="AZ84" s="53"/>
      <c r="BA84" s="53"/>
      <c r="BB84" s="53"/>
      <c r="BC84" s="53"/>
      <c r="BD84" s="53"/>
      <c r="BE84" s="53"/>
      <c r="BF84" s="53"/>
      <c r="BG84" s="60">
        <v>90</v>
      </c>
      <c r="BH84" s="60">
        <f>IF(BI84 &gt; 0, MAX(BI$12:BI$171) / BI84, 0)</f>
        <v>2.4166666666666665</v>
      </c>
      <c r="BI84" s="60">
        <v>12</v>
      </c>
      <c r="BJ84" s="60">
        <f>BG84*BH84</f>
        <v>217.5</v>
      </c>
      <c r="BK84" s="61">
        <v>22</v>
      </c>
      <c r="BL84" s="61">
        <v>3</v>
      </c>
      <c r="BM84" s="61">
        <f>IF(BL84 &gt; 0,BK84/BL84,0)</f>
        <v>7.333333333333333</v>
      </c>
      <c r="BN84" s="53">
        <f>MIN($I84:BF84)</f>
        <v>7</v>
      </c>
      <c r="BO84" s="61"/>
      <c r="BP84" s="53">
        <v>3</v>
      </c>
      <c r="BQ84" s="28">
        <v>73</v>
      </c>
    </row>
    <row r="85" spans="1:69" x14ac:dyDescent="0.2">
      <c r="A85" s="42">
        <v>74</v>
      </c>
      <c r="B85" s="43" t="s">
        <v>306</v>
      </c>
      <c r="C85" s="44" t="s">
        <v>188</v>
      </c>
      <c r="D85" s="44">
        <v>497162985</v>
      </c>
      <c r="E85" s="45" t="s">
        <v>292</v>
      </c>
      <c r="F85" s="44" t="s">
        <v>295</v>
      </c>
      <c r="G85" s="45" t="s">
        <v>433</v>
      </c>
      <c r="H85" s="1">
        <f>MATCH(D85,Данные!$D:$D,0)</f>
        <v>136</v>
      </c>
      <c r="I85" s="53"/>
      <c r="J85" s="53"/>
      <c r="K85" s="53"/>
      <c r="L85" s="53"/>
      <c r="M85" s="53"/>
      <c r="N85" s="53"/>
      <c r="O85" s="53"/>
      <c r="P85" s="53"/>
      <c r="Q85" s="53"/>
      <c r="R85" s="53">
        <v>8</v>
      </c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>
        <v>7</v>
      </c>
      <c r="AD85" s="53"/>
      <c r="AE85" s="53">
        <v>7</v>
      </c>
      <c r="AF85" s="53"/>
      <c r="AG85" s="53"/>
      <c r="AH85" s="53">
        <v>8</v>
      </c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>
        <v>7</v>
      </c>
      <c r="AW85" s="53"/>
      <c r="AX85" s="53">
        <v>7</v>
      </c>
      <c r="AY85" s="53"/>
      <c r="AZ85" s="53"/>
      <c r="BA85" s="53"/>
      <c r="BB85" s="53"/>
      <c r="BC85" s="53"/>
      <c r="BD85" s="53"/>
      <c r="BE85" s="53"/>
      <c r="BF85" s="53"/>
      <c r="BG85" s="60">
        <v>162</v>
      </c>
      <c r="BH85" s="60">
        <f>IF(BI85 &gt; 0, MAX(BI$12:BI$171) / BI85, 0)</f>
        <v>1.3181818181818181</v>
      </c>
      <c r="BI85" s="60">
        <v>22</v>
      </c>
      <c r="BJ85" s="60">
        <f>BG85*BH85</f>
        <v>213.54545454545453</v>
      </c>
      <c r="BK85" s="61">
        <v>44</v>
      </c>
      <c r="BL85" s="61">
        <v>6</v>
      </c>
      <c r="BM85" s="61">
        <f>IF(BL85 &gt; 0,BK85/BL85,0)</f>
        <v>7.333333333333333</v>
      </c>
      <c r="BN85" s="53">
        <f>MIN($I85:BF85)</f>
        <v>7</v>
      </c>
      <c r="BO85" s="61"/>
      <c r="BP85" s="53">
        <v>6</v>
      </c>
      <c r="BQ85" s="28">
        <v>74</v>
      </c>
    </row>
    <row r="86" spans="1:69" x14ac:dyDescent="0.2">
      <c r="A86" s="42">
        <v>75</v>
      </c>
      <c r="B86" s="43" t="s">
        <v>254</v>
      </c>
      <c r="C86" s="44" t="s">
        <v>95</v>
      </c>
      <c r="D86" s="44">
        <v>497189591</v>
      </c>
      <c r="E86" s="45" t="s">
        <v>238</v>
      </c>
      <c r="F86" s="44" t="s">
        <v>241</v>
      </c>
      <c r="G86" s="45" t="s">
        <v>433</v>
      </c>
      <c r="H86" s="1">
        <f>MATCH(D86,Данные!$D:$D,0)</f>
        <v>42</v>
      </c>
      <c r="I86" s="53"/>
      <c r="J86" s="53"/>
      <c r="K86" s="53"/>
      <c r="L86" s="53">
        <v>8</v>
      </c>
      <c r="M86" s="53"/>
      <c r="N86" s="53"/>
      <c r="O86" s="53"/>
      <c r="P86" s="53"/>
      <c r="Q86" s="53"/>
      <c r="R86" s="53"/>
      <c r="S86" s="53">
        <v>4</v>
      </c>
      <c r="T86" s="53">
        <v>8</v>
      </c>
      <c r="U86" s="53"/>
      <c r="V86" s="53"/>
      <c r="W86" s="53"/>
      <c r="X86" s="53"/>
      <c r="Y86" s="53"/>
      <c r="Z86" s="53"/>
      <c r="AA86" s="53"/>
      <c r="AB86" s="53">
        <v>9</v>
      </c>
      <c r="AC86" s="53"/>
      <c r="AD86" s="53"/>
      <c r="AE86" s="53"/>
      <c r="AF86" s="53"/>
      <c r="AG86" s="53">
        <v>7</v>
      </c>
      <c r="AH86" s="53"/>
      <c r="AI86" s="53"/>
      <c r="AJ86" s="53"/>
      <c r="AK86" s="53"/>
      <c r="AL86" s="53"/>
      <c r="AM86" s="53">
        <v>5</v>
      </c>
      <c r="AN86" s="53"/>
      <c r="AO86" s="53"/>
      <c r="AP86" s="53"/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>
        <v>10</v>
      </c>
      <c r="BB86" s="53"/>
      <c r="BC86" s="53"/>
      <c r="BD86" s="53"/>
      <c r="BE86" s="53"/>
      <c r="BF86" s="53"/>
      <c r="BG86" s="60">
        <v>154</v>
      </c>
      <c r="BH86" s="60">
        <f>IF(BI86 &gt; 0, MAX(BI$12:BI$171) / BI86, 0)</f>
        <v>1.3809523809523809</v>
      </c>
      <c r="BI86" s="60">
        <v>21</v>
      </c>
      <c r="BJ86" s="60">
        <f>BG86*BH86</f>
        <v>212.66666666666666</v>
      </c>
      <c r="BK86" s="61">
        <v>51</v>
      </c>
      <c r="BL86" s="61">
        <v>7</v>
      </c>
      <c r="BM86" s="61">
        <f>IF(BL86 &gt; 0,BK86/BL86,0)</f>
        <v>7.2857142857142856</v>
      </c>
      <c r="BN86" s="53">
        <f>MIN($I86:BF86)</f>
        <v>4</v>
      </c>
      <c r="BO86" s="61"/>
      <c r="BP86" s="53">
        <v>7</v>
      </c>
      <c r="BQ86" s="28">
        <v>75</v>
      </c>
    </row>
    <row r="87" spans="1:69" x14ac:dyDescent="0.2">
      <c r="A87" s="42">
        <v>76</v>
      </c>
      <c r="B87" s="43" t="s">
        <v>303</v>
      </c>
      <c r="C87" s="44" t="s">
        <v>82</v>
      </c>
      <c r="D87" s="44">
        <v>497163007</v>
      </c>
      <c r="E87" s="45" t="s">
        <v>292</v>
      </c>
      <c r="F87" s="44" t="s">
        <v>295</v>
      </c>
      <c r="G87" s="45" t="s">
        <v>433</v>
      </c>
      <c r="H87" s="1">
        <f>MATCH(D87,Данные!$D:$D,0)</f>
        <v>133</v>
      </c>
      <c r="I87" s="53"/>
      <c r="J87" s="53"/>
      <c r="K87" s="53"/>
      <c r="L87" s="53"/>
      <c r="M87" s="53"/>
      <c r="N87" s="53"/>
      <c r="O87" s="53"/>
      <c r="P87" s="53"/>
      <c r="Q87" s="53"/>
      <c r="R87" s="53">
        <v>7</v>
      </c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>
        <v>7</v>
      </c>
      <c r="AD87" s="53"/>
      <c r="AE87" s="53">
        <v>8</v>
      </c>
      <c r="AF87" s="53"/>
      <c r="AG87" s="53"/>
      <c r="AH87" s="53">
        <v>8</v>
      </c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>
        <v>7</v>
      </c>
      <c r="AW87" s="53"/>
      <c r="AX87" s="53">
        <v>7</v>
      </c>
      <c r="AY87" s="53"/>
      <c r="AZ87" s="53"/>
      <c r="BA87" s="53"/>
      <c r="BB87" s="53"/>
      <c r="BC87" s="53"/>
      <c r="BD87" s="53"/>
      <c r="BE87" s="53"/>
      <c r="BF87" s="53"/>
      <c r="BG87" s="60">
        <v>160</v>
      </c>
      <c r="BH87" s="60">
        <f>IF(BI87 &gt; 0, MAX(BI$12:BI$171) / BI87, 0)</f>
        <v>1.3181818181818181</v>
      </c>
      <c r="BI87" s="60">
        <v>22</v>
      </c>
      <c r="BJ87" s="60">
        <f>BG87*BH87</f>
        <v>210.90909090909091</v>
      </c>
      <c r="BK87" s="61">
        <v>44</v>
      </c>
      <c r="BL87" s="61">
        <v>6</v>
      </c>
      <c r="BM87" s="61">
        <f>IF(BL87 &gt; 0,BK87/BL87,0)</f>
        <v>7.333333333333333</v>
      </c>
      <c r="BN87" s="53">
        <f>MIN($I87:BF87)</f>
        <v>7</v>
      </c>
      <c r="BO87" s="61"/>
      <c r="BP87" s="53">
        <v>6</v>
      </c>
      <c r="BQ87" s="28">
        <v>76</v>
      </c>
    </row>
    <row r="88" spans="1:69" x14ac:dyDescent="0.2">
      <c r="A88" s="46" t="s">
        <v>451</v>
      </c>
      <c r="B88" s="43" t="s">
        <v>258</v>
      </c>
      <c r="C88" s="48" t="s">
        <v>157</v>
      </c>
      <c r="D88" s="44">
        <v>497189546</v>
      </c>
      <c r="E88" s="45" t="s">
        <v>238</v>
      </c>
      <c r="F88" s="44" t="s">
        <v>241</v>
      </c>
      <c r="G88" s="45" t="s">
        <v>433</v>
      </c>
      <c r="H88" s="1">
        <f>MATCH(D88,Данные!$D:$D,0)</f>
        <v>46</v>
      </c>
      <c r="I88" s="53"/>
      <c r="J88" s="53"/>
      <c r="K88" s="53"/>
      <c r="L88" s="53">
        <v>7</v>
      </c>
      <c r="M88" s="53"/>
      <c r="N88" s="53"/>
      <c r="O88" s="53"/>
      <c r="P88" s="53"/>
      <c r="Q88" s="53"/>
      <c r="R88" s="53"/>
      <c r="S88" s="53">
        <v>7</v>
      </c>
      <c r="T88" s="55">
        <v>3</v>
      </c>
      <c r="U88" s="53"/>
      <c r="V88" s="53"/>
      <c r="W88" s="53"/>
      <c r="X88" s="53"/>
      <c r="Y88" s="53"/>
      <c r="Z88" s="53"/>
      <c r="AA88" s="53"/>
      <c r="AB88" s="53">
        <v>10</v>
      </c>
      <c r="AC88" s="53"/>
      <c r="AD88" s="53"/>
      <c r="AE88" s="53"/>
      <c r="AF88" s="53"/>
      <c r="AG88" s="53">
        <v>8</v>
      </c>
      <c r="AH88" s="53"/>
      <c r="AI88" s="53"/>
      <c r="AJ88" s="53"/>
      <c r="AK88" s="53"/>
      <c r="AL88" s="53"/>
      <c r="AM88" s="53">
        <v>9</v>
      </c>
      <c r="AN88" s="53"/>
      <c r="AO88" s="53"/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>
        <v>7</v>
      </c>
      <c r="BB88" s="53"/>
      <c r="BC88" s="53"/>
      <c r="BD88" s="53"/>
      <c r="BE88" s="53"/>
      <c r="BF88" s="53"/>
      <c r="BG88" s="60">
        <v>152</v>
      </c>
      <c r="BH88" s="60">
        <f>IF(BI88 &gt; 0, MAX(BI$12:BI$171) / BI88, 0)</f>
        <v>1.3809523809523809</v>
      </c>
      <c r="BI88" s="60">
        <v>21</v>
      </c>
      <c r="BJ88" s="60">
        <f>BG88*BH88</f>
        <v>209.9047619047619</v>
      </c>
      <c r="BK88" s="61">
        <v>51</v>
      </c>
      <c r="BL88" s="61">
        <v>7</v>
      </c>
      <c r="BM88" s="61">
        <f>IF(BL88 &gt; 0,BK88/BL88,0)</f>
        <v>7.2857142857142856</v>
      </c>
      <c r="BN88" s="53">
        <f>MIN($I88:BF88)</f>
        <v>3</v>
      </c>
      <c r="BO88" s="61" t="s">
        <v>434</v>
      </c>
      <c r="BP88" s="53">
        <v>6</v>
      </c>
      <c r="BQ88" s="28">
        <v>77</v>
      </c>
    </row>
    <row r="89" spans="1:69" x14ac:dyDescent="0.2">
      <c r="A89" s="47"/>
      <c r="B89" s="43" t="s">
        <v>219</v>
      </c>
      <c r="C89" s="44" t="s">
        <v>89</v>
      </c>
      <c r="D89" s="44">
        <v>799665038</v>
      </c>
      <c r="E89" s="45" t="s">
        <v>218</v>
      </c>
      <c r="F89" s="44" t="s">
        <v>221</v>
      </c>
      <c r="G89" s="45" t="s">
        <v>435</v>
      </c>
      <c r="H89" s="1">
        <f>MATCH(D89,Данные!$D:$D,0)</f>
        <v>17</v>
      </c>
      <c r="I89" s="53"/>
      <c r="J89" s="53">
        <v>9</v>
      </c>
      <c r="K89" s="53"/>
      <c r="L89" s="53"/>
      <c r="M89" s="53">
        <v>7</v>
      </c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>
        <v>5</v>
      </c>
      <c r="AX89" s="53"/>
      <c r="AY89" s="53"/>
      <c r="AZ89" s="53">
        <v>8</v>
      </c>
      <c r="BA89" s="53"/>
      <c r="BB89" s="53"/>
      <c r="BC89" s="53"/>
      <c r="BD89" s="53">
        <v>7</v>
      </c>
      <c r="BE89" s="53"/>
      <c r="BF89" s="53"/>
      <c r="BG89" s="60">
        <v>152</v>
      </c>
      <c r="BH89" s="60">
        <f>IF(BI89 &gt; 0, MAX(BI$12:BI$171) / BI89, 0)</f>
        <v>1.3809523809523809</v>
      </c>
      <c r="BI89" s="60">
        <v>21</v>
      </c>
      <c r="BJ89" s="60">
        <f>BG89*BH89</f>
        <v>209.9047619047619</v>
      </c>
      <c r="BK89" s="61">
        <v>36</v>
      </c>
      <c r="BL89" s="61">
        <v>5</v>
      </c>
      <c r="BM89" s="61">
        <f>IF(BL89 &gt; 0,BK89/BL89,0)</f>
        <v>7.2</v>
      </c>
      <c r="BN89" s="53">
        <f>MIN($I89:BF89)</f>
        <v>5</v>
      </c>
      <c r="BO89" s="61"/>
      <c r="BP89" s="53">
        <v>5</v>
      </c>
      <c r="BQ89" s="28">
        <v>78</v>
      </c>
    </row>
    <row r="90" spans="1:69" x14ac:dyDescent="0.2">
      <c r="A90" s="47"/>
      <c r="B90" s="43" t="s">
        <v>267</v>
      </c>
      <c r="C90" s="44" t="s">
        <v>94</v>
      </c>
      <c r="D90" s="44">
        <v>1416905268</v>
      </c>
      <c r="E90" s="45" t="s">
        <v>218</v>
      </c>
      <c r="F90" s="44" t="s">
        <v>221</v>
      </c>
      <c r="G90" s="45" t="s">
        <v>433</v>
      </c>
      <c r="H90" s="1">
        <f>MATCH(D90,Данные!$D:$D,0)</f>
        <v>57</v>
      </c>
      <c r="I90" s="53"/>
      <c r="J90" s="53"/>
      <c r="K90" s="53"/>
      <c r="L90" s="53"/>
      <c r="M90" s="53">
        <v>7</v>
      </c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>
        <v>4</v>
      </c>
      <c r="AX90" s="53"/>
      <c r="AY90" s="53"/>
      <c r="AZ90" s="53">
        <v>8</v>
      </c>
      <c r="BA90" s="53"/>
      <c r="BB90" s="53"/>
      <c r="BC90" s="53">
        <v>7</v>
      </c>
      <c r="BD90" s="53">
        <v>10</v>
      </c>
      <c r="BE90" s="53"/>
      <c r="BF90" s="53"/>
      <c r="BG90" s="60">
        <v>152</v>
      </c>
      <c r="BH90" s="60">
        <f>IF(BI90 &gt; 0, MAX(BI$12:BI$171) / BI90, 0)</f>
        <v>1.3809523809523809</v>
      </c>
      <c r="BI90" s="60">
        <v>21</v>
      </c>
      <c r="BJ90" s="60">
        <f>BG90*BH90</f>
        <v>209.9047619047619</v>
      </c>
      <c r="BK90" s="61">
        <v>36</v>
      </c>
      <c r="BL90" s="61">
        <v>5</v>
      </c>
      <c r="BM90" s="61">
        <f>IF(BL90 &gt; 0,BK90/BL90,0)</f>
        <v>7.2</v>
      </c>
      <c r="BN90" s="53">
        <f>MIN($I90:BF90)</f>
        <v>4</v>
      </c>
      <c r="BO90" s="61"/>
      <c r="BP90" s="53">
        <v>5</v>
      </c>
      <c r="BQ90" s="28">
        <v>79</v>
      </c>
    </row>
    <row r="91" spans="1:69" x14ac:dyDescent="0.2">
      <c r="A91" s="42">
        <v>80</v>
      </c>
      <c r="B91" s="43" t="s">
        <v>297</v>
      </c>
      <c r="C91" s="44" t="s">
        <v>38</v>
      </c>
      <c r="D91" s="44">
        <v>497163125</v>
      </c>
      <c r="E91" s="45" t="s">
        <v>292</v>
      </c>
      <c r="F91" s="44" t="s">
        <v>295</v>
      </c>
      <c r="G91" s="45" t="s">
        <v>433</v>
      </c>
      <c r="H91" s="1">
        <f>MATCH(D91,Данные!$D:$D,0)</f>
        <v>127</v>
      </c>
      <c r="I91" s="53"/>
      <c r="J91" s="53"/>
      <c r="K91" s="53"/>
      <c r="L91" s="53"/>
      <c r="M91" s="53"/>
      <c r="N91" s="53"/>
      <c r="O91" s="53"/>
      <c r="P91" s="53"/>
      <c r="Q91" s="53"/>
      <c r="R91" s="53">
        <v>7</v>
      </c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>
        <v>6</v>
      </c>
      <c r="AD91" s="53"/>
      <c r="AE91" s="53">
        <v>9</v>
      </c>
      <c r="AF91" s="53"/>
      <c r="AG91" s="53"/>
      <c r="AH91" s="53">
        <v>9</v>
      </c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>
        <v>4</v>
      </c>
      <c r="AW91" s="53"/>
      <c r="AX91" s="53">
        <v>8</v>
      </c>
      <c r="AY91" s="53"/>
      <c r="AZ91" s="53"/>
      <c r="BA91" s="53"/>
      <c r="BB91" s="53"/>
      <c r="BC91" s="53"/>
      <c r="BD91" s="53"/>
      <c r="BE91" s="53"/>
      <c r="BF91" s="53"/>
      <c r="BG91" s="60">
        <v>159</v>
      </c>
      <c r="BH91" s="60">
        <f>IF(BI91 &gt; 0, MAX(BI$12:BI$171) / BI91, 0)</f>
        <v>1.3181818181818181</v>
      </c>
      <c r="BI91" s="60">
        <v>22</v>
      </c>
      <c r="BJ91" s="60">
        <f>BG91*BH91</f>
        <v>209.59090909090909</v>
      </c>
      <c r="BK91" s="61">
        <v>43</v>
      </c>
      <c r="BL91" s="61">
        <v>6</v>
      </c>
      <c r="BM91" s="61">
        <f>IF(BL91 &gt; 0,BK91/BL91,0)</f>
        <v>7.166666666666667</v>
      </c>
      <c r="BN91" s="53">
        <f>MIN($I91:BF91)</f>
        <v>4</v>
      </c>
      <c r="BO91" s="61"/>
      <c r="BP91" s="53">
        <v>6</v>
      </c>
      <c r="BQ91" s="28">
        <v>80</v>
      </c>
    </row>
    <row r="92" spans="1:69" x14ac:dyDescent="0.2">
      <c r="A92" s="46" t="s">
        <v>452</v>
      </c>
      <c r="B92" s="43" t="s">
        <v>224</v>
      </c>
      <c r="C92" s="44" t="s">
        <v>80</v>
      </c>
      <c r="D92" s="44">
        <v>497191305</v>
      </c>
      <c r="E92" s="45" t="s">
        <v>218</v>
      </c>
      <c r="F92" s="44" t="s">
        <v>221</v>
      </c>
      <c r="G92" s="45" t="s">
        <v>433</v>
      </c>
      <c r="H92" s="1">
        <f>MATCH(D92,Данные!$D:$D,0)</f>
        <v>20</v>
      </c>
      <c r="I92" s="53"/>
      <c r="J92" s="53">
        <v>7</v>
      </c>
      <c r="K92" s="53"/>
      <c r="L92" s="53"/>
      <c r="M92" s="53">
        <v>7</v>
      </c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>
        <v>6</v>
      </c>
      <c r="AX92" s="53"/>
      <c r="AY92" s="53"/>
      <c r="AZ92" s="53">
        <v>7</v>
      </c>
      <c r="BA92" s="53"/>
      <c r="BB92" s="53"/>
      <c r="BC92" s="53"/>
      <c r="BD92" s="53">
        <v>9</v>
      </c>
      <c r="BE92" s="53"/>
      <c r="BF92" s="53"/>
      <c r="BG92" s="60">
        <v>151</v>
      </c>
      <c r="BH92" s="60">
        <f>IF(BI92 &gt; 0, MAX(BI$12:BI$171) / BI92, 0)</f>
        <v>1.3809523809523809</v>
      </c>
      <c r="BI92" s="60">
        <v>21</v>
      </c>
      <c r="BJ92" s="60">
        <f>BG92*BH92</f>
        <v>208.52380952380952</v>
      </c>
      <c r="BK92" s="61">
        <v>36</v>
      </c>
      <c r="BL92" s="61">
        <v>5</v>
      </c>
      <c r="BM92" s="61">
        <f>IF(BL92 &gt; 0,BK92/BL92,0)</f>
        <v>7.2</v>
      </c>
      <c r="BN92" s="53">
        <f>MIN($I92:BF92)</f>
        <v>6</v>
      </c>
      <c r="BO92" s="61"/>
      <c r="BP92" s="53">
        <v>5</v>
      </c>
      <c r="BQ92" s="28">
        <v>81</v>
      </c>
    </row>
    <row r="93" spans="1:69" x14ac:dyDescent="0.2">
      <c r="A93" s="47"/>
      <c r="B93" s="43" t="s">
        <v>230</v>
      </c>
      <c r="C93" s="44" t="s">
        <v>81</v>
      </c>
      <c r="D93" s="44">
        <v>497191248</v>
      </c>
      <c r="E93" s="45" t="s">
        <v>218</v>
      </c>
      <c r="F93" s="44" t="s">
        <v>221</v>
      </c>
      <c r="G93" s="45" t="s">
        <v>433</v>
      </c>
      <c r="H93" s="1">
        <f>MATCH(D93,Данные!$D:$D,0)</f>
        <v>26</v>
      </c>
      <c r="I93" s="53"/>
      <c r="J93" s="53">
        <v>8</v>
      </c>
      <c r="K93" s="53"/>
      <c r="L93" s="53"/>
      <c r="M93" s="53">
        <v>8</v>
      </c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>
        <v>6</v>
      </c>
      <c r="AX93" s="53"/>
      <c r="AY93" s="53"/>
      <c r="AZ93" s="53">
        <v>7</v>
      </c>
      <c r="BA93" s="53"/>
      <c r="BB93" s="53"/>
      <c r="BC93" s="53"/>
      <c r="BD93" s="53">
        <v>7</v>
      </c>
      <c r="BE93" s="53"/>
      <c r="BF93" s="53"/>
      <c r="BG93" s="60">
        <v>151</v>
      </c>
      <c r="BH93" s="60">
        <f>IF(BI93 &gt; 0, MAX(BI$12:BI$171) / BI93, 0)</f>
        <v>1.3809523809523809</v>
      </c>
      <c r="BI93" s="60">
        <v>21</v>
      </c>
      <c r="BJ93" s="60">
        <f>BG93*BH93</f>
        <v>208.52380952380952</v>
      </c>
      <c r="BK93" s="61">
        <v>36</v>
      </c>
      <c r="BL93" s="61">
        <v>5</v>
      </c>
      <c r="BM93" s="61">
        <f>IF(BL93 &gt; 0,BK93/BL93,0)</f>
        <v>7.2</v>
      </c>
      <c r="BN93" s="53">
        <f>MIN($I93:BF93)</f>
        <v>6</v>
      </c>
      <c r="BO93" s="61"/>
      <c r="BP93" s="53">
        <v>5</v>
      </c>
      <c r="BQ93" s="28">
        <v>82</v>
      </c>
    </row>
    <row r="94" spans="1:69" x14ac:dyDescent="0.2">
      <c r="A94" s="47"/>
      <c r="B94" s="43" t="s">
        <v>225</v>
      </c>
      <c r="C94" s="44" t="s">
        <v>155</v>
      </c>
      <c r="D94" s="44">
        <v>497191151</v>
      </c>
      <c r="E94" s="45" t="s">
        <v>218</v>
      </c>
      <c r="F94" s="44" t="s">
        <v>221</v>
      </c>
      <c r="G94" s="45" t="s">
        <v>433</v>
      </c>
      <c r="H94" s="1">
        <f>MATCH(D94,Данные!$D:$D,0)</f>
        <v>21</v>
      </c>
      <c r="I94" s="53"/>
      <c r="J94" s="53">
        <v>8</v>
      </c>
      <c r="K94" s="53"/>
      <c r="L94" s="53"/>
      <c r="M94" s="53">
        <v>7</v>
      </c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53"/>
      <c r="AQ94" s="53"/>
      <c r="AR94" s="53"/>
      <c r="AS94" s="53"/>
      <c r="AT94" s="53"/>
      <c r="AU94" s="53"/>
      <c r="AV94" s="53"/>
      <c r="AW94" s="53">
        <v>6</v>
      </c>
      <c r="AX94" s="53"/>
      <c r="AY94" s="53"/>
      <c r="AZ94" s="53">
        <v>7</v>
      </c>
      <c r="BA94" s="53"/>
      <c r="BB94" s="53"/>
      <c r="BC94" s="53"/>
      <c r="BD94" s="53">
        <v>8</v>
      </c>
      <c r="BE94" s="53"/>
      <c r="BF94" s="53"/>
      <c r="BG94" s="60">
        <v>151</v>
      </c>
      <c r="BH94" s="60">
        <f>IF(BI94 &gt; 0, MAX(BI$12:BI$171) / BI94, 0)</f>
        <v>1.3809523809523809</v>
      </c>
      <c r="BI94" s="60">
        <v>21</v>
      </c>
      <c r="BJ94" s="60">
        <f>BG94*BH94</f>
        <v>208.52380952380952</v>
      </c>
      <c r="BK94" s="61">
        <v>36</v>
      </c>
      <c r="BL94" s="61">
        <v>5</v>
      </c>
      <c r="BM94" s="61">
        <f>IF(BL94 &gt; 0,BK94/BL94,0)</f>
        <v>7.2</v>
      </c>
      <c r="BN94" s="53">
        <f>MIN($I94:BF94)</f>
        <v>6</v>
      </c>
      <c r="BO94" s="61"/>
      <c r="BP94" s="53">
        <v>5</v>
      </c>
      <c r="BQ94" s="28">
        <v>83</v>
      </c>
    </row>
    <row r="95" spans="1:69" x14ac:dyDescent="0.2">
      <c r="A95" s="42">
        <v>84</v>
      </c>
      <c r="B95" s="43" t="s">
        <v>323</v>
      </c>
      <c r="C95" s="44" t="s">
        <v>125</v>
      </c>
      <c r="D95" s="44">
        <v>498324156</v>
      </c>
      <c r="E95" s="45" t="s">
        <v>313</v>
      </c>
      <c r="F95" s="44" t="s">
        <v>316</v>
      </c>
      <c r="G95" s="45" t="s">
        <v>433</v>
      </c>
      <c r="H95" s="1">
        <f>MATCH(D95,Данные!$D:$D,0)</f>
        <v>198</v>
      </c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>
        <v>8</v>
      </c>
      <c r="W95" s="53">
        <v>8</v>
      </c>
      <c r="X95" s="53"/>
      <c r="Y95" s="53"/>
      <c r="Z95" s="53"/>
      <c r="AA95" s="53">
        <v>7</v>
      </c>
      <c r="AB95" s="53"/>
      <c r="AC95" s="53"/>
      <c r="AD95" s="53">
        <v>7</v>
      </c>
      <c r="AE95" s="53"/>
      <c r="AF95" s="53"/>
      <c r="AG95" s="53"/>
      <c r="AH95" s="53"/>
      <c r="AI95" s="53"/>
      <c r="AJ95" s="53"/>
      <c r="AK95" s="53"/>
      <c r="AL95" s="53"/>
      <c r="AM95" s="53"/>
      <c r="AN95" s="53"/>
      <c r="AO95" s="53"/>
      <c r="AP95" s="53"/>
      <c r="AQ95" s="53"/>
      <c r="AR95" s="53"/>
      <c r="AS95" s="53"/>
      <c r="AT95" s="53"/>
      <c r="AU95" s="53"/>
      <c r="AV95" s="53"/>
      <c r="AW95" s="53"/>
      <c r="AX95" s="53"/>
      <c r="AY95" s="53"/>
      <c r="AZ95" s="53"/>
      <c r="BA95" s="53"/>
      <c r="BB95" s="53"/>
      <c r="BC95" s="53"/>
      <c r="BD95" s="53"/>
      <c r="BE95" s="53"/>
      <c r="BF95" s="53">
        <v>6</v>
      </c>
      <c r="BG95" s="60">
        <v>129</v>
      </c>
      <c r="BH95" s="60">
        <f>IF(BI95 &gt; 0, MAX(BI$12:BI$171) / BI95, 0)</f>
        <v>1.6111111111111112</v>
      </c>
      <c r="BI95" s="60">
        <v>18</v>
      </c>
      <c r="BJ95" s="60">
        <f>BG95*BH95</f>
        <v>207.83333333333334</v>
      </c>
      <c r="BK95" s="61">
        <v>36</v>
      </c>
      <c r="BL95" s="61">
        <v>5</v>
      </c>
      <c r="BM95" s="61">
        <f>IF(BL95 &gt; 0,BK95/BL95,0)</f>
        <v>7.2</v>
      </c>
      <c r="BN95" s="53">
        <f>MIN($I95:BF95)</f>
        <v>6</v>
      </c>
      <c r="BO95" s="61"/>
      <c r="BP95" s="53">
        <v>5</v>
      </c>
      <c r="BQ95" s="28">
        <v>84</v>
      </c>
    </row>
    <row r="96" spans="1:69" x14ac:dyDescent="0.2">
      <c r="A96" s="42">
        <v>85</v>
      </c>
      <c r="B96" s="43" t="s">
        <v>351</v>
      </c>
      <c r="C96" s="44" t="s">
        <v>102</v>
      </c>
      <c r="D96" s="44">
        <v>497180781</v>
      </c>
      <c r="E96" s="45" t="s">
        <v>345</v>
      </c>
      <c r="F96" s="44" t="s">
        <v>348</v>
      </c>
      <c r="G96" s="45" t="s">
        <v>433</v>
      </c>
      <c r="H96" s="1">
        <f>MATCH(D96,Данные!$D:$D,0)</f>
        <v>392</v>
      </c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>
        <v>8</v>
      </c>
      <c r="AK96" s="53"/>
      <c r="AL96" s="53"/>
      <c r="AM96" s="53"/>
      <c r="AN96" s="53"/>
      <c r="AO96" s="53"/>
      <c r="AP96" s="53"/>
      <c r="AQ96" s="53">
        <v>7</v>
      </c>
      <c r="AR96" s="53">
        <v>7</v>
      </c>
      <c r="AS96" s="53"/>
      <c r="AT96" s="53">
        <v>7</v>
      </c>
      <c r="AU96" s="53"/>
      <c r="AV96" s="53"/>
      <c r="AW96" s="53"/>
      <c r="AX96" s="53"/>
      <c r="AY96" s="53"/>
      <c r="AZ96" s="53"/>
      <c r="BA96" s="53"/>
      <c r="BB96" s="53"/>
      <c r="BC96" s="53"/>
      <c r="BD96" s="53"/>
      <c r="BE96" s="53"/>
      <c r="BF96" s="53"/>
      <c r="BG96" s="60">
        <v>93</v>
      </c>
      <c r="BH96" s="60">
        <f>IF(BI96 &gt; 0, MAX(BI$12:BI$171) / BI96, 0)</f>
        <v>2.2307692307692308</v>
      </c>
      <c r="BI96" s="60">
        <v>13</v>
      </c>
      <c r="BJ96" s="60">
        <f>BG96*BH96</f>
        <v>207.46153846153848</v>
      </c>
      <c r="BK96" s="61">
        <v>29</v>
      </c>
      <c r="BL96" s="61">
        <v>4</v>
      </c>
      <c r="BM96" s="61">
        <f>IF(BL96 &gt; 0,BK96/BL96,0)</f>
        <v>7.25</v>
      </c>
      <c r="BN96" s="53">
        <f>MIN($I96:BF96)</f>
        <v>7</v>
      </c>
      <c r="BO96" s="61"/>
      <c r="BP96" s="53">
        <v>4</v>
      </c>
      <c r="BQ96" s="28">
        <v>85</v>
      </c>
    </row>
    <row r="97" spans="1:69" x14ac:dyDescent="0.2">
      <c r="A97" s="42">
        <v>86</v>
      </c>
      <c r="B97" s="43" t="s">
        <v>354</v>
      </c>
      <c r="C97" s="44" t="s">
        <v>150</v>
      </c>
      <c r="D97" s="44">
        <v>497180814</v>
      </c>
      <c r="E97" s="45" t="s">
        <v>345</v>
      </c>
      <c r="F97" s="44" t="s">
        <v>348</v>
      </c>
      <c r="G97" s="45" t="s">
        <v>433</v>
      </c>
      <c r="H97" s="1">
        <f>MATCH(D97,Данные!$D:$D,0)</f>
        <v>395</v>
      </c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>
        <v>7</v>
      </c>
      <c r="AK97" s="53"/>
      <c r="AL97" s="53"/>
      <c r="AM97" s="53"/>
      <c r="AN97" s="53"/>
      <c r="AO97" s="53"/>
      <c r="AP97" s="53"/>
      <c r="AQ97" s="53">
        <v>8</v>
      </c>
      <c r="AR97" s="53">
        <v>6</v>
      </c>
      <c r="AS97" s="53"/>
      <c r="AT97" s="53">
        <v>7</v>
      </c>
      <c r="AU97" s="53"/>
      <c r="AV97" s="53"/>
      <c r="AW97" s="53"/>
      <c r="AX97" s="53"/>
      <c r="AY97" s="53"/>
      <c r="AZ97" s="53"/>
      <c r="BA97" s="53"/>
      <c r="BB97" s="53"/>
      <c r="BC97" s="53"/>
      <c r="BD97" s="53"/>
      <c r="BE97" s="53"/>
      <c r="BF97" s="53"/>
      <c r="BG97" s="60">
        <v>92</v>
      </c>
      <c r="BH97" s="60">
        <f>IF(BI97 &gt; 0, MAX(BI$12:BI$171) / BI97, 0)</f>
        <v>2.2307692307692308</v>
      </c>
      <c r="BI97" s="60">
        <v>13</v>
      </c>
      <c r="BJ97" s="60">
        <f>BG97*BH97</f>
        <v>205.23076923076923</v>
      </c>
      <c r="BK97" s="61">
        <v>28</v>
      </c>
      <c r="BL97" s="61">
        <v>4</v>
      </c>
      <c r="BM97" s="61">
        <f>IF(BL97 &gt; 0,BK97/BL97,0)</f>
        <v>7</v>
      </c>
      <c r="BN97" s="53">
        <f>MIN($I97:BF97)</f>
        <v>6</v>
      </c>
      <c r="BO97" s="61"/>
      <c r="BP97" s="53">
        <v>4</v>
      </c>
      <c r="BQ97" s="28">
        <v>86</v>
      </c>
    </row>
    <row r="98" spans="1:69" x14ac:dyDescent="0.2">
      <c r="A98" s="42">
        <v>87</v>
      </c>
      <c r="B98" s="43" t="s">
        <v>250</v>
      </c>
      <c r="C98" s="44" t="s">
        <v>105</v>
      </c>
      <c r="D98" s="44">
        <v>541035142</v>
      </c>
      <c r="E98" s="45" t="s">
        <v>238</v>
      </c>
      <c r="F98" s="44" t="s">
        <v>241</v>
      </c>
      <c r="G98" s="45" t="s">
        <v>433</v>
      </c>
      <c r="H98" s="1">
        <f>MATCH(D98,Данные!$D:$D,0)</f>
        <v>38</v>
      </c>
      <c r="I98" s="53"/>
      <c r="J98" s="53"/>
      <c r="K98" s="53"/>
      <c r="L98" s="53">
        <v>5</v>
      </c>
      <c r="M98" s="53"/>
      <c r="N98" s="53"/>
      <c r="O98" s="53"/>
      <c r="P98" s="53"/>
      <c r="Q98" s="53"/>
      <c r="R98" s="53"/>
      <c r="S98" s="53">
        <v>5</v>
      </c>
      <c r="T98" s="53">
        <v>8</v>
      </c>
      <c r="U98" s="53"/>
      <c r="V98" s="53"/>
      <c r="W98" s="53"/>
      <c r="X98" s="53"/>
      <c r="Y98" s="53"/>
      <c r="Z98" s="53"/>
      <c r="AA98" s="53"/>
      <c r="AB98" s="53">
        <v>10</v>
      </c>
      <c r="AC98" s="53"/>
      <c r="AD98" s="53"/>
      <c r="AE98" s="53"/>
      <c r="AF98" s="53"/>
      <c r="AG98" s="53">
        <v>7</v>
      </c>
      <c r="AH98" s="53"/>
      <c r="AI98" s="53"/>
      <c r="AJ98" s="53"/>
      <c r="AK98" s="53"/>
      <c r="AL98" s="53"/>
      <c r="AM98" s="53">
        <v>9</v>
      </c>
      <c r="AN98" s="53"/>
      <c r="AO98" s="53"/>
      <c r="AP98" s="53"/>
      <c r="AQ98" s="53"/>
      <c r="AR98" s="53"/>
      <c r="AS98" s="53"/>
      <c r="AT98" s="53"/>
      <c r="AU98" s="53"/>
      <c r="AV98" s="53"/>
      <c r="AW98" s="53"/>
      <c r="AX98" s="53"/>
      <c r="AY98" s="53"/>
      <c r="AZ98" s="53"/>
      <c r="BA98" s="53">
        <v>6</v>
      </c>
      <c r="BB98" s="53"/>
      <c r="BC98" s="53"/>
      <c r="BD98" s="53"/>
      <c r="BE98" s="53"/>
      <c r="BF98" s="53"/>
      <c r="BG98" s="60">
        <v>148</v>
      </c>
      <c r="BH98" s="60">
        <f>IF(BI98 &gt; 0, MAX(BI$12:BI$171) / BI98, 0)</f>
        <v>1.3809523809523809</v>
      </c>
      <c r="BI98" s="60">
        <v>21</v>
      </c>
      <c r="BJ98" s="60">
        <f>BG98*BH98</f>
        <v>204.38095238095238</v>
      </c>
      <c r="BK98" s="61">
        <v>50</v>
      </c>
      <c r="BL98" s="61">
        <v>7</v>
      </c>
      <c r="BM98" s="61">
        <f>IF(BL98 &gt; 0,BK98/BL98,0)</f>
        <v>7.1428571428571432</v>
      </c>
      <c r="BN98" s="53">
        <f>MIN($I98:BF98)</f>
        <v>5</v>
      </c>
      <c r="BO98" s="61"/>
      <c r="BP98" s="53">
        <v>7</v>
      </c>
      <c r="BQ98" s="28">
        <v>87</v>
      </c>
    </row>
    <row r="99" spans="1:69" x14ac:dyDescent="0.2">
      <c r="A99" s="46" t="s">
        <v>453</v>
      </c>
      <c r="B99" s="43" t="s">
        <v>319</v>
      </c>
      <c r="C99" s="44" t="s">
        <v>92</v>
      </c>
      <c r="D99" s="44">
        <v>498324178</v>
      </c>
      <c r="E99" s="45" t="s">
        <v>313</v>
      </c>
      <c r="F99" s="44" t="s">
        <v>316</v>
      </c>
      <c r="G99" s="45" t="s">
        <v>433</v>
      </c>
      <c r="H99" s="1">
        <f>MATCH(D99,Данные!$D:$D,0)</f>
        <v>194</v>
      </c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>
        <v>8</v>
      </c>
      <c r="W99" s="53">
        <v>7</v>
      </c>
      <c r="X99" s="53"/>
      <c r="Y99" s="53"/>
      <c r="Z99" s="53"/>
      <c r="AA99" s="53">
        <v>8</v>
      </c>
      <c r="AB99" s="53"/>
      <c r="AC99" s="53"/>
      <c r="AD99" s="53">
        <v>6</v>
      </c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3"/>
      <c r="AP99" s="53"/>
      <c r="AQ99" s="53"/>
      <c r="AR99" s="53"/>
      <c r="AS99" s="53"/>
      <c r="AT99" s="53"/>
      <c r="AU99" s="53"/>
      <c r="AV99" s="53"/>
      <c r="AW99" s="53"/>
      <c r="AX99" s="53"/>
      <c r="AY99" s="53"/>
      <c r="AZ99" s="53"/>
      <c r="BA99" s="53"/>
      <c r="BB99" s="53"/>
      <c r="BC99" s="53"/>
      <c r="BD99" s="53"/>
      <c r="BE99" s="53"/>
      <c r="BF99" s="53">
        <v>7</v>
      </c>
      <c r="BG99" s="60">
        <v>126</v>
      </c>
      <c r="BH99" s="60">
        <f>IF(BI99 &gt; 0, MAX(BI$12:BI$171) / BI99, 0)</f>
        <v>1.6111111111111112</v>
      </c>
      <c r="BI99" s="60">
        <v>18</v>
      </c>
      <c r="BJ99" s="60">
        <f>BG99*BH99</f>
        <v>203</v>
      </c>
      <c r="BK99" s="61">
        <v>36</v>
      </c>
      <c r="BL99" s="61">
        <v>5</v>
      </c>
      <c r="BM99" s="61">
        <f>IF(BL99 &gt; 0,BK99/BL99,0)</f>
        <v>7.2</v>
      </c>
      <c r="BN99" s="53">
        <f>MIN($I99:BF99)</f>
        <v>6</v>
      </c>
      <c r="BO99" s="61"/>
      <c r="BP99" s="53">
        <v>5</v>
      </c>
      <c r="BQ99" s="28">
        <v>88</v>
      </c>
    </row>
    <row r="100" spans="1:69" x14ac:dyDescent="0.2">
      <c r="A100" s="47"/>
      <c r="B100" s="43" t="s">
        <v>227</v>
      </c>
      <c r="C100" s="44" t="s">
        <v>52</v>
      </c>
      <c r="D100" s="44">
        <v>497191226</v>
      </c>
      <c r="E100" s="45" t="s">
        <v>218</v>
      </c>
      <c r="F100" s="44" t="s">
        <v>221</v>
      </c>
      <c r="G100" s="45" t="s">
        <v>433</v>
      </c>
      <c r="H100" s="1">
        <f>MATCH(D100,Данные!$D:$D,0)</f>
        <v>23</v>
      </c>
      <c r="I100" s="53"/>
      <c r="J100" s="53">
        <v>7</v>
      </c>
      <c r="K100" s="53"/>
      <c r="L100" s="53"/>
      <c r="M100" s="53">
        <v>7</v>
      </c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  <c r="AQ100" s="53"/>
      <c r="AR100" s="53"/>
      <c r="AS100" s="53"/>
      <c r="AT100" s="53"/>
      <c r="AU100" s="53"/>
      <c r="AV100" s="53"/>
      <c r="AW100" s="53">
        <v>5</v>
      </c>
      <c r="AX100" s="53"/>
      <c r="AY100" s="53"/>
      <c r="AZ100" s="53">
        <v>7</v>
      </c>
      <c r="BA100" s="53"/>
      <c r="BB100" s="53"/>
      <c r="BC100" s="53"/>
      <c r="BD100" s="53">
        <v>9</v>
      </c>
      <c r="BE100" s="53"/>
      <c r="BF100" s="53"/>
      <c r="BG100" s="60">
        <v>147</v>
      </c>
      <c r="BH100" s="60">
        <f>IF(BI100 &gt; 0, MAX(BI$12:BI$171) / BI100, 0)</f>
        <v>1.3809523809523809</v>
      </c>
      <c r="BI100" s="60">
        <v>21</v>
      </c>
      <c r="BJ100" s="60">
        <f>BG100*BH100</f>
        <v>203</v>
      </c>
      <c r="BK100" s="61">
        <v>35</v>
      </c>
      <c r="BL100" s="61">
        <v>5</v>
      </c>
      <c r="BM100" s="61">
        <f>IF(BL100 &gt; 0,BK100/BL100,0)</f>
        <v>7</v>
      </c>
      <c r="BN100" s="53">
        <f>MIN($I100:BF100)</f>
        <v>5</v>
      </c>
      <c r="BO100" s="61"/>
      <c r="BP100" s="53">
        <v>5</v>
      </c>
      <c r="BQ100" s="28">
        <v>89</v>
      </c>
    </row>
    <row r="101" spans="1:69" x14ac:dyDescent="0.2">
      <c r="A101" s="47"/>
      <c r="B101" s="43" t="s">
        <v>205</v>
      </c>
      <c r="C101" s="44" t="s">
        <v>83</v>
      </c>
      <c r="D101" s="44">
        <v>572340750</v>
      </c>
      <c r="E101" s="45" t="s">
        <v>198</v>
      </c>
      <c r="F101" s="44" t="s">
        <v>204</v>
      </c>
      <c r="G101" s="45" t="s">
        <v>433</v>
      </c>
      <c r="H101" s="1">
        <f>MATCH(D101,Данные!$D:$D,0)</f>
        <v>4</v>
      </c>
      <c r="I101" s="53">
        <v>7</v>
      </c>
      <c r="J101" s="53"/>
      <c r="K101" s="53"/>
      <c r="L101" s="53"/>
      <c r="M101" s="53">
        <v>7</v>
      </c>
      <c r="N101" s="53">
        <v>8</v>
      </c>
      <c r="O101" s="53">
        <v>6</v>
      </c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>
        <v>7</v>
      </c>
      <c r="AJ101" s="53"/>
      <c r="AK101" s="53"/>
      <c r="AL101" s="53"/>
      <c r="AM101" s="53"/>
      <c r="AN101" s="53"/>
      <c r="AO101" s="53"/>
      <c r="AP101" s="53"/>
      <c r="AQ101" s="53"/>
      <c r="AR101" s="53"/>
      <c r="AS101" s="53"/>
      <c r="AT101" s="53"/>
      <c r="AU101" s="53"/>
      <c r="AV101" s="53"/>
      <c r="AW101" s="53"/>
      <c r="AX101" s="53"/>
      <c r="AY101" s="53"/>
      <c r="AZ101" s="53"/>
      <c r="BA101" s="53"/>
      <c r="BB101" s="53"/>
      <c r="BC101" s="53"/>
      <c r="BD101" s="53"/>
      <c r="BE101" s="53"/>
      <c r="BF101" s="53"/>
      <c r="BG101" s="60">
        <v>112</v>
      </c>
      <c r="BH101" s="60">
        <f>IF(BI101 &gt; 0, MAX(BI$12:BI$171) / BI101, 0)</f>
        <v>1.8125</v>
      </c>
      <c r="BI101" s="60">
        <v>16</v>
      </c>
      <c r="BJ101" s="60">
        <f>BG101*BH101</f>
        <v>203</v>
      </c>
      <c r="BK101" s="61">
        <v>35</v>
      </c>
      <c r="BL101" s="61">
        <v>5</v>
      </c>
      <c r="BM101" s="61">
        <f>IF(BL101 &gt; 0,BK101/BL101,0)</f>
        <v>7</v>
      </c>
      <c r="BN101" s="53">
        <f>MIN($I101:BF101)</f>
        <v>6</v>
      </c>
      <c r="BO101" s="61"/>
      <c r="BP101" s="53">
        <v>5</v>
      </c>
      <c r="BQ101" s="28">
        <v>90</v>
      </c>
    </row>
    <row r="102" spans="1:69" x14ac:dyDescent="0.2">
      <c r="A102" s="47"/>
      <c r="B102" s="43" t="s">
        <v>301</v>
      </c>
      <c r="C102" s="44" t="s">
        <v>194</v>
      </c>
      <c r="D102" s="44">
        <v>497162971</v>
      </c>
      <c r="E102" s="45" t="s">
        <v>292</v>
      </c>
      <c r="F102" s="44" t="s">
        <v>295</v>
      </c>
      <c r="G102" s="45" t="s">
        <v>433</v>
      </c>
      <c r="H102" s="1">
        <f>MATCH(D102,Данные!$D:$D,0)</f>
        <v>131</v>
      </c>
      <c r="I102" s="53"/>
      <c r="J102" s="53"/>
      <c r="K102" s="53"/>
      <c r="L102" s="53"/>
      <c r="M102" s="53"/>
      <c r="N102" s="53"/>
      <c r="O102" s="53"/>
      <c r="P102" s="53"/>
      <c r="Q102" s="53"/>
      <c r="R102" s="53">
        <v>8</v>
      </c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>
        <v>6</v>
      </c>
      <c r="AD102" s="53"/>
      <c r="AE102" s="53">
        <v>7</v>
      </c>
      <c r="AF102" s="53"/>
      <c r="AG102" s="53"/>
      <c r="AH102" s="53">
        <v>9</v>
      </c>
      <c r="AI102" s="53"/>
      <c r="AJ102" s="53"/>
      <c r="AK102" s="53"/>
      <c r="AL102" s="53"/>
      <c r="AM102" s="53"/>
      <c r="AN102" s="53"/>
      <c r="AO102" s="53"/>
      <c r="AP102" s="53"/>
      <c r="AQ102" s="53"/>
      <c r="AR102" s="53"/>
      <c r="AS102" s="53"/>
      <c r="AT102" s="53"/>
      <c r="AU102" s="53"/>
      <c r="AV102" s="53">
        <v>6</v>
      </c>
      <c r="AW102" s="53"/>
      <c r="AX102" s="53">
        <v>6</v>
      </c>
      <c r="AY102" s="53"/>
      <c r="AZ102" s="53"/>
      <c r="BA102" s="53"/>
      <c r="BB102" s="53"/>
      <c r="BC102" s="53"/>
      <c r="BD102" s="53"/>
      <c r="BE102" s="53"/>
      <c r="BF102" s="53"/>
      <c r="BG102" s="60">
        <v>154</v>
      </c>
      <c r="BH102" s="60">
        <f>IF(BI102 &gt; 0, MAX(BI$12:BI$171) / BI102, 0)</f>
        <v>1.3181818181818181</v>
      </c>
      <c r="BI102" s="60">
        <v>22</v>
      </c>
      <c r="BJ102" s="60">
        <f>BG102*BH102</f>
        <v>203</v>
      </c>
      <c r="BK102" s="61">
        <v>42</v>
      </c>
      <c r="BL102" s="61">
        <v>6</v>
      </c>
      <c r="BM102" s="61">
        <f>IF(BL102 &gt; 0,BK102/BL102,0)</f>
        <v>7</v>
      </c>
      <c r="BN102" s="53">
        <f>MIN($I102:BF102)</f>
        <v>6</v>
      </c>
      <c r="BO102" s="61"/>
      <c r="BP102" s="53">
        <v>6</v>
      </c>
      <c r="BQ102" s="28">
        <v>91</v>
      </c>
    </row>
    <row r="103" spans="1:69" x14ac:dyDescent="0.2">
      <c r="A103" s="47"/>
      <c r="B103" s="43" t="s">
        <v>383</v>
      </c>
      <c r="C103" s="44" t="s">
        <v>137</v>
      </c>
      <c r="D103" s="44">
        <v>497176879</v>
      </c>
      <c r="E103" s="45" t="s">
        <v>373</v>
      </c>
      <c r="F103" s="44" t="s">
        <v>376</v>
      </c>
      <c r="G103" s="45" t="s">
        <v>433</v>
      </c>
      <c r="H103" s="1">
        <f>MATCH(D103,Данные!$D:$D,0)</f>
        <v>421</v>
      </c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>
        <v>5</v>
      </c>
      <c r="AL103" s="53"/>
      <c r="AM103" s="53"/>
      <c r="AN103" s="53"/>
      <c r="AO103" s="53"/>
      <c r="AP103" s="53"/>
      <c r="AQ103" s="53"/>
      <c r="AR103" s="53"/>
      <c r="AS103" s="53">
        <v>8</v>
      </c>
      <c r="AT103" s="53"/>
      <c r="AU103" s="53">
        <v>7</v>
      </c>
      <c r="AV103" s="53"/>
      <c r="AW103" s="53"/>
      <c r="AX103" s="53"/>
      <c r="AY103" s="53"/>
      <c r="AZ103" s="53"/>
      <c r="BA103" s="53"/>
      <c r="BB103" s="53"/>
      <c r="BC103" s="53"/>
      <c r="BD103" s="53"/>
      <c r="BE103" s="53"/>
      <c r="BF103" s="53"/>
      <c r="BG103" s="60">
        <v>84</v>
      </c>
      <c r="BH103" s="60">
        <f>IF(BI103 &gt; 0, MAX(BI$12:BI$171) / BI103, 0)</f>
        <v>2.4166666666666665</v>
      </c>
      <c r="BI103" s="60">
        <v>12</v>
      </c>
      <c r="BJ103" s="60">
        <f>BG103*BH103</f>
        <v>203</v>
      </c>
      <c r="BK103" s="61">
        <v>20</v>
      </c>
      <c r="BL103" s="61">
        <v>3</v>
      </c>
      <c r="BM103" s="61">
        <f>IF(BL103 &gt; 0,BK103/BL103,0)</f>
        <v>6.666666666666667</v>
      </c>
      <c r="BN103" s="53">
        <f>MIN($I103:BF103)</f>
        <v>5</v>
      </c>
      <c r="BO103" s="61"/>
      <c r="BP103" s="53">
        <v>3</v>
      </c>
      <c r="BQ103" s="28">
        <v>92</v>
      </c>
    </row>
    <row r="104" spans="1:69" x14ac:dyDescent="0.2">
      <c r="A104" s="42">
        <v>93</v>
      </c>
      <c r="B104" s="43" t="s">
        <v>252</v>
      </c>
      <c r="C104" s="44" t="s">
        <v>42</v>
      </c>
      <c r="D104" s="44">
        <v>518078107</v>
      </c>
      <c r="E104" s="45" t="s">
        <v>238</v>
      </c>
      <c r="F104" s="44" t="s">
        <v>241</v>
      </c>
      <c r="G104" s="45" t="s">
        <v>433</v>
      </c>
      <c r="H104" s="1">
        <f>MATCH(D104,Данные!$D:$D,0)</f>
        <v>40</v>
      </c>
      <c r="I104" s="53"/>
      <c r="J104" s="53"/>
      <c r="K104" s="53"/>
      <c r="L104" s="53">
        <v>9</v>
      </c>
      <c r="M104" s="53"/>
      <c r="N104" s="53"/>
      <c r="O104" s="53"/>
      <c r="P104" s="53"/>
      <c r="Q104" s="53"/>
      <c r="R104" s="53"/>
      <c r="S104" s="53">
        <v>5</v>
      </c>
      <c r="T104" s="53">
        <v>6</v>
      </c>
      <c r="U104" s="53"/>
      <c r="V104" s="53"/>
      <c r="W104" s="53"/>
      <c r="X104" s="53"/>
      <c r="Y104" s="53"/>
      <c r="Z104" s="53"/>
      <c r="AA104" s="53"/>
      <c r="AB104" s="53">
        <v>7</v>
      </c>
      <c r="AC104" s="53"/>
      <c r="AD104" s="53"/>
      <c r="AE104" s="53"/>
      <c r="AF104" s="53"/>
      <c r="AG104" s="53">
        <v>7</v>
      </c>
      <c r="AH104" s="53"/>
      <c r="AI104" s="53"/>
      <c r="AJ104" s="53"/>
      <c r="AK104" s="53"/>
      <c r="AL104" s="53"/>
      <c r="AM104" s="53">
        <v>8</v>
      </c>
      <c r="AN104" s="53"/>
      <c r="AO104" s="53"/>
      <c r="AP104" s="53"/>
      <c r="AQ104" s="53"/>
      <c r="AR104" s="53"/>
      <c r="AS104" s="53"/>
      <c r="AT104" s="53"/>
      <c r="AU104" s="53"/>
      <c r="AV104" s="53"/>
      <c r="AW104" s="53"/>
      <c r="AX104" s="53"/>
      <c r="AY104" s="53"/>
      <c r="AZ104" s="53"/>
      <c r="BA104" s="53">
        <v>6</v>
      </c>
      <c r="BB104" s="53"/>
      <c r="BC104" s="53"/>
      <c r="BD104" s="53"/>
      <c r="BE104" s="53"/>
      <c r="BF104" s="53"/>
      <c r="BG104" s="60">
        <v>146</v>
      </c>
      <c r="BH104" s="60">
        <f>IF(BI104 &gt; 0, MAX(BI$12:BI$171) / BI104, 0)</f>
        <v>1.3809523809523809</v>
      </c>
      <c r="BI104" s="60">
        <v>21</v>
      </c>
      <c r="BJ104" s="60">
        <f>BG104*BH104</f>
        <v>201.61904761904762</v>
      </c>
      <c r="BK104" s="61">
        <v>48</v>
      </c>
      <c r="BL104" s="61">
        <v>7</v>
      </c>
      <c r="BM104" s="61">
        <f>IF(BL104 &gt; 0,BK104/BL104,0)</f>
        <v>6.8571428571428568</v>
      </c>
      <c r="BN104" s="53">
        <f>MIN($I104:BF104)</f>
        <v>5</v>
      </c>
      <c r="BO104" s="61"/>
      <c r="BP104" s="53">
        <v>7</v>
      </c>
      <c r="BQ104" s="28">
        <v>93</v>
      </c>
    </row>
    <row r="105" spans="1:69" x14ac:dyDescent="0.2">
      <c r="A105" s="42">
        <v>94</v>
      </c>
      <c r="B105" s="43" t="s">
        <v>369</v>
      </c>
      <c r="C105" s="44" t="s">
        <v>109</v>
      </c>
      <c r="D105" s="44">
        <v>549322529</v>
      </c>
      <c r="E105" s="45" t="s">
        <v>345</v>
      </c>
      <c r="F105" s="44" t="s">
        <v>348</v>
      </c>
      <c r="G105" s="45" t="s">
        <v>433</v>
      </c>
      <c r="H105" s="1">
        <f>MATCH(D105,Данные!$D:$D,0)</f>
        <v>410</v>
      </c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>
        <v>8</v>
      </c>
      <c r="AK105" s="53"/>
      <c r="AL105" s="53"/>
      <c r="AM105" s="53"/>
      <c r="AN105" s="53"/>
      <c r="AO105" s="53"/>
      <c r="AP105" s="53"/>
      <c r="AQ105" s="53">
        <v>7</v>
      </c>
      <c r="AR105" s="53">
        <v>6</v>
      </c>
      <c r="AS105" s="53"/>
      <c r="AT105" s="53">
        <v>7</v>
      </c>
      <c r="AU105" s="53"/>
      <c r="AV105" s="53"/>
      <c r="AW105" s="53"/>
      <c r="AX105" s="53"/>
      <c r="AY105" s="53"/>
      <c r="AZ105" s="53"/>
      <c r="BA105" s="53"/>
      <c r="BB105" s="53"/>
      <c r="BC105" s="53"/>
      <c r="BD105" s="53"/>
      <c r="BE105" s="53"/>
      <c r="BF105" s="53"/>
      <c r="BG105" s="60">
        <v>90</v>
      </c>
      <c r="BH105" s="60">
        <f>IF(BI105 &gt; 0, MAX(BI$12:BI$171) / BI105, 0)</f>
        <v>2.2307692307692308</v>
      </c>
      <c r="BI105" s="60">
        <v>13</v>
      </c>
      <c r="BJ105" s="60">
        <f>BG105*BH105</f>
        <v>200.76923076923077</v>
      </c>
      <c r="BK105" s="61">
        <v>28</v>
      </c>
      <c r="BL105" s="61">
        <v>4</v>
      </c>
      <c r="BM105" s="61">
        <f>IF(BL105 &gt; 0,BK105/BL105,0)</f>
        <v>7</v>
      </c>
      <c r="BN105" s="53">
        <f>MIN($I105:BF105)</f>
        <v>6</v>
      </c>
      <c r="BO105" s="61"/>
      <c r="BP105" s="53">
        <v>4</v>
      </c>
      <c r="BQ105" s="28">
        <v>94</v>
      </c>
    </row>
    <row r="106" spans="1:69" x14ac:dyDescent="0.2">
      <c r="A106" s="42">
        <v>95</v>
      </c>
      <c r="B106" s="43" t="s">
        <v>262</v>
      </c>
      <c r="C106" s="48" t="s">
        <v>186</v>
      </c>
      <c r="D106" s="44">
        <v>497189502</v>
      </c>
      <c r="E106" s="45" t="s">
        <v>238</v>
      </c>
      <c r="F106" s="44" t="s">
        <v>241</v>
      </c>
      <c r="G106" s="45" t="s">
        <v>433</v>
      </c>
      <c r="H106" s="1">
        <f>MATCH(D106,Данные!$D:$D,0)</f>
        <v>50</v>
      </c>
      <c r="I106" s="53"/>
      <c r="J106" s="53"/>
      <c r="K106" s="53"/>
      <c r="L106" s="53">
        <v>9</v>
      </c>
      <c r="M106" s="53"/>
      <c r="N106" s="53"/>
      <c r="O106" s="53"/>
      <c r="P106" s="53"/>
      <c r="Q106" s="53"/>
      <c r="R106" s="53"/>
      <c r="S106" s="53">
        <v>6</v>
      </c>
      <c r="T106" s="55">
        <v>0</v>
      </c>
      <c r="U106" s="53"/>
      <c r="V106" s="53"/>
      <c r="W106" s="53"/>
      <c r="X106" s="53"/>
      <c r="Y106" s="53"/>
      <c r="Z106" s="53"/>
      <c r="AA106" s="53"/>
      <c r="AB106" s="53">
        <v>9</v>
      </c>
      <c r="AC106" s="53"/>
      <c r="AD106" s="53"/>
      <c r="AE106" s="53"/>
      <c r="AF106" s="53"/>
      <c r="AG106" s="53">
        <v>8</v>
      </c>
      <c r="AH106" s="53"/>
      <c r="AI106" s="53"/>
      <c r="AJ106" s="53"/>
      <c r="AK106" s="53"/>
      <c r="AL106" s="53"/>
      <c r="AM106" s="53">
        <v>9</v>
      </c>
      <c r="AN106" s="53"/>
      <c r="AO106" s="53"/>
      <c r="AP106" s="53"/>
      <c r="AQ106" s="53"/>
      <c r="AR106" s="53"/>
      <c r="AS106" s="53"/>
      <c r="AT106" s="53"/>
      <c r="AU106" s="53"/>
      <c r="AV106" s="53"/>
      <c r="AW106" s="53"/>
      <c r="AX106" s="53"/>
      <c r="AY106" s="53"/>
      <c r="AZ106" s="53"/>
      <c r="BA106" s="53">
        <v>7</v>
      </c>
      <c r="BB106" s="53"/>
      <c r="BC106" s="53"/>
      <c r="BD106" s="53"/>
      <c r="BE106" s="53"/>
      <c r="BF106" s="53"/>
      <c r="BG106" s="60">
        <v>145</v>
      </c>
      <c r="BH106" s="60">
        <f>IF(BI106 &gt; 0, MAX(BI$12:BI$171) / BI106, 0)</f>
        <v>1.3809523809523809</v>
      </c>
      <c r="BI106" s="60">
        <v>21</v>
      </c>
      <c r="BJ106" s="60">
        <f>BG106*BH106</f>
        <v>200.23809523809524</v>
      </c>
      <c r="BK106" s="61">
        <v>48</v>
      </c>
      <c r="BL106" s="61">
        <v>7</v>
      </c>
      <c r="BM106" s="61">
        <f>IF(BL106 &gt; 0,BK106/BL106,0)</f>
        <v>6.8571428571428568</v>
      </c>
      <c r="BN106" s="53">
        <f>MIN($I106:BF106)</f>
        <v>0</v>
      </c>
      <c r="BO106" s="61" t="s">
        <v>434</v>
      </c>
      <c r="BP106" s="53">
        <v>6</v>
      </c>
      <c r="BQ106" s="28">
        <v>95</v>
      </c>
    </row>
    <row r="107" spans="1:69" x14ac:dyDescent="0.2">
      <c r="A107" s="42">
        <v>96</v>
      </c>
      <c r="B107" s="43" t="s">
        <v>278</v>
      </c>
      <c r="C107" s="48" t="s">
        <v>142</v>
      </c>
      <c r="D107" s="44">
        <v>497165989</v>
      </c>
      <c r="E107" s="45" t="s">
        <v>272</v>
      </c>
      <c r="F107" s="44" t="s">
        <v>275</v>
      </c>
      <c r="G107" s="45" t="s">
        <v>433</v>
      </c>
      <c r="H107" s="1">
        <f>MATCH(D107,Данные!$D:$D,0)</f>
        <v>111</v>
      </c>
      <c r="I107" s="53"/>
      <c r="J107" s="53"/>
      <c r="K107" s="53"/>
      <c r="L107" s="53"/>
      <c r="M107" s="53"/>
      <c r="N107" s="53"/>
      <c r="O107" s="53"/>
      <c r="P107" s="53"/>
      <c r="Q107" s="55">
        <v>3</v>
      </c>
      <c r="R107" s="53"/>
      <c r="S107" s="53"/>
      <c r="T107" s="53"/>
      <c r="U107" s="53"/>
      <c r="V107" s="53"/>
      <c r="W107" s="53"/>
      <c r="X107" s="53">
        <v>9</v>
      </c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  <c r="AL107" s="53"/>
      <c r="AM107" s="53"/>
      <c r="AN107" s="53"/>
      <c r="AO107" s="53"/>
      <c r="AP107" s="53"/>
      <c r="AQ107" s="53"/>
      <c r="AR107" s="53"/>
      <c r="AS107" s="53"/>
      <c r="AT107" s="53"/>
      <c r="AU107" s="53"/>
      <c r="AV107" s="53"/>
      <c r="AW107" s="53"/>
      <c r="AX107" s="53"/>
      <c r="AY107" s="53">
        <v>9</v>
      </c>
      <c r="AZ107" s="53"/>
      <c r="BA107" s="53"/>
      <c r="BB107" s="53"/>
      <c r="BC107" s="53"/>
      <c r="BD107" s="53"/>
      <c r="BE107" s="53"/>
      <c r="BF107" s="53"/>
      <c r="BG107" s="60">
        <v>117</v>
      </c>
      <c r="BH107" s="60">
        <f>IF(BI107 &gt; 0, MAX(BI$12:BI$171) / BI107, 0)</f>
        <v>1.7058823529411764</v>
      </c>
      <c r="BI107" s="60">
        <v>17</v>
      </c>
      <c r="BJ107" s="60">
        <f>BG107*BH107</f>
        <v>199.58823529411765</v>
      </c>
      <c r="BK107" s="61">
        <v>21</v>
      </c>
      <c r="BL107" s="61">
        <v>3</v>
      </c>
      <c r="BM107" s="61">
        <f>IF(BL107 &gt; 0,BK107/BL107,0)</f>
        <v>7</v>
      </c>
      <c r="BN107" s="53">
        <f>MIN($I107:BF107)</f>
        <v>3</v>
      </c>
      <c r="BO107" s="61" t="s">
        <v>434</v>
      </c>
      <c r="BP107" s="53">
        <v>2</v>
      </c>
      <c r="BQ107" s="28">
        <v>96</v>
      </c>
    </row>
    <row r="108" spans="1:69" x14ac:dyDescent="0.2">
      <c r="A108" s="42">
        <v>97</v>
      </c>
      <c r="B108" s="43" t="s">
        <v>326</v>
      </c>
      <c r="C108" s="44" t="s">
        <v>113</v>
      </c>
      <c r="D108" s="44">
        <v>678308320</v>
      </c>
      <c r="E108" s="45" t="s">
        <v>313</v>
      </c>
      <c r="F108" s="44" t="s">
        <v>316</v>
      </c>
      <c r="G108" s="45" t="s">
        <v>435</v>
      </c>
      <c r="H108" s="1">
        <f>MATCH(D108,Данные!$D:$D,0)</f>
        <v>201</v>
      </c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>
        <v>9</v>
      </c>
      <c r="W108" s="53">
        <v>6</v>
      </c>
      <c r="X108" s="53"/>
      <c r="Y108" s="53"/>
      <c r="Z108" s="53"/>
      <c r="AA108" s="53">
        <v>5</v>
      </c>
      <c r="AB108" s="53"/>
      <c r="AC108" s="53"/>
      <c r="AD108" s="53">
        <v>7</v>
      </c>
      <c r="AE108" s="53"/>
      <c r="AF108" s="53"/>
      <c r="AG108" s="53"/>
      <c r="AH108" s="53"/>
      <c r="AI108" s="53"/>
      <c r="AJ108" s="53"/>
      <c r="AK108" s="53"/>
      <c r="AL108" s="53"/>
      <c r="AM108" s="53"/>
      <c r="AN108" s="53"/>
      <c r="AO108" s="53"/>
      <c r="AP108" s="53"/>
      <c r="AQ108" s="53"/>
      <c r="AR108" s="53"/>
      <c r="AS108" s="53"/>
      <c r="AT108" s="53"/>
      <c r="AU108" s="53"/>
      <c r="AV108" s="53"/>
      <c r="AW108" s="53"/>
      <c r="AX108" s="53"/>
      <c r="AY108" s="53"/>
      <c r="AZ108" s="53"/>
      <c r="BA108" s="53"/>
      <c r="BB108" s="53"/>
      <c r="BC108" s="53"/>
      <c r="BD108" s="53"/>
      <c r="BE108" s="53"/>
      <c r="BF108" s="53">
        <v>7</v>
      </c>
      <c r="BG108" s="60">
        <v>123</v>
      </c>
      <c r="BH108" s="60">
        <f>IF(BI108 &gt; 0, MAX(BI$12:BI$171) / BI108, 0)</f>
        <v>1.6111111111111112</v>
      </c>
      <c r="BI108" s="60">
        <v>18</v>
      </c>
      <c r="BJ108" s="60">
        <f>BG108*BH108</f>
        <v>198.16666666666669</v>
      </c>
      <c r="BK108" s="61">
        <v>34</v>
      </c>
      <c r="BL108" s="61">
        <v>5</v>
      </c>
      <c r="BM108" s="61">
        <f>IF(BL108 &gt; 0,BK108/BL108,0)</f>
        <v>6.8</v>
      </c>
      <c r="BN108" s="53">
        <f>MIN($I108:BF108)</f>
        <v>5</v>
      </c>
      <c r="BO108" s="61"/>
      <c r="BP108" s="53">
        <v>5</v>
      </c>
      <c r="BQ108" s="28">
        <v>97</v>
      </c>
    </row>
    <row r="109" spans="1:69" x14ac:dyDescent="0.2">
      <c r="A109" s="42">
        <v>98</v>
      </c>
      <c r="B109" s="43" t="s">
        <v>293</v>
      </c>
      <c r="C109" s="44" t="s">
        <v>152</v>
      </c>
      <c r="D109" s="44">
        <v>497163147</v>
      </c>
      <c r="E109" s="45" t="s">
        <v>292</v>
      </c>
      <c r="F109" s="44" t="s">
        <v>295</v>
      </c>
      <c r="G109" s="45" t="s">
        <v>433</v>
      </c>
      <c r="H109" s="1">
        <f>MATCH(D109,Данные!$D:$D,0)</f>
        <v>125</v>
      </c>
      <c r="I109" s="53"/>
      <c r="J109" s="53"/>
      <c r="K109" s="53"/>
      <c r="L109" s="53"/>
      <c r="M109" s="53"/>
      <c r="N109" s="53"/>
      <c r="O109" s="53"/>
      <c r="P109" s="53"/>
      <c r="Q109" s="53"/>
      <c r="R109" s="53">
        <v>7</v>
      </c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>
        <v>7</v>
      </c>
      <c r="AD109" s="53"/>
      <c r="AE109" s="53">
        <v>8</v>
      </c>
      <c r="AF109" s="53"/>
      <c r="AG109" s="53"/>
      <c r="AH109" s="53">
        <v>6</v>
      </c>
      <c r="AI109" s="53"/>
      <c r="AJ109" s="53"/>
      <c r="AK109" s="53"/>
      <c r="AL109" s="53"/>
      <c r="AM109" s="53"/>
      <c r="AN109" s="53"/>
      <c r="AO109" s="53"/>
      <c r="AP109" s="53"/>
      <c r="AQ109" s="53"/>
      <c r="AR109" s="53"/>
      <c r="AS109" s="53"/>
      <c r="AT109" s="53"/>
      <c r="AU109" s="53"/>
      <c r="AV109" s="53">
        <v>7</v>
      </c>
      <c r="AW109" s="53"/>
      <c r="AX109" s="53">
        <v>6</v>
      </c>
      <c r="AY109" s="53"/>
      <c r="AZ109" s="53"/>
      <c r="BA109" s="53"/>
      <c r="BB109" s="53"/>
      <c r="BC109" s="53"/>
      <c r="BD109" s="53"/>
      <c r="BE109" s="53"/>
      <c r="BF109" s="53"/>
      <c r="BG109" s="60">
        <v>149</v>
      </c>
      <c r="BH109" s="60">
        <f>IF(BI109 &gt; 0, MAX(BI$12:BI$171) / BI109, 0)</f>
        <v>1.3181818181818181</v>
      </c>
      <c r="BI109" s="60">
        <v>22</v>
      </c>
      <c r="BJ109" s="60">
        <f>BG109*BH109</f>
        <v>196.40909090909091</v>
      </c>
      <c r="BK109" s="61">
        <v>41</v>
      </c>
      <c r="BL109" s="61">
        <v>6</v>
      </c>
      <c r="BM109" s="61">
        <f>IF(BL109 &gt; 0,BK109/BL109,0)</f>
        <v>6.833333333333333</v>
      </c>
      <c r="BN109" s="53">
        <f>MIN($I109:BF109)</f>
        <v>6</v>
      </c>
      <c r="BO109" s="61"/>
      <c r="BP109" s="53">
        <v>6</v>
      </c>
      <c r="BQ109" s="28">
        <v>98</v>
      </c>
    </row>
    <row r="110" spans="1:69" x14ac:dyDescent="0.2">
      <c r="A110" s="42">
        <v>99</v>
      </c>
      <c r="B110" s="43" t="s">
        <v>239</v>
      </c>
      <c r="C110" s="44" t="s">
        <v>96</v>
      </c>
      <c r="D110" s="44">
        <v>497189458</v>
      </c>
      <c r="E110" s="45" t="s">
        <v>238</v>
      </c>
      <c r="F110" s="44" t="s">
        <v>241</v>
      </c>
      <c r="G110" s="45" t="s">
        <v>433</v>
      </c>
      <c r="H110" s="1">
        <f>MATCH(D110,Данные!$D:$D,0)</f>
        <v>29</v>
      </c>
      <c r="I110" s="53"/>
      <c r="J110" s="53"/>
      <c r="K110" s="53"/>
      <c r="L110" s="53">
        <v>9</v>
      </c>
      <c r="M110" s="53"/>
      <c r="N110" s="53"/>
      <c r="O110" s="53"/>
      <c r="P110" s="53"/>
      <c r="Q110" s="53"/>
      <c r="R110" s="53"/>
      <c r="S110" s="53">
        <v>6</v>
      </c>
      <c r="T110" s="53">
        <v>6</v>
      </c>
      <c r="U110" s="53"/>
      <c r="V110" s="53"/>
      <c r="W110" s="53"/>
      <c r="X110" s="53"/>
      <c r="Y110" s="53"/>
      <c r="Z110" s="53"/>
      <c r="AA110" s="53"/>
      <c r="AB110" s="53">
        <v>6</v>
      </c>
      <c r="AC110" s="53"/>
      <c r="AD110" s="53"/>
      <c r="AE110" s="53"/>
      <c r="AF110" s="53"/>
      <c r="AG110" s="53">
        <v>8</v>
      </c>
      <c r="AH110" s="53"/>
      <c r="AI110" s="53"/>
      <c r="AJ110" s="53"/>
      <c r="AK110" s="53"/>
      <c r="AL110" s="53"/>
      <c r="AM110" s="53">
        <v>6</v>
      </c>
      <c r="AN110" s="53"/>
      <c r="AO110" s="53"/>
      <c r="AP110" s="53"/>
      <c r="AQ110" s="53"/>
      <c r="AR110" s="53"/>
      <c r="AS110" s="53"/>
      <c r="AT110" s="53"/>
      <c r="AU110" s="53"/>
      <c r="AV110" s="53"/>
      <c r="AW110" s="53"/>
      <c r="AX110" s="53"/>
      <c r="AY110" s="53"/>
      <c r="AZ110" s="53"/>
      <c r="BA110" s="53">
        <v>6</v>
      </c>
      <c r="BB110" s="53"/>
      <c r="BC110" s="53"/>
      <c r="BD110" s="53"/>
      <c r="BE110" s="53"/>
      <c r="BF110" s="53"/>
      <c r="BG110" s="60">
        <v>142</v>
      </c>
      <c r="BH110" s="60">
        <f>IF(BI110 &gt; 0, MAX(BI$12:BI$171) / BI110, 0)</f>
        <v>1.3809523809523809</v>
      </c>
      <c r="BI110" s="60">
        <v>21</v>
      </c>
      <c r="BJ110" s="60">
        <f>BG110*BH110</f>
        <v>196.0952380952381</v>
      </c>
      <c r="BK110" s="61">
        <v>47</v>
      </c>
      <c r="BL110" s="61">
        <v>7</v>
      </c>
      <c r="BM110" s="61">
        <f>IF(BL110 &gt; 0,BK110/BL110,0)</f>
        <v>6.7142857142857144</v>
      </c>
      <c r="BN110" s="53">
        <f>MIN($I110:BF110)</f>
        <v>6</v>
      </c>
      <c r="BO110" s="61"/>
      <c r="BP110" s="53">
        <v>7</v>
      </c>
      <c r="BQ110" s="28">
        <v>99</v>
      </c>
    </row>
    <row r="111" spans="1:69" x14ac:dyDescent="0.2">
      <c r="A111" s="42">
        <v>100</v>
      </c>
      <c r="B111" s="43" t="s">
        <v>251</v>
      </c>
      <c r="C111" s="48" t="s">
        <v>135</v>
      </c>
      <c r="D111" s="44">
        <v>497189491</v>
      </c>
      <c r="E111" s="45" t="s">
        <v>238</v>
      </c>
      <c r="F111" s="44" t="s">
        <v>241</v>
      </c>
      <c r="G111" s="45" t="s">
        <v>433</v>
      </c>
      <c r="H111" s="1">
        <f>MATCH(D111,Данные!$D:$D,0)</f>
        <v>39</v>
      </c>
      <c r="I111" s="53"/>
      <c r="J111" s="53"/>
      <c r="K111" s="53"/>
      <c r="L111" s="53">
        <v>7</v>
      </c>
      <c r="M111" s="53"/>
      <c r="N111" s="53"/>
      <c r="O111" s="53"/>
      <c r="P111" s="53"/>
      <c r="Q111" s="53"/>
      <c r="R111" s="53"/>
      <c r="S111" s="53">
        <v>5</v>
      </c>
      <c r="T111" s="55">
        <v>3</v>
      </c>
      <c r="U111" s="53"/>
      <c r="V111" s="53"/>
      <c r="W111" s="53"/>
      <c r="X111" s="53"/>
      <c r="Y111" s="53"/>
      <c r="Z111" s="53"/>
      <c r="AA111" s="53"/>
      <c r="AB111" s="53">
        <v>9</v>
      </c>
      <c r="AC111" s="53"/>
      <c r="AD111" s="53"/>
      <c r="AE111" s="53"/>
      <c r="AF111" s="53"/>
      <c r="AG111" s="53">
        <v>7</v>
      </c>
      <c r="AH111" s="53"/>
      <c r="AI111" s="53"/>
      <c r="AJ111" s="53"/>
      <c r="AK111" s="53"/>
      <c r="AL111" s="53"/>
      <c r="AM111" s="53">
        <v>8</v>
      </c>
      <c r="AN111" s="53"/>
      <c r="AO111" s="53"/>
      <c r="AP111" s="53"/>
      <c r="AQ111" s="53"/>
      <c r="AR111" s="53"/>
      <c r="AS111" s="53"/>
      <c r="AT111" s="53"/>
      <c r="AU111" s="53"/>
      <c r="AV111" s="53"/>
      <c r="AW111" s="53"/>
      <c r="AX111" s="53"/>
      <c r="AY111" s="53"/>
      <c r="AZ111" s="53"/>
      <c r="BA111" s="53">
        <v>8</v>
      </c>
      <c r="BB111" s="53"/>
      <c r="BC111" s="53"/>
      <c r="BD111" s="53"/>
      <c r="BE111" s="53"/>
      <c r="BF111" s="53"/>
      <c r="BG111" s="60">
        <v>141</v>
      </c>
      <c r="BH111" s="60">
        <f>IF(BI111 &gt; 0, MAX(BI$12:BI$171) / BI111, 0)</f>
        <v>1.3809523809523809</v>
      </c>
      <c r="BI111" s="60">
        <v>21</v>
      </c>
      <c r="BJ111" s="60">
        <f>BG111*BH111</f>
        <v>194.71428571428572</v>
      </c>
      <c r="BK111" s="61">
        <v>47</v>
      </c>
      <c r="BL111" s="61">
        <v>7</v>
      </c>
      <c r="BM111" s="61">
        <f>IF(BL111 &gt; 0,BK111/BL111,0)</f>
        <v>6.7142857142857144</v>
      </c>
      <c r="BN111" s="53">
        <f>MIN($I111:BF111)</f>
        <v>3</v>
      </c>
      <c r="BO111" s="61" t="s">
        <v>434</v>
      </c>
      <c r="BP111" s="53">
        <v>6</v>
      </c>
      <c r="BQ111" s="28">
        <v>100</v>
      </c>
    </row>
    <row r="112" spans="1:69" x14ac:dyDescent="0.2">
      <c r="A112" s="46" t="s">
        <v>454</v>
      </c>
      <c r="B112" s="43" t="s">
        <v>328</v>
      </c>
      <c r="C112" s="44" t="s">
        <v>88</v>
      </c>
      <c r="D112" s="44">
        <v>498324053</v>
      </c>
      <c r="E112" s="45" t="s">
        <v>313</v>
      </c>
      <c r="F112" s="44" t="s">
        <v>316</v>
      </c>
      <c r="G112" s="45" t="s">
        <v>433</v>
      </c>
      <c r="H112" s="1">
        <f>MATCH(D112,Данные!$D:$D,0)</f>
        <v>203</v>
      </c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>
        <v>7</v>
      </c>
      <c r="W112" s="53">
        <v>7</v>
      </c>
      <c r="X112" s="53"/>
      <c r="Y112" s="53"/>
      <c r="Z112" s="53"/>
      <c r="AA112" s="53">
        <v>8</v>
      </c>
      <c r="AB112" s="53"/>
      <c r="AC112" s="53"/>
      <c r="AD112" s="53">
        <v>6</v>
      </c>
      <c r="AE112" s="53"/>
      <c r="AF112" s="53"/>
      <c r="AG112" s="53"/>
      <c r="AH112" s="53"/>
      <c r="AI112" s="53"/>
      <c r="AJ112" s="53"/>
      <c r="AK112" s="53"/>
      <c r="AL112" s="53"/>
      <c r="AM112" s="53"/>
      <c r="AN112" s="53"/>
      <c r="AO112" s="53"/>
      <c r="AP112" s="53"/>
      <c r="AQ112" s="53"/>
      <c r="AR112" s="53"/>
      <c r="AS112" s="53"/>
      <c r="AT112" s="53"/>
      <c r="AU112" s="53"/>
      <c r="AV112" s="53"/>
      <c r="AW112" s="53"/>
      <c r="AX112" s="53"/>
      <c r="AY112" s="53"/>
      <c r="AZ112" s="53"/>
      <c r="BA112" s="53"/>
      <c r="BB112" s="53"/>
      <c r="BC112" s="53"/>
      <c r="BD112" s="53"/>
      <c r="BE112" s="53"/>
      <c r="BF112" s="53">
        <v>6</v>
      </c>
      <c r="BG112" s="60">
        <v>120</v>
      </c>
      <c r="BH112" s="60">
        <f>IF(BI112 &gt; 0, MAX(BI$12:BI$171) / BI112, 0)</f>
        <v>1.6111111111111112</v>
      </c>
      <c r="BI112" s="60">
        <v>18</v>
      </c>
      <c r="BJ112" s="60">
        <f>BG112*BH112</f>
        <v>193.33333333333334</v>
      </c>
      <c r="BK112" s="61">
        <v>34</v>
      </c>
      <c r="BL112" s="61">
        <v>5</v>
      </c>
      <c r="BM112" s="61">
        <f>IF(BL112 &gt; 0,BK112/BL112,0)</f>
        <v>6.8</v>
      </c>
      <c r="BN112" s="53">
        <f>MIN($I112:BF112)</f>
        <v>6</v>
      </c>
      <c r="BO112" s="61"/>
      <c r="BP112" s="53">
        <v>5</v>
      </c>
      <c r="BQ112" s="28">
        <v>101</v>
      </c>
    </row>
    <row r="113" spans="1:69" x14ac:dyDescent="0.2">
      <c r="A113" s="47"/>
      <c r="B113" s="43" t="s">
        <v>318</v>
      </c>
      <c r="C113" s="44" t="s">
        <v>176</v>
      </c>
      <c r="D113" s="44">
        <v>498324090</v>
      </c>
      <c r="E113" s="45" t="s">
        <v>313</v>
      </c>
      <c r="F113" s="44" t="s">
        <v>316</v>
      </c>
      <c r="G113" s="45" t="s">
        <v>433</v>
      </c>
      <c r="H113" s="1">
        <f>MATCH(D113,Данные!$D:$D,0)</f>
        <v>193</v>
      </c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>
        <v>8</v>
      </c>
      <c r="W113" s="53">
        <v>8</v>
      </c>
      <c r="X113" s="53"/>
      <c r="Y113" s="53"/>
      <c r="Z113" s="53"/>
      <c r="AA113" s="53">
        <v>7</v>
      </c>
      <c r="AB113" s="53"/>
      <c r="AC113" s="53"/>
      <c r="AD113" s="53">
        <v>6</v>
      </c>
      <c r="AE113" s="53"/>
      <c r="AF113" s="53"/>
      <c r="AG113" s="53"/>
      <c r="AH113" s="53"/>
      <c r="AI113" s="53"/>
      <c r="AJ113" s="53"/>
      <c r="AK113" s="53"/>
      <c r="AL113" s="53"/>
      <c r="AM113" s="53"/>
      <c r="AN113" s="53"/>
      <c r="AO113" s="53"/>
      <c r="AP113" s="53"/>
      <c r="AQ113" s="53"/>
      <c r="AR113" s="53"/>
      <c r="AS113" s="53"/>
      <c r="AT113" s="53"/>
      <c r="AU113" s="53"/>
      <c r="AV113" s="53"/>
      <c r="AW113" s="53"/>
      <c r="AX113" s="53"/>
      <c r="AY113" s="53"/>
      <c r="AZ113" s="53"/>
      <c r="BA113" s="53"/>
      <c r="BB113" s="53"/>
      <c r="BC113" s="53"/>
      <c r="BD113" s="53"/>
      <c r="BE113" s="53"/>
      <c r="BF113" s="53">
        <v>5</v>
      </c>
      <c r="BG113" s="60">
        <v>120</v>
      </c>
      <c r="BH113" s="60">
        <f>IF(BI113 &gt; 0, MAX(BI$12:BI$171) / BI113, 0)</f>
        <v>1.6111111111111112</v>
      </c>
      <c r="BI113" s="60">
        <v>18</v>
      </c>
      <c r="BJ113" s="60">
        <f>BG113*BH113</f>
        <v>193.33333333333334</v>
      </c>
      <c r="BK113" s="61">
        <v>34</v>
      </c>
      <c r="BL113" s="61">
        <v>5</v>
      </c>
      <c r="BM113" s="61">
        <f>IF(BL113 &gt; 0,BK113/BL113,0)</f>
        <v>6.8</v>
      </c>
      <c r="BN113" s="53">
        <f>MIN($I113:BF113)</f>
        <v>5</v>
      </c>
      <c r="BO113" s="61"/>
      <c r="BP113" s="53">
        <v>5</v>
      </c>
      <c r="BQ113" s="28">
        <v>102</v>
      </c>
    </row>
    <row r="114" spans="1:69" x14ac:dyDescent="0.2">
      <c r="A114" s="42">
        <v>103</v>
      </c>
      <c r="B114" s="43" t="s">
        <v>226</v>
      </c>
      <c r="C114" s="44" t="s">
        <v>67</v>
      </c>
      <c r="D114" s="44">
        <v>497191237</v>
      </c>
      <c r="E114" s="45" t="s">
        <v>218</v>
      </c>
      <c r="F114" s="44" t="s">
        <v>221</v>
      </c>
      <c r="G114" s="45" t="s">
        <v>433</v>
      </c>
      <c r="H114" s="1">
        <f>MATCH(D114,Данные!$D:$D,0)</f>
        <v>22</v>
      </c>
      <c r="I114" s="53"/>
      <c r="J114" s="53">
        <v>6</v>
      </c>
      <c r="K114" s="53"/>
      <c r="L114" s="53"/>
      <c r="M114" s="53">
        <v>7</v>
      </c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AL114" s="53"/>
      <c r="AM114" s="53"/>
      <c r="AN114" s="53"/>
      <c r="AO114" s="53"/>
      <c r="AP114" s="53"/>
      <c r="AQ114" s="53"/>
      <c r="AR114" s="53"/>
      <c r="AS114" s="53"/>
      <c r="AT114" s="53"/>
      <c r="AU114" s="53"/>
      <c r="AV114" s="53"/>
      <c r="AW114" s="53">
        <v>5</v>
      </c>
      <c r="AX114" s="53"/>
      <c r="AY114" s="53"/>
      <c r="AZ114" s="53">
        <v>7</v>
      </c>
      <c r="BA114" s="53"/>
      <c r="BB114" s="53"/>
      <c r="BC114" s="53"/>
      <c r="BD114" s="53">
        <v>8</v>
      </c>
      <c r="BE114" s="53"/>
      <c r="BF114" s="53"/>
      <c r="BG114" s="60">
        <v>139</v>
      </c>
      <c r="BH114" s="60">
        <f>IF(BI114 &gt; 0, MAX(BI$12:BI$171) / BI114, 0)</f>
        <v>1.3809523809523809</v>
      </c>
      <c r="BI114" s="60">
        <v>21</v>
      </c>
      <c r="BJ114" s="60">
        <f>BG114*BH114</f>
        <v>191.95238095238096</v>
      </c>
      <c r="BK114" s="61">
        <v>33</v>
      </c>
      <c r="BL114" s="61">
        <v>5</v>
      </c>
      <c r="BM114" s="61">
        <f>IF(BL114 &gt; 0,BK114/BL114,0)</f>
        <v>6.6</v>
      </c>
      <c r="BN114" s="53">
        <f>MIN($I114:BF114)</f>
        <v>5</v>
      </c>
      <c r="BO114" s="61"/>
      <c r="BP114" s="53">
        <v>5</v>
      </c>
      <c r="BQ114" s="28">
        <v>103</v>
      </c>
    </row>
    <row r="115" spans="1:69" x14ac:dyDescent="0.2">
      <c r="A115" s="42">
        <v>104</v>
      </c>
      <c r="B115" s="43" t="s">
        <v>298</v>
      </c>
      <c r="C115" s="44" t="s">
        <v>55</v>
      </c>
      <c r="D115" s="44">
        <v>497163103</v>
      </c>
      <c r="E115" s="45" t="s">
        <v>292</v>
      </c>
      <c r="F115" s="44" t="s">
        <v>295</v>
      </c>
      <c r="G115" s="45" t="s">
        <v>433</v>
      </c>
      <c r="H115" s="1">
        <f>MATCH(D115,Данные!$D:$D,0)</f>
        <v>128</v>
      </c>
      <c r="I115" s="53"/>
      <c r="J115" s="53"/>
      <c r="K115" s="53"/>
      <c r="L115" s="53"/>
      <c r="M115" s="53"/>
      <c r="N115" s="53"/>
      <c r="O115" s="53"/>
      <c r="P115" s="53"/>
      <c r="Q115" s="53"/>
      <c r="R115" s="53">
        <v>7</v>
      </c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>
        <v>7</v>
      </c>
      <c r="AD115" s="53"/>
      <c r="AE115" s="53">
        <v>10</v>
      </c>
      <c r="AF115" s="53"/>
      <c r="AG115" s="53"/>
      <c r="AH115" s="53">
        <v>7</v>
      </c>
      <c r="AI115" s="53"/>
      <c r="AJ115" s="53"/>
      <c r="AK115" s="53"/>
      <c r="AL115" s="53"/>
      <c r="AM115" s="53"/>
      <c r="AN115" s="53"/>
      <c r="AO115" s="53"/>
      <c r="AP115" s="53"/>
      <c r="AQ115" s="53"/>
      <c r="AR115" s="53"/>
      <c r="AS115" s="53"/>
      <c r="AT115" s="53"/>
      <c r="AU115" s="53"/>
      <c r="AV115" s="53">
        <v>6</v>
      </c>
      <c r="AW115" s="53"/>
      <c r="AX115" s="53">
        <v>4</v>
      </c>
      <c r="AY115" s="53"/>
      <c r="AZ115" s="53"/>
      <c r="BA115" s="53"/>
      <c r="BB115" s="53"/>
      <c r="BC115" s="53"/>
      <c r="BD115" s="53"/>
      <c r="BE115" s="53"/>
      <c r="BF115" s="53"/>
      <c r="BG115" s="60">
        <v>145</v>
      </c>
      <c r="BH115" s="60">
        <f>IF(BI115 &gt; 0, MAX(BI$12:BI$171) / BI115, 0)</f>
        <v>1.3181818181818181</v>
      </c>
      <c r="BI115" s="60">
        <v>22</v>
      </c>
      <c r="BJ115" s="60">
        <f>BG115*BH115</f>
        <v>191.13636363636363</v>
      </c>
      <c r="BK115" s="61">
        <v>41</v>
      </c>
      <c r="BL115" s="61">
        <v>6</v>
      </c>
      <c r="BM115" s="61">
        <f>IF(BL115 &gt; 0,BK115/BL115,0)</f>
        <v>6.833333333333333</v>
      </c>
      <c r="BN115" s="53">
        <f>MIN($I115:BF115)</f>
        <v>4</v>
      </c>
      <c r="BO115" s="61"/>
      <c r="BP115" s="53">
        <v>6</v>
      </c>
      <c r="BQ115" s="28">
        <v>104</v>
      </c>
    </row>
    <row r="116" spans="1:69" x14ac:dyDescent="0.2">
      <c r="A116" s="42">
        <v>105</v>
      </c>
      <c r="B116" s="43" t="s">
        <v>264</v>
      </c>
      <c r="C116" s="44" t="s">
        <v>128</v>
      </c>
      <c r="D116" s="44">
        <v>497189480</v>
      </c>
      <c r="E116" s="45" t="s">
        <v>238</v>
      </c>
      <c r="F116" s="44" t="s">
        <v>241</v>
      </c>
      <c r="G116" s="45" t="s">
        <v>433</v>
      </c>
      <c r="H116" s="1">
        <f>MATCH(D116,Данные!$D:$D,0)</f>
        <v>52</v>
      </c>
      <c r="I116" s="53"/>
      <c r="J116" s="53"/>
      <c r="K116" s="53"/>
      <c r="L116" s="53">
        <v>8</v>
      </c>
      <c r="M116" s="53"/>
      <c r="N116" s="53"/>
      <c r="O116" s="53"/>
      <c r="P116" s="53"/>
      <c r="Q116" s="53"/>
      <c r="R116" s="53"/>
      <c r="S116" s="53">
        <v>5</v>
      </c>
      <c r="T116" s="53">
        <v>7</v>
      </c>
      <c r="U116" s="53"/>
      <c r="V116" s="53"/>
      <c r="W116" s="53"/>
      <c r="X116" s="53"/>
      <c r="Y116" s="53"/>
      <c r="Z116" s="53"/>
      <c r="AA116" s="53"/>
      <c r="AB116" s="53">
        <v>6</v>
      </c>
      <c r="AC116" s="53"/>
      <c r="AD116" s="53"/>
      <c r="AE116" s="53"/>
      <c r="AF116" s="53"/>
      <c r="AG116" s="53">
        <v>8</v>
      </c>
      <c r="AH116" s="53"/>
      <c r="AI116" s="53"/>
      <c r="AJ116" s="53"/>
      <c r="AK116" s="53"/>
      <c r="AL116" s="53"/>
      <c r="AM116" s="53">
        <v>6</v>
      </c>
      <c r="AN116" s="53"/>
      <c r="AO116" s="53"/>
      <c r="AP116" s="53"/>
      <c r="AQ116" s="53"/>
      <c r="AR116" s="53"/>
      <c r="AS116" s="53"/>
      <c r="AT116" s="53"/>
      <c r="AU116" s="53"/>
      <c r="AV116" s="53"/>
      <c r="AW116" s="53"/>
      <c r="AX116" s="53"/>
      <c r="AY116" s="53"/>
      <c r="AZ116" s="53"/>
      <c r="BA116" s="53">
        <v>6</v>
      </c>
      <c r="BB116" s="53"/>
      <c r="BC116" s="53"/>
      <c r="BD116" s="53"/>
      <c r="BE116" s="53"/>
      <c r="BF116" s="53"/>
      <c r="BG116" s="60">
        <v>138</v>
      </c>
      <c r="BH116" s="60">
        <f>IF(BI116 &gt; 0, MAX(BI$12:BI$171) / BI116, 0)</f>
        <v>1.3809523809523809</v>
      </c>
      <c r="BI116" s="60">
        <v>21</v>
      </c>
      <c r="BJ116" s="60">
        <f>BG116*BH116</f>
        <v>190.57142857142856</v>
      </c>
      <c r="BK116" s="61">
        <v>46</v>
      </c>
      <c r="BL116" s="61">
        <v>7</v>
      </c>
      <c r="BM116" s="61">
        <f>IF(BL116 &gt; 0,BK116/BL116,0)</f>
        <v>6.5714285714285712</v>
      </c>
      <c r="BN116" s="53">
        <f>MIN($I116:BF116)</f>
        <v>5</v>
      </c>
      <c r="BO116" s="61"/>
      <c r="BP116" s="53">
        <v>7</v>
      </c>
      <c r="BQ116" s="28">
        <v>105</v>
      </c>
    </row>
    <row r="117" spans="1:69" x14ac:dyDescent="0.2">
      <c r="A117" s="42">
        <v>106</v>
      </c>
      <c r="B117" s="43" t="s">
        <v>353</v>
      </c>
      <c r="C117" s="44" t="s">
        <v>104</v>
      </c>
      <c r="D117" s="44">
        <v>497180803</v>
      </c>
      <c r="E117" s="45" t="s">
        <v>345</v>
      </c>
      <c r="F117" s="44" t="s">
        <v>348</v>
      </c>
      <c r="G117" s="45" t="s">
        <v>433</v>
      </c>
      <c r="H117" s="1">
        <f>MATCH(D117,Данные!$D:$D,0)</f>
        <v>394</v>
      </c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53"/>
      <c r="AG117" s="53"/>
      <c r="AH117" s="53"/>
      <c r="AI117" s="53"/>
      <c r="AJ117" s="53">
        <v>8</v>
      </c>
      <c r="AK117" s="53"/>
      <c r="AL117" s="53"/>
      <c r="AM117" s="53"/>
      <c r="AN117" s="53"/>
      <c r="AO117" s="53"/>
      <c r="AP117" s="53"/>
      <c r="AQ117" s="53">
        <v>6</v>
      </c>
      <c r="AR117" s="53">
        <v>7</v>
      </c>
      <c r="AS117" s="53"/>
      <c r="AT117" s="53">
        <v>6</v>
      </c>
      <c r="AU117" s="53"/>
      <c r="AV117" s="53"/>
      <c r="AW117" s="53"/>
      <c r="AX117" s="53"/>
      <c r="AY117" s="53"/>
      <c r="AZ117" s="53"/>
      <c r="BA117" s="53"/>
      <c r="BB117" s="53"/>
      <c r="BC117" s="53"/>
      <c r="BD117" s="53"/>
      <c r="BE117" s="53"/>
      <c r="BF117" s="53"/>
      <c r="BG117" s="60">
        <v>85</v>
      </c>
      <c r="BH117" s="60">
        <f>IF(BI117 &gt; 0, MAX(BI$12:BI$171) / BI117, 0)</f>
        <v>2.2307692307692308</v>
      </c>
      <c r="BI117" s="60">
        <v>13</v>
      </c>
      <c r="BJ117" s="60">
        <f>BG117*BH117</f>
        <v>189.61538461538461</v>
      </c>
      <c r="BK117" s="61">
        <v>27</v>
      </c>
      <c r="BL117" s="61">
        <v>4</v>
      </c>
      <c r="BM117" s="61">
        <f>IF(BL117 &gt; 0,BK117/BL117,0)</f>
        <v>6.75</v>
      </c>
      <c r="BN117" s="53">
        <f>MIN($I117:BF117)</f>
        <v>6</v>
      </c>
      <c r="BO117" s="61"/>
      <c r="BP117" s="53">
        <v>4</v>
      </c>
      <c r="BQ117" s="28">
        <v>106</v>
      </c>
    </row>
    <row r="118" spans="1:69" x14ac:dyDescent="0.2">
      <c r="A118" s="42">
        <v>107</v>
      </c>
      <c r="B118" s="43" t="s">
        <v>285</v>
      </c>
      <c r="C118" s="48" t="s">
        <v>144</v>
      </c>
      <c r="D118" s="44">
        <v>497165912</v>
      </c>
      <c r="E118" s="45"/>
      <c r="F118" s="44" t="s">
        <v>275</v>
      </c>
      <c r="G118" s="45" t="s">
        <v>433</v>
      </c>
      <c r="H118" s="1">
        <f>MATCH(D118,Данные!$D:$D,0)</f>
        <v>118</v>
      </c>
      <c r="I118" s="53"/>
      <c r="J118" s="53"/>
      <c r="K118" s="53"/>
      <c r="L118" s="53"/>
      <c r="M118" s="53"/>
      <c r="N118" s="53"/>
      <c r="O118" s="53"/>
      <c r="P118" s="53"/>
      <c r="Q118" s="55">
        <v>2</v>
      </c>
      <c r="R118" s="53"/>
      <c r="S118" s="53"/>
      <c r="T118" s="53"/>
      <c r="U118" s="53"/>
      <c r="V118" s="53"/>
      <c r="W118" s="53"/>
      <c r="X118" s="53">
        <v>9</v>
      </c>
      <c r="Y118" s="53"/>
      <c r="Z118" s="53"/>
      <c r="AA118" s="53"/>
      <c r="AB118" s="53"/>
      <c r="AC118" s="53"/>
      <c r="AD118" s="53"/>
      <c r="AE118" s="53"/>
      <c r="AF118" s="53"/>
      <c r="AG118" s="53"/>
      <c r="AH118" s="53"/>
      <c r="AI118" s="53"/>
      <c r="AJ118" s="53"/>
      <c r="AK118" s="53"/>
      <c r="AL118" s="53"/>
      <c r="AM118" s="53"/>
      <c r="AN118" s="53"/>
      <c r="AO118" s="53"/>
      <c r="AP118" s="53"/>
      <c r="AQ118" s="53"/>
      <c r="AR118" s="53"/>
      <c r="AS118" s="53"/>
      <c r="AT118" s="53"/>
      <c r="AU118" s="53"/>
      <c r="AV118" s="53"/>
      <c r="AW118" s="53"/>
      <c r="AX118" s="53"/>
      <c r="AY118" s="53">
        <v>9</v>
      </c>
      <c r="AZ118" s="53"/>
      <c r="BA118" s="53"/>
      <c r="BB118" s="53"/>
      <c r="BC118" s="53"/>
      <c r="BD118" s="53"/>
      <c r="BE118" s="53"/>
      <c r="BF118" s="53"/>
      <c r="BG118" s="60">
        <v>111</v>
      </c>
      <c r="BH118" s="60">
        <f>IF(BI118 &gt; 0, MAX(BI$12:BI$171) / BI118, 0)</f>
        <v>1.7058823529411764</v>
      </c>
      <c r="BI118" s="60">
        <v>17</v>
      </c>
      <c r="BJ118" s="60">
        <f>BG118*BH118</f>
        <v>189.35294117647058</v>
      </c>
      <c r="BK118" s="61">
        <v>20</v>
      </c>
      <c r="BL118" s="61">
        <v>3</v>
      </c>
      <c r="BM118" s="61">
        <f>IF(BL118 &gt; 0,BK118/BL118,0)</f>
        <v>6.666666666666667</v>
      </c>
      <c r="BN118" s="53">
        <f>MIN($I118:BF118)</f>
        <v>2</v>
      </c>
      <c r="BO118" s="61" t="s">
        <v>434</v>
      </c>
      <c r="BP118" s="53">
        <v>2</v>
      </c>
      <c r="BQ118" s="28">
        <v>107</v>
      </c>
    </row>
    <row r="119" spans="1:69" x14ac:dyDescent="0.2">
      <c r="A119" s="46" t="s">
        <v>455</v>
      </c>
      <c r="B119" s="43" t="s">
        <v>379</v>
      </c>
      <c r="C119" s="44" t="s">
        <v>106</v>
      </c>
      <c r="D119" s="44">
        <v>497176762</v>
      </c>
      <c r="E119" s="45" t="s">
        <v>373</v>
      </c>
      <c r="F119" s="44" t="s">
        <v>376</v>
      </c>
      <c r="G119" s="45" t="s">
        <v>433</v>
      </c>
      <c r="H119" s="1">
        <f>MATCH(D119,Данные!$D:$D,0)</f>
        <v>417</v>
      </c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>
        <v>7</v>
      </c>
      <c r="AL119" s="53"/>
      <c r="AM119" s="53"/>
      <c r="AN119" s="53"/>
      <c r="AO119" s="53"/>
      <c r="AP119" s="53"/>
      <c r="AQ119" s="53"/>
      <c r="AR119" s="53"/>
      <c r="AS119" s="53">
        <v>6</v>
      </c>
      <c r="AT119" s="53"/>
      <c r="AU119" s="53">
        <v>7</v>
      </c>
      <c r="AV119" s="53"/>
      <c r="AW119" s="53"/>
      <c r="AX119" s="53"/>
      <c r="AY119" s="53"/>
      <c r="AZ119" s="53"/>
      <c r="BA119" s="53"/>
      <c r="BB119" s="53"/>
      <c r="BC119" s="53"/>
      <c r="BD119" s="53"/>
      <c r="BE119" s="53"/>
      <c r="BF119" s="53"/>
      <c r="BG119" s="60">
        <v>78</v>
      </c>
      <c r="BH119" s="60">
        <f>IF(BI119 &gt; 0, MAX(BI$12:BI$171) / BI119, 0)</f>
        <v>2.4166666666666665</v>
      </c>
      <c r="BI119" s="60">
        <v>12</v>
      </c>
      <c r="BJ119" s="60">
        <f>BG119*BH119</f>
        <v>188.5</v>
      </c>
      <c r="BK119" s="61">
        <v>20</v>
      </c>
      <c r="BL119" s="61">
        <v>3</v>
      </c>
      <c r="BM119" s="61">
        <f>IF(BL119 &gt; 0,BK119/BL119,0)</f>
        <v>6.666666666666667</v>
      </c>
      <c r="BN119" s="53">
        <f>MIN($I119:BF119)</f>
        <v>6</v>
      </c>
      <c r="BO119" s="61"/>
      <c r="BP119" s="53">
        <v>3</v>
      </c>
      <c r="BQ119" s="28">
        <v>108</v>
      </c>
    </row>
    <row r="120" spans="1:69" x14ac:dyDescent="0.2">
      <c r="A120" s="47"/>
      <c r="B120" s="43" t="s">
        <v>215</v>
      </c>
      <c r="C120" s="44" t="s">
        <v>60</v>
      </c>
      <c r="D120" s="44">
        <v>497191622</v>
      </c>
      <c r="E120" s="45" t="s">
        <v>198</v>
      </c>
      <c r="F120" s="44" t="s">
        <v>204</v>
      </c>
      <c r="G120" s="45" t="s">
        <v>433</v>
      </c>
      <c r="H120" s="1">
        <f>MATCH(D120,Данные!$D:$D,0)</f>
        <v>14</v>
      </c>
      <c r="I120" s="53">
        <v>7</v>
      </c>
      <c r="J120" s="53"/>
      <c r="K120" s="53"/>
      <c r="L120" s="53"/>
      <c r="M120" s="53">
        <v>5</v>
      </c>
      <c r="N120" s="53">
        <v>8</v>
      </c>
      <c r="O120" s="53">
        <v>7</v>
      </c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3"/>
      <c r="AH120" s="53"/>
      <c r="AI120" s="53">
        <v>6</v>
      </c>
      <c r="AJ120" s="53"/>
      <c r="AK120" s="53"/>
      <c r="AL120" s="53"/>
      <c r="AM120" s="53"/>
      <c r="AN120" s="53"/>
      <c r="AO120" s="53"/>
      <c r="AP120" s="53"/>
      <c r="AQ120" s="53"/>
      <c r="AR120" s="53"/>
      <c r="AS120" s="53"/>
      <c r="AT120" s="53"/>
      <c r="AU120" s="53"/>
      <c r="AV120" s="53"/>
      <c r="AW120" s="53"/>
      <c r="AX120" s="53"/>
      <c r="AY120" s="53"/>
      <c r="AZ120" s="53"/>
      <c r="BA120" s="53"/>
      <c r="BB120" s="53"/>
      <c r="BC120" s="53"/>
      <c r="BD120" s="53"/>
      <c r="BE120" s="53"/>
      <c r="BF120" s="53"/>
      <c r="BG120" s="60">
        <v>104</v>
      </c>
      <c r="BH120" s="60">
        <f>IF(BI120 &gt; 0, MAX(BI$12:BI$171) / BI120, 0)</f>
        <v>1.8125</v>
      </c>
      <c r="BI120" s="60">
        <v>16</v>
      </c>
      <c r="BJ120" s="60">
        <f>BG120*BH120</f>
        <v>188.5</v>
      </c>
      <c r="BK120" s="61">
        <v>33</v>
      </c>
      <c r="BL120" s="61">
        <v>5</v>
      </c>
      <c r="BM120" s="61">
        <f>IF(BL120 &gt; 0,BK120/BL120,0)</f>
        <v>6.6</v>
      </c>
      <c r="BN120" s="53">
        <f>MIN($I120:BF120)</f>
        <v>5</v>
      </c>
      <c r="BO120" s="61"/>
      <c r="BP120" s="53">
        <v>5</v>
      </c>
      <c r="BQ120" s="28">
        <v>109</v>
      </c>
    </row>
    <row r="121" spans="1:69" x14ac:dyDescent="0.2">
      <c r="A121" s="42">
        <v>110</v>
      </c>
      <c r="B121" s="43" t="s">
        <v>259</v>
      </c>
      <c r="C121" s="44" t="s">
        <v>168</v>
      </c>
      <c r="D121" s="44">
        <v>497189535</v>
      </c>
      <c r="E121" s="45" t="s">
        <v>238</v>
      </c>
      <c r="F121" s="44" t="s">
        <v>241</v>
      </c>
      <c r="G121" s="45" t="s">
        <v>433</v>
      </c>
      <c r="H121" s="1">
        <f>MATCH(D121,Данные!$D:$D,0)</f>
        <v>47</v>
      </c>
      <c r="I121" s="53"/>
      <c r="J121" s="53"/>
      <c r="K121" s="53"/>
      <c r="L121" s="53">
        <v>9</v>
      </c>
      <c r="M121" s="53"/>
      <c r="N121" s="53"/>
      <c r="O121" s="53"/>
      <c r="P121" s="53"/>
      <c r="Q121" s="53"/>
      <c r="R121" s="53"/>
      <c r="S121" s="53">
        <v>6</v>
      </c>
      <c r="T121" s="53">
        <v>7</v>
      </c>
      <c r="U121" s="53"/>
      <c r="V121" s="53"/>
      <c r="W121" s="53"/>
      <c r="X121" s="53"/>
      <c r="Y121" s="53"/>
      <c r="Z121" s="53"/>
      <c r="AA121" s="53"/>
      <c r="AB121" s="53">
        <v>4</v>
      </c>
      <c r="AC121" s="53"/>
      <c r="AD121" s="53"/>
      <c r="AE121" s="53"/>
      <c r="AF121" s="53"/>
      <c r="AG121" s="53">
        <v>8</v>
      </c>
      <c r="AH121" s="53"/>
      <c r="AI121" s="53"/>
      <c r="AJ121" s="53"/>
      <c r="AK121" s="53"/>
      <c r="AL121" s="53"/>
      <c r="AM121" s="53">
        <v>5</v>
      </c>
      <c r="AN121" s="53"/>
      <c r="AO121" s="53"/>
      <c r="AP121" s="53"/>
      <c r="AQ121" s="53"/>
      <c r="AR121" s="53"/>
      <c r="AS121" s="53"/>
      <c r="AT121" s="53"/>
      <c r="AU121" s="53"/>
      <c r="AV121" s="53"/>
      <c r="AW121" s="53"/>
      <c r="AX121" s="53"/>
      <c r="AY121" s="53"/>
      <c r="AZ121" s="53"/>
      <c r="BA121" s="53">
        <v>6</v>
      </c>
      <c r="BB121" s="53"/>
      <c r="BC121" s="53"/>
      <c r="BD121" s="53"/>
      <c r="BE121" s="53"/>
      <c r="BF121" s="53"/>
      <c r="BG121" s="60">
        <v>136</v>
      </c>
      <c r="BH121" s="60">
        <f>IF(BI121 &gt; 0, MAX(BI$12:BI$171) / BI121, 0)</f>
        <v>1.3809523809523809</v>
      </c>
      <c r="BI121" s="60">
        <v>21</v>
      </c>
      <c r="BJ121" s="60">
        <f>BG121*BH121</f>
        <v>187.8095238095238</v>
      </c>
      <c r="BK121" s="61">
        <v>45</v>
      </c>
      <c r="BL121" s="61">
        <v>7</v>
      </c>
      <c r="BM121" s="61">
        <f>IF(BL121 &gt; 0,BK121/BL121,0)</f>
        <v>6.4285714285714288</v>
      </c>
      <c r="BN121" s="53">
        <f>MIN($I121:BF121)</f>
        <v>4</v>
      </c>
      <c r="BO121" s="61"/>
      <c r="BP121" s="53">
        <v>7</v>
      </c>
      <c r="BQ121" s="28">
        <v>110</v>
      </c>
    </row>
    <row r="122" spans="1:69" x14ac:dyDescent="0.2">
      <c r="A122" s="42">
        <v>111</v>
      </c>
      <c r="B122" s="43" t="s">
        <v>276</v>
      </c>
      <c r="C122" s="48" t="s">
        <v>159</v>
      </c>
      <c r="D122" s="44">
        <v>497165651</v>
      </c>
      <c r="E122" s="45" t="s">
        <v>272</v>
      </c>
      <c r="F122" s="44" t="s">
        <v>275</v>
      </c>
      <c r="G122" s="45" t="s">
        <v>433</v>
      </c>
      <c r="H122" s="1">
        <f>MATCH(D122,Данные!$D:$D,0)</f>
        <v>109</v>
      </c>
      <c r="I122" s="53"/>
      <c r="J122" s="53"/>
      <c r="K122" s="53"/>
      <c r="L122" s="53"/>
      <c r="M122" s="53"/>
      <c r="N122" s="53"/>
      <c r="O122" s="53"/>
      <c r="P122" s="53"/>
      <c r="Q122" s="55">
        <v>3</v>
      </c>
      <c r="R122" s="53"/>
      <c r="S122" s="53"/>
      <c r="T122" s="53"/>
      <c r="U122" s="53"/>
      <c r="V122" s="53"/>
      <c r="W122" s="53"/>
      <c r="X122" s="53">
        <v>8</v>
      </c>
      <c r="Y122" s="53"/>
      <c r="Z122" s="53"/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  <c r="AK122" s="53"/>
      <c r="AL122" s="53"/>
      <c r="AM122" s="53"/>
      <c r="AN122" s="53"/>
      <c r="AO122" s="53"/>
      <c r="AP122" s="53"/>
      <c r="AQ122" s="53"/>
      <c r="AR122" s="53"/>
      <c r="AS122" s="53"/>
      <c r="AT122" s="53"/>
      <c r="AU122" s="53"/>
      <c r="AV122" s="53"/>
      <c r="AW122" s="53"/>
      <c r="AX122" s="53"/>
      <c r="AY122" s="53">
        <v>9</v>
      </c>
      <c r="AZ122" s="53"/>
      <c r="BA122" s="53"/>
      <c r="BB122" s="53"/>
      <c r="BC122" s="53"/>
      <c r="BD122" s="53"/>
      <c r="BE122" s="53"/>
      <c r="BF122" s="53"/>
      <c r="BG122" s="60">
        <v>110</v>
      </c>
      <c r="BH122" s="60">
        <f>IF(BI122 &gt; 0, MAX(BI$12:BI$171) / BI122, 0)</f>
        <v>1.7058823529411764</v>
      </c>
      <c r="BI122" s="60">
        <v>17</v>
      </c>
      <c r="BJ122" s="60">
        <f>BG122*BH122</f>
        <v>187.64705882352939</v>
      </c>
      <c r="BK122" s="61">
        <v>20</v>
      </c>
      <c r="BL122" s="61">
        <v>3</v>
      </c>
      <c r="BM122" s="61">
        <f>IF(BL122 &gt; 0,BK122/BL122,0)</f>
        <v>6.666666666666667</v>
      </c>
      <c r="BN122" s="53">
        <f>MIN($I122:BF122)</f>
        <v>3</v>
      </c>
      <c r="BO122" s="61" t="s">
        <v>434</v>
      </c>
      <c r="BP122" s="53">
        <v>2</v>
      </c>
      <c r="BQ122" s="28">
        <v>111</v>
      </c>
    </row>
    <row r="123" spans="1:69" x14ac:dyDescent="0.2">
      <c r="A123" s="42">
        <v>112</v>
      </c>
      <c r="B123" s="43" t="s">
        <v>349</v>
      </c>
      <c r="C123" s="44" t="s">
        <v>63</v>
      </c>
      <c r="D123" s="44">
        <v>497180759</v>
      </c>
      <c r="E123" s="45" t="s">
        <v>345</v>
      </c>
      <c r="F123" s="44" t="s">
        <v>348</v>
      </c>
      <c r="G123" s="45" t="s">
        <v>433</v>
      </c>
      <c r="H123" s="1">
        <f>MATCH(D123,Данные!$D:$D,0)</f>
        <v>390</v>
      </c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  <c r="AG123" s="53"/>
      <c r="AH123" s="53"/>
      <c r="AI123" s="53"/>
      <c r="AJ123" s="53">
        <v>7</v>
      </c>
      <c r="AK123" s="53"/>
      <c r="AL123" s="53"/>
      <c r="AM123" s="53"/>
      <c r="AN123" s="53"/>
      <c r="AO123" s="53"/>
      <c r="AP123" s="53"/>
      <c r="AQ123" s="53">
        <v>7</v>
      </c>
      <c r="AR123" s="53">
        <v>6</v>
      </c>
      <c r="AS123" s="53"/>
      <c r="AT123" s="53">
        <v>6</v>
      </c>
      <c r="AU123" s="53"/>
      <c r="AV123" s="53"/>
      <c r="AW123" s="53"/>
      <c r="AX123" s="53"/>
      <c r="AY123" s="53"/>
      <c r="AZ123" s="53"/>
      <c r="BA123" s="53"/>
      <c r="BB123" s="53"/>
      <c r="BC123" s="53"/>
      <c r="BD123" s="53"/>
      <c r="BE123" s="53"/>
      <c r="BF123" s="53"/>
      <c r="BG123" s="60">
        <v>84</v>
      </c>
      <c r="BH123" s="60">
        <f>IF(BI123 &gt; 0, MAX(BI$12:BI$171) / BI123, 0)</f>
        <v>2.2307692307692308</v>
      </c>
      <c r="BI123" s="60">
        <v>13</v>
      </c>
      <c r="BJ123" s="60">
        <f>BG123*BH123</f>
        <v>187.38461538461539</v>
      </c>
      <c r="BK123" s="61">
        <v>26</v>
      </c>
      <c r="BL123" s="61">
        <v>4</v>
      </c>
      <c r="BM123" s="61">
        <f>IF(BL123 &gt; 0,BK123/BL123,0)</f>
        <v>6.5</v>
      </c>
      <c r="BN123" s="53">
        <f>MIN($I123:BF123)</f>
        <v>6</v>
      </c>
      <c r="BO123" s="61"/>
      <c r="BP123" s="53">
        <v>4</v>
      </c>
      <c r="BQ123" s="28">
        <v>112</v>
      </c>
    </row>
    <row r="124" spans="1:69" x14ac:dyDescent="0.2">
      <c r="A124" s="42">
        <v>113</v>
      </c>
      <c r="B124" s="43" t="s">
        <v>290</v>
      </c>
      <c r="C124" s="44" t="s">
        <v>195</v>
      </c>
      <c r="D124" s="44">
        <v>541030119</v>
      </c>
      <c r="E124" s="45" t="s">
        <v>272</v>
      </c>
      <c r="F124" s="44" t="s">
        <v>275</v>
      </c>
      <c r="G124" s="45" t="s">
        <v>433</v>
      </c>
      <c r="H124" s="1">
        <f>MATCH(D124,Данные!$D:$D,0)</f>
        <v>123</v>
      </c>
      <c r="I124" s="53"/>
      <c r="J124" s="53"/>
      <c r="K124" s="53"/>
      <c r="L124" s="53"/>
      <c r="M124" s="53"/>
      <c r="N124" s="53"/>
      <c r="O124" s="53"/>
      <c r="P124" s="53"/>
      <c r="Q124" s="53">
        <v>4</v>
      </c>
      <c r="R124" s="53"/>
      <c r="S124" s="53"/>
      <c r="T124" s="53"/>
      <c r="U124" s="53"/>
      <c r="V124" s="53"/>
      <c r="W124" s="53"/>
      <c r="X124" s="53">
        <v>7</v>
      </c>
      <c r="Y124" s="53"/>
      <c r="Z124" s="53"/>
      <c r="AA124" s="53"/>
      <c r="AB124" s="53"/>
      <c r="AC124" s="53"/>
      <c r="AD124" s="53"/>
      <c r="AE124" s="53"/>
      <c r="AF124" s="53"/>
      <c r="AG124" s="53"/>
      <c r="AH124" s="53"/>
      <c r="AI124" s="53"/>
      <c r="AJ124" s="53"/>
      <c r="AK124" s="53"/>
      <c r="AL124" s="53"/>
      <c r="AM124" s="53"/>
      <c r="AN124" s="53"/>
      <c r="AO124" s="53"/>
      <c r="AP124" s="53"/>
      <c r="AQ124" s="53"/>
      <c r="AR124" s="53"/>
      <c r="AS124" s="53"/>
      <c r="AT124" s="53"/>
      <c r="AU124" s="53"/>
      <c r="AV124" s="53"/>
      <c r="AW124" s="53"/>
      <c r="AX124" s="53"/>
      <c r="AY124" s="53">
        <v>9</v>
      </c>
      <c r="AZ124" s="53"/>
      <c r="BA124" s="53"/>
      <c r="BB124" s="53"/>
      <c r="BC124" s="53"/>
      <c r="BD124" s="53"/>
      <c r="BE124" s="53"/>
      <c r="BF124" s="53"/>
      <c r="BG124" s="60">
        <v>109</v>
      </c>
      <c r="BH124" s="60">
        <f>IF(BI124 &gt; 0, MAX(BI$12:BI$171) / BI124, 0)</f>
        <v>1.7058823529411764</v>
      </c>
      <c r="BI124" s="60">
        <v>17</v>
      </c>
      <c r="BJ124" s="60">
        <f>BG124*BH124</f>
        <v>185.94117647058823</v>
      </c>
      <c r="BK124" s="61">
        <v>20</v>
      </c>
      <c r="BL124" s="61">
        <v>3</v>
      </c>
      <c r="BM124" s="61">
        <f>IF(BL124 &gt; 0,BK124/BL124,0)</f>
        <v>6.666666666666667</v>
      </c>
      <c r="BN124" s="53">
        <f>MIN($I124:BF124)</f>
        <v>4</v>
      </c>
      <c r="BO124" s="61"/>
      <c r="BP124" s="53">
        <v>3</v>
      </c>
      <c r="BQ124" s="28">
        <v>113</v>
      </c>
    </row>
    <row r="125" spans="1:69" x14ac:dyDescent="0.2">
      <c r="A125" s="46" t="s">
        <v>456</v>
      </c>
      <c r="B125" s="43" t="s">
        <v>321</v>
      </c>
      <c r="C125" s="44" t="s">
        <v>170</v>
      </c>
      <c r="D125" s="44">
        <v>498324064</v>
      </c>
      <c r="E125" s="45" t="s">
        <v>313</v>
      </c>
      <c r="F125" s="44" t="s">
        <v>316</v>
      </c>
      <c r="G125" s="45" t="s">
        <v>433</v>
      </c>
      <c r="H125" s="1">
        <f>MATCH(D125,Данные!$D:$D,0)</f>
        <v>196</v>
      </c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>
        <v>7</v>
      </c>
      <c r="W125" s="53">
        <v>8</v>
      </c>
      <c r="X125" s="53"/>
      <c r="Y125" s="53"/>
      <c r="Z125" s="53"/>
      <c r="AA125" s="53">
        <v>8</v>
      </c>
      <c r="AB125" s="53"/>
      <c r="AC125" s="53"/>
      <c r="AD125" s="53">
        <v>4</v>
      </c>
      <c r="AE125" s="53"/>
      <c r="AF125" s="53"/>
      <c r="AG125" s="53"/>
      <c r="AH125" s="53"/>
      <c r="AI125" s="53"/>
      <c r="AJ125" s="53"/>
      <c r="AK125" s="53"/>
      <c r="AL125" s="53"/>
      <c r="AM125" s="53"/>
      <c r="AN125" s="53"/>
      <c r="AO125" s="53"/>
      <c r="AP125" s="53"/>
      <c r="AQ125" s="53"/>
      <c r="AR125" s="53"/>
      <c r="AS125" s="53"/>
      <c r="AT125" s="53"/>
      <c r="AU125" s="53"/>
      <c r="AV125" s="53"/>
      <c r="AW125" s="53"/>
      <c r="AX125" s="53"/>
      <c r="AY125" s="53"/>
      <c r="AZ125" s="53"/>
      <c r="BA125" s="53"/>
      <c r="BB125" s="53"/>
      <c r="BC125" s="53"/>
      <c r="BD125" s="53"/>
      <c r="BE125" s="53"/>
      <c r="BF125" s="53">
        <v>7</v>
      </c>
      <c r="BG125" s="60">
        <v>114</v>
      </c>
      <c r="BH125" s="60">
        <f>IF(BI125 &gt; 0, MAX(BI$12:BI$171) / BI125, 0)</f>
        <v>1.6111111111111112</v>
      </c>
      <c r="BI125" s="60">
        <v>18</v>
      </c>
      <c r="BJ125" s="60">
        <f>BG125*BH125</f>
        <v>183.66666666666669</v>
      </c>
      <c r="BK125" s="61">
        <v>34</v>
      </c>
      <c r="BL125" s="61">
        <v>5</v>
      </c>
      <c r="BM125" s="61">
        <f>IF(BL125 &gt; 0,BK125/BL125,0)</f>
        <v>6.8</v>
      </c>
      <c r="BN125" s="53">
        <f>MIN($I125:BF125)</f>
        <v>4</v>
      </c>
      <c r="BO125" s="61"/>
      <c r="BP125" s="53">
        <v>5</v>
      </c>
      <c r="BQ125" s="28">
        <v>114</v>
      </c>
    </row>
    <row r="126" spans="1:69" x14ac:dyDescent="0.2">
      <c r="A126" s="47"/>
      <c r="B126" s="43" t="s">
        <v>327</v>
      </c>
      <c r="C126" s="44" t="s">
        <v>180</v>
      </c>
      <c r="D126" s="44">
        <v>498324123</v>
      </c>
      <c r="E126" s="45" t="s">
        <v>313</v>
      </c>
      <c r="F126" s="44" t="s">
        <v>316</v>
      </c>
      <c r="G126" s="45" t="s">
        <v>433</v>
      </c>
      <c r="H126" s="1">
        <f>MATCH(D126,Данные!$D:$D,0)</f>
        <v>202</v>
      </c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>
        <v>7</v>
      </c>
      <c r="W126" s="53">
        <v>7</v>
      </c>
      <c r="X126" s="53"/>
      <c r="Y126" s="53"/>
      <c r="Z126" s="53"/>
      <c r="AA126" s="53">
        <v>6</v>
      </c>
      <c r="AB126" s="53"/>
      <c r="AC126" s="53"/>
      <c r="AD126" s="53">
        <v>6</v>
      </c>
      <c r="AE126" s="53"/>
      <c r="AF126" s="53"/>
      <c r="AG126" s="53"/>
      <c r="AH126" s="53"/>
      <c r="AI126" s="53"/>
      <c r="AJ126" s="53"/>
      <c r="AK126" s="53"/>
      <c r="AL126" s="53"/>
      <c r="AM126" s="53"/>
      <c r="AN126" s="53"/>
      <c r="AO126" s="53"/>
      <c r="AP126" s="53"/>
      <c r="AQ126" s="53"/>
      <c r="AR126" s="53"/>
      <c r="AS126" s="53"/>
      <c r="AT126" s="53"/>
      <c r="AU126" s="53"/>
      <c r="AV126" s="53"/>
      <c r="AW126" s="53"/>
      <c r="AX126" s="53"/>
      <c r="AY126" s="53"/>
      <c r="AZ126" s="53"/>
      <c r="BA126" s="53"/>
      <c r="BB126" s="53"/>
      <c r="BC126" s="53"/>
      <c r="BD126" s="53"/>
      <c r="BE126" s="53"/>
      <c r="BF126" s="53">
        <v>6</v>
      </c>
      <c r="BG126" s="60">
        <v>114</v>
      </c>
      <c r="BH126" s="60">
        <f>IF(BI126 &gt; 0, MAX(BI$12:BI$171) / BI126, 0)</f>
        <v>1.6111111111111112</v>
      </c>
      <c r="BI126" s="60">
        <v>18</v>
      </c>
      <c r="BJ126" s="60">
        <f>BG126*BH126</f>
        <v>183.66666666666669</v>
      </c>
      <c r="BK126" s="61">
        <v>32</v>
      </c>
      <c r="BL126" s="61">
        <v>5</v>
      </c>
      <c r="BM126" s="61">
        <f>IF(BL126 &gt; 0,BK126/BL126,0)</f>
        <v>6.4</v>
      </c>
      <c r="BN126" s="53">
        <f>MIN($I126:BF126)</f>
        <v>6</v>
      </c>
      <c r="BO126" s="61"/>
      <c r="BP126" s="53">
        <v>5</v>
      </c>
      <c r="BQ126" s="28">
        <v>115</v>
      </c>
    </row>
    <row r="127" spans="1:69" x14ac:dyDescent="0.2">
      <c r="A127" s="42">
        <v>116</v>
      </c>
      <c r="B127" s="43" t="s">
        <v>255</v>
      </c>
      <c r="C127" s="48" t="s">
        <v>53</v>
      </c>
      <c r="D127" s="44">
        <v>497189580</v>
      </c>
      <c r="E127" s="45" t="s">
        <v>238</v>
      </c>
      <c r="F127" s="44" t="s">
        <v>241</v>
      </c>
      <c r="G127" s="45" t="s">
        <v>433</v>
      </c>
      <c r="H127" s="1">
        <f>MATCH(D127,Данные!$D:$D,0)</f>
        <v>43</v>
      </c>
      <c r="I127" s="53"/>
      <c r="J127" s="53"/>
      <c r="K127" s="53"/>
      <c r="L127" s="53">
        <v>9</v>
      </c>
      <c r="M127" s="53"/>
      <c r="N127" s="53"/>
      <c r="O127" s="53"/>
      <c r="P127" s="53"/>
      <c r="Q127" s="53"/>
      <c r="R127" s="53"/>
      <c r="S127" s="53">
        <v>5</v>
      </c>
      <c r="T127" s="54" t="s">
        <v>437</v>
      </c>
      <c r="U127" s="53"/>
      <c r="V127" s="53"/>
      <c r="W127" s="53"/>
      <c r="X127" s="53"/>
      <c r="Y127" s="53"/>
      <c r="Z127" s="53"/>
      <c r="AA127" s="53"/>
      <c r="AB127" s="53">
        <v>7</v>
      </c>
      <c r="AC127" s="53"/>
      <c r="AD127" s="53"/>
      <c r="AE127" s="53"/>
      <c r="AF127" s="53"/>
      <c r="AG127" s="53">
        <v>8</v>
      </c>
      <c r="AH127" s="53"/>
      <c r="AI127" s="53"/>
      <c r="AJ127" s="53"/>
      <c r="AK127" s="53"/>
      <c r="AL127" s="53"/>
      <c r="AM127" s="53">
        <v>8</v>
      </c>
      <c r="AN127" s="53"/>
      <c r="AO127" s="53"/>
      <c r="AP127" s="53"/>
      <c r="AQ127" s="53"/>
      <c r="AR127" s="53"/>
      <c r="AS127" s="53"/>
      <c r="AT127" s="53"/>
      <c r="AU127" s="53"/>
      <c r="AV127" s="53"/>
      <c r="AW127" s="53"/>
      <c r="AX127" s="53"/>
      <c r="AY127" s="53"/>
      <c r="AZ127" s="53"/>
      <c r="BA127" s="53">
        <v>7</v>
      </c>
      <c r="BB127" s="53"/>
      <c r="BC127" s="53"/>
      <c r="BD127" s="53"/>
      <c r="BE127" s="53"/>
      <c r="BF127" s="53"/>
      <c r="BG127" s="60">
        <v>133</v>
      </c>
      <c r="BH127" s="60">
        <f>IF(BI127 &gt; 0, MAX(BI$12:BI$171) / BI127, 0)</f>
        <v>1.3809523809523809</v>
      </c>
      <c r="BI127" s="60">
        <v>21</v>
      </c>
      <c r="BJ127" s="60">
        <f>BG127*BH127</f>
        <v>183.66666666666666</v>
      </c>
      <c r="BK127" s="61">
        <v>44</v>
      </c>
      <c r="BL127" s="61">
        <v>6</v>
      </c>
      <c r="BM127" s="61">
        <f>IF(BL127 &gt; 0,BK127/BL127,0)</f>
        <v>7.333333333333333</v>
      </c>
      <c r="BN127" s="53">
        <f>MIN($I127:BF127)</f>
        <v>5</v>
      </c>
      <c r="BO127" s="61" t="s">
        <v>434</v>
      </c>
      <c r="BP127" s="53">
        <v>6</v>
      </c>
      <c r="BQ127" s="28">
        <v>116</v>
      </c>
    </row>
    <row r="128" spans="1:69" x14ac:dyDescent="0.2">
      <c r="A128" s="46" t="s">
        <v>457</v>
      </c>
      <c r="B128" s="43" t="s">
        <v>246</v>
      </c>
      <c r="C128" s="44" t="s">
        <v>134</v>
      </c>
      <c r="D128" s="44">
        <v>497189425</v>
      </c>
      <c r="E128" s="45" t="s">
        <v>238</v>
      </c>
      <c r="F128" s="44" t="s">
        <v>241</v>
      </c>
      <c r="G128" s="45" t="s">
        <v>433</v>
      </c>
      <c r="H128" s="1">
        <f>MATCH(D128,Данные!$D:$D,0)</f>
        <v>34</v>
      </c>
      <c r="I128" s="53"/>
      <c r="J128" s="53"/>
      <c r="K128" s="53"/>
      <c r="L128" s="53">
        <v>4</v>
      </c>
      <c r="M128" s="53"/>
      <c r="N128" s="53"/>
      <c r="O128" s="53"/>
      <c r="P128" s="53"/>
      <c r="Q128" s="53"/>
      <c r="R128" s="53"/>
      <c r="S128" s="53">
        <v>6</v>
      </c>
      <c r="T128" s="53">
        <v>5</v>
      </c>
      <c r="U128" s="53"/>
      <c r="V128" s="53"/>
      <c r="W128" s="53"/>
      <c r="X128" s="53"/>
      <c r="Y128" s="53"/>
      <c r="Z128" s="53"/>
      <c r="AA128" s="53"/>
      <c r="AB128" s="53">
        <v>9</v>
      </c>
      <c r="AC128" s="53"/>
      <c r="AD128" s="53"/>
      <c r="AE128" s="53"/>
      <c r="AF128" s="53"/>
      <c r="AG128" s="53">
        <v>7</v>
      </c>
      <c r="AH128" s="53"/>
      <c r="AI128" s="53"/>
      <c r="AJ128" s="53"/>
      <c r="AK128" s="53"/>
      <c r="AL128" s="53"/>
      <c r="AM128" s="53">
        <v>8</v>
      </c>
      <c r="AN128" s="53"/>
      <c r="AO128" s="53"/>
      <c r="AP128" s="53"/>
      <c r="AQ128" s="53"/>
      <c r="AR128" s="53"/>
      <c r="AS128" s="53"/>
      <c r="AT128" s="53"/>
      <c r="AU128" s="53"/>
      <c r="AV128" s="53"/>
      <c r="AW128" s="53"/>
      <c r="AX128" s="53"/>
      <c r="AY128" s="53"/>
      <c r="AZ128" s="53"/>
      <c r="BA128" s="53">
        <v>6</v>
      </c>
      <c r="BB128" s="53"/>
      <c r="BC128" s="53"/>
      <c r="BD128" s="53"/>
      <c r="BE128" s="53"/>
      <c r="BF128" s="53"/>
      <c r="BG128" s="60">
        <v>132</v>
      </c>
      <c r="BH128" s="60">
        <f>IF(BI128 &gt; 0, MAX(BI$12:BI$171) / BI128, 0)</f>
        <v>1.3809523809523809</v>
      </c>
      <c r="BI128" s="60">
        <v>21</v>
      </c>
      <c r="BJ128" s="60">
        <f>BG128*BH128</f>
        <v>182.28571428571428</v>
      </c>
      <c r="BK128" s="61">
        <v>45</v>
      </c>
      <c r="BL128" s="61">
        <v>7</v>
      </c>
      <c r="BM128" s="61">
        <f>IF(BL128 &gt; 0,BK128/BL128,0)</f>
        <v>6.4285714285714288</v>
      </c>
      <c r="BN128" s="53">
        <f>MIN($I128:BF128)</f>
        <v>4</v>
      </c>
      <c r="BO128" s="61"/>
      <c r="BP128" s="53">
        <v>7</v>
      </c>
      <c r="BQ128" s="28">
        <v>117</v>
      </c>
    </row>
    <row r="129" spans="1:69" x14ac:dyDescent="0.2">
      <c r="A129" s="47"/>
      <c r="B129" s="43" t="s">
        <v>248</v>
      </c>
      <c r="C129" s="44" t="s">
        <v>58</v>
      </c>
      <c r="D129" s="44">
        <v>497189404</v>
      </c>
      <c r="E129" s="45" t="s">
        <v>238</v>
      </c>
      <c r="F129" s="44" t="s">
        <v>241</v>
      </c>
      <c r="G129" s="45" t="s">
        <v>433</v>
      </c>
      <c r="H129" s="1">
        <f>MATCH(D129,Данные!$D:$D,0)</f>
        <v>36</v>
      </c>
      <c r="I129" s="53"/>
      <c r="J129" s="53"/>
      <c r="K129" s="53"/>
      <c r="L129" s="53">
        <v>7</v>
      </c>
      <c r="M129" s="53"/>
      <c r="N129" s="53"/>
      <c r="O129" s="53"/>
      <c r="P129" s="53"/>
      <c r="Q129" s="53"/>
      <c r="R129" s="53"/>
      <c r="S129" s="53">
        <v>5</v>
      </c>
      <c r="T129" s="53">
        <v>6</v>
      </c>
      <c r="U129" s="53"/>
      <c r="V129" s="53"/>
      <c r="W129" s="53"/>
      <c r="X129" s="53"/>
      <c r="Y129" s="53"/>
      <c r="Z129" s="53"/>
      <c r="AA129" s="53"/>
      <c r="AB129" s="53">
        <v>6</v>
      </c>
      <c r="AC129" s="53"/>
      <c r="AD129" s="53"/>
      <c r="AE129" s="53"/>
      <c r="AF129" s="53"/>
      <c r="AG129" s="53">
        <v>7</v>
      </c>
      <c r="AH129" s="53"/>
      <c r="AI129" s="53"/>
      <c r="AJ129" s="53"/>
      <c r="AK129" s="53"/>
      <c r="AL129" s="53"/>
      <c r="AM129" s="53">
        <v>7</v>
      </c>
      <c r="AN129" s="53"/>
      <c r="AO129" s="53"/>
      <c r="AP129" s="53"/>
      <c r="AQ129" s="53"/>
      <c r="AR129" s="53"/>
      <c r="AS129" s="53"/>
      <c r="AT129" s="53"/>
      <c r="AU129" s="53"/>
      <c r="AV129" s="53"/>
      <c r="AW129" s="53"/>
      <c r="AX129" s="53"/>
      <c r="AY129" s="53"/>
      <c r="AZ129" s="53"/>
      <c r="BA129" s="53">
        <v>6</v>
      </c>
      <c r="BB129" s="53"/>
      <c r="BC129" s="53"/>
      <c r="BD129" s="53"/>
      <c r="BE129" s="53"/>
      <c r="BF129" s="53"/>
      <c r="BG129" s="60">
        <v>132</v>
      </c>
      <c r="BH129" s="60">
        <f>IF(BI129 &gt; 0, MAX(BI$12:BI$171) / BI129, 0)</f>
        <v>1.3809523809523809</v>
      </c>
      <c r="BI129" s="60">
        <v>21</v>
      </c>
      <c r="BJ129" s="60">
        <f>BG129*BH129</f>
        <v>182.28571428571428</v>
      </c>
      <c r="BK129" s="61">
        <v>44</v>
      </c>
      <c r="BL129" s="61">
        <v>7</v>
      </c>
      <c r="BM129" s="61">
        <f>IF(BL129 &gt; 0,BK129/BL129,0)</f>
        <v>6.2857142857142856</v>
      </c>
      <c r="BN129" s="53">
        <f>MIN($I129:BF129)</f>
        <v>5</v>
      </c>
      <c r="BO129" s="61"/>
      <c r="BP129" s="53">
        <v>7</v>
      </c>
      <c r="BQ129" s="28">
        <v>118</v>
      </c>
    </row>
    <row r="130" spans="1:69" x14ac:dyDescent="0.2">
      <c r="A130" s="46" t="s">
        <v>458</v>
      </c>
      <c r="B130" s="43" t="s">
        <v>401</v>
      </c>
      <c r="C130" s="48" t="s">
        <v>64</v>
      </c>
      <c r="D130" s="44">
        <v>497179938</v>
      </c>
      <c r="E130" s="45" t="s">
        <v>395</v>
      </c>
      <c r="F130" s="44" t="s">
        <v>398</v>
      </c>
      <c r="G130" s="45" t="s">
        <v>433</v>
      </c>
      <c r="H130" s="1">
        <f>MATCH(D130,Данные!$D:$D,0)</f>
        <v>461</v>
      </c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  <c r="AL130" s="53"/>
      <c r="AM130" s="53"/>
      <c r="AN130" s="53">
        <v>10</v>
      </c>
      <c r="AO130" s="54" t="s">
        <v>436</v>
      </c>
      <c r="AP130" s="53"/>
      <c r="AQ130" s="53"/>
      <c r="AR130" s="53"/>
      <c r="AS130" s="53"/>
      <c r="AT130" s="53"/>
      <c r="AU130" s="53"/>
      <c r="AV130" s="53"/>
      <c r="AW130" s="53"/>
      <c r="AX130" s="53"/>
      <c r="AY130" s="53"/>
      <c r="AZ130" s="53"/>
      <c r="BA130" s="53"/>
      <c r="BB130" s="53"/>
      <c r="BC130" s="53"/>
      <c r="BD130" s="53"/>
      <c r="BE130" s="53">
        <v>10</v>
      </c>
      <c r="BF130" s="53"/>
      <c r="BG130" s="60">
        <v>100</v>
      </c>
      <c r="BH130" s="60">
        <f>IF(BI130 &gt; 0, MAX(BI$12:BI$171) / BI130, 0)</f>
        <v>1.8125</v>
      </c>
      <c r="BI130" s="60">
        <v>16</v>
      </c>
      <c r="BJ130" s="60">
        <f>BG130*BH130</f>
        <v>181.25</v>
      </c>
      <c r="BK130" s="61">
        <v>20</v>
      </c>
      <c r="BL130" s="61">
        <v>2</v>
      </c>
      <c r="BM130" s="61">
        <f>IF(BL130 &gt; 0,BK130/BL130,0)</f>
        <v>10</v>
      </c>
      <c r="BN130" s="53">
        <f>MIN($I130:BF130)</f>
        <v>10</v>
      </c>
      <c r="BO130" s="61" t="s">
        <v>434</v>
      </c>
      <c r="BP130" s="53">
        <v>2</v>
      </c>
      <c r="BQ130" s="28">
        <v>119</v>
      </c>
    </row>
    <row r="131" spans="1:69" x14ac:dyDescent="0.2">
      <c r="A131" s="47"/>
      <c r="B131" s="43" t="s">
        <v>216</v>
      </c>
      <c r="C131" s="44" t="s">
        <v>182</v>
      </c>
      <c r="D131" s="44">
        <v>497191644</v>
      </c>
      <c r="E131" s="45" t="s">
        <v>198</v>
      </c>
      <c r="F131" s="44" t="s">
        <v>204</v>
      </c>
      <c r="G131" s="45" t="s">
        <v>433</v>
      </c>
      <c r="H131" s="1">
        <f>MATCH(D131,Данные!$D:$D,0)</f>
        <v>15</v>
      </c>
      <c r="I131" s="53">
        <v>6</v>
      </c>
      <c r="J131" s="53"/>
      <c r="K131" s="53"/>
      <c r="L131" s="53"/>
      <c r="M131" s="53">
        <v>4</v>
      </c>
      <c r="N131" s="53">
        <v>8</v>
      </c>
      <c r="O131" s="53">
        <v>8</v>
      </c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  <c r="AE131" s="53"/>
      <c r="AF131" s="53"/>
      <c r="AG131" s="53"/>
      <c r="AH131" s="53"/>
      <c r="AI131" s="53">
        <v>6</v>
      </c>
      <c r="AJ131" s="53"/>
      <c r="AK131" s="53"/>
      <c r="AL131" s="53"/>
      <c r="AM131" s="53"/>
      <c r="AN131" s="53"/>
      <c r="AO131" s="53"/>
      <c r="AP131" s="53"/>
      <c r="AQ131" s="53"/>
      <c r="AR131" s="53"/>
      <c r="AS131" s="53"/>
      <c r="AT131" s="53"/>
      <c r="AU131" s="53"/>
      <c r="AV131" s="53"/>
      <c r="AW131" s="53"/>
      <c r="AX131" s="53"/>
      <c r="AY131" s="53"/>
      <c r="AZ131" s="53"/>
      <c r="BA131" s="53"/>
      <c r="BB131" s="53"/>
      <c r="BC131" s="53"/>
      <c r="BD131" s="53"/>
      <c r="BE131" s="53"/>
      <c r="BF131" s="53"/>
      <c r="BG131" s="60">
        <v>100</v>
      </c>
      <c r="BH131" s="60">
        <f>IF(BI131 &gt; 0, MAX(BI$12:BI$171) / BI131, 0)</f>
        <v>1.8125</v>
      </c>
      <c r="BI131" s="60">
        <v>16</v>
      </c>
      <c r="BJ131" s="60">
        <f>BG131*BH131</f>
        <v>181.25</v>
      </c>
      <c r="BK131" s="61">
        <v>32</v>
      </c>
      <c r="BL131" s="61">
        <v>5</v>
      </c>
      <c r="BM131" s="61">
        <f>IF(BL131 &gt; 0,BK131/BL131,0)</f>
        <v>6.4</v>
      </c>
      <c r="BN131" s="53">
        <f>MIN($I131:BF131)</f>
        <v>4</v>
      </c>
      <c r="BO131" s="61"/>
      <c r="BP131" s="53">
        <v>5</v>
      </c>
      <c r="BQ131" s="28">
        <v>120</v>
      </c>
    </row>
    <row r="132" spans="1:69" x14ac:dyDescent="0.2">
      <c r="A132" s="46" t="s">
        <v>459</v>
      </c>
      <c r="B132" s="43" t="s">
        <v>368</v>
      </c>
      <c r="C132" s="44" t="s">
        <v>166</v>
      </c>
      <c r="D132" s="44">
        <v>543562971</v>
      </c>
      <c r="E132" s="45" t="s">
        <v>345</v>
      </c>
      <c r="F132" s="44" t="s">
        <v>348</v>
      </c>
      <c r="G132" s="45" t="s">
        <v>433</v>
      </c>
      <c r="H132" s="1">
        <f>MATCH(D132,Данные!$D:$D,0)</f>
        <v>409</v>
      </c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  <c r="AG132" s="53"/>
      <c r="AH132" s="53"/>
      <c r="AI132" s="53"/>
      <c r="AJ132" s="53">
        <v>8</v>
      </c>
      <c r="AK132" s="53"/>
      <c r="AL132" s="53"/>
      <c r="AM132" s="53"/>
      <c r="AN132" s="53"/>
      <c r="AO132" s="53"/>
      <c r="AP132" s="53"/>
      <c r="AQ132" s="53">
        <v>5</v>
      </c>
      <c r="AR132" s="53">
        <v>7</v>
      </c>
      <c r="AS132" s="53"/>
      <c r="AT132" s="53">
        <v>6</v>
      </c>
      <c r="AU132" s="53"/>
      <c r="AV132" s="53"/>
      <c r="AW132" s="53"/>
      <c r="AX132" s="53"/>
      <c r="AY132" s="53"/>
      <c r="AZ132" s="53"/>
      <c r="BA132" s="53"/>
      <c r="BB132" s="53"/>
      <c r="BC132" s="53"/>
      <c r="BD132" s="53"/>
      <c r="BE132" s="53"/>
      <c r="BF132" s="53"/>
      <c r="BG132" s="60">
        <v>81</v>
      </c>
      <c r="BH132" s="60">
        <f>IF(BI132 &gt; 0, MAX(BI$12:BI$171) / BI132, 0)</f>
        <v>2.2307692307692308</v>
      </c>
      <c r="BI132" s="60">
        <v>13</v>
      </c>
      <c r="BJ132" s="60">
        <f>BG132*BH132</f>
        <v>180.69230769230771</v>
      </c>
      <c r="BK132" s="61">
        <v>26</v>
      </c>
      <c r="BL132" s="61">
        <v>4</v>
      </c>
      <c r="BM132" s="61">
        <f>IF(BL132 &gt; 0,BK132/BL132,0)</f>
        <v>6.5</v>
      </c>
      <c r="BN132" s="53">
        <f>MIN($I132:BF132)</f>
        <v>5</v>
      </c>
      <c r="BO132" s="61"/>
      <c r="BP132" s="53">
        <v>4</v>
      </c>
      <c r="BQ132" s="28">
        <v>121</v>
      </c>
    </row>
    <row r="133" spans="1:69" x14ac:dyDescent="0.2">
      <c r="A133" s="47"/>
      <c r="B133" s="43" t="s">
        <v>350</v>
      </c>
      <c r="C133" s="44" t="s">
        <v>183</v>
      </c>
      <c r="D133" s="44">
        <v>497180770</v>
      </c>
      <c r="E133" s="45" t="s">
        <v>345</v>
      </c>
      <c r="F133" s="44" t="s">
        <v>348</v>
      </c>
      <c r="G133" s="45" t="s">
        <v>433</v>
      </c>
      <c r="H133" s="1">
        <f>MATCH(D133,Данные!$D:$D,0)</f>
        <v>391</v>
      </c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  <c r="AE133" s="53"/>
      <c r="AF133" s="53"/>
      <c r="AG133" s="53"/>
      <c r="AH133" s="53"/>
      <c r="AI133" s="53"/>
      <c r="AJ133" s="53">
        <v>7</v>
      </c>
      <c r="AK133" s="53"/>
      <c r="AL133" s="53"/>
      <c r="AM133" s="53"/>
      <c r="AN133" s="53"/>
      <c r="AO133" s="53"/>
      <c r="AP133" s="53"/>
      <c r="AQ133" s="53">
        <v>6</v>
      </c>
      <c r="AR133" s="53">
        <v>5</v>
      </c>
      <c r="AS133" s="53"/>
      <c r="AT133" s="53">
        <v>7</v>
      </c>
      <c r="AU133" s="53"/>
      <c r="AV133" s="53"/>
      <c r="AW133" s="53"/>
      <c r="AX133" s="53"/>
      <c r="AY133" s="53"/>
      <c r="AZ133" s="53"/>
      <c r="BA133" s="53"/>
      <c r="BB133" s="53"/>
      <c r="BC133" s="53"/>
      <c r="BD133" s="53"/>
      <c r="BE133" s="53"/>
      <c r="BF133" s="53"/>
      <c r="BG133" s="60">
        <v>81</v>
      </c>
      <c r="BH133" s="60">
        <f>IF(BI133 &gt; 0, MAX(BI$12:BI$171) / BI133, 0)</f>
        <v>2.2307692307692308</v>
      </c>
      <c r="BI133" s="60">
        <v>13</v>
      </c>
      <c r="BJ133" s="60">
        <f>BG133*BH133</f>
        <v>180.69230769230771</v>
      </c>
      <c r="BK133" s="61">
        <v>25</v>
      </c>
      <c r="BL133" s="61">
        <v>4</v>
      </c>
      <c r="BM133" s="61">
        <f>IF(BL133 &gt; 0,BK133/BL133,0)</f>
        <v>6.25</v>
      </c>
      <c r="BN133" s="53">
        <f>MIN($I133:BF133)</f>
        <v>5</v>
      </c>
      <c r="BO133" s="61"/>
      <c r="BP133" s="53">
        <v>4</v>
      </c>
      <c r="BQ133" s="28">
        <v>122</v>
      </c>
    </row>
    <row r="134" spans="1:69" x14ac:dyDescent="0.2">
      <c r="A134" s="42">
        <v>123</v>
      </c>
      <c r="B134" s="43" t="s">
        <v>261</v>
      </c>
      <c r="C134" s="44" t="s">
        <v>122</v>
      </c>
      <c r="D134" s="44">
        <v>497189513</v>
      </c>
      <c r="E134" s="45" t="s">
        <v>238</v>
      </c>
      <c r="F134" s="44" t="s">
        <v>241</v>
      </c>
      <c r="G134" s="45" t="s">
        <v>433</v>
      </c>
      <c r="H134" s="1">
        <f>MATCH(D134,Данные!$D:$D,0)</f>
        <v>49</v>
      </c>
      <c r="I134" s="53"/>
      <c r="J134" s="53"/>
      <c r="K134" s="53"/>
      <c r="L134" s="53">
        <v>7</v>
      </c>
      <c r="M134" s="53"/>
      <c r="N134" s="53"/>
      <c r="O134" s="53"/>
      <c r="P134" s="53"/>
      <c r="Q134" s="53"/>
      <c r="R134" s="53"/>
      <c r="S134" s="53">
        <v>6</v>
      </c>
      <c r="T134" s="53">
        <v>6</v>
      </c>
      <c r="U134" s="53"/>
      <c r="V134" s="53"/>
      <c r="W134" s="53"/>
      <c r="X134" s="53"/>
      <c r="Y134" s="53"/>
      <c r="Z134" s="53"/>
      <c r="AA134" s="53"/>
      <c r="AB134" s="53">
        <v>5</v>
      </c>
      <c r="AC134" s="53"/>
      <c r="AD134" s="53"/>
      <c r="AE134" s="53"/>
      <c r="AF134" s="53"/>
      <c r="AG134" s="53">
        <v>7</v>
      </c>
      <c r="AH134" s="53"/>
      <c r="AI134" s="53"/>
      <c r="AJ134" s="53"/>
      <c r="AK134" s="53"/>
      <c r="AL134" s="53"/>
      <c r="AM134" s="53">
        <v>6</v>
      </c>
      <c r="AN134" s="53"/>
      <c r="AO134" s="53"/>
      <c r="AP134" s="53"/>
      <c r="AQ134" s="53"/>
      <c r="AR134" s="53"/>
      <c r="AS134" s="53"/>
      <c r="AT134" s="53"/>
      <c r="AU134" s="53"/>
      <c r="AV134" s="53"/>
      <c r="AW134" s="53"/>
      <c r="AX134" s="53"/>
      <c r="AY134" s="53"/>
      <c r="AZ134" s="53"/>
      <c r="BA134" s="53">
        <v>6</v>
      </c>
      <c r="BB134" s="53"/>
      <c r="BC134" s="53"/>
      <c r="BD134" s="53"/>
      <c r="BE134" s="53"/>
      <c r="BF134" s="53"/>
      <c r="BG134" s="60">
        <v>129</v>
      </c>
      <c r="BH134" s="60">
        <f>IF(BI134 &gt; 0, MAX(BI$12:BI$171) / BI134, 0)</f>
        <v>1.3809523809523809</v>
      </c>
      <c r="BI134" s="60">
        <v>21</v>
      </c>
      <c r="BJ134" s="60">
        <f>BG134*BH134</f>
        <v>178.14285714285714</v>
      </c>
      <c r="BK134" s="61">
        <v>43</v>
      </c>
      <c r="BL134" s="61">
        <v>7</v>
      </c>
      <c r="BM134" s="61">
        <f>IF(BL134 &gt; 0,BK134/BL134,0)</f>
        <v>6.1428571428571432</v>
      </c>
      <c r="BN134" s="53">
        <f>MIN($I134:BF134)</f>
        <v>5</v>
      </c>
      <c r="BO134" s="61"/>
      <c r="BP134" s="53">
        <v>7</v>
      </c>
      <c r="BQ134" s="28">
        <v>123</v>
      </c>
    </row>
    <row r="135" spans="1:69" x14ac:dyDescent="0.2">
      <c r="A135" s="42">
        <v>124</v>
      </c>
      <c r="B135" s="43" t="s">
        <v>247</v>
      </c>
      <c r="C135" s="48" t="s">
        <v>162</v>
      </c>
      <c r="D135" s="44">
        <v>1245285848</v>
      </c>
      <c r="E135" s="45" t="s">
        <v>238</v>
      </c>
      <c r="F135" s="44" t="s">
        <v>241</v>
      </c>
      <c r="G135" s="45" t="s">
        <v>433</v>
      </c>
      <c r="H135" s="1">
        <f>MATCH(D135,Данные!$D:$D,0)</f>
        <v>35</v>
      </c>
      <c r="I135" s="53"/>
      <c r="J135" s="53"/>
      <c r="K135" s="53"/>
      <c r="L135" s="53">
        <v>7</v>
      </c>
      <c r="M135" s="53"/>
      <c r="N135" s="53"/>
      <c r="O135" s="53"/>
      <c r="P135" s="53"/>
      <c r="Q135" s="53"/>
      <c r="R135" s="53"/>
      <c r="S135" s="54" t="s">
        <v>436</v>
      </c>
      <c r="T135" s="53">
        <v>9</v>
      </c>
      <c r="U135" s="53"/>
      <c r="V135" s="53"/>
      <c r="W135" s="53"/>
      <c r="X135" s="53"/>
      <c r="Y135" s="53"/>
      <c r="Z135" s="53"/>
      <c r="AA135" s="53"/>
      <c r="AB135" s="53">
        <v>7</v>
      </c>
      <c r="AC135" s="53"/>
      <c r="AD135" s="53"/>
      <c r="AE135" s="53"/>
      <c r="AF135" s="53"/>
      <c r="AG135" s="53">
        <v>8</v>
      </c>
      <c r="AH135" s="53"/>
      <c r="AI135" s="53"/>
      <c r="AJ135" s="53"/>
      <c r="AK135" s="53"/>
      <c r="AL135" s="53"/>
      <c r="AM135" s="53">
        <v>6</v>
      </c>
      <c r="AN135" s="53"/>
      <c r="AO135" s="53"/>
      <c r="AP135" s="53"/>
      <c r="AQ135" s="53"/>
      <c r="AR135" s="53"/>
      <c r="AS135" s="53"/>
      <c r="AT135" s="53"/>
      <c r="AU135" s="53"/>
      <c r="AV135" s="53"/>
      <c r="AW135" s="53"/>
      <c r="AX135" s="53"/>
      <c r="AY135" s="53"/>
      <c r="AZ135" s="53"/>
      <c r="BA135" s="53"/>
      <c r="BB135" s="53"/>
      <c r="BC135" s="53"/>
      <c r="BD135" s="53"/>
      <c r="BE135" s="53"/>
      <c r="BF135" s="53"/>
      <c r="BG135" s="60">
        <v>110</v>
      </c>
      <c r="BH135" s="60">
        <f>IF(BI135 &gt; 0, MAX(BI$12:BI$171) / BI135, 0)</f>
        <v>1.6111111111111112</v>
      </c>
      <c r="BI135" s="60">
        <v>18</v>
      </c>
      <c r="BJ135" s="60">
        <f>BG135*BH135</f>
        <v>177.22222222222223</v>
      </c>
      <c r="BK135" s="61">
        <v>37</v>
      </c>
      <c r="BL135" s="61">
        <v>5</v>
      </c>
      <c r="BM135" s="61">
        <f>IF(BL135 &gt; 0,BK135/BL135,0)</f>
        <v>7.4</v>
      </c>
      <c r="BN135" s="53">
        <f>MIN($I135:BF135)</f>
        <v>6</v>
      </c>
      <c r="BO135" s="61" t="s">
        <v>434</v>
      </c>
      <c r="BP135" s="53">
        <v>5</v>
      </c>
      <c r="BQ135" s="28">
        <v>124</v>
      </c>
    </row>
    <row r="136" spans="1:69" x14ac:dyDescent="0.2">
      <c r="A136" s="42">
        <v>125</v>
      </c>
      <c r="B136" s="43" t="s">
        <v>260</v>
      </c>
      <c r="C136" s="48" t="s">
        <v>158</v>
      </c>
      <c r="D136" s="44">
        <v>497189524</v>
      </c>
      <c r="E136" s="45" t="s">
        <v>238</v>
      </c>
      <c r="F136" s="44" t="s">
        <v>241</v>
      </c>
      <c r="G136" s="45" t="s">
        <v>433</v>
      </c>
      <c r="H136" s="1">
        <f>MATCH(D136,Данные!$D:$D,0)</f>
        <v>48</v>
      </c>
      <c r="I136" s="53"/>
      <c r="J136" s="53"/>
      <c r="K136" s="53"/>
      <c r="L136" s="53">
        <v>6</v>
      </c>
      <c r="M136" s="53"/>
      <c r="N136" s="53"/>
      <c r="O136" s="53"/>
      <c r="P136" s="53"/>
      <c r="Q136" s="53"/>
      <c r="R136" s="53"/>
      <c r="S136" s="53">
        <v>8</v>
      </c>
      <c r="T136" s="55">
        <v>3</v>
      </c>
      <c r="U136" s="53"/>
      <c r="V136" s="53"/>
      <c r="W136" s="53"/>
      <c r="X136" s="53"/>
      <c r="Y136" s="53"/>
      <c r="Z136" s="53"/>
      <c r="AA136" s="53"/>
      <c r="AB136" s="53">
        <v>7</v>
      </c>
      <c r="AC136" s="53"/>
      <c r="AD136" s="53"/>
      <c r="AE136" s="53"/>
      <c r="AF136" s="53"/>
      <c r="AG136" s="53">
        <v>8</v>
      </c>
      <c r="AH136" s="53"/>
      <c r="AI136" s="53"/>
      <c r="AJ136" s="53"/>
      <c r="AK136" s="53"/>
      <c r="AL136" s="53"/>
      <c r="AM136" s="53">
        <v>5</v>
      </c>
      <c r="AN136" s="53"/>
      <c r="AO136" s="53"/>
      <c r="AP136" s="53"/>
      <c r="AQ136" s="53"/>
      <c r="AR136" s="53"/>
      <c r="AS136" s="53"/>
      <c r="AT136" s="53"/>
      <c r="AU136" s="53"/>
      <c r="AV136" s="53"/>
      <c r="AW136" s="53"/>
      <c r="AX136" s="53"/>
      <c r="AY136" s="53"/>
      <c r="AZ136" s="53"/>
      <c r="BA136" s="53">
        <v>6</v>
      </c>
      <c r="BB136" s="53"/>
      <c r="BC136" s="53"/>
      <c r="BD136" s="53"/>
      <c r="BE136" s="53"/>
      <c r="BF136" s="53"/>
      <c r="BG136" s="60">
        <v>127</v>
      </c>
      <c r="BH136" s="60">
        <f>IF(BI136 &gt; 0, MAX(BI$12:BI$171) / BI136, 0)</f>
        <v>1.3809523809523809</v>
      </c>
      <c r="BI136" s="60">
        <v>21</v>
      </c>
      <c r="BJ136" s="60">
        <f>BG136*BH136</f>
        <v>175.38095238095238</v>
      </c>
      <c r="BK136" s="61">
        <v>43</v>
      </c>
      <c r="BL136" s="61">
        <v>7</v>
      </c>
      <c r="BM136" s="61">
        <f>IF(BL136 &gt; 0,BK136/BL136,0)</f>
        <v>6.1428571428571432</v>
      </c>
      <c r="BN136" s="53">
        <f>MIN($I136:BF136)</f>
        <v>3</v>
      </c>
      <c r="BO136" s="61" t="s">
        <v>434</v>
      </c>
      <c r="BP136" s="53">
        <v>6</v>
      </c>
      <c r="BQ136" s="28">
        <v>125</v>
      </c>
    </row>
    <row r="137" spans="1:69" x14ac:dyDescent="0.2">
      <c r="A137" s="46" t="s">
        <v>460</v>
      </c>
      <c r="B137" s="43" t="s">
        <v>387</v>
      </c>
      <c r="C137" s="44" t="s">
        <v>161</v>
      </c>
      <c r="D137" s="44">
        <v>497176912</v>
      </c>
      <c r="E137" s="45" t="s">
        <v>373</v>
      </c>
      <c r="F137" s="44" t="s">
        <v>376</v>
      </c>
      <c r="G137" s="45" t="s">
        <v>433</v>
      </c>
      <c r="H137" s="1">
        <f>MATCH(D137,Данные!$D:$D,0)</f>
        <v>425</v>
      </c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  <c r="AE137" s="53"/>
      <c r="AF137" s="53"/>
      <c r="AG137" s="53"/>
      <c r="AH137" s="53"/>
      <c r="AI137" s="53"/>
      <c r="AJ137" s="53"/>
      <c r="AK137" s="53">
        <v>9</v>
      </c>
      <c r="AL137" s="53"/>
      <c r="AM137" s="53"/>
      <c r="AN137" s="53"/>
      <c r="AO137" s="53"/>
      <c r="AP137" s="53"/>
      <c r="AQ137" s="53"/>
      <c r="AR137" s="53"/>
      <c r="AS137" s="53">
        <v>5</v>
      </c>
      <c r="AT137" s="53"/>
      <c r="AU137" s="53">
        <v>5</v>
      </c>
      <c r="AV137" s="53"/>
      <c r="AW137" s="53"/>
      <c r="AX137" s="53"/>
      <c r="AY137" s="53"/>
      <c r="AZ137" s="53"/>
      <c r="BA137" s="53"/>
      <c r="BB137" s="53"/>
      <c r="BC137" s="53"/>
      <c r="BD137" s="53"/>
      <c r="BE137" s="53"/>
      <c r="BF137" s="53"/>
      <c r="BG137" s="60">
        <v>72</v>
      </c>
      <c r="BH137" s="60">
        <f>IF(BI137 &gt; 0, MAX(BI$12:BI$171) / BI137, 0)</f>
        <v>2.4166666666666665</v>
      </c>
      <c r="BI137" s="60">
        <v>12</v>
      </c>
      <c r="BJ137" s="60">
        <f>BG137*BH137</f>
        <v>174</v>
      </c>
      <c r="BK137" s="61">
        <v>19</v>
      </c>
      <c r="BL137" s="61">
        <v>3</v>
      </c>
      <c r="BM137" s="61">
        <f>IF(BL137 &gt; 0,BK137/BL137,0)</f>
        <v>6.333333333333333</v>
      </c>
      <c r="BN137" s="53">
        <f>MIN($I137:BF137)</f>
        <v>5</v>
      </c>
      <c r="BO137" s="61"/>
      <c r="BP137" s="53">
        <v>3</v>
      </c>
      <c r="BQ137" s="28">
        <v>126</v>
      </c>
    </row>
    <row r="138" spans="1:69" x14ac:dyDescent="0.2">
      <c r="A138" s="47"/>
      <c r="B138" s="43" t="s">
        <v>279</v>
      </c>
      <c r="C138" s="48" t="s">
        <v>48</v>
      </c>
      <c r="D138" s="44">
        <v>497165978</v>
      </c>
      <c r="E138" s="45" t="s">
        <v>272</v>
      </c>
      <c r="F138" s="44" t="s">
        <v>275</v>
      </c>
      <c r="G138" s="45" t="s">
        <v>433</v>
      </c>
      <c r="H138" s="1">
        <f>MATCH(D138,Данные!$D:$D,0)</f>
        <v>112</v>
      </c>
      <c r="I138" s="53"/>
      <c r="J138" s="53"/>
      <c r="K138" s="53"/>
      <c r="L138" s="53"/>
      <c r="M138" s="53"/>
      <c r="N138" s="53"/>
      <c r="O138" s="53"/>
      <c r="P138" s="53"/>
      <c r="Q138" s="55">
        <v>3</v>
      </c>
      <c r="R138" s="53"/>
      <c r="S138" s="53"/>
      <c r="T138" s="53"/>
      <c r="U138" s="53"/>
      <c r="V138" s="53"/>
      <c r="W138" s="53"/>
      <c r="X138" s="53">
        <v>8</v>
      </c>
      <c r="Y138" s="53"/>
      <c r="Z138" s="53"/>
      <c r="AA138" s="53"/>
      <c r="AB138" s="53"/>
      <c r="AC138" s="53"/>
      <c r="AD138" s="53"/>
      <c r="AE138" s="53"/>
      <c r="AF138" s="53"/>
      <c r="AG138" s="53"/>
      <c r="AH138" s="53"/>
      <c r="AI138" s="53"/>
      <c r="AJ138" s="53"/>
      <c r="AK138" s="53"/>
      <c r="AL138" s="53"/>
      <c r="AM138" s="53"/>
      <c r="AN138" s="53"/>
      <c r="AO138" s="53"/>
      <c r="AP138" s="53"/>
      <c r="AQ138" s="53"/>
      <c r="AR138" s="53"/>
      <c r="AS138" s="53"/>
      <c r="AT138" s="53"/>
      <c r="AU138" s="53"/>
      <c r="AV138" s="53"/>
      <c r="AW138" s="53"/>
      <c r="AX138" s="53"/>
      <c r="AY138" s="53">
        <v>7</v>
      </c>
      <c r="AZ138" s="53"/>
      <c r="BA138" s="53"/>
      <c r="BB138" s="53"/>
      <c r="BC138" s="53"/>
      <c r="BD138" s="53"/>
      <c r="BE138" s="53"/>
      <c r="BF138" s="53"/>
      <c r="BG138" s="60">
        <v>102</v>
      </c>
      <c r="BH138" s="60">
        <f>IF(BI138 &gt; 0, MAX(BI$12:BI$171) / BI138, 0)</f>
        <v>1.7058823529411764</v>
      </c>
      <c r="BI138" s="60">
        <v>17</v>
      </c>
      <c r="BJ138" s="60">
        <f>BG138*BH138</f>
        <v>174</v>
      </c>
      <c r="BK138" s="61">
        <v>18</v>
      </c>
      <c r="BL138" s="61">
        <v>3</v>
      </c>
      <c r="BM138" s="61">
        <f>IF(BL138 &gt; 0,BK138/BL138,0)</f>
        <v>6</v>
      </c>
      <c r="BN138" s="53">
        <f>MIN($I138:BF138)</f>
        <v>3</v>
      </c>
      <c r="BO138" s="61" t="s">
        <v>434</v>
      </c>
      <c r="BP138" s="53">
        <v>2</v>
      </c>
      <c r="BQ138" s="28">
        <v>127</v>
      </c>
    </row>
    <row r="139" spans="1:69" x14ac:dyDescent="0.2">
      <c r="A139" s="42">
        <v>128</v>
      </c>
      <c r="B139" s="43" t="s">
        <v>244</v>
      </c>
      <c r="C139" s="48" t="s">
        <v>99</v>
      </c>
      <c r="D139" s="44">
        <v>499587470</v>
      </c>
      <c r="E139" s="45" t="s">
        <v>238</v>
      </c>
      <c r="F139" s="44" t="s">
        <v>241</v>
      </c>
      <c r="G139" s="45" t="s">
        <v>435</v>
      </c>
      <c r="H139" s="1">
        <f>MATCH(D139,Данные!$D:$D,0)</f>
        <v>32</v>
      </c>
      <c r="I139" s="53"/>
      <c r="J139" s="53"/>
      <c r="K139" s="53"/>
      <c r="L139" s="53">
        <v>6</v>
      </c>
      <c r="M139" s="53"/>
      <c r="N139" s="53"/>
      <c r="O139" s="53"/>
      <c r="P139" s="53"/>
      <c r="Q139" s="53"/>
      <c r="R139" s="53"/>
      <c r="S139" s="53">
        <v>5</v>
      </c>
      <c r="T139" s="55">
        <v>2</v>
      </c>
      <c r="U139" s="53"/>
      <c r="V139" s="53"/>
      <c r="W139" s="53"/>
      <c r="X139" s="53"/>
      <c r="Y139" s="53"/>
      <c r="Z139" s="53"/>
      <c r="AA139" s="53"/>
      <c r="AB139" s="53">
        <v>7</v>
      </c>
      <c r="AC139" s="53"/>
      <c r="AD139" s="53"/>
      <c r="AE139" s="53"/>
      <c r="AF139" s="53"/>
      <c r="AG139" s="53">
        <v>7</v>
      </c>
      <c r="AH139" s="53"/>
      <c r="AI139" s="53"/>
      <c r="AJ139" s="53"/>
      <c r="AK139" s="53"/>
      <c r="AL139" s="53"/>
      <c r="AM139" s="53">
        <v>6</v>
      </c>
      <c r="AN139" s="53"/>
      <c r="AO139" s="53"/>
      <c r="AP139" s="53"/>
      <c r="AQ139" s="53"/>
      <c r="AR139" s="53"/>
      <c r="AS139" s="53"/>
      <c r="AT139" s="53"/>
      <c r="AU139" s="53"/>
      <c r="AV139" s="53"/>
      <c r="AW139" s="53"/>
      <c r="AX139" s="53"/>
      <c r="AY139" s="53"/>
      <c r="AZ139" s="53"/>
      <c r="BA139" s="53">
        <v>9</v>
      </c>
      <c r="BB139" s="53"/>
      <c r="BC139" s="53"/>
      <c r="BD139" s="53"/>
      <c r="BE139" s="53"/>
      <c r="BF139" s="53"/>
      <c r="BG139" s="60">
        <v>125</v>
      </c>
      <c r="BH139" s="60">
        <f>IF(BI139 &gt; 0, MAX(BI$12:BI$171) / BI139, 0)</f>
        <v>1.3809523809523809</v>
      </c>
      <c r="BI139" s="60">
        <v>21</v>
      </c>
      <c r="BJ139" s="60">
        <f>BG139*BH139</f>
        <v>172.61904761904762</v>
      </c>
      <c r="BK139" s="61">
        <v>42</v>
      </c>
      <c r="BL139" s="61">
        <v>7</v>
      </c>
      <c r="BM139" s="61">
        <f>IF(BL139 &gt; 0,BK139/BL139,0)</f>
        <v>6</v>
      </c>
      <c r="BN139" s="53">
        <f>MIN($I139:BF139)</f>
        <v>2</v>
      </c>
      <c r="BO139" s="61" t="s">
        <v>434</v>
      </c>
      <c r="BP139" s="53">
        <v>6</v>
      </c>
      <c r="BQ139" s="28">
        <v>128</v>
      </c>
    </row>
    <row r="140" spans="1:69" x14ac:dyDescent="0.2">
      <c r="A140" s="42">
        <v>129</v>
      </c>
      <c r="B140" s="43" t="s">
        <v>372</v>
      </c>
      <c r="C140" s="44" t="s">
        <v>167</v>
      </c>
      <c r="D140" s="44">
        <v>557572574</v>
      </c>
      <c r="E140" s="45" t="s">
        <v>345</v>
      </c>
      <c r="F140" s="44" t="s">
        <v>348</v>
      </c>
      <c r="G140" s="45" t="s">
        <v>433</v>
      </c>
      <c r="H140" s="1">
        <f>MATCH(D140,Данные!$D:$D,0)</f>
        <v>413</v>
      </c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  <c r="AG140" s="53"/>
      <c r="AH140" s="53"/>
      <c r="AI140" s="53"/>
      <c r="AJ140" s="53">
        <v>8</v>
      </c>
      <c r="AK140" s="53"/>
      <c r="AL140" s="53"/>
      <c r="AM140" s="53"/>
      <c r="AN140" s="53"/>
      <c r="AO140" s="53"/>
      <c r="AP140" s="53"/>
      <c r="AQ140" s="53">
        <v>4</v>
      </c>
      <c r="AR140" s="53">
        <v>7</v>
      </c>
      <c r="AS140" s="53"/>
      <c r="AT140" s="53">
        <v>6</v>
      </c>
      <c r="AU140" s="53"/>
      <c r="AV140" s="53"/>
      <c r="AW140" s="53"/>
      <c r="AX140" s="53"/>
      <c r="AY140" s="53"/>
      <c r="AZ140" s="53"/>
      <c r="BA140" s="53"/>
      <c r="BB140" s="53"/>
      <c r="BC140" s="53"/>
      <c r="BD140" s="53"/>
      <c r="BE140" s="53"/>
      <c r="BF140" s="53"/>
      <c r="BG140" s="60">
        <v>77</v>
      </c>
      <c r="BH140" s="60">
        <f>IF(BI140 &gt; 0, MAX(BI$12:BI$171) / BI140, 0)</f>
        <v>2.2307692307692308</v>
      </c>
      <c r="BI140" s="60">
        <v>13</v>
      </c>
      <c r="BJ140" s="60">
        <f>BG140*BH140</f>
        <v>171.76923076923077</v>
      </c>
      <c r="BK140" s="61">
        <v>25</v>
      </c>
      <c r="BL140" s="61">
        <v>4</v>
      </c>
      <c r="BM140" s="61">
        <f>IF(BL140 &gt; 0,BK140/BL140,0)</f>
        <v>6.25</v>
      </c>
      <c r="BN140" s="53">
        <f>MIN($I140:BF140)</f>
        <v>4</v>
      </c>
      <c r="BO140" s="61"/>
      <c r="BP140" s="53">
        <v>4</v>
      </c>
      <c r="BQ140" s="28">
        <v>129</v>
      </c>
    </row>
    <row r="141" spans="1:69" x14ac:dyDescent="0.2">
      <c r="A141" s="42">
        <v>130</v>
      </c>
      <c r="B141" s="43" t="s">
        <v>245</v>
      </c>
      <c r="C141" s="48" t="s">
        <v>87</v>
      </c>
      <c r="D141" s="44">
        <v>499587459</v>
      </c>
      <c r="E141" s="45" t="s">
        <v>238</v>
      </c>
      <c r="F141" s="44" t="s">
        <v>241</v>
      </c>
      <c r="G141" s="45" t="s">
        <v>435</v>
      </c>
      <c r="H141" s="1">
        <f>MATCH(D141,Данные!$D:$D,0)</f>
        <v>33</v>
      </c>
      <c r="I141" s="53"/>
      <c r="J141" s="53"/>
      <c r="K141" s="53"/>
      <c r="L141" s="53">
        <v>6</v>
      </c>
      <c r="M141" s="53"/>
      <c r="N141" s="53"/>
      <c r="O141" s="53"/>
      <c r="P141" s="53"/>
      <c r="Q141" s="53"/>
      <c r="R141" s="53"/>
      <c r="S141" s="53">
        <v>6</v>
      </c>
      <c r="T141" s="55">
        <v>3</v>
      </c>
      <c r="U141" s="53"/>
      <c r="V141" s="53"/>
      <c r="W141" s="53"/>
      <c r="X141" s="53"/>
      <c r="Y141" s="53"/>
      <c r="Z141" s="53"/>
      <c r="AA141" s="53"/>
      <c r="AB141" s="53">
        <v>6</v>
      </c>
      <c r="AC141" s="53"/>
      <c r="AD141" s="53"/>
      <c r="AE141" s="53"/>
      <c r="AF141" s="53"/>
      <c r="AG141" s="53">
        <v>8</v>
      </c>
      <c r="AH141" s="53"/>
      <c r="AI141" s="53"/>
      <c r="AJ141" s="53"/>
      <c r="AK141" s="53"/>
      <c r="AL141" s="53"/>
      <c r="AM141" s="53">
        <v>7</v>
      </c>
      <c r="AN141" s="53"/>
      <c r="AO141" s="53"/>
      <c r="AP141" s="53"/>
      <c r="AQ141" s="53"/>
      <c r="AR141" s="53"/>
      <c r="AS141" s="53"/>
      <c r="AT141" s="53"/>
      <c r="AU141" s="53"/>
      <c r="AV141" s="53"/>
      <c r="AW141" s="53"/>
      <c r="AX141" s="53"/>
      <c r="AY141" s="53"/>
      <c r="AZ141" s="53"/>
      <c r="BA141" s="53">
        <v>6</v>
      </c>
      <c r="BB141" s="53"/>
      <c r="BC141" s="53"/>
      <c r="BD141" s="53"/>
      <c r="BE141" s="53"/>
      <c r="BF141" s="53"/>
      <c r="BG141" s="60">
        <v>124</v>
      </c>
      <c r="BH141" s="60">
        <f>IF(BI141 &gt; 0, MAX(BI$12:BI$171) / BI141, 0)</f>
        <v>1.3809523809523809</v>
      </c>
      <c r="BI141" s="60">
        <v>21</v>
      </c>
      <c r="BJ141" s="60">
        <f>BG141*BH141</f>
        <v>171.23809523809524</v>
      </c>
      <c r="BK141" s="61">
        <v>42</v>
      </c>
      <c r="BL141" s="61">
        <v>7</v>
      </c>
      <c r="BM141" s="61">
        <f>IF(BL141 &gt; 0,BK141/BL141,0)</f>
        <v>6</v>
      </c>
      <c r="BN141" s="53">
        <f>MIN($I141:BF141)</f>
        <v>3</v>
      </c>
      <c r="BO141" s="61" t="s">
        <v>434</v>
      </c>
      <c r="BP141" s="53">
        <v>6</v>
      </c>
      <c r="BQ141" s="28">
        <v>130</v>
      </c>
    </row>
    <row r="142" spans="1:69" x14ac:dyDescent="0.2">
      <c r="A142" s="46" t="s">
        <v>461</v>
      </c>
      <c r="B142" s="43" t="s">
        <v>256</v>
      </c>
      <c r="C142" s="48" t="s">
        <v>127</v>
      </c>
      <c r="D142" s="44">
        <v>497189569</v>
      </c>
      <c r="E142" s="45" t="s">
        <v>238</v>
      </c>
      <c r="F142" s="44" t="s">
        <v>241</v>
      </c>
      <c r="G142" s="45" t="s">
        <v>433</v>
      </c>
      <c r="H142" s="1">
        <f>MATCH(D142,Данные!$D:$D,0)</f>
        <v>44</v>
      </c>
      <c r="I142" s="53"/>
      <c r="J142" s="53"/>
      <c r="K142" s="53"/>
      <c r="L142" s="53">
        <v>8</v>
      </c>
      <c r="M142" s="53"/>
      <c r="N142" s="53"/>
      <c r="O142" s="53"/>
      <c r="P142" s="53"/>
      <c r="Q142" s="53"/>
      <c r="R142" s="53"/>
      <c r="S142" s="53">
        <v>5</v>
      </c>
      <c r="T142" s="55">
        <v>2</v>
      </c>
      <c r="U142" s="53"/>
      <c r="V142" s="53"/>
      <c r="W142" s="53"/>
      <c r="X142" s="53"/>
      <c r="Y142" s="53"/>
      <c r="Z142" s="53"/>
      <c r="AA142" s="53"/>
      <c r="AB142" s="53">
        <v>7</v>
      </c>
      <c r="AC142" s="53"/>
      <c r="AD142" s="53"/>
      <c r="AE142" s="53"/>
      <c r="AF142" s="53"/>
      <c r="AG142" s="53">
        <v>8</v>
      </c>
      <c r="AH142" s="53"/>
      <c r="AI142" s="53"/>
      <c r="AJ142" s="53"/>
      <c r="AK142" s="53"/>
      <c r="AL142" s="53"/>
      <c r="AM142" s="53">
        <v>5</v>
      </c>
      <c r="AN142" s="53"/>
      <c r="AO142" s="53"/>
      <c r="AP142" s="53"/>
      <c r="AQ142" s="53"/>
      <c r="AR142" s="53"/>
      <c r="AS142" s="53"/>
      <c r="AT142" s="53"/>
      <c r="AU142" s="53"/>
      <c r="AV142" s="53"/>
      <c r="AW142" s="53"/>
      <c r="AX142" s="53"/>
      <c r="AY142" s="53"/>
      <c r="AZ142" s="53"/>
      <c r="BA142" s="53">
        <v>6</v>
      </c>
      <c r="BB142" s="53"/>
      <c r="BC142" s="53"/>
      <c r="BD142" s="53"/>
      <c r="BE142" s="53"/>
      <c r="BF142" s="53"/>
      <c r="BG142" s="60">
        <v>123</v>
      </c>
      <c r="BH142" s="60">
        <f>IF(BI142 &gt; 0, MAX(BI$12:BI$171) / BI142, 0)</f>
        <v>1.3809523809523809</v>
      </c>
      <c r="BI142" s="60">
        <v>21</v>
      </c>
      <c r="BJ142" s="60">
        <f>BG142*BH142</f>
        <v>169.85714285714286</v>
      </c>
      <c r="BK142" s="61">
        <v>41</v>
      </c>
      <c r="BL142" s="61">
        <v>7</v>
      </c>
      <c r="BM142" s="61">
        <f>IF(BL142 &gt; 0,BK142/BL142,0)</f>
        <v>5.8571428571428568</v>
      </c>
      <c r="BN142" s="53">
        <f>MIN($I142:BF142)</f>
        <v>2</v>
      </c>
      <c r="BO142" s="61" t="s">
        <v>434</v>
      </c>
      <c r="BP142" s="53">
        <v>6</v>
      </c>
      <c r="BQ142" s="28">
        <v>131</v>
      </c>
    </row>
    <row r="143" spans="1:69" x14ac:dyDescent="0.2">
      <c r="A143" s="47"/>
      <c r="B143" s="43" t="s">
        <v>228</v>
      </c>
      <c r="C143" s="48" t="s">
        <v>178</v>
      </c>
      <c r="D143" s="44">
        <v>497191214</v>
      </c>
      <c r="E143" s="45" t="s">
        <v>218</v>
      </c>
      <c r="F143" s="44" t="s">
        <v>221</v>
      </c>
      <c r="G143" s="45" t="s">
        <v>433</v>
      </c>
      <c r="H143" s="1">
        <f>MATCH(D143,Данные!$D:$D,0)</f>
        <v>24</v>
      </c>
      <c r="I143" s="53"/>
      <c r="J143" s="53">
        <v>10</v>
      </c>
      <c r="K143" s="53"/>
      <c r="L143" s="53"/>
      <c r="M143" s="53">
        <v>6</v>
      </c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  <c r="AE143" s="53"/>
      <c r="AF143" s="53"/>
      <c r="AG143" s="53"/>
      <c r="AH143" s="53"/>
      <c r="AI143" s="53"/>
      <c r="AJ143" s="53"/>
      <c r="AK143" s="53"/>
      <c r="AL143" s="53"/>
      <c r="AM143" s="53"/>
      <c r="AN143" s="53"/>
      <c r="AO143" s="53"/>
      <c r="AP143" s="53"/>
      <c r="AQ143" s="53"/>
      <c r="AR143" s="53"/>
      <c r="AS143" s="53"/>
      <c r="AT143" s="53"/>
      <c r="AU143" s="53"/>
      <c r="AV143" s="53"/>
      <c r="AW143" s="55">
        <v>0</v>
      </c>
      <c r="AX143" s="53"/>
      <c r="AY143" s="53"/>
      <c r="AZ143" s="53">
        <v>7</v>
      </c>
      <c r="BA143" s="53"/>
      <c r="BB143" s="53"/>
      <c r="BC143" s="53"/>
      <c r="BD143" s="53">
        <v>6</v>
      </c>
      <c r="BE143" s="53"/>
      <c r="BF143" s="53"/>
      <c r="BG143" s="60">
        <v>123</v>
      </c>
      <c r="BH143" s="60">
        <f>IF(BI143 &gt; 0, MAX(BI$12:BI$171) / BI143, 0)</f>
        <v>1.3809523809523809</v>
      </c>
      <c r="BI143" s="60">
        <v>21</v>
      </c>
      <c r="BJ143" s="60">
        <f>BG143*BH143</f>
        <v>169.85714285714286</v>
      </c>
      <c r="BK143" s="61">
        <v>29</v>
      </c>
      <c r="BL143" s="61">
        <v>5</v>
      </c>
      <c r="BM143" s="61">
        <f>IF(BL143 &gt; 0,BK143/BL143,0)</f>
        <v>5.8</v>
      </c>
      <c r="BN143" s="53">
        <f>MIN($I143:BF143)</f>
        <v>0</v>
      </c>
      <c r="BO143" s="61" t="s">
        <v>434</v>
      </c>
      <c r="BP143" s="53">
        <v>4</v>
      </c>
      <c r="BQ143" s="28">
        <v>132</v>
      </c>
    </row>
    <row r="144" spans="1:69" x14ac:dyDescent="0.2">
      <c r="A144" s="42">
        <v>133</v>
      </c>
      <c r="B144" s="43" t="s">
        <v>357</v>
      </c>
      <c r="C144" s="44" t="s">
        <v>140</v>
      </c>
      <c r="D144" s="44">
        <v>497180847</v>
      </c>
      <c r="E144" s="45" t="s">
        <v>345</v>
      </c>
      <c r="F144" s="44" t="s">
        <v>348</v>
      </c>
      <c r="G144" s="45" t="s">
        <v>433</v>
      </c>
      <c r="H144" s="1">
        <f>MATCH(D144,Данные!$D:$D,0)</f>
        <v>398</v>
      </c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53"/>
      <c r="AE144" s="53"/>
      <c r="AF144" s="53"/>
      <c r="AG144" s="53"/>
      <c r="AH144" s="53"/>
      <c r="AI144" s="53"/>
      <c r="AJ144" s="53">
        <v>7</v>
      </c>
      <c r="AK144" s="53"/>
      <c r="AL144" s="53"/>
      <c r="AM144" s="53"/>
      <c r="AN144" s="53"/>
      <c r="AO144" s="53"/>
      <c r="AP144" s="53"/>
      <c r="AQ144" s="53">
        <v>5</v>
      </c>
      <c r="AR144" s="53">
        <v>7</v>
      </c>
      <c r="AS144" s="53"/>
      <c r="AT144" s="53">
        <v>5</v>
      </c>
      <c r="AU144" s="53"/>
      <c r="AV144" s="53"/>
      <c r="AW144" s="53"/>
      <c r="AX144" s="53"/>
      <c r="AY144" s="53"/>
      <c r="AZ144" s="53"/>
      <c r="BA144" s="53"/>
      <c r="BB144" s="53"/>
      <c r="BC144" s="53"/>
      <c r="BD144" s="53"/>
      <c r="BE144" s="53"/>
      <c r="BF144" s="53"/>
      <c r="BG144" s="60">
        <v>75</v>
      </c>
      <c r="BH144" s="60">
        <f>IF(BI144 &gt; 0, MAX(BI$12:BI$171) / BI144, 0)</f>
        <v>2.2307692307692308</v>
      </c>
      <c r="BI144" s="60">
        <v>13</v>
      </c>
      <c r="BJ144" s="60">
        <f>BG144*BH144</f>
        <v>167.30769230769232</v>
      </c>
      <c r="BK144" s="61">
        <v>24</v>
      </c>
      <c r="BL144" s="61">
        <v>4</v>
      </c>
      <c r="BM144" s="61">
        <f>IF(BL144 &gt; 0,BK144/BL144,0)</f>
        <v>6</v>
      </c>
      <c r="BN144" s="53">
        <f>MIN($I144:BF144)</f>
        <v>5</v>
      </c>
      <c r="BO144" s="61"/>
      <c r="BP144" s="53">
        <v>4</v>
      </c>
      <c r="BQ144" s="28">
        <v>133</v>
      </c>
    </row>
    <row r="145" spans="1:69" x14ac:dyDescent="0.2">
      <c r="A145" s="42">
        <v>134</v>
      </c>
      <c r="B145" s="43" t="s">
        <v>409</v>
      </c>
      <c r="C145" s="48" t="s">
        <v>46</v>
      </c>
      <c r="D145" s="44">
        <v>497180085</v>
      </c>
      <c r="E145" s="45" t="s">
        <v>395</v>
      </c>
      <c r="F145" s="44" t="s">
        <v>398</v>
      </c>
      <c r="G145" s="45" t="s">
        <v>433</v>
      </c>
      <c r="H145" s="1">
        <f>MATCH(D145,Данные!$D:$D,0)</f>
        <v>469</v>
      </c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53"/>
      <c r="AE145" s="53"/>
      <c r="AF145" s="53"/>
      <c r="AG145" s="53"/>
      <c r="AH145" s="53"/>
      <c r="AI145" s="53"/>
      <c r="AJ145" s="53"/>
      <c r="AK145" s="53"/>
      <c r="AL145" s="53"/>
      <c r="AM145" s="53"/>
      <c r="AN145" s="53">
        <v>10</v>
      </c>
      <c r="AO145" s="54" t="s">
        <v>436</v>
      </c>
      <c r="AP145" s="53"/>
      <c r="AQ145" s="53"/>
      <c r="AR145" s="53"/>
      <c r="AS145" s="53"/>
      <c r="AT145" s="53"/>
      <c r="AU145" s="53"/>
      <c r="AV145" s="53"/>
      <c r="AW145" s="53"/>
      <c r="AX145" s="53"/>
      <c r="AY145" s="53"/>
      <c r="AZ145" s="53"/>
      <c r="BA145" s="53"/>
      <c r="BB145" s="53"/>
      <c r="BC145" s="53"/>
      <c r="BD145" s="53"/>
      <c r="BE145" s="53">
        <v>8</v>
      </c>
      <c r="BF145" s="53"/>
      <c r="BG145" s="60">
        <v>92</v>
      </c>
      <c r="BH145" s="60">
        <f>IF(BI145 &gt; 0, MAX(BI$12:BI$171) / BI145, 0)</f>
        <v>1.8125</v>
      </c>
      <c r="BI145" s="60">
        <v>16</v>
      </c>
      <c r="BJ145" s="60">
        <f>BG145*BH145</f>
        <v>166.75</v>
      </c>
      <c r="BK145" s="61">
        <v>18</v>
      </c>
      <c r="BL145" s="61">
        <v>2</v>
      </c>
      <c r="BM145" s="61">
        <f>IF(BL145 &gt; 0,BK145/BL145,0)</f>
        <v>9</v>
      </c>
      <c r="BN145" s="53">
        <f>MIN($I145:BF145)</f>
        <v>8</v>
      </c>
      <c r="BO145" s="61" t="s">
        <v>434</v>
      </c>
      <c r="BP145" s="53">
        <v>2</v>
      </c>
      <c r="BQ145" s="28">
        <v>134</v>
      </c>
    </row>
    <row r="146" spans="1:69" x14ac:dyDescent="0.2">
      <c r="A146" s="46" t="s">
        <v>462</v>
      </c>
      <c r="B146" s="43" t="s">
        <v>346</v>
      </c>
      <c r="C146" s="44" t="s">
        <v>136</v>
      </c>
      <c r="D146" s="44">
        <v>497180748</v>
      </c>
      <c r="E146" s="45" t="s">
        <v>345</v>
      </c>
      <c r="F146" s="44" t="s">
        <v>348</v>
      </c>
      <c r="G146" s="45" t="s">
        <v>433</v>
      </c>
      <c r="H146" s="1">
        <f>MATCH(D146,Данные!$D:$D,0)</f>
        <v>389</v>
      </c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  <c r="AE146" s="53"/>
      <c r="AF146" s="53"/>
      <c r="AG146" s="53"/>
      <c r="AH146" s="53"/>
      <c r="AI146" s="53"/>
      <c r="AJ146" s="53">
        <v>8</v>
      </c>
      <c r="AK146" s="53"/>
      <c r="AL146" s="53"/>
      <c r="AM146" s="53"/>
      <c r="AN146" s="53"/>
      <c r="AO146" s="53"/>
      <c r="AP146" s="53"/>
      <c r="AQ146" s="53">
        <v>6</v>
      </c>
      <c r="AR146" s="53">
        <v>6</v>
      </c>
      <c r="AS146" s="53"/>
      <c r="AT146" s="53">
        <v>4</v>
      </c>
      <c r="AU146" s="53"/>
      <c r="AV146" s="53"/>
      <c r="AW146" s="53"/>
      <c r="AX146" s="53"/>
      <c r="AY146" s="53"/>
      <c r="AZ146" s="53"/>
      <c r="BA146" s="53"/>
      <c r="BB146" s="53"/>
      <c r="BC146" s="53"/>
      <c r="BD146" s="53"/>
      <c r="BE146" s="53"/>
      <c r="BF146" s="53"/>
      <c r="BG146" s="60">
        <v>74</v>
      </c>
      <c r="BH146" s="60">
        <f>IF(BI146 &gt; 0, MAX(BI$12:BI$171) / BI146, 0)</f>
        <v>2.2307692307692308</v>
      </c>
      <c r="BI146" s="60">
        <v>13</v>
      </c>
      <c r="BJ146" s="60">
        <f>BG146*BH146</f>
        <v>165.07692307692309</v>
      </c>
      <c r="BK146" s="61">
        <v>24</v>
      </c>
      <c r="BL146" s="61">
        <v>4</v>
      </c>
      <c r="BM146" s="61">
        <f>IF(BL146 &gt; 0,BK146/BL146,0)</f>
        <v>6</v>
      </c>
      <c r="BN146" s="53">
        <f>MIN($I146:BF146)</f>
        <v>4</v>
      </c>
      <c r="BO146" s="61"/>
      <c r="BP146" s="53">
        <v>4</v>
      </c>
      <c r="BQ146" s="28">
        <v>135</v>
      </c>
    </row>
    <row r="147" spans="1:69" x14ac:dyDescent="0.2">
      <c r="A147" s="47"/>
      <c r="B147" s="43" t="s">
        <v>365</v>
      </c>
      <c r="C147" s="44" t="s">
        <v>148</v>
      </c>
      <c r="D147" s="44">
        <v>508335689</v>
      </c>
      <c r="E147" s="45" t="s">
        <v>345</v>
      </c>
      <c r="F147" s="44" t="s">
        <v>348</v>
      </c>
      <c r="G147" s="45" t="s">
        <v>435</v>
      </c>
      <c r="H147" s="1">
        <f>MATCH(D147,Данные!$D:$D,0)</f>
        <v>406</v>
      </c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  <c r="AE147" s="53"/>
      <c r="AF147" s="53"/>
      <c r="AG147" s="53"/>
      <c r="AH147" s="53"/>
      <c r="AI147" s="53"/>
      <c r="AJ147" s="53">
        <v>8</v>
      </c>
      <c r="AK147" s="53"/>
      <c r="AL147" s="53"/>
      <c r="AM147" s="53"/>
      <c r="AN147" s="53"/>
      <c r="AO147" s="53"/>
      <c r="AP147" s="53"/>
      <c r="AQ147" s="53">
        <v>4</v>
      </c>
      <c r="AR147" s="53">
        <v>6</v>
      </c>
      <c r="AS147" s="53"/>
      <c r="AT147" s="53">
        <v>6</v>
      </c>
      <c r="AU147" s="53"/>
      <c r="AV147" s="53"/>
      <c r="AW147" s="53"/>
      <c r="AX147" s="53"/>
      <c r="AY147" s="53"/>
      <c r="AZ147" s="53"/>
      <c r="BA147" s="53"/>
      <c r="BB147" s="53"/>
      <c r="BC147" s="53"/>
      <c r="BD147" s="53"/>
      <c r="BE147" s="53"/>
      <c r="BF147" s="53"/>
      <c r="BG147" s="60">
        <v>74</v>
      </c>
      <c r="BH147" s="60">
        <f>IF(BI147 &gt; 0, MAX(BI$12:BI$171) / BI147, 0)</f>
        <v>2.2307692307692308</v>
      </c>
      <c r="BI147" s="60">
        <v>13</v>
      </c>
      <c r="BJ147" s="60">
        <f>BG147*BH147</f>
        <v>165.07692307692309</v>
      </c>
      <c r="BK147" s="61">
        <v>24</v>
      </c>
      <c r="BL147" s="61">
        <v>4</v>
      </c>
      <c r="BM147" s="61">
        <f>IF(BL147 &gt; 0,BK147/BL147,0)</f>
        <v>6</v>
      </c>
      <c r="BN147" s="53">
        <f>MIN($I147:BF147)</f>
        <v>4</v>
      </c>
      <c r="BO147" s="61"/>
      <c r="BP147" s="53">
        <v>4</v>
      </c>
      <c r="BQ147" s="28">
        <v>136</v>
      </c>
    </row>
    <row r="148" spans="1:69" x14ac:dyDescent="0.2">
      <c r="A148" s="42">
        <v>137</v>
      </c>
      <c r="B148" s="43" t="s">
        <v>411</v>
      </c>
      <c r="C148" s="48" t="s">
        <v>154</v>
      </c>
      <c r="D148" s="44">
        <v>1411060048</v>
      </c>
      <c r="E148" s="45" t="s">
        <v>395</v>
      </c>
      <c r="F148" s="44" t="s">
        <v>398</v>
      </c>
      <c r="G148" s="45" t="s">
        <v>433</v>
      </c>
      <c r="H148" s="1">
        <f>MATCH(D148,Данные!$D:$D,0)</f>
        <v>471</v>
      </c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  <c r="AE148" s="53"/>
      <c r="AF148" s="53"/>
      <c r="AG148" s="53"/>
      <c r="AH148" s="53"/>
      <c r="AI148" s="53"/>
      <c r="AJ148" s="53"/>
      <c r="AK148" s="53"/>
      <c r="AL148" s="53"/>
      <c r="AM148" s="53"/>
      <c r="AN148" s="53">
        <v>7</v>
      </c>
      <c r="AO148" s="53">
        <v>8</v>
      </c>
      <c r="AP148" s="53"/>
      <c r="AQ148" s="53"/>
      <c r="AR148" s="53"/>
      <c r="AS148" s="53"/>
      <c r="AT148" s="53"/>
      <c r="AU148" s="53"/>
      <c r="AV148" s="53"/>
      <c r="AW148" s="53"/>
      <c r="AX148" s="53"/>
      <c r="AY148" s="53"/>
      <c r="AZ148" s="53"/>
      <c r="BA148" s="53"/>
      <c r="BB148" s="53"/>
      <c r="BC148" s="53"/>
      <c r="BD148" s="53"/>
      <c r="BE148" s="54" t="s">
        <v>436</v>
      </c>
      <c r="BF148" s="53"/>
      <c r="BG148" s="60">
        <v>90</v>
      </c>
      <c r="BH148" s="60">
        <f>IF(BI148 &gt; 0, MAX(BI$12:BI$171) / BI148, 0)</f>
        <v>1.8125</v>
      </c>
      <c r="BI148" s="60">
        <v>16</v>
      </c>
      <c r="BJ148" s="60">
        <f>BG148*BH148</f>
        <v>163.125</v>
      </c>
      <c r="BK148" s="61">
        <v>15</v>
      </c>
      <c r="BL148" s="61">
        <v>2</v>
      </c>
      <c r="BM148" s="61">
        <f>IF(BL148 &gt; 0,BK148/BL148,0)</f>
        <v>7.5</v>
      </c>
      <c r="BN148" s="53">
        <f>MIN($I148:BF148)</f>
        <v>7</v>
      </c>
      <c r="BO148" s="61" t="s">
        <v>434</v>
      </c>
      <c r="BP148" s="53">
        <v>2</v>
      </c>
      <c r="BQ148" s="28">
        <v>137</v>
      </c>
    </row>
    <row r="149" spans="1:69" x14ac:dyDescent="0.2">
      <c r="A149" s="42">
        <v>138</v>
      </c>
      <c r="B149" s="43" t="s">
        <v>367</v>
      </c>
      <c r="C149" s="48" t="s">
        <v>124</v>
      </c>
      <c r="D149" s="44">
        <v>541007180</v>
      </c>
      <c r="E149" s="45" t="s">
        <v>345</v>
      </c>
      <c r="F149" s="44" t="s">
        <v>348</v>
      </c>
      <c r="G149" s="45" t="s">
        <v>433</v>
      </c>
      <c r="H149" s="1">
        <f>MATCH(D149,Данные!$D:$D,0)</f>
        <v>408</v>
      </c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  <c r="AE149" s="53"/>
      <c r="AF149" s="53"/>
      <c r="AG149" s="53"/>
      <c r="AH149" s="53"/>
      <c r="AI149" s="53"/>
      <c r="AJ149" s="53">
        <v>9</v>
      </c>
      <c r="AK149" s="53"/>
      <c r="AL149" s="53"/>
      <c r="AM149" s="53"/>
      <c r="AN149" s="53"/>
      <c r="AO149" s="53"/>
      <c r="AP149" s="53"/>
      <c r="AQ149" s="55">
        <v>3</v>
      </c>
      <c r="AR149" s="53">
        <v>5</v>
      </c>
      <c r="AS149" s="53"/>
      <c r="AT149" s="53">
        <v>7</v>
      </c>
      <c r="AU149" s="53"/>
      <c r="AV149" s="53"/>
      <c r="AW149" s="53"/>
      <c r="AX149" s="53"/>
      <c r="AY149" s="53"/>
      <c r="AZ149" s="53"/>
      <c r="BA149" s="53"/>
      <c r="BB149" s="53"/>
      <c r="BC149" s="53"/>
      <c r="BD149" s="53"/>
      <c r="BE149" s="53"/>
      <c r="BF149" s="53"/>
      <c r="BG149" s="60">
        <v>73</v>
      </c>
      <c r="BH149" s="60">
        <f>IF(BI149 &gt; 0, MAX(BI$12:BI$171) / BI149, 0)</f>
        <v>2.2307692307692308</v>
      </c>
      <c r="BI149" s="60">
        <v>13</v>
      </c>
      <c r="BJ149" s="60">
        <f>BG149*BH149</f>
        <v>162.84615384615384</v>
      </c>
      <c r="BK149" s="61">
        <v>24</v>
      </c>
      <c r="BL149" s="61">
        <v>4</v>
      </c>
      <c r="BM149" s="61">
        <f>IF(BL149 &gt; 0,BK149/BL149,0)</f>
        <v>6</v>
      </c>
      <c r="BN149" s="53">
        <f>MIN($I149:BF149)</f>
        <v>3</v>
      </c>
      <c r="BO149" s="61" t="s">
        <v>434</v>
      </c>
      <c r="BP149" s="53">
        <v>3</v>
      </c>
      <c r="BQ149" s="28">
        <v>138</v>
      </c>
    </row>
    <row r="150" spans="1:69" x14ac:dyDescent="0.2">
      <c r="A150" s="42">
        <v>139</v>
      </c>
      <c r="B150" s="43" t="s">
        <v>308</v>
      </c>
      <c r="C150" s="48" t="s">
        <v>59</v>
      </c>
      <c r="D150" s="44">
        <v>497163202</v>
      </c>
      <c r="E150" s="45" t="s">
        <v>292</v>
      </c>
      <c r="F150" s="44" t="s">
        <v>295</v>
      </c>
      <c r="G150" s="45" t="s">
        <v>433</v>
      </c>
      <c r="H150" s="1">
        <f>MATCH(D150,Данные!$D:$D,0)</f>
        <v>138</v>
      </c>
      <c r="I150" s="53"/>
      <c r="J150" s="53"/>
      <c r="K150" s="53"/>
      <c r="L150" s="53"/>
      <c r="M150" s="53"/>
      <c r="N150" s="53"/>
      <c r="O150" s="53"/>
      <c r="P150" s="53"/>
      <c r="Q150" s="53"/>
      <c r="R150" s="53">
        <v>7</v>
      </c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>
        <v>7</v>
      </c>
      <c r="AD150" s="53"/>
      <c r="AE150" s="53">
        <v>8</v>
      </c>
      <c r="AF150" s="53"/>
      <c r="AG150" s="53"/>
      <c r="AH150" s="53">
        <v>6</v>
      </c>
      <c r="AI150" s="53"/>
      <c r="AJ150" s="53"/>
      <c r="AK150" s="53"/>
      <c r="AL150" s="53"/>
      <c r="AM150" s="53"/>
      <c r="AN150" s="53"/>
      <c r="AO150" s="53"/>
      <c r="AP150" s="53"/>
      <c r="AQ150" s="53"/>
      <c r="AR150" s="53"/>
      <c r="AS150" s="53"/>
      <c r="AT150" s="53"/>
      <c r="AU150" s="53"/>
      <c r="AV150" s="54" t="s">
        <v>437</v>
      </c>
      <c r="AW150" s="53"/>
      <c r="AX150" s="53">
        <v>5</v>
      </c>
      <c r="AY150" s="53"/>
      <c r="AZ150" s="53"/>
      <c r="BA150" s="53"/>
      <c r="BB150" s="53"/>
      <c r="BC150" s="53"/>
      <c r="BD150" s="53"/>
      <c r="BE150" s="53"/>
      <c r="BF150" s="53"/>
      <c r="BG150" s="60">
        <v>123</v>
      </c>
      <c r="BH150" s="60">
        <f>IF(BI150 &gt; 0, MAX(BI$12:BI$171) / BI150, 0)</f>
        <v>1.3181818181818181</v>
      </c>
      <c r="BI150" s="60">
        <v>22</v>
      </c>
      <c r="BJ150" s="60">
        <f>BG150*BH150</f>
        <v>162.13636363636363</v>
      </c>
      <c r="BK150" s="61">
        <v>33</v>
      </c>
      <c r="BL150" s="61">
        <v>5</v>
      </c>
      <c r="BM150" s="61">
        <f>IF(BL150 &gt; 0,BK150/BL150,0)</f>
        <v>6.6</v>
      </c>
      <c r="BN150" s="53">
        <f>MIN($I150:BF150)</f>
        <v>5</v>
      </c>
      <c r="BO150" s="61" t="s">
        <v>434</v>
      </c>
      <c r="BP150" s="53">
        <v>5</v>
      </c>
      <c r="BQ150" s="28">
        <v>139</v>
      </c>
    </row>
    <row r="151" spans="1:69" x14ac:dyDescent="0.2">
      <c r="A151" s="46" t="s">
        <v>463</v>
      </c>
      <c r="B151" s="43" t="s">
        <v>380</v>
      </c>
      <c r="C151" s="48" t="s">
        <v>97</v>
      </c>
      <c r="D151" s="44">
        <v>497176751</v>
      </c>
      <c r="E151" s="45" t="s">
        <v>373</v>
      </c>
      <c r="F151" s="44" t="s">
        <v>376</v>
      </c>
      <c r="G151" s="45" t="s">
        <v>433</v>
      </c>
      <c r="H151" s="1">
        <f>MATCH(D151,Данные!$D:$D,0)</f>
        <v>418</v>
      </c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  <c r="AG151" s="53"/>
      <c r="AH151" s="53"/>
      <c r="AI151" s="53"/>
      <c r="AJ151" s="53"/>
      <c r="AK151" s="54" t="s">
        <v>437</v>
      </c>
      <c r="AL151" s="53"/>
      <c r="AM151" s="53"/>
      <c r="AN151" s="53"/>
      <c r="AO151" s="53"/>
      <c r="AP151" s="53"/>
      <c r="AQ151" s="53"/>
      <c r="AR151" s="53"/>
      <c r="AS151" s="53">
        <v>8</v>
      </c>
      <c r="AT151" s="53"/>
      <c r="AU151" s="53">
        <v>6</v>
      </c>
      <c r="AV151" s="53"/>
      <c r="AW151" s="53"/>
      <c r="AX151" s="53"/>
      <c r="AY151" s="53"/>
      <c r="AZ151" s="53"/>
      <c r="BA151" s="53"/>
      <c r="BB151" s="53"/>
      <c r="BC151" s="53"/>
      <c r="BD151" s="53"/>
      <c r="BE151" s="53"/>
      <c r="BF151" s="53"/>
      <c r="BG151" s="60">
        <v>66</v>
      </c>
      <c r="BH151" s="60">
        <f>IF(BI151 &gt; 0, MAX(BI$12:BI$171) / BI151, 0)</f>
        <v>2.4166666666666665</v>
      </c>
      <c r="BI151" s="60">
        <v>12</v>
      </c>
      <c r="BJ151" s="60">
        <f>BG151*BH151</f>
        <v>159.5</v>
      </c>
      <c r="BK151" s="61">
        <v>14</v>
      </c>
      <c r="BL151" s="61">
        <v>2</v>
      </c>
      <c r="BM151" s="61">
        <f>IF(BL151 &gt; 0,BK151/BL151,0)</f>
        <v>7</v>
      </c>
      <c r="BN151" s="53">
        <f>MIN($I151:BF151)</f>
        <v>6</v>
      </c>
      <c r="BO151" s="61" t="s">
        <v>434</v>
      </c>
      <c r="BP151" s="53">
        <v>2</v>
      </c>
      <c r="BQ151" s="28">
        <v>140</v>
      </c>
    </row>
    <row r="152" spans="1:69" x14ac:dyDescent="0.2">
      <c r="A152" s="47"/>
      <c r="B152" s="43" t="s">
        <v>386</v>
      </c>
      <c r="C152" s="44" t="s">
        <v>117</v>
      </c>
      <c r="D152" s="44">
        <v>497176857</v>
      </c>
      <c r="E152" s="45" t="s">
        <v>373</v>
      </c>
      <c r="F152" s="44" t="s">
        <v>376</v>
      </c>
      <c r="G152" s="45" t="s">
        <v>433</v>
      </c>
      <c r="H152" s="1">
        <f>MATCH(D152,Данные!$D:$D,0)</f>
        <v>424</v>
      </c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  <c r="AE152" s="53"/>
      <c r="AF152" s="53"/>
      <c r="AG152" s="53"/>
      <c r="AH152" s="53"/>
      <c r="AI152" s="53"/>
      <c r="AJ152" s="53"/>
      <c r="AK152" s="53">
        <v>6</v>
      </c>
      <c r="AL152" s="53"/>
      <c r="AM152" s="53"/>
      <c r="AN152" s="53"/>
      <c r="AO152" s="53"/>
      <c r="AP152" s="53"/>
      <c r="AQ152" s="53"/>
      <c r="AR152" s="53"/>
      <c r="AS152" s="53">
        <v>6</v>
      </c>
      <c r="AT152" s="53"/>
      <c r="AU152" s="53">
        <v>4</v>
      </c>
      <c r="AV152" s="53"/>
      <c r="AW152" s="53"/>
      <c r="AX152" s="53"/>
      <c r="AY152" s="53"/>
      <c r="AZ152" s="53"/>
      <c r="BA152" s="53"/>
      <c r="BB152" s="53"/>
      <c r="BC152" s="53"/>
      <c r="BD152" s="53"/>
      <c r="BE152" s="53"/>
      <c r="BF152" s="53"/>
      <c r="BG152" s="60">
        <v>66</v>
      </c>
      <c r="BH152" s="60">
        <f>IF(BI152 &gt; 0, MAX(BI$12:BI$171) / BI152, 0)</f>
        <v>2.4166666666666665</v>
      </c>
      <c r="BI152" s="60">
        <v>12</v>
      </c>
      <c r="BJ152" s="60">
        <f>BG152*BH152</f>
        <v>159.5</v>
      </c>
      <c r="BK152" s="61">
        <v>16</v>
      </c>
      <c r="BL152" s="61">
        <v>3</v>
      </c>
      <c r="BM152" s="61">
        <f>IF(BL152 &gt; 0,BK152/BL152,0)</f>
        <v>5.333333333333333</v>
      </c>
      <c r="BN152" s="53">
        <f>MIN($I152:BF152)</f>
        <v>4</v>
      </c>
      <c r="BO152" s="61"/>
      <c r="BP152" s="53">
        <v>3</v>
      </c>
      <c r="BQ152" s="28">
        <v>141</v>
      </c>
    </row>
    <row r="153" spans="1:69" x14ac:dyDescent="0.2">
      <c r="A153" s="42">
        <v>142</v>
      </c>
      <c r="B153" s="43" t="s">
        <v>296</v>
      </c>
      <c r="C153" s="44" t="s">
        <v>56</v>
      </c>
      <c r="D153" s="44">
        <v>497163224</v>
      </c>
      <c r="E153" s="45" t="s">
        <v>292</v>
      </c>
      <c r="F153" s="44" t="s">
        <v>295</v>
      </c>
      <c r="G153" s="45" t="s">
        <v>433</v>
      </c>
      <c r="H153" s="1">
        <f>MATCH(D153,Данные!$D:$D,0)</f>
        <v>126</v>
      </c>
      <c r="I153" s="53"/>
      <c r="J153" s="53"/>
      <c r="K153" s="53"/>
      <c r="L153" s="53"/>
      <c r="M153" s="53"/>
      <c r="N153" s="53"/>
      <c r="O153" s="53"/>
      <c r="P153" s="53"/>
      <c r="Q153" s="53"/>
      <c r="R153" s="53">
        <v>6</v>
      </c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>
        <v>5</v>
      </c>
      <c r="AD153" s="53"/>
      <c r="AE153" s="53">
        <v>8</v>
      </c>
      <c r="AF153" s="53"/>
      <c r="AG153" s="53"/>
      <c r="AH153" s="53">
        <v>4</v>
      </c>
      <c r="AI153" s="53"/>
      <c r="AJ153" s="53"/>
      <c r="AK153" s="53"/>
      <c r="AL153" s="53"/>
      <c r="AM153" s="53"/>
      <c r="AN153" s="53"/>
      <c r="AO153" s="53"/>
      <c r="AP153" s="53"/>
      <c r="AQ153" s="53"/>
      <c r="AR153" s="53"/>
      <c r="AS153" s="53"/>
      <c r="AT153" s="53"/>
      <c r="AU153" s="53"/>
      <c r="AV153" s="53">
        <v>4</v>
      </c>
      <c r="AW153" s="53"/>
      <c r="AX153" s="53">
        <v>5</v>
      </c>
      <c r="AY153" s="53"/>
      <c r="AZ153" s="53"/>
      <c r="BA153" s="53"/>
      <c r="BB153" s="53"/>
      <c r="BC153" s="53"/>
      <c r="BD153" s="53"/>
      <c r="BE153" s="53"/>
      <c r="BF153" s="53"/>
      <c r="BG153" s="60">
        <v>118</v>
      </c>
      <c r="BH153" s="60">
        <f>IF(BI153 &gt; 0, MAX(BI$12:BI$171) / BI153, 0)</f>
        <v>1.3181818181818181</v>
      </c>
      <c r="BI153" s="60">
        <v>22</v>
      </c>
      <c r="BJ153" s="60">
        <f>BG153*BH153</f>
        <v>155.54545454545453</v>
      </c>
      <c r="BK153" s="61">
        <v>32</v>
      </c>
      <c r="BL153" s="61">
        <v>6</v>
      </c>
      <c r="BM153" s="61">
        <f>IF(BL153 &gt; 0,BK153/BL153,0)</f>
        <v>5.333333333333333</v>
      </c>
      <c r="BN153" s="53">
        <f>MIN($I153:BF153)</f>
        <v>4</v>
      </c>
      <c r="BO153" s="61"/>
      <c r="BP153" s="53">
        <v>6</v>
      </c>
      <c r="BQ153" s="28">
        <v>142</v>
      </c>
    </row>
    <row r="154" spans="1:69" x14ac:dyDescent="0.2">
      <c r="A154" s="42">
        <v>143</v>
      </c>
      <c r="B154" s="43" t="s">
        <v>320</v>
      </c>
      <c r="C154" s="48" t="s">
        <v>197</v>
      </c>
      <c r="D154" s="44">
        <v>498324167</v>
      </c>
      <c r="E154" s="45" t="s">
        <v>313</v>
      </c>
      <c r="F154" s="44" t="s">
        <v>316</v>
      </c>
      <c r="G154" s="45" t="s">
        <v>433</v>
      </c>
      <c r="H154" s="1">
        <f>MATCH(D154,Данные!$D:$D,0)</f>
        <v>195</v>
      </c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>
        <v>8</v>
      </c>
      <c r="W154" s="53">
        <v>7</v>
      </c>
      <c r="X154" s="53"/>
      <c r="Y154" s="53"/>
      <c r="Z154" s="53"/>
      <c r="AA154" s="53">
        <v>8</v>
      </c>
      <c r="AB154" s="53"/>
      <c r="AC154" s="53"/>
      <c r="AD154" s="55">
        <v>3</v>
      </c>
      <c r="AE154" s="53"/>
      <c r="AF154" s="53"/>
      <c r="AG154" s="53"/>
      <c r="AH154" s="53"/>
      <c r="AI154" s="53"/>
      <c r="AJ154" s="53"/>
      <c r="AK154" s="53"/>
      <c r="AL154" s="53"/>
      <c r="AM154" s="53"/>
      <c r="AN154" s="53"/>
      <c r="AO154" s="53"/>
      <c r="AP154" s="53"/>
      <c r="AQ154" s="53"/>
      <c r="AR154" s="53"/>
      <c r="AS154" s="53"/>
      <c r="AT154" s="53"/>
      <c r="AU154" s="53"/>
      <c r="AV154" s="53"/>
      <c r="AW154" s="53"/>
      <c r="AX154" s="53"/>
      <c r="AY154" s="53"/>
      <c r="AZ154" s="53"/>
      <c r="BA154" s="53"/>
      <c r="BB154" s="53"/>
      <c r="BC154" s="53"/>
      <c r="BD154" s="53"/>
      <c r="BE154" s="53"/>
      <c r="BF154" s="55">
        <v>3</v>
      </c>
      <c r="BG154" s="60">
        <v>96</v>
      </c>
      <c r="BH154" s="60">
        <f>IF(BI154 &gt; 0, MAX(BI$12:BI$171) / BI154, 0)</f>
        <v>1.6111111111111112</v>
      </c>
      <c r="BI154" s="60">
        <v>18</v>
      </c>
      <c r="BJ154" s="60">
        <f>BG154*BH154</f>
        <v>154.66666666666669</v>
      </c>
      <c r="BK154" s="61">
        <v>29</v>
      </c>
      <c r="BL154" s="61">
        <v>5</v>
      </c>
      <c r="BM154" s="61">
        <f>IF(BL154 &gt; 0,BK154/BL154,0)</f>
        <v>5.8</v>
      </c>
      <c r="BN154" s="53">
        <f>MIN($I154:BF154)</f>
        <v>3</v>
      </c>
      <c r="BO154" s="61" t="s">
        <v>434</v>
      </c>
      <c r="BP154" s="53">
        <v>3</v>
      </c>
      <c r="BQ154" s="28">
        <v>143</v>
      </c>
    </row>
    <row r="155" spans="1:69" x14ac:dyDescent="0.2">
      <c r="A155" s="42">
        <v>144</v>
      </c>
      <c r="B155" s="43" t="s">
        <v>366</v>
      </c>
      <c r="C155" s="44" t="s">
        <v>147</v>
      </c>
      <c r="D155" s="44">
        <v>518090785</v>
      </c>
      <c r="E155" s="45" t="s">
        <v>345</v>
      </c>
      <c r="F155" s="44" t="s">
        <v>348</v>
      </c>
      <c r="G155" s="45" t="s">
        <v>433</v>
      </c>
      <c r="H155" s="1">
        <f>MATCH(D155,Данные!$D:$D,0)</f>
        <v>407</v>
      </c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  <c r="AE155" s="53"/>
      <c r="AF155" s="53"/>
      <c r="AG155" s="53"/>
      <c r="AH155" s="53"/>
      <c r="AI155" s="53"/>
      <c r="AJ155" s="53">
        <v>8</v>
      </c>
      <c r="AK155" s="53"/>
      <c r="AL155" s="53"/>
      <c r="AM155" s="53"/>
      <c r="AN155" s="53"/>
      <c r="AO155" s="53"/>
      <c r="AP155" s="53"/>
      <c r="AQ155" s="53">
        <v>4</v>
      </c>
      <c r="AR155" s="53">
        <v>7</v>
      </c>
      <c r="AS155" s="53"/>
      <c r="AT155" s="53">
        <v>4</v>
      </c>
      <c r="AU155" s="53"/>
      <c r="AV155" s="53"/>
      <c r="AW155" s="53"/>
      <c r="AX155" s="53"/>
      <c r="AY155" s="53"/>
      <c r="AZ155" s="53"/>
      <c r="BA155" s="53"/>
      <c r="BB155" s="53"/>
      <c r="BC155" s="53"/>
      <c r="BD155" s="53"/>
      <c r="BE155" s="53"/>
      <c r="BF155" s="53"/>
      <c r="BG155" s="60">
        <v>69</v>
      </c>
      <c r="BH155" s="60">
        <f>IF(BI155 &gt; 0, MAX(BI$12:BI$171) / BI155, 0)</f>
        <v>2.2307692307692308</v>
      </c>
      <c r="BI155" s="60">
        <v>13</v>
      </c>
      <c r="BJ155" s="60">
        <f>BG155*BH155</f>
        <v>153.92307692307693</v>
      </c>
      <c r="BK155" s="61">
        <v>23</v>
      </c>
      <c r="BL155" s="61">
        <v>4</v>
      </c>
      <c r="BM155" s="61">
        <f>IF(BL155 &gt; 0,BK155/BL155,0)</f>
        <v>5.75</v>
      </c>
      <c r="BN155" s="53">
        <f>MIN($I155:BF155)</f>
        <v>4</v>
      </c>
      <c r="BO155" s="61"/>
      <c r="BP155" s="53">
        <v>4</v>
      </c>
      <c r="BQ155" s="28">
        <v>144</v>
      </c>
    </row>
    <row r="156" spans="1:69" x14ac:dyDescent="0.2">
      <c r="A156" s="42">
        <v>145</v>
      </c>
      <c r="B156" s="43" t="s">
        <v>391</v>
      </c>
      <c r="C156" s="48" t="s">
        <v>110</v>
      </c>
      <c r="D156" s="44">
        <v>497176835</v>
      </c>
      <c r="E156" s="45" t="s">
        <v>373</v>
      </c>
      <c r="F156" s="44" t="s">
        <v>376</v>
      </c>
      <c r="G156" s="45" t="s">
        <v>433</v>
      </c>
      <c r="H156" s="1">
        <f>MATCH(D156,Данные!$D:$D,0)</f>
        <v>429</v>
      </c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  <c r="AE156" s="53"/>
      <c r="AF156" s="53"/>
      <c r="AG156" s="53"/>
      <c r="AH156" s="53"/>
      <c r="AI156" s="53"/>
      <c r="AJ156" s="53"/>
      <c r="AK156" s="54" t="s">
        <v>437</v>
      </c>
      <c r="AL156" s="53"/>
      <c r="AM156" s="53"/>
      <c r="AN156" s="53"/>
      <c r="AO156" s="53"/>
      <c r="AP156" s="53"/>
      <c r="AQ156" s="53"/>
      <c r="AR156" s="53"/>
      <c r="AS156" s="53">
        <v>8</v>
      </c>
      <c r="AT156" s="53"/>
      <c r="AU156" s="53">
        <v>5</v>
      </c>
      <c r="AV156" s="53"/>
      <c r="AW156" s="53"/>
      <c r="AX156" s="53"/>
      <c r="AY156" s="53"/>
      <c r="AZ156" s="53"/>
      <c r="BA156" s="53"/>
      <c r="BB156" s="53"/>
      <c r="BC156" s="53"/>
      <c r="BD156" s="53"/>
      <c r="BE156" s="53"/>
      <c r="BF156" s="53"/>
      <c r="BG156" s="60">
        <v>63</v>
      </c>
      <c r="BH156" s="60">
        <f>IF(BI156 &gt; 0, MAX(BI$12:BI$171) / BI156, 0)</f>
        <v>2.4166666666666665</v>
      </c>
      <c r="BI156" s="60">
        <v>12</v>
      </c>
      <c r="BJ156" s="60">
        <f>BG156*BH156</f>
        <v>152.25</v>
      </c>
      <c r="BK156" s="61">
        <v>13</v>
      </c>
      <c r="BL156" s="61">
        <v>2</v>
      </c>
      <c r="BM156" s="61">
        <f>IF(BL156 &gt; 0,BK156/BL156,0)</f>
        <v>6.5</v>
      </c>
      <c r="BN156" s="53">
        <f>MIN($I156:BF156)</f>
        <v>5</v>
      </c>
      <c r="BO156" s="61" t="s">
        <v>434</v>
      </c>
      <c r="BP156" s="53">
        <v>2</v>
      </c>
      <c r="BQ156" s="28">
        <v>145</v>
      </c>
    </row>
    <row r="157" spans="1:69" x14ac:dyDescent="0.2">
      <c r="A157" s="42">
        <v>146</v>
      </c>
      <c r="B157" s="43" t="s">
        <v>371</v>
      </c>
      <c r="C157" s="44" t="s">
        <v>51</v>
      </c>
      <c r="D157" s="44">
        <v>557572561</v>
      </c>
      <c r="E157" s="45" t="s">
        <v>345</v>
      </c>
      <c r="F157" s="44" t="s">
        <v>348</v>
      </c>
      <c r="G157" s="45" t="s">
        <v>433</v>
      </c>
      <c r="H157" s="1">
        <f>MATCH(D157,Данные!$D:$D,0)</f>
        <v>412</v>
      </c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  <c r="AE157" s="53"/>
      <c r="AF157" s="53"/>
      <c r="AG157" s="53"/>
      <c r="AH157" s="53"/>
      <c r="AI157" s="53"/>
      <c r="AJ157" s="53">
        <v>7</v>
      </c>
      <c r="AK157" s="53"/>
      <c r="AL157" s="53"/>
      <c r="AM157" s="53"/>
      <c r="AN157" s="53"/>
      <c r="AO157" s="53"/>
      <c r="AP157" s="53"/>
      <c r="AQ157" s="53">
        <v>4</v>
      </c>
      <c r="AR157" s="53">
        <v>6</v>
      </c>
      <c r="AS157" s="53"/>
      <c r="AT157" s="53">
        <v>5</v>
      </c>
      <c r="AU157" s="53"/>
      <c r="AV157" s="53"/>
      <c r="AW157" s="53"/>
      <c r="AX157" s="53"/>
      <c r="AY157" s="53"/>
      <c r="AZ157" s="53"/>
      <c r="BA157" s="53"/>
      <c r="BB157" s="53"/>
      <c r="BC157" s="53"/>
      <c r="BD157" s="53"/>
      <c r="BE157" s="53"/>
      <c r="BF157" s="53"/>
      <c r="BG157" s="60">
        <v>68</v>
      </c>
      <c r="BH157" s="60">
        <f>IF(BI157 &gt; 0, MAX(BI$12:BI$171) / BI157, 0)</f>
        <v>2.2307692307692308</v>
      </c>
      <c r="BI157" s="60">
        <v>13</v>
      </c>
      <c r="BJ157" s="60">
        <f>BG157*BH157</f>
        <v>151.69230769230771</v>
      </c>
      <c r="BK157" s="61">
        <v>22</v>
      </c>
      <c r="BL157" s="61">
        <v>4</v>
      </c>
      <c r="BM157" s="61">
        <f>IF(BL157 &gt; 0,BK157/BL157,0)</f>
        <v>5.5</v>
      </c>
      <c r="BN157" s="53">
        <f>MIN($I157:BF157)</f>
        <v>4</v>
      </c>
      <c r="BO157" s="61"/>
      <c r="BP157" s="53">
        <v>4</v>
      </c>
      <c r="BQ157" s="28">
        <v>146</v>
      </c>
    </row>
    <row r="158" spans="1:69" x14ac:dyDescent="0.2">
      <c r="A158" s="42">
        <v>147</v>
      </c>
      <c r="B158" s="43" t="s">
        <v>207</v>
      </c>
      <c r="C158" s="48" t="s">
        <v>45</v>
      </c>
      <c r="D158" s="44">
        <v>497191766</v>
      </c>
      <c r="E158" s="45" t="s">
        <v>198</v>
      </c>
      <c r="F158" s="44" t="s">
        <v>204</v>
      </c>
      <c r="G158" s="45" t="s">
        <v>433</v>
      </c>
      <c r="H158" s="1">
        <f>MATCH(D158,Данные!$D:$D,0)</f>
        <v>6</v>
      </c>
      <c r="I158" s="53">
        <v>6</v>
      </c>
      <c r="J158" s="53"/>
      <c r="K158" s="53"/>
      <c r="L158" s="53"/>
      <c r="M158" s="53">
        <v>6</v>
      </c>
      <c r="N158" s="53">
        <v>8</v>
      </c>
      <c r="O158" s="53">
        <v>4</v>
      </c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  <c r="AD158" s="53"/>
      <c r="AE158" s="53"/>
      <c r="AF158" s="53"/>
      <c r="AG158" s="53"/>
      <c r="AH158" s="53"/>
      <c r="AI158" s="54" t="s">
        <v>436</v>
      </c>
      <c r="AJ158" s="53"/>
      <c r="AK158" s="53"/>
      <c r="AL158" s="53"/>
      <c r="AM158" s="53"/>
      <c r="AN158" s="53"/>
      <c r="AO158" s="53"/>
      <c r="AP158" s="53"/>
      <c r="AQ158" s="53"/>
      <c r="AR158" s="53"/>
      <c r="AS158" s="53"/>
      <c r="AT158" s="53"/>
      <c r="AU158" s="53"/>
      <c r="AV158" s="53"/>
      <c r="AW158" s="53"/>
      <c r="AX158" s="53"/>
      <c r="AY158" s="53"/>
      <c r="AZ158" s="53"/>
      <c r="BA158" s="53"/>
      <c r="BB158" s="53"/>
      <c r="BC158" s="53"/>
      <c r="BD158" s="53"/>
      <c r="BE158" s="53"/>
      <c r="BF158" s="53"/>
      <c r="BG158" s="60">
        <v>78</v>
      </c>
      <c r="BH158" s="60">
        <f>IF(BI158 &gt; 0, MAX(BI$12:BI$171) / BI158, 0)</f>
        <v>1.8125</v>
      </c>
      <c r="BI158" s="60">
        <v>16</v>
      </c>
      <c r="BJ158" s="60">
        <f>BG158*BH158</f>
        <v>141.375</v>
      </c>
      <c r="BK158" s="61">
        <v>24</v>
      </c>
      <c r="BL158" s="61">
        <v>4</v>
      </c>
      <c r="BM158" s="61">
        <f>IF(BL158 &gt; 0,BK158/BL158,0)</f>
        <v>6</v>
      </c>
      <c r="BN158" s="53">
        <f>MIN($I158:BF158)</f>
        <v>4</v>
      </c>
      <c r="BO158" s="61" t="s">
        <v>434</v>
      </c>
      <c r="BP158" s="53">
        <v>4</v>
      </c>
      <c r="BQ158" s="28">
        <v>147</v>
      </c>
    </row>
    <row r="159" spans="1:69" x14ac:dyDescent="0.2">
      <c r="A159" s="42">
        <v>148</v>
      </c>
      <c r="B159" s="43" t="s">
        <v>370</v>
      </c>
      <c r="C159" s="44" t="s">
        <v>121</v>
      </c>
      <c r="D159" s="44">
        <v>549322543</v>
      </c>
      <c r="E159" s="45" t="s">
        <v>345</v>
      </c>
      <c r="F159" s="44" t="s">
        <v>348</v>
      </c>
      <c r="G159" s="45" t="s">
        <v>433</v>
      </c>
      <c r="H159" s="1">
        <f>MATCH(D159,Данные!$D:$D,0)</f>
        <v>411</v>
      </c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3"/>
      <c r="AE159" s="53"/>
      <c r="AF159" s="53"/>
      <c r="AG159" s="53"/>
      <c r="AH159" s="53"/>
      <c r="AI159" s="53"/>
      <c r="AJ159" s="53">
        <v>6</v>
      </c>
      <c r="AK159" s="53"/>
      <c r="AL159" s="53"/>
      <c r="AM159" s="53"/>
      <c r="AN159" s="53"/>
      <c r="AO159" s="53"/>
      <c r="AP159" s="53"/>
      <c r="AQ159" s="53">
        <v>4</v>
      </c>
      <c r="AR159" s="53">
        <v>5</v>
      </c>
      <c r="AS159" s="53"/>
      <c r="AT159" s="53">
        <v>5</v>
      </c>
      <c r="AU159" s="53"/>
      <c r="AV159" s="53"/>
      <c r="AW159" s="53"/>
      <c r="AX159" s="53"/>
      <c r="AY159" s="53"/>
      <c r="AZ159" s="53"/>
      <c r="BA159" s="53"/>
      <c r="BB159" s="53"/>
      <c r="BC159" s="53"/>
      <c r="BD159" s="53"/>
      <c r="BE159" s="53"/>
      <c r="BF159" s="53"/>
      <c r="BG159" s="60">
        <v>63</v>
      </c>
      <c r="BH159" s="60">
        <f>IF(BI159 &gt; 0, MAX(BI$12:BI$171) / BI159, 0)</f>
        <v>2.2307692307692308</v>
      </c>
      <c r="BI159" s="60">
        <v>13</v>
      </c>
      <c r="BJ159" s="60">
        <f>BG159*BH159</f>
        <v>140.53846153846155</v>
      </c>
      <c r="BK159" s="61">
        <v>20</v>
      </c>
      <c r="BL159" s="61">
        <v>4</v>
      </c>
      <c r="BM159" s="61">
        <f>IF(BL159 &gt; 0,BK159/BL159,0)</f>
        <v>5</v>
      </c>
      <c r="BN159" s="53">
        <f>MIN($I159:BF159)</f>
        <v>4</v>
      </c>
      <c r="BO159" s="61"/>
      <c r="BP159" s="53">
        <v>4</v>
      </c>
      <c r="BQ159" s="28">
        <v>148</v>
      </c>
    </row>
    <row r="160" spans="1:69" x14ac:dyDescent="0.2">
      <c r="A160" s="42">
        <v>149</v>
      </c>
      <c r="B160" s="43" t="s">
        <v>243</v>
      </c>
      <c r="C160" s="48" t="s">
        <v>115</v>
      </c>
      <c r="D160" s="44">
        <v>497189436</v>
      </c>
      <c r="E160" s="45" t="s">
        <v>238</v>
      </c>
      <c r="F160" s="44" t="s">
        <v>241</v>
      </c>
      <c r="G160" s="45" t="s">
        <v>433</v>
      </c>
      <c r="H160" s="1">
        <f>MATCH(D160,Данные!$D:$D,0)</f>
        <v>31</v>
      </c>
      <c r="I160" s="53"/>
      <c r="J160" s="53"/>
      <c r="K160" s="53"/>
      <c r="L160" s="53">
        <v>6</v>
      </c>
      <c r="M160" s="53"/>
      <c r="N160" s="53"/>
      <c r="O160" s="53"/>
      <c r="P160" s="53"/>
      <c r="Q160" s="53"/>
      <c r="R160" s="53"/>
      <c r="S160" s="53">
        <v>4</v>
      </c>
      <c r="T160" s="55">
        <v>1</v>
      </c>
      <c r="U160" s="53"/>
      <c r="V160" s="53"/>
      <c r="W160" s="53"/>
      <c r="X160" s="53"/>
      <c r="Y160" s="53"/>
      <c r="Z160" s="53"/>
      <c r="AA160" s="53"/>
      <c r="AB160" s="53">
        <v>5</v>
      </c>
      <c r="AC160" s="53"/>
      <c r="AD160" s="53"/>
      <c r="AE160" s="53"/>
      <c r="AF160" s="53"/>
      <c r="AG160" s="53">
        <v>7</v>
      </c>
      <c r="AH160" s="53"/>
      <c r="AI160" s="53"/>
      <c r="AJ160" s="53"/>
      <c r="AK160" s="53"/>
      <c r="AL160" s="53"/>
      <c r="AM160" s="53">
        <v>5</v>
      </c>
      <c r="AN160" s="53"/>
      <c r="AO160" s="53"/>
      <c r="AP160" s="53"/>
      <c r="AQ160" s="53"/>
      <c r="AR160" s="53"/>
      <c r="AS160" s="53"/>
      <c r="AT160" s="53"/>
      <c r="AU160" s="53"/>
      <c r="AV160" s="53"/>
      <c r="AW160" s="53"/>
      <c r="AX160" s="53"/>
      <c r="AY160" s="53"/>
      <c r="AZ160" s="53"/>
      <c r="BA160" s="53">
        <v>6</v>
      </c>
      <c r="BB160" s="53"/>
      <c r="BC160" s="53"/>
      <c r="BD160" s="53"/>
      <c r="BE160" s="53"/>
      <c r="BF160" s="53"/>
      <c r="BG160" s="60">
        <v>101</v>
      </c>
      <c r="BH160" s="60">
        <f>IF(BI160 &gt; 0, MAX(BI$12:BI$171) / BI160, 0)</f>
        <v>1.3809523809523809</v>
      </c>
      <c r="BI160" s="60">
        <v>21</v>
      </c>
      <c r="BJ160" s="60">
        <f>BG160*BH160</f>
        <v>139.47619047619048</v>
      </c>
      <c r="BK160" s="61">
        <v>34</v>
      </c>
      <c r="BL160" s="61">
        <v>7</v>
      </c>
      <c r="BM160" s="61">
        <f>IF(BL160 &gt; 0,BK160/BL160,0)</f>
        <v>4.8571428571428568</v>
      </c>
      <c r="BN160" s="53">
        <f>MIN($I160:BF160)</f>
        <v>1</v>
      </c>
      <c r="BO160" s="61" t="s">
        <v>434</v>
      </c>
      <c r="BP160" s="53">
        <v>6</v>
      </c>
      <c r="BQ160" s="28">
        <v>149</v>
      </c>
    </row>
    <row r="161" spans="1:69" x14ac:dyDescent="0.2">
      <c r="A161" s="42">
        <v>150</v>
      </c>
      <c r="B161" s="43" t="s">
        <v>257</v>
      </c>
      <c r="C161" s="48" t="s">
        <v>41</v>
      </c>
      <c r="D161" s="44">
        <v>497189557</v>
      </c>
      <c r="E161" s="45" t="s">
        <v>238</v>
      </c>
      <c r="F161" s="44" t="s">
        <v>241</v>
      </c>
      <c r="G161" s="45" t="s">
        <v>433</v>
      </c>
      <c r="H161" s="1">
        <f>MATCH(D161,Данные!$D:$D,0)</f>
        <v>45</v>
      </c>
      <c r="I161" s="53"/>
      <c r="J161" s="53"/>
      <c r="K161" s="53"/>
      <c r="L161" s="53">
        <v>7</v>
      </c>
      <c r="M161" s="53"/>
      <c r="N161" s="53"/>
      <c r="O161" s="53"/>
      <c r="P161" s="53"/>
      <c r="Q161" s="53"/>
      <c r="R161" s="53"/>
      <c r="S161" s="54" t="s">
        <v>438</v>
      </c>
      <c r="T161" s="54" t="s">
        <v>438</v>
      </c>
      <c r="U161" s="53"/>
      <c r="V161" s="53"/>
      <c r="W161" s="53"/>
      <c r="X161" s="53"/>
      <c r="Y161" s="53"/>
      <c r="Z161" s="53"/>
      <c r="AA161" s="53"/>
      <c r="AB161" s="53">
        <v>9</v>
      </c>
      <c r="AC161" s="53"/>
      <c r="AD161" s="53"/>
      <c r="AE161" s="53"/>
      <c r="AF161" s="53"/>
      <c r="AG161" s="54" t="s">
        <v>438</v>
      </c>
      <c r="AH161" s="53"/>
      <c r="AI161" s="53"/>
      <c r="AJ161" s="53"/>
      <c r="AK161" s="53"/>
      <c r="AL161" s="53"/>
      <c r="AM161" s="53">
        <v>6</v>
      </c>
      <c r="AN161" s="53"/>
      <c r="AO161" s="53"/>
      <c r="AP161" s="53"/>
      <c r="AQ161" s="53"/>
      <c r="AR161" s="53"/>
      <c r="AS161" s="53"/>
      <c r="AT161" s="53"/>
      <c r="AU161" s="53"/>
      <c r="AV161" s="53"/>
      <c r="AW161" s="53"/>
      <c r="AX161" s="53"/>
      <c r="AY161" s="53"/>
      <c r="AZ161" s="53"/>
      <c r="BA161" s="53">
        <v>9</v>
      </c>
      <c r="BB161" s="53"/>
      <c r="BC161" s="53"/>
      <c r="BD161" s="53"/>
      <c r="BE161" s="53"/>
      <c r="BF161" s="53"/>
      <c r="BG161" s="60">
        <v>100</v>
      </c>
      <c r="BH161" s="60">
        <f>IF(BI161 &gt; 0, MAX(BI$12:BI$171) / BI161, 0)</f>
        <v>1.3809523809523809</v>
      </c>
      <c r="BI161" s="60">
        <v>21</v>
      </c>
      <c r="BJ161" s="60">
        <f>BG161*BH161</f>
        <v>138.0952380952381</v>
      </c>
      <c r="BK161" s="61">
        <v>31</v>
      </c>
      <c r="BL161" s="61">
        <v>4</v>
      </c>
      <c r="BM161" s="61">
        <f>IF(BL161 &gt; 0,BK161/BL161,0)</f>
        <v>7.75</v>
      </c>
      <c r="BN161" s="53">
        <f>MIN($I161:BF161)</f>
        <v>6</v>
      </c>
      <c r="BO161" s="61" t="s">
        <v>434</v>
      </c>
      <c r="BP161" s="53">
        <v>4</v>
      </c>
      <c r="BQ161" s="28">
        <v>150</v>
      </c>
    </row>
    <row r="162" spans="1:69" x14ac:dyDescent="0.2">
      <c r="A162" s="42">
        <v>151</v>
      </c>
      <c r="B162" s="43" t="s">
        <v>210</v>
      </c>
      <c r="C162" s="48" t="s">
        <v>174</v>
      </c>
      <c r="D162" s="44">
        <v>497191733</v>
      </c>
      <c r="E162" s="45" t="s">
        <v>198</v>
      </c>
      <c r="F162" s="44" t="s">
        <v>204</v>
      </c>
      <c r="G162" s="45" t="s">
        <v>433</v>
      </c>
      <c r="H162" s="1">
        <f>MATCH(D162,Данные!$D:$D,0)</f>
        <v>9</v>
      </c>
      <c r="I162" s="53">
        <v>7</v>
      </c>
      <c r="J162" s="53"/>
      <c r="K162" s="53"/>
      <c r="L162" s="53"/>
      <c r="M162" s="54" t="s">
        <v>437</v>
      </c>
      <c r="N162" s="53">
        <v>9</v>
      </c>
      <c r="O162" s="53">
        <v>4</v>
      </c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3"/>
      <c r="AE162" s="53"/>
      <c r="AF162" s="53"/>
      <c r="AG162" s="53"/>
      <c r="AH162" s="53"/>
      <c r="AI162" s="53">
        <v>5</v>
      </c>
      <c r="AJ162" s="53"/>
      <c r="AK162" s="53"/>
      <c r="AL162" s="53"/>
      <c r="AM162" s="53"/>
      <c r="AN162" s="53"/>
      <c r="AO162" s="53"/>
      <c r="AP162" s="53"/>
      <c r="AQ162" s="53"/>
      <c r="AR162" s="53"/>
      <c r="AS162" s="53"/>
      <c r="AT162" s="53"/>
      <c r="AU162" s="53"/>
      <c r="AV162" s="53"/>
      <c r="AW162" s="53"/>
      <c r="AX162" s="53"/>
      <c r="AY162" s="53"/>
      <c r="AZ162" s="53"/>
      <c r="BA162" s="53"/>
      <c r="BB162" s="53"/>
      <c r="BC162" s="53"/>
      <c r="BD162" s="53"/>
      <c r="BE162" s="53"/>
      <c r="BF162" s="53"/>
      <c r="BG162" s="60">
        <v>75</v>
      </c>
      <c r="BH162" s="60">
        <f>IF(BI162 &gt; 0, MAX(BI$12:BI$171) / BI162, 0)</f>
        <v>1.8125</v>
      </c>
      <c r="BI162" s="60">
        <v>16</v>
      </c>
      <c r="BJ162" s="60">
        <f>BG162*BH162</f>
        <v>135.9375</v>
      </c>
      <c r="BK162" s="61">
        <v>25</v>
      </c>
      <c r="BL162" s="61">
        <v>4</v>
      </c>
      <c r="BM162" s="61">
        <f>IF(BL162 &gt; 0,BK162/BL162,0)</f>
        <v>6.25</v>
      </c>
      <c r="BN162" s="53">
        <f>MIN($I162:BF162)</f>
        <v>4</v>
      </c>
      <c r="BO162" s="61" t="s">
        <v>434</v>
      </c>
      <c r="BP162" s="53">
        <v>4</v>
      </c>
      <c r="BQ162" s="28">
        <v>151</v>
      </c>
    </row>
    <row r="163" spans="1:69" x14ac:dyDescent="0.2">
      <c r="A163" s="42">
        <v>152</v>
      </c>
      <c r="B163" s="43" t="s">
        <v>392</v>
      </c>
      <c r="C163" s="48" t="s">
        <v>114</v>
      </c>
      <c r="D163" s="44">
        <v>497176846</v>
      </c>
      <c r="E163" s="45" t="s">
        <v>373</v>
      </c>
      <c r="F163" s="44" t="s">
        <v>376</v>
      </c>
      <c r="G163" s="45" t="s">
        <v>433</v>
      </c>
      <c r="H163" s="1">
        <f>MATCH(D163,Данные!$D:$D,0)</f>
        <v>430</v>
      </c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  <c r="AE163" s="53"/>
      <c r="AF163" s="53"/>
      <c r="AG163" s="53"/>
      <c r="AH163" s="53"/>
      <c r="AI163" s="53"/>
      <c r="AJ163" s="53"/>
      <c r="AK163" s="54" t="s">
        <v>437</v>
      </c>
      <c r="AL163" s="53"/>
      <c r="AM163" s="53"/>
      <c r="AN163" s="53"/>
      <c r="AO163" s="53"/>
      <c r="AP163" s="53"/>
      <c r="AQ163" s="53"/>
      <c r="AR163" s="53"/>
      <c r="AS163" s="53">
        <v>7</v>
      </c>
      <c r="AT163" s="53"/>
      <c r="AU163" s="53">
        <v>4</v>
      </c>
      <c r="AV163" s="53"/>
      <c r="AW163" s="53"/>
      <c r="AX163" s="53"/>
      <c r="AY163" s="53"/>
      <c r="AZ163" s="53"/>
      <c r="BA163" s="53"/>
      <c r="BB163" s="53"/>
      <c r="BC163" s="53"/>
      <c r="BD163" s="53"/>
      <c r="BE163" s="53"/>
      <c r="BF163" s="53"/>
      <c r="BG163" s="60">
        <v>54</v>
      </c>
      <c r="BH163" s="60">
        <f>IF(BI163 &gt; 0, MAX(BI$12:BI$171) / BI163, 0)</f>
        <v>2.4166666666666665</v>
      </c>
      <c r="BI163" s="60">
        <v>12</v>
      </c>
      <c r="BJ163" s="60">
        <f>BG163*BH163</f>
        <v>130.5</v>
      </c>
      <c r="BK163" s="61">
        <v>11</v>
      </c>
      <c r="BL163" s="61">
        <v>2</v>
      </c>
      <c r="BM163" s="61">
        <f>IF(BL163 &gt; 0,BK163/BL163,0)</f>
        <v>5.5</v>
      </c>
      <c r="BN163" s="53">
        <f>MIN($I163:BF163)</f>
        <v>4</v>
      </c>
      <c r="BO163" s="61" t="s">
        <v>434</v>
      </c>
      <c r="BP163" s="53">
        <v>2</v>
      </c>
      <c r="BQ163" s="28">
        <v>152</v>
      </c>
    </row>
    <row r="164" spans="1:69" x14ac:dyDescent="0.2">
      <c r="A164" s="42">
        <v>153</v>
      </c>
      <c r="B164" s="43" t="s">
        <v>217</v>
      </c>
      <c r="C164" s="48" t="s">
        <v>39</v>
      </c>
      <c r="D164" s="44">
        <v>497191666</v>
      </c>
      <c r="E164" s="45" t="s">
        <v>198</v>
      </c>
      <c r="F164" s="44" t="s">
        <v>204</v>
      </c>
      <c r="G164" s="45" t="s">
        <v>433</v>
      </c>
      <c r="H164" s="1">
        <f>MATCH(D164,Данные!$D:$D,0)</f>
        <v>16</v>
      </c>
      <c r="I164" s="55">
        <v>3</v>
      </c>
      <c r="J164" s="53"/>
      <c r="K164" s="53"/>
      <c r="L164" s="53"/>
      <c r="M164" s="53">
        <v>4</v>
      </c>
      <c r="N164" s="53">
        <v>8</v>
      </c>
      <c r="O164" s="53">
        <v>6</v>
      </c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  <c r="AD164" s="53"/>
      <c r="AE164" s="53"/>
      <c r="AF164" s="53"/>
      <c r="AG164" s="53"/>
      <c r="AH164" s="53"/>
      <c r="AI164" s="54" t="s">
        <v>437</v>
      </c>
      <c r="AJ164" s="53"/>
      <c r="AK164" s="53"/>
      <c r="AL164" s="53"/>
      <c r="AM164" s="53"/>
      <c r="AN164" s="53"/>
      <c r="AO164" s="53"/>
      <c r="AP164" s="53"/>
      <c r="AQ164" s="53"/>
      <c r="AR164" s="53"/>
      <c r="AS164" s="53"/>
      <c r="AT164" s="53"/>
      <c r="AU164" s="53"/>
      <c r="AV164" s="53"/>
      <c r="AW164" s="53"/>
      <c r="AX164" s="53"/>
      <c r="AY164" s="53"/>
      <c r="AZ164" s="53"/>
      <c r="BA164" s="53"/>
      <c r="BB164" s="53"/>
      <c r="BC164" s="53"/>
      <c r="BD164" s="53"/>
      <c r="BE164" s="53"/>
      <c r="BF164" s="53"/>
      <c r="BG164" s="60">
        <v>67</v>
      </c>
      <c r="BH164" s="60">
        <f>IF(BI164 &gt; 0, MAX(BI$12:BI$171) / BI164, 0)</f>
        <v>1.8125</v>
      </c>
      <c r="BI164" s="60">
        <v>16</v>
      </c>
      <c r="BJ164" s="60">
        <f>BG164*BH164</f>
        <v>121.4375</v>
      </c>
      <c r="BK164" s="61">
        <v>21</v>
      </c>
      <c r="BL164" s="61">
        <v>4</v>
      </c>
      <c r="BM164" s="61">
        <f>IF(BL164 &gt; 0,BK164/BL164,0)</f>
        <v>5.25</v>
      </c>
      <c r="BN164" s="53">
        <f>MIN($I164:BF164)</f>
        <v>3</v>
      </c>
      <c r="BO164" s="61" t="s">
        <v>434</v>
      </c>
      <c r="BP164" s="53">
        <v>3</v>
      </c>
      <c r="BQ164" s="28">
        <v>153</v>
      </c>
    </row>
    <row r="165" spans="1:69" x14ac:dyDescent="0.2">
      <c r="A165" s="42">
        <v>154</v>
      </c>
      <c r="B165" s="43" t="s">
        <v>208</v>
      </c>
      <c r="C165" s="48" t="s">
        <v>191</v>
      </c>
      <c r="D165" s="44">
        <v>497191755</v>
      </c>
      <c r="E165" s="45" t="s">
        <v>198</v>
      </c>
      <c r="F165" s="44" t="s">
        <v>204</v>
      </c>
      <c r="G165" s="45" t="s">
        <v>433</v>
      </c>
      <c r="H165" s="1">
        <f>MATCH(D165,Данные!$D:$D,0)</f>
        <v>7</v>
      </c>
      <c r="I165" s="53">
        <v>7</v>
      </c>
      <c r="J165" s="53"/>
      <c r="K165" s="53"/>
      <c r="L165" s="53"/>
      <c r="M165" s="54" t="s">
        <v>437</v>
      </c>
      <c r="N165" s="53">
        <v>8</v>
      </c>
      <c r="O165" s="54" t="s">
        <v>437</v>
      </c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  <c r="AE165" s="53"/>
      <c r="AF165" s="53"/>
      <c r="AG165" s="53"/>
      <c r="AH165" s="53"/>
      <c r="AI165" s="53">
        <v>6</v>
      </c>
      <c r="AJ165" s="53"/>
      <c r="AK165" s="53"/>
      <c r="AL165" s="53"/>
      <c r="AM165" s="53"/>
      <c r="AN165" s="53"/>
      <c r="AO165" s="53"/>
      <c r="AP165" s="53"/>
      <c r="AQ165" s="53"/>
      <c r="AR165" s="53"/>
      <c r="AS165" s="53"/>
      <c r="AT165" s="53"/>
      <c r="AU165" s="53"/>
      <c r="AV165" s="53"/>
      <c r="AW165" s="53"/>
      <c r="AX165" s="53"/>
      <c r="AY165" s="53"/>
      <c r="AZ165" s="53"/>
      <c r="BA165" s="53"/>
      <c r="BB165" s="53"/>
      <c r="BC165" s="53"/>
      <c r="BD165" s="53"/>
      <c r="BE165" s="53"/>
      <c r="BF165" s="53"/>
      <c r="BG165" s="60">
        <v>63</v>
      </c>
      <c r="BH165" s="60">
        <f>IF(BI165 &gt; 0, MAX(BI$12:BI$171) / BI165, 0)</f>
        <v>1.8125</v>
      </c>
      <c r="BI165" s="60">
        <v>16</v>
      </c>
      <c r="BJ165" s="60">
        <f>BG165*BH165</f>
        <v>114.1875</v>
      </c>
      <c r="BK165" s="61">
        <v>21</v>
      </c>
      <c r="BL165" s="61">
        <v>3</v>
      </c>
      <c r="BM165" s="61">
        <f>IF(BL165 &gt; 0,BK165/BL165,0)</f>
        <v>7</v>
      </c>
      <c r="BN165" s="53">
        <f>MIN($I165:BF165)</f>
        <v>6</v>
      </c>
      <c r="BO165" s="61" t="s">
        <v>434</v>
      </c>
      <c r="BP165" s="53">
        <v>3</v>
      </c>
      <c r="BQ165" s="28">
        <v>154</v>
      </c>
    </row>
    <row r="166" spans="1:69" x14ac:dyDescent="0.2">
      <c r="A166" s="42">
        <v>155</v>
      </c>
      <c r="B166" s="43" t="s">
        <v>237</v>
      </c>
      <c r="C166" s="48" t="s">
        <v>123</v>
      </c>
      <c r="D166" s="44">
        <v>508397759</v>
      </c>
      <c r="E166" s="45" t="s">
        <v>231</v>
      </c>
      <c r="F166" s="44" t="s">
        <v>236</v>
      </c>
      <c r="G166" s="45" t="s">
        <v>435</v>
      </c>
      <c r="H166" s="1">
        <f>MATCH(D166,Данные!$D:$D,0)</f>
        <v>28</v>
      </c>
      <c r="I166" s="53"/>
      <c r="J166" s="53"/>
      <c r="K166" s="54" t="s">
        <v>436</v>
      </c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>
        <v>6</v>
      </c>
      <c r="Z166" s="53">
        <v>8</v>
      </c>
      <c r="AA166" s="54" t="s">
        <v>436</v>
      </c>
      <c r="AB166" s="53"/>
      <c r="AC166" s="53"/>
      <c r="AD166" s="53"/>
      <c r="AE166" s="53"/>
      <c r="AF166" s="53">
        <v>5</v>
      </c>
      <c r="AG166" s="53"/>
      <c r="AH166" s="53"/>
      <c r="AI166" s="53"/>
      <c r="AJ166" s="53"/>
      <c r="AK166" s="53"/>
      <c r="AL166" s="53">
        <v>6</v>
      </c>
      <c r="AM166" s="53"/>
      <c r="AN166" s="53"/>
      <c r="AO166" s="53"/>
      <c r="AP166" s="53"/>
      <c r="AQ166" s="53"/>
      <c r="AR166" s="53"/>
      <c r="AS166" s="53"/>
      <c r="AT166" s="53"/>
      <c r="AU166" s="53"/>
      <c r="AV166" s="53"/>
      <c r="AW166" s="53"/>
      <c r="AX166" s="53"/>
      <c r="AY166" s="53"/>
      <c r="AZ166" s="53"/>
      <c r="BA166" s="53"/>
      <c r="BB166" s="54" t="s">
        <v>436</v>
      </c>
      <c r="BC166" s="53"/>
      <c r="BD166" s="53"/>
      <c r="BE166" s="53"/>
      <c r="BF166" s="53"/>
      <c r="BG166" s="60">
        <v>84</v>
      </c>
      <c r="BH166" s="60">
        <f>IF(BI166 &gt; 0, MAX(BI$12:BI$171) / BI166, 0)</f>
        <v>1.2608695652173914</v>
      </c>
      <c r="BI166" s="60">
        <v>23</v>
      </c>
      <c r="BJ166" s="60">
        <f>BG166*BH166</f>
        <v>105.91304347826087</v>
      </c>
      <c r="BK166" s="61">
        <v>25</v>
      </c>
      <c r="BL166" s="61">
        <v>4</v>
      </c>
      <c r="BM166" s="61">
        <f>IF(BL166 &gt; 0,BK166/BL166,0)</f>
        <v>6.25</v>
      </c>
      <c r="BN166" s="53">
        <f>MIN($I166:BF166)</f>
        <v>5</v>
      </c>
      <c r="BO166" s="61" t="s">
        <v>434</v>
      </c>
      <c r="BP166" s="53">
        <v>4</v>
      </c>
      <c r="BQ166" s="28">
        <v>155</v>
      </c>
    </row>
    <row r="167" spans="1:69" x14ac:dyDescent="0.2">
      <c r="A167" s="42">
        <v>156</v>
      </c>
      <c r="B167" s="43" t="s">
        <v>299</v>
      </c>
      <c r="C167" s="48" t="s">
        <v>163</v>
      </c>
      <c r="D167" s="44">
        <v>497163092</v>
      </c>
      <c r="E167" s="45" t="s">
        <v>292</v>
      </c>
      <c r="F167" s="44" t="s">
        <v>295</v>
      </c>
      <c r="G167" s="45" t="s">
        <v>433</v>
      </c>
      <c r="H167" s="1">
        <f>MATCH(D167,Данные!$D:$D,0)</f>
        <v>129</v>
      </c>
      <c r="I167" s="53"/>
      <c r="J167" s="53"/>
      <c r="K167" s="53"/>
      <c r="L167" s="53"/>
      <c r="M167" s="53"/>
      <c r="N167" s="53"/>
      <c r="O167" s="53"/>
      <c r="P167" s="53"/>
      <c r="Q167" s="53"/>
      <c r="R167" s="54" t="s">
        <v>438</v>
      </c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>
        <v>7</v>
      </c>
      <c r="AD167" s="53"/>
      <c r="AE167" s="54" t="s">
        <v>438</v>
      </c>
      <c r="AF167" s="53"/>
      <c r="AG167" s="53"/>
      <c r="AH167" s="54" t="s">
        <v>436</v>
      </c>
      <c r="AI167" s="53"/>
      <c r="AJ167" s="53"/>
      <c r="AK167" s="53"/>
      <c r="AL167" s="53"/>
      <c r="AM167" s="53"/>
      <c r="AN167" s="53"/>
      <c r="AO167" s="53"/>
      <c r="AP167" s="53"/>
      <c r="AQ167" s="53"/>
      <c r="AR167" s="53"/>
      <c r="AS167" s="53"/>
      <c r="AT167" s="53"/>
      <c r="AU167" s="53"/>
      <c r="AV167" s="53">
        <v>7</v>
      </c>
      <c r="AW167" s="53"/>
      <c r="AX167" s="54" t="s">
        <v>438</v>
      </c>
      <c r="AY167" s="53"/>
      <c r="AZ167" s="53"/>
      <c r="BA167" s="53"/>
      <c r="BB167" s="53"/>
      <c r="BC167" s="53"/>
      <c r="BD167" s="53"/>
      <c r="BE167" s="53"/>
      <c r="BF167" s="53"/>
      <c r="BG167" s="60">
        <v>42</v>
      </c>
      <c r="BH167" s="60">
        <f>IF(BI167 &gt; 0, MAX(BI$12:BI$171) / BI167, 0)</f>
        <v>1.3181818181818181</v>
      </c>
      <c r="BI167" s="60">
        <v>22</v>
      </c>
      <c r="BJ167" s="60">
        <f>BG167*BH167</f>
        <v>55.36363636363636</v>
      </c>
      <c r="BK167" s="61">
        <v>14</v>
      </c>
      <c r="BL167" s="61">
        <v>2</v>
      </c>
      <c r="BM167" s="61">
        <f>IF(BL167 &gt; 0,BK167/BL167,0)</f>
        <v>7</v>
      </c>
      <c r="BN167" s="53">
        <f>MIN($I167:BF167)</f>
        <v>7</v>
      </c>
      <c r="BO167" s="61" t="s">
        <v>434</v>
      </c>
      <c r="BP167" s="53">
        <v>2</v>
      </c>
      <c r="BQ167" s="28">
        <v>156</v>
      </c>
    </row>
    <row r="168" spans="1:69" x14ac:dyDescent="0.2">
      <c r="A168" s="42">
        <v>157</v>
      </c>
      <c r="B168" s="43" t="s">
        <v>352</v>
      </c>
      <c r="C168" s="48" t="s">
        <v>98</v>
      </c>
      <c r="D168" s="44">
        <v>497180792</v>
      </c>
      <c r="E168" s="45" t="s">
        <v>345</v>
      </c>
      <c r="F168" s="44" t="s">
        <v>348</v>
      </c>
      <c r="G168" s="45" t="s">
        <v>433</v>
      </c>
      <c r="H168" s="1">
        <f>MATCH(D168,Данные!$D:$D,0)</f>
        <v>393</v>
      </c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  <c r="AE168" s="53"/>
      <c r="AF168" s="53"/>
      <c r="AG168" s="53"/>
      <c r="AH168" s="53"/>
      <c r="AI168" s="53"/>
      <c r="AJ168" s="54" t="s">
        <v>438</v>
      </c>
      <c r="AK168" s="53"/>
      <c r="AL168" s="53"/>
      <c r="AM168" s="53"/>
      <c r="AN168" s="53"/>
      <c r="AO168" s="53"/>
      <c r="AP168" s="53"/>
      <c r="AQ168" s="54" t="s">
        <v>436</v>
      </c>
      <c r="AR168" s="54" t="s">
        <v>437</v>
      </c>
      <c r="AS168" s="53"/>
      <c r="AT168" s="54" t="s">
        <v>438</v>
      </c>
      <c r="AU168" s="53"/>
      <c r="AV168" s="53"/>
      <c r="AW168" s="53"/>
      <c r="AX168" s="53"/>
      <c r="AY168" s="53"/>
      <c r="AZ168" s="53"/>
      <c r="BA168" s="53"/>
      <c r="BB168" s="53"/>
      <c r="BC168" s="53"/>
      <c r="BD168" s="53"/>
      <c r="BE168" s="53"/>
      <c r="BF168" s="53"/>
      <c r="BG168" s="60">
        <v>0</v>
      </c>
      <c r="BH168" s="60">
        <f>IF(BI168 &gt; 0, MAX(BI$12:BI$171) / BI168, 0)</f>
        <v>2.2307692307692308</v>
      </c>
      <c r="BI168" s="60">
        <v>13</v>
      </c>
      <c r="BJ168" s="60">
        <f>BG168*BH168</f>
        <v>0</v>
      </c>
      <c r="BK168" s="61"/>
      <c r="BL168" s="61"/>
      <c r="BM168" s="61">
        <f>IF(BL168 &gt; 0,BK168/BL168,0)</f>
        <v>0</v>
      </c>
      <c r="BN168" s="53">
        <f>MIN($I168:BF168)</f>
        <v>0</v>
      </c>
      <c r="BO168" s="61" t="s">
        <v>434</v>
      </c>
      <c r="BP168" s="53"/>
      <c r="BQ168" s="28">
        <v>157</v>
      </c>
    </row>
    <row r="169" spans="1:69" x14ac:dyDescent="0.2">
      <c r="A169" s="42">
        <v>158</v>
      </c>
      <c r="B169" s="43" t="s">
        <v>232</v>
      </c>
      <c r="C169" s="48" t="s">
        <v>146</v>
      </c>
      <c r="D169" s="44">
        <v>508397789</v>
      </c>
      <c r="E169" s="45" t="s">
        <v>231</v>
      </c>
      <c r="F169" s="44" t="s">
        <v>236</v>
      </c>
      <c r="G169" s="45" t="s">
        <v>435</v>
      </c>
      <c r="H169" s="1">
        <f>MATCH(D169,Данные!$D:$D,0)</f>
        <v>27</v>
      </c>
      <c r="I169" s="53"/>
      <c r="J169" s="53"/>
      <c r="K169" s="54" t="s">
        <v>436</v>
      </c>
      <c r="L169" s="53"/>
      <c r="M169" s="53"/>
      <c r="N169" s="53"/>
      <c r="O169" s="53"/>
      <c r="P169" s="53"/>
      <c r="Q169" s="53"/>
      <c r="R169" s="53"/>
      <c r="S169" s="53"/>
      <c r="T169" s="53"/>
      <c r="U169" s="54" t="s">
        <v>436</v>
      </c>
      <c r="V169" s="53"/>
      <c r="W169" s="53"/>
      <c r="X169" s="53"/>
      <c r="Y169" s="54" t="s">
        <v>436</v>
      </c>
      <c r="Z169" s="54" t="s">
        <v>436</v>
      </c>
      <c r="AA169" s="54" t="s">
        <v>436</v>
      </c>
      <c r="AB169" s="53"/>
      <c r="AC169" s="53"/>
      <c r="AD169" s="53"/>
      <c r="AE169" s="53"/>
      <c r="AF169" s="54" t="s">
        <v>436</v>
      </c>
      <c r="AG169" s="53"/>
      <c r="AH169" s="53"/>
      <c r="AI169" s="53"/>
      <c r="AJ169" s="53"/>
      <c r="AK169" s="53"/>
      <c r="AL169" s="54" t="s">
        <v>436</v>
      </c>
      <c r="AM169" s="53"/>
      <c r="AN169" s="53"/>
      <c r="AO169" s="53"/>
      <c r="AP169" s="54" t="s">
        <v>436</v>
      </c>
      <c r="AQ169" s="53"/>
      <c r="AR169" s="53"/>
      <c r="AS169" s="53"/>
      <c r="AT169" s="53"/>
      <c r="AU169" s="53"/>
      <c r="AV169" s="53"/>
      <c r="AW169" s="53"/>
      <c r="AX169" s="53"/>
      <c r="AY169" s="53"/>
      <c r="AZ169" s="53"/>
      <c r="BA169" s="53"/>
      <c r="BB169" s="54" t="s">
        <v>436</v>
      </c>
      <c r="BC169" s="53"/>
      <c r="BD169" s="53"/>
      <c r="BE169" s="53"/>
      <c r="BF169" s="53"/>
      <c r="BG169" s="60">
        <v>0</v>
      </c>
      <c r="BH169" s="60">
        <f>IF(BI169 &gt; 0, MAX(BI$12:BI$171) / BI169, 0)</f>
        <v>1</v>
      </c>
      <c r="BI169" s="60">
        <v>29</v>
      </c>
      <c r="BJ169" s="60">
        <f>BG169*BH169</f>
        <v>0</v>
      </c>
      <c r="BK169" s="61"/>
      <c r="BL169" s="61"/>
      <c r="BM169" s="61">
        <f>IF(BL169 &gt; 0,BK169/BL169,0)</f>
        <v>0</v>
      </c>
      <c r="BN169" s="53">
        <f>MIN($I169:BF169)</f>
        <v>0</v>
      </c>
      <c r="BO169" s="61" t="s">
        <v>434</v>
      </c>
      <c r="BP169" s="53"/>
      <c r="BQ169" s="28">
        <v>158</v>
      </c>
    </row>
    <row r="170" spans="1:69" x14ac:dyDescent="0.2">
      <c r="A170" s="42">
        <v>159</v>
      </c>
      <c r="B170" s="43" t="s">
        <v>263</v>
      </c>
      <c r="C170" s="48" t="s">
        <v>177</v>
      </c>
      <c r="D170" s="44">
        <v>498323962</v>
      </c>
      <c r="E170" s="45"/>
      <c r="F170" s="44" t="s">
        <v>241</v>
      </c>
      <c r="G170" s="45" t="s">
        <v>433</v>
      </c>
      <c r="H170" s="1">
        <f>MATCH(D170,Данные!$D:$D,0)</f>
        <v>51</v>
      </c>
      <c r="I170" s="53"/>
      <c r="J170" s="53"/>
      <c r="K170" s="53"/>
      <c r="L170" s="54" t="s">
        <v>436</v>
      </c>
      <c r="M170" s="53"/>
      <c r="N170" s="53"/>
      <c r="O170" s="53"/>
      <c r="P170" s="53"/>
      <c r="Q170" s="53"/>
      <c r="R170" s="53"/>
      <c r="S170" s="54" t="s">
        <v>436</v>
      </c>
      <c r="T170" s="54" t="s">
        <v>436</v>
      </c>
      <c r="U170" s="53"/>
      <c r="V170" s="53"/>
      <c r="W170" s="53"/>
      <c r="X170" s="53"/>
      <c r="Y170" s="53"/>
      <c r="Z170" s="53"/>
      <c r="AA170" s="53"/>
      <c r="AB170" s="54" t="s">
        <v>436</v>
      </c>
      <c r="AC170" s="53"/>
      <c r="AD170" s="53"/>
      <c r="AE170" s="53"/>
      <c r="AF170" s="53"/>
      <c r="AG170" s="54" t="s">
        <v>436</v>
      </c>
      <c r="AH170" s="53"/>
      <c r="AI170" s="53"/>
      <c r="AJ170" s="53"/>
      <c r="AK170" s="53"/>
      <c r="AL170" s="53"/>
      <c r="AM170" s="54" t="s">
        <v>436</v>
      </c>
      <c r="AN170" s="53"/>
      <c r="AO170" s="53"/>
      <c r="AP170" s="53"/>
      <c r="AQ170" s="53"/>
      <c r="AR170" s="53"/>
      <c r="AS170" s="53"/>
      <c r="AT170" s="53"/>
      <c r="AU170" s="53"/>
      <c r="AV170" s="53"/>
      <c r="AW170" s="53"/>
      <c r="AX170" s="53"/>
      <c r="AY170" s="53"/>
      <c r="AZ170" s="53"/>
      <c r="BA170" s="54" t="s">
        <v>436</v>
      </c>
      <c r="BB170" s="53"/>
      <c r="BC170" s="53"/>
      <c r="BD170" s="53"/>
      <c r="BE170" s="53"/>
      <c r="BF170" s="53"/>
      <c r="BG170" s="60">
        <v>0</v>
      </c>
      <c r="BH170" s="60">
        <f>IF(BI170 &gt; 0, MAX(BI$12:BI$171) / BI170, 0)</f>
        <v>1.3809523809523809</v>
      </c>
      <c r="BI170" s="60">
        <v>21</v>
      </c>
      <c r="BJ170" s="60">
        <f>BG170*BH170</f>
        <v>0</v>
      </c>
      <c r="BK170" s="61"/>
      <c r="BL170" s="61"/>
      <c r="BM170" s="61">
        <f>IF(BL170 &gt; 0,BK170/BL170,0)</f>
        <v>0</v>
      </c>
      <c r="BN170" s="53">
        <f>MIN($I170:BF170)</f>
        <v>0</v>
      </c>
      <c r="BO170" s="61" t="s">
        <v>434</v>
      </c>
      <c r="BP170" s="53"/>
      <c r="BQ170" s="28">
        <v>159</v>
      </c>
    </row>
    <row r="171" spans="1:69" x14ac:dyDescent="0.2">
      <c r="A171" s="49">
        <v>160</v>
      </c>
      <c r="B171" s="50"/>
      <c r="C171" s="51" t="s">
        <v>187</v>
      </c>
      <c r="D171" s="51">
        <v>1254237433</v>
      </c>
      <c r="E171" s="51" t="s">
        <v>469</v>
      </c>
      <c r="F171" s="51"/>
      <c r="G171" s="52"/>
      <c r="H171" s="36" t="e">
        <f>MATCH(D171,Данные!$D:$D,0)</f>
        <v>#N/A</v>
      </c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  <c r="AC171" s="52"/>
      <c r="AD171" s="52"/>
      <c r="AE171" s="52"/>
      <c r="AF171" s="52"/>
      <c r="AG171" s="52"/>
      <c r="AH171" s="52"/>
      <c r="AI171" s="52"/>
      <c r="AJ171" s="52"/>
      <c r="AK171" s="52"/>
      <c r="AL171" s="52"/>
      <c r="AM171" s="52"/>
      <c r="AN171" s="52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52"/>
      <c r="BA171" s="52"/>
      <c r="BB171" s="52"/>
      <c r="BC171" s="52"/>
      <c r="BD171" s="52"/>
      <c r="BE171" s="52"/>
      <c r="BF171" s="52"/>
      <c r="BG171" s="62"/>
      <c r="BH171" s="62">
        <f>IF(BI171 &gt; 0, MAX(BI$12:BI$171) / BI171, 0)</f>
        <v>0</v>
      </c>
      <c r="BI171" s="62"/>
      <c r="BJ171" s="62">
        <f>BG171*BH171</f>
        <v>0</v>
      </c>
      <c r="BK171" s="62"/>
      <c r="BL171" s="62"/>
      <c r="BM171" s="62">
        <f>IF(BL171 &gt; 0,BK171/BL171,0)</f>
        <v>0</v>
      </c>
      <c r="BN171" s="52">
        <f>MIN($I171:BF171)</f>
        <v>0</v>
      </c>
      <c r="BO171" s="62"/>
      <c r="BP171" s="52"/>
      <c r="BQ171" s="28">
        <v>160</v>
      </c>
    </row>
  </sheetData>
  <sheetCalcPr fullCalcOnLoad="1"/>
  <sortState ref="B12:BQ171">
    <sortCondition descending="1" ref="BJ6"/>
    <sortCondition descending="1" ref="BM6"/>
  </sortState>
  <mergeCells count="50">
    <mergeCell ref="A130:A131"/>
    <mergeCell ref="A132:A133"/>
    <mergeCell ref="A137:A138"/>
    <mergeCell ref="A142:A143"/>
    <mergeCell ref="A146:A147"/>
    <mergeCell ref="A151:A152"/>
    <mergeCell ref="A92:A94"/>
    <mergeCell ref="A99:A103"/>
    <mergeCell ref="A112:A113"/>
    <mergeCell ref="A119:A120"/>
    <mergeCell ref="A125:A126"/>
    <mergeCell ref="A128:A129"/>
    <mergeCell ref="A67:A68"/>
    <mergeCell ref="A71:A72"/>
    <mergeCell ref="A73:A74"/>
    <mergeCell ref="A75:A76"/>
    <mergeCell ref="A77:A78"/>
    <mergeCell ref="A88:A90"/>
    <mergeCell ref="A19:A22"/>
    <mergeCell ref="A27:A28"/>
    <mergeCell ref="A42:A43"/>
    <mergeCell ref="A44:A47"/>
    <mergeCell ref="A52:A53"/>
    <mergeCell ref="A59:A61"/>
    <mergeCell ref="F8:F10"/>
    <mergeCell ref="I8:J8"/>
    <mergeCell ref="I9:J9"/>
    <mergeCell ref="K8:BF8"/>
    <mergeCell ref="K9:BF9"/>
    <mergeCell ref="A13:A16"/>
    <mergeCell ref="B8:B10"/>
    <mergeCell ref="C8:C10"/>
    <mergeCell ref="BM1:BP1"/>
    <mergeCell ref="BN8:BN11"/>
    <mergeCell ref="BL8:BL11"/>
    <mergeCell ref="G8:G10"/>
    <mergeCell ref="E8:E10"/>
    <mergeCell ref="BH8:BH11"/>
    <mergeCell ref="BM2:BP3"/>
    <mergeCell ref="BM8:BM11"/>
    <mergeCell ref="D8:D10"/>
    <mergeCell ref="BK8:BK11"/>
    <mergeCell ref="BQ8:BQ11"/>
    <mergeCell ref="A11:G11"/>
    <mergeCell ref="BP8:BP11"/>
    <mergeCell ref="BG8:BG11"/>
    <mergeCell ref="BJ8:BJ11"/>
    <mergeCell ref="A8:A10"/>
    <mergeCell ref="BO8:BO11"/>
    <mergeCell ref="BI8:BI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 moveWithCells="1">
              <from>
                <xdr:col>8</xdr:col>
                <xdr:colOff>85725</xdr:colOff>
                <xdr:row>0</xdr:row>
                <xdr:rowOff>190500</xdr:rowOff>
              </from>
              <to>
                <xdr:col>10</xdr:col>
                <xdr:colOff>66675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741"/>
  <sheetViews>
    <sheetView workbookViewId="0"/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5" width="5.42578125" style="17" customWidth="1"/>
    <col min="16" max="16" width="5" customWidth="1"/>
  </cols>
  <sheetData>
    <row r="1" spans="1:21" ht="92.25" customHeight="1" x14ac:dyDescent="0.2">
      <c r="A1" s="16" t="s">
        <v>7</v>
      </c>
      <c r="B1" s="16" t="s">
        <v>8</v>
      </c>
      <c r="C1" s="16" t="s">
        <v>1</v>
      </c>
      <c r="D1" s="16" t="s">
        <v>0</v>
      </c>
      <c r="E1" s="14" t="s">
        <v>37</v>
      </c>
      <c r="F1" s="16" t="s">
        <v>9</v>
      </c>
      <c r="G1" s="14" t="s">
        <v>10</v>
      </c>
      <c r="H1" s="16" t="s">
        <v>11</v>
      </c>
      <c r="I1" s="16" t="s">
        <v>12</v>
      </c>
      <c r="J1" s="16" t="s">
        <v>13</v>
      </c>
      <c r="K1" s="16" t="s">
        <v>14</v>
      </c>
      <c r="L1" s="16" t="s">
        <v>15</v>
      </c>
      <c r="M1" s="16" t="s">
        <v>16</v>
      </c>
      <c r="N1" s="16" t="s">
        <v>17</v>
      </c>
      <c r="O1" s="16" t="s">
        <v>18</v>
      </c>
      <c r="P1" s="16" t="s">
        <v>35</v>
      </c>
      <c r="Q1" s="16" t="s">
        <v>34</v>
      </c>
      <c r="R1" s="16" t="s">
        <v>33</v>
      </c>
      <c r="S1" s="16" t="s">
        <v>29</v>
      </c>
    </row>
    <row r="2" spans="1:21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</row>
    <row r="3" spans="1:21" x14ac:dyDescent="0.2">
      <c r="A3" s="17">
        <v>1195044925</v>
      </c>
      <c r="B3" s="17">
        <v>7</v>
      </c>
      <c r="C3" s="17" t="s">
        <v>198</v>
      </c>
      <c r="D3" s="17">
        <v>497191633</v>
      </c>
      <c r="E3" s="7" t="s">
        <v>181</v>
      </c>
      <c r="F3" s="17" t="s">
        <v>199</v>
      </c>
      <c r="G3" s="7" t="s">
        <v>200</v>
      </c>
      <c r="H3" s="17">
        <v>3</v>
      </c>
      <c r="I3" s="17" t="s">
        <v>201</v>
      </c>
      <c r="J3" s="17" t="s">
        <v>202</v>
      </c>
      <c r="L3" s="17">
        <v>21</v>
      </c>
      <c r="M3" s="17">
        <v>3</v>
      </c>
      <c r="N3" s="17">
        <v>1</v>
      </c>
      <c r="O3" s="17">
        <v>1</v>
      </c>
      <c r="P3">
        <v>972197081</v>
      </c>
      <c r="Q3">
        <v>2098</v>
      </c>
      <c r="S3" t="s">
        <v>203</v>
      </c>
      <c r="T3" t="s">
        <v>204</v>
      </c>
      <c r="U3">
        <f>MATCH(D3,Отчет!$D:$D,0)</f>
        <v>70</v>
      </c>
    </row>
    <row r="4" spans="1:21" x14ac:dyDescent="0.2">
      <c r="A4" s="17">
        <v>1195044685</v>
      </c>
      <c r="B4" s="17">
        <v>7</v>
      </c>
      <c r="C4" s="17" t="s">
        <v>198</v>
      </c>
      <c r="D4" s="17">
        <v>572340750</v>
      </c>
      <c r="E4" s="7" t="s">
        <v>83</v>
      </c>
      <c r="F4" s="17" t="s">
        <v>205</v>
      </c>
      <c r="G4" s="7" t="s">
        <v>200</v>
      </c>
      <c r="H4" s="17">
        <v>3</v>
      </c>
      <c r="I4" s="17" t="s">
        <v>201</v>
      </c>
      <c r="J4" s="17" t="s">
        <v>202</v>
      </c>
      <c r="L4" s="17">
        <v>21</v>
      </c>
      <c r="M4" s="17">
        <v>3</v>
      </c>
      <c r="N4" s="17">
        <v>1</v>
      </c>
      <c r="O4" s="17">
        <v>1</v>
      </c>
      <c r="P4">
        <v>972197081</v>
      </c>
      <c r="Q4">
        <v>2098</v>
      </c>
      <c r="S4" t="s">
        <v>203</v>
      </c>
      <c r="T4" t="s">
        <v>204</v>
      </c>
      <c r="U4">
        <f>MATCH(D4,Отчет!$D:$D,0)</f>
        <v>101</v>
      </c>
    </row>
    <row r="5" spans="1:21" x14ac:dyDescent="0.2">
      <c r="A5" s="17">
        <v>1195044595</v>
      </c>
      <c r="B5" s="17">
        <v>8</v>
      </c>
      <c r="C5" s="17" t="s">
        <v>198</v>
      </c>
      <c r="D5" s="17">
        <v>524391539</v>
      </c>
      <c r="E5" s="7" t="s">
        <v>40</v>
      </c>
      <c r="F5" s="17" t="s">
        <v>206</v>
      </c>
      <c r="G5" s="7" t="s">
        <v>200</v>
      </c>
      <c r="H5" s="17">
        <v>3</v>
      </c>
      <c r="I5" s="17" t="s">
        <v>201</v>
      </c>
      <c r="J5" s="17" t="s">
        <v>202</v>
      </c>
      <c r="L5" s="17">
        <v>24</v>
      </c>
      <c r="M5" s="17">
        <v>3</v>
      </c>
      <c r="N5" s="17">
        <v>1</v>
      </c>
      <c r="O5" s="17">
        <v>1</v>
      </c>
      <c r="P5">
        <v>972197081</v>
      </c>
      <c r="Q5">
        <v>2098</v>
      </c>
      <c r="S5" t="s">
        <v>203</v>
      </c>
      <c r="T5" t="s">
        <v>204</v>
      </c>
      <c r="U5">
        <f>MATCH(D5,Отчет!$D:$D,0)</f>
        <v>54</v>
      </c>
    </row>
    <row r="6" spans="1:21" x14ac:dyDescent="0.2">
      <c r="A6" s="17">
        <v>1195044625</v>
      </c>
      <c r="B6" s="17">
        <v>6</v>
      </c>
      <c r="C6" s="17" t="s">
        <v>198</v>
      </c>
      <c r="D6" s="17">
        <v>497191766</v>
      </c>
      <c r="E6" s="7" t="s">
        <v>45</v>
      </c>
      <c r="F6" s="17" t="s">
        <v>207</v>
      </c>
      <c r="G6" s="7" t="s">
        <v>200</v>
      </c>
      <c r="H6" s="17">
        <v>3</v>
      </c>
      <c r="I6" s="17" t="s">
        <v>201</v>
      </c>
      <c r="J6" s="17" t="s">
        <v>202</v>
      </c>
      <c r="L6" s="17">
        <v>18</v>
      </c>
      <c r="M6" s="17">
        <v>3</v>
      </c>
      <c r="N6" s="17">
        <v>1</v>
      </c>
      <c r="O6" s="17">
        <v>1</v>
      </c>
      <c r="P6">
        <v>972197081</v>
      </c>
      <c r="Q6">
        <v>2098</v>
      </c>
      <c r="S6" t="s">
        <v>203</v>
      </c>
      <c r="T6" t="s">
        <v>204</v>
      </c>
      <c r="U6">
        <f>MATCH(D6,Отчет!$D:$D,0)</f>
        <v>158</v>
      </c>
    </row>
    <row r="7" spans="1:21" x14ac:dyDescent="0.2">
      <c r="A7" s="17">
        <v>1195044985</v>
      </c>
      <c r="B7" s="17">
        <v>7</v>
      </c>
      <c r="C7" s="17" t="s">
        <v>198</v>
      </c>
      <c r="D7" s="17">
        <v>497191755</v>
      </c>
      <c r="E7" s="7" t="s">
        <v>191</v>
      </c>
      <c r="F7" s="17" t="s">
        <v>208</v>
      </c>
      <c r="G7" s="7" t="s">
        <v>200</v>
      </c>
      <c r="H7" s="17">
        <v>3</v>
      </c>
      <c r="I7" s="17" t="s">
        <v>201</v>
      </c>
      <c r="J7" s="17" t="s">
        <v>202</v>
      </c>
      <c r="L7" s="17">
        <v>21</v>
      </c>
      <c r="M7" s="17">
        <v>3</v>
      </c>
      <c r="N7" s="17">
        <v>1</v>
      </c>
      <c r="O7" s="17">
        <v>1</v>
      </c>
      <c r="P7">
        <v>972197081</v>
      </c>
      <c r="Q7">
        <v>2098</v>
      </c>
      <c r="S7" t="s">
        <v>203</v>
      </c>
      <c r="T7" t="s">
        <v>204</v>
      </c>
      <c r="U7">
        <f>MATCH(D7,Отчет!$D:$D,0)</f>
        <v>165</v>
      </c>
    </row>
    <row r="8" spans="1:21" x14ac:dyDescent="0.2">
      <c r="A8" s="17">
        <v>1195044805</v>
      </c>
      <c r="B8" s="17">
        <v>9</v>
      </c>
      <c r="C8" s="17" t="s">
        <v>198</v>
      </c>
      <c r="D8" s="17">
        <v>497191744</v>
      </c>
      <c r="E8" s="7" t="s">
        <v>118</v>
      </c>
      <c r="F8" s="17" t="s">
        <v>209</v>
      </c>
      <c r="G8" s="7" t="s">
        <v>200</v>
      </c>
      <c r="H8" s="17">
        <v>3</v>
      </c>
      <c r="I8" s="17" t="s">
        <v>201</v>
      </c>
      <c r="J8" s="17" t="s">
        <v>202</v>
      </c>
      <c r="L8" s="17">
        <v>27</v>
      </c>
      <c r="M8" s="17">
        <v>3</v>
      </c>
      <c r="N8" s="17">
        <v>1</v>
      </c>
      <c r="O8" s="17">
        <v>1</v>
      </c>
      <c r="P8">
        <v>972197081</v>
      </c>
      <c r="Q8">
        <v>2098</v>
      </c>
      <c r="S8" t="s">
        <v>203</v>
      </c>
      <c r="T8" t="s">
        <v>204</v>
      </c>
      <c r="U8">
        <f>MATCH(D8,Отчет!$D:$D,0)</f>
        <v>18</v>
      </c>
    </row>
    <row r="9" spans="1:21" x14ac:dyDescent="0.2">
      <c r="A9" s="17">
        <v>1195044865</v>
      </c>
      <c r="B9" s="17">
        <v>7</v>
      </c>
      <c r="C9" s="17" t="s">
        <v>198</v>
      </c>
      <c r="D9" s="17">
        <v>497191733</v>
      </c>
      <c r="E9" s="7" t="s">
        <v>174</v>
      </c>
      <c r="F9" s="17" t="s">
        <v>210</v>
      </c>
      <c r="G9" s="7" t="s">
        <v>200</v>
      </c>
      <c r="H9" s="17">
        <v>3</v>
      </c>
      <c r="I9" s="17" t="s">
        <v>201</v>
      </c>
      <c r="J9" s="17" t="s">
        <v>202</v>
      </c>
      <c r="L9" s="17">
        <v>21</v>
      </c>
      <c r="M9" s="17">
        <v>3</v>
      </c>
      <c r="N9" s="17">
        <v>1</v>
      </c>
      <c r="O9" s="17">
        <v>1</v>
      </c>
      <c r="P9">
        <v>972197081</v>
      </c>
      <c r="Q9">
        <v>2098</v>
      </c>
      <c r="S9" t="s">
        <v>203</v>
      </c>
      <c r="T9" t="s">
        <v>204</v>
      </c>
      <c r="U9">
        <f>MATCH(D9,Отчет!$D:$D,0)</f>
        <v>162</v>
      </c>
    </row>
    <row r="10" spans="1:21" x14ac:dyDescent="0.2">
      <c r="A10" s="17">
        <v>1195044895</v>
      </c>
      <c r="B10" s="17">
        <v>10</v>
      </c>
      <c r="C10" s="17" t="s">
        <v>198</v>
      </c>
      <c r="D10" s="17">
        <v>497191722</v>
      </c>
      <c r="E10" s="7" t="s">
        <v>175</v>
      </c>
      <c r="F10" s="17" t="s">
        <v>211</v>
      </c>
      <c r="G10" s="7" t="s">
        <v>200</v>
      </c>
      <c r="H10" s="17">
        <v>3</v>
      </c>
      <c r="I10" s="17" t="s">
        <v>201</v>
      </c>
      <c r="J10" s="17" t="s">
        <v>202</v>
      </c>
      <c r="L10" s="17">
        <v>30</v>
      </c>
      <c r="M10" s="17">
        <v>3</v>
      </c>
      <c r="N10" s="17">
        <v>1</v>
      </c>
      <c r="O10" s="17">
        <v>1</v>
      </c>
      <c r="P10">
        <v>972197081</v>
      </c>
      <c r="Q10">
        <v>2098</v>
      </c>
      <c r="S10" t="s">
        <v>203</v>
      </c>
      <c r="T10" t="s">
        <v>204</v>
      </c>
      <c r="U10">
        <f>MATCH(D10,Отчет!$D:$D,0)</f>
        <v>25</v>
      </c>
    </row>
    <row r="11" spans="1:21" x14ac:dyDescent="0.2">
      <c r="A11" s="17">
        <v>1195044745</v>
      </c>
      <c r="B11" s="17">
        <v>9</v>
      </c>
      <c r="C11" s="17" t="s">
        <v>198</v>
      </c>
      <c r="D11" s="17">
        <v>497191699</v>
      </c>
      <c r="E11" s="7" t="s">
        <v>112</v>
      </c>
      <c r="F11" s="17" t="s">
        <v>212</v>
      </c>
      <c r="G11" s="7" t="s">
        <v>200</v>
      </c>
      <c r="H11" s="17">
        <v>3</v>
      </c>
      <c r="I11" s="17" t="s">
        <v>201</v>
      </c>
      <c r="J11" s="17" t="s">
        <v>202</v>
      </c>
      <c r="L11" s="17">
        <v>27</v>
      </c>
      <c r="M11" s="17">
        <v>3</v>
      </c>
      <c r="N11" s="17">
        <v>1</v>
      </c>
      <c r="O11" s="17">
        <v>1</v>
      </c>
      <c r="P11">
        <v>972197081</v>
      </c>
      <c r="Q11">
        <v>2098</v>
      </c>
      <c r="S11" t="s">
        <v>203</v>
      </c>
      <c r="T11" t="s">
        <v>204</v>
      </c>
      <c r="U11">
        <f>MATCH(D11,Отчет!$D:$D,0)</f>
        <v>63</v>
      </c>
    </row>
    <row r="12" spans="1:21" x14ac:dyDescent="0.2">
      <c r="A12" s="17">
        <v>1195044835</v>
      </c>
      <c r="B12" s="17">
        <v>8</v>
      </c>
      <c r="C12" s="17" t="s">
        <v>198</v>
      </c>
      <c r="D12" s="17">
        <v>497191688</v>
      </c>
      <c r="E12" s="7" t="s">
        <v>173</v>
      </c>
      <c r="F12" s="17" t="s">
        <v>213</v>
      </c>
      <c r="G12" s="7" t="s">
        <v>200</v>
      </c>
      <c r="H12" s="17">
        <v>3</v>
      </c>
      <c r="I12" s="17" t="s">
        <v>201</v>
      </c>
      <c r="J12" s="17" t="s">
        <v>202</v>
      </c>
      <c r="L12" s="17">
        <v>24</v>
      </c>
      <c r="M12" s="17">
        <v>3</v>
      </c>
      <c r="N12" s="17">
        <v>1</v>
      </c>
      <c r="O12" s="17">
        <v>1</v>
      </c>
      <c r="P12">
        <v>972197081</v>
      </c>
      <c r="Q12">
        <v>2098</v>
      </c>
      <c r="S12" t="s">
        <v>203</v>
      </c>
      <c r="T12" t="s">
        <v>204</v>
      </c>
      <c r="U12">
        <f>MATCH(D12,Отчет!$D:$D,0)</f>
        <v>56</v>
      </c>
    </row>
    <row r="13" spans="1:21" x14ac:dyDescent="0.2">
      <c r="A13" s="17">
        <v>1195044775</v>
      </c>
      <c r="B13" s="17">
        <v>8</v>
      </c>
      <c r="C13" s="17" t="s">
        <v>198</v>
      </c>
      <c r="D13" s="17">
        <v>497191600</v>
      </c>
      <c r="E13" s="7" t="s">
        <v>116</v>
      </c>
      <c r="F13" s="17" t="s">
        <v>214</v>
      </c>
      <c r="G13" s="7" t="s">
        <v>200</v>
      </c>
      <c r="H13" s="17">
        <v>3</v>
      </c>
      <c r="I13" s="17" t="s">
        <v>201</v>
      </c>
      <c r="J13" s="17" t="s">
        <v>202</v>
      </c>
      <c r="L13" s="17">
        <v>24</v>
      </c>
      <c r="M13" s="17">
        <v>3</v>
      </c>
      <c r="N13" s="17">
        <v>1</v>
      </c>
      <c r="O13" s="17">
        <v>1</v>
      </c>
      <c r="P13">
        <v>972197081</v>
      </c>
      <c r="Q13">
        <v>2098</v>
      </c>
      <c r="S13" t="s">
        <v>203</v>
      </c>
      <c r="T13" t="s">
        <v>204</v>
      </c>
      <c r="U13">
        <f>MATCH(D13,Отчет!$D:$D,0)</f>
        <v>41</v>
      </c>
    </row>
    <row r="14" spans="1:21" x14ac:dyDescent="0.2">
      <c r="A14" s="17">
        <v>1195044655</v>
      </c>
      <c r="B14" s="17">
        <v>7</v>
      </c>
      <c r="C14" s="17" t="s">
        <v>198</v>
      </c>
      <c r="D14" s="17">
        <v>497191622</v>
      </c>
      <c r="E14" s="7" t="s">
        <v>60</v>
      </c>
      <c r="F14" s="17" t="s">
        <v>215</v>
      </c>
      <c r="G14" s="7" t="s">
        <v>200</v>
      </c>
      <c r="H14" s="17">
        <v>3</v>
      </c>
      <c r="I14" s="17" t="s">
        <v>201</v>
      </c>
      <c r="J14" s="17" t="s">
        <v>202</v>
      </c>
      <c r="L14" s="17">
        <v>21</v>
      </c>
      <c r="M14" s="17">
        <v>3</v>
      </c>
      <c r="N14" s="17">
        <v>1</v>
      </c>
      <c r="O14" s="17">
        <v>1</v>
      </c>
      <c r="P14">
        <v>972197081</v>
      </c>
      <c r="Q14">
        <v>2098</v>
      </c>
      <c r="S14" t="s">
        <v>203</v>
      </c>
      <c r="T14" t="s">
        <v>204</v>
      </c>
      <c r="U14">
        <f>MATCH(D14,Отчет!$D:$D,0)</f>
        <v>120</v>
      </c>
    </row>
    <row r="15" spans="1:21" x14ac:dyDescent="0.2">
      <c r="A15" s="17">
        <v>1195044955</v>
      </c>
      <c r="B15" s="17">
        <v>6</v>
      </c>
      <c r="C15" s="17" t="s">
        <v>198</v>
      </c>
      <c r="D15" s="17">
        <v>497191644</v>
      </c>
      <c r="E15" s="7" t="s">
        <v>182</v>
      </c>
      <c r="F15" s="17" t="s">
        <v>216</v>
      </c>
      <c r="G15" s="7" t="s">
        <v>200</v>
      </c>
      <c r="H15" s="17">
        <v>3</v>
      </c>
      <c r="I15" s="17" t="s">
        <v>201</v>
      </c>
      <c r="J15" s="17" t="s">
        <v>202</v>
      </c>
      <c r="L15" s="17">
        <v>18</v>
      </c>
      <c r="M15" s="17">
        <v>3</v>
      </c>
      <c r="N15" s="17">
        <v>1</v>
      </c>
      <c r="O15" s="17">
        <v>1</v>
      </c>
      <c r="P15">
        <v>972197081</v>
      </c>
      <c r="Q15">
        <v>2098</v>
      </c>
      <c r="S15" t="s">
        <v>203</v>
      </c>
      <c r="T15" t="s">
        <v>204</v>
      </c>
      <c r="U15">
        <f>MATCH(D15,Отчет!$D:$D,0)</f>
        <v>131</v>
      </c>
    </row>
    <row r="16" spans="1:21" x14ac:dyDescent="0.2">
      <c r="A16" s="17">
        <v>1195044565</v>
      </c>
      <c r="B16" s="17">
        <v>3</v>
      </c>
      <c r="C16" s="17" t="s">
        <v>198</v>
      </c>
      <c r="D16" s="17">
        <v>497191666</v>
      </c>
      <c r="E16" s="7" t="s">
        <v>39</v>
      </c>
      <c r="F16" s="17" t="s">
        <v>217</v>
      </c>
      <c r="G16" s="7" t="s">
        <v>200</v>
      </c>
      <c r="H16" s="17">
        <v>3</v>
      </c>
      <c r="I16" s="17" t="s">
        <v>201</v>
      </c>
      <c r="J16" s="17" t="s">
        <v>202</v>
      </c>
      <c r="L16" s="17">
        <v>0</v>
      </c>
      <c r="M16" s="17">
        <v>3</v>
      </c>
      <c r="N16" s="17">
        <v>0</v>
      </c>
      <c r="O16" s="17">
        <v>1</v>
      </c>
      <c r="P16">
        <v>972197081</v>
      </c>
      <c r="Q16">
        <v>2098</v>
      </c>
      <c r="S16" t="s">
        <v>203</v>
      </c>
      <c r="T16" t="s">
        <v>204</v>
      </c>
      <c r="U16">
        <f>MATCH(D16,Отчет!$D:$D,0)</f>
        <v>164</v>
      </c>
    </row>
    <row r="17" spans="1:21" x14ac:dyDescent="0.2">
      <c r="A17" s="17">
        <v>1195085017</v>
      </c>
      <c r="B17" s="17">
        <v>9</v>
      </c>
      <c r="C17" s="17" t="s">
        <v>218</v>
      </c>
      <c r="D17" s="17">
        <v>799665038</v>
      </c>
      <c r="E17" s="7" t="s">
        <v>89</v>
      </c>
      <c r="F17" s="17" t="s">
        <v>219</v>
      </c>
      <c r="G17" s="7" t="s">
        <v>220</v>
      </c>
      <c r="H17" s="17">
        <v>4</v>
      </c>
      <c r="I17" s="17" t="s">
        <v>201</v>
      </c>
      <c r="J17" s="17" t="s">
        <v>202</v>
      </c>
      <c r="L17" s="17">
        <v>36</v>
      </c>
      <c r="M17" s="17">
        <v>4</v>
      </c>
      <c r="N17" s="17">
        <v>1</v>
      </c>
      <c r="O17" s="17">
        <v>0</v>
      </c>
      <c r="P17">
        <v>1195023866</v>
      </c>
      <c r="Q17">
        <v>2098</v>
      </c>
      <c r="S17" t="s">
        <v>203</v>
      </c>
      <c r="T17" t="s">
        <v>221</v>
      </c>
      <c r="U17">
        <f>MATCH(D17,Отчет!$D:$D,0)</f>
        <v>89</v>
      </c>
    </row>
    <row r="18" spans="1:21" x14ac:dyDescent="0.2">
      <c r="A18" s="17">
        <v>1195085143</v>
      </c>
      <c r="B18" s="17">
        <v>9</v>
      </c>
      <c r="C18" s="17" t="s">
        <v>218</v>
      </c>
      <c r="D18" s="17">
        <v>497191339</v>
      </c>
      <c r="E18" s="7" t="s">
        <v>160</v>
      </c>
      <c r="F18" s="17" t="s">
        <v>222</v>
      </c>
      <c r="G18" s="7" t="s">
        <v>220</v>
      </c>
      <c r="H18" s="17">
        <v>4</v>
      </c>
      <c r="I18" s="17" t="s">
        <v>201</v>
      </c>
      <c r="J18" s="17" t="s">
        <v>202</v>
      </c>
      <c r="L18" s="17">
        <v>36</v>
      </c>
      <c r="M18" s="17">
        <v>4</v>
      </c>
      <c r="N18" s="17">
        <v>1</v>
      </c>
      <c r="O18" s="17">
        <v>1</v>
      </c>
      <c r="P18">
        <v>1195023866</v>
      </c>
      <c r="Q18">
        <v>2098</v>
      </c>
      <c r="S18" t="s">
        <v>203</v>
      </c>
      <c r="T18" t="s">
        <v>221</v>
      </c>
      <c r="U18">
        <f>MATCH(D18,Отчет!$D:$D,0)</f>
        <v>60</v>
      </c>
    </row>
    <row r="19" spans="1:21" x14ac:dyDescent="0.2">
      <c r="A19" s="17">
        <v>1195085059</v>
      </c>
      <c r="B19" s="17">
        <v>10</v>
      </c>
      <c r="C19" s="17" t="s">
        <v>218</v>
      </c>
      <c r="D19" s="17">
        <v>497191316</v>
      </c>
      <c r="E19" s="7" t="s">
        <v>130</v>
      </c>
      <c r="F19" s="17" t="s">
        <v>223</v>
      </c>
      <c r="G19" s="7" t="s">
        <v>220</v>
      </c>
      <c r="H19" s="17">
        <v>4</v>
      </c>
      <c r="I19" s="17" t="s">
        <v>201</v>
      </c>
      <c r="J19" s="17" t="s">
        <v>202</v>
      </c>
      <c r="L19" s="17">
        <v>40</v>
      </c>
      <c r="M19" s="17">
        <v>4</v>
      </c>
      <c r="N19" s="17">
        <v>1</v>
      </c>
      <c r="O19" s="17">
        <v>1</v>
      </c>
      <c r="P19">
        <v>1195023866</v>
      </c>
      <c r="Q19">
        <v>2098</v>
      </c>
      <c r="S19" t="s">
        <v>203</v>
      </c>
      <c r="T19" t="s">
        <v>221</v>
      </c>
      <c r="U19">
        <f>MATCH(D19,Отчет!$D:$D,0)</f>
        <v>34</v>
      </c>
    </row>
    <row r="20" spans="1:21" x14ac:dyDescent="0.2">
      <c r="A20" s="17">
        <v>1195084934</v>
      </c>
      <c r="B20" s="17">
        <v>7</v>
      </c>
      <c r="C20" s="17" t="s">
        <v>218</v>
      </c>
      <c r="D20" s="17">
        <v>497191305</v>
      </c>
      <c r="E20" s="7" t="s">
        <v>80</v>
      </c>
      <c r="F20" s="17" t="s">
        <v>224</v>
      </c>
      <c r="G20" s="7" t="s">
        <v>220</v>
      </c>
      <c r="H20" s="17">
        <v>4</v>
      </c>
      <c r="I20" s="17" t="s">
        <v>201</v>
      </c>
      <c r="J20" s="17" t="s">
        <v>202</v>
      </c>
      <c r="L20" s="17">
        <v>28</v>
      </c>
      <c r="M20" s="17">
        <v>4</v>
      </c>
      <c r="N20" s="17">
        <v>1</v>
      </c>
      <c r="O20" s="17">
        <v>1</v>
      </c>
      <c r="P20">
        <v>1195023866</v>
      </c>
      <c r="Q20">
        <v>2098</v>
      </c>
      <c r="S20" t="s">
        <v>203</v>
      </c>
      <c r="T20" t="s">
        <v>221</v>
      </c>
      <c r="U20">
        <f>MATCH(D20,Отчет!$D:$D,0)</f>
        <v>92</v>
      </c>
    </row>
    <row r="21" spans="1:21" x14ac:dyDescent="0.2">
      <c r="A21" s="17">
        <v>1195085101</v>
      </c>
      <c r="B21" s="17">
        <v>8</v>
      </c>
      <c r="C21" s="17" t="s">
        <v>218</v>
      </c>
      <c r="D21" s="17">
        <v>497191151</v>
      </c>
      <c r="E21" s="7" t="s">
        <v>155</v>
      </c>
      <c r="F21" s="17" t="s">
        <v>225</v>
      </c>
      <c r="G21" s="7" t="s">
        <v>220</v>
      </c>
      <c r="H21" s="17">
        <v>4</v>
      </c>
      <c r="I21" s="17" t="s">
        <v>201</v>
      </c>
      <c r="J21" s="17" t="s">
        <v>202</v>
      </c>
      <c r="L21" s="17">
        <v>32</v>
      </c>
      <c r="M21" s="17">
        <v>4</v>
      </c>
      <c r="N21" s="17">
        <v>1</v>
      </c>
      <c r="O21" s="17">
        <v>1</v>
      </c>
      <c r="P21">
        <v>1195023866</v>
      </c>
      <c r="Q21">
        <v>2098</v>
      </c>
      <c r="S21" t="s">
        <v>203</v>
      </c>
      <c r="T21" t="s">
        <v>221</v>
      </c>
      <c r="U21">
        <f>MATCH(D21,Отчет!$D:$D,0)</f>
        <v>94</v>
      </c>
    </row>
    <row r="22" spans="1:21" x14ac:dyDescent="0.2">
      <c r="A22" s="17">
        <v>1195084894</v>
      </c>
      <c r="B22" s="17">
        <v>6</v>
      </c>
      <c r="C22" s="17" t="s">
        <v>218</v>
      </c>
      <c r="D22" s="17">
        <v>497191237</v>
      </c>
      <c r="E22" s="7" t="s">
        <v>67</v>
      </c>
      <c r="F22" s="17" t="s">
        <v>226</v>
      </c>
      <c r="G22" s="7" t="s">
        <v>220</v>
      </c>
      <c r="H22" s="17">
        <v>4</v>
      </c>
      <c r="I22" s="17" t="s">
        <v>201</v>
      </c>
      <c r="J22" s="17" t="s">
        <v>202</v>
      </c>
      <c r="L22" s="17">
        <v>24</v>
      </c>
      <c r="M22" s="17">
        <v>4</v>
      </c>
      <c r="N22" s="17">
        <v>1</v>
      </c>
      <c r="O22" s="17">
        <v>1</v>
      </c>
      <c r="P22">
        <v>1195023866</v>
      </c>
      <c r="Q22">
        <v>2098</v>
      </c>
      <c r="S22" t="s">
        <v>203</v>
      </c>
      <c r="T22" t="s">
        <v>221</v>
      </c>
      <c r="U22">
        <f>MATCH(D22,Отчет!$D:$D,0)</f>
        <v>114</v>
      </c>
    </row>
    <row r="23" spans="1:21" x14ac:dyDescent="0.2">
      <c r="A23" s="17">
        <v>1195084851</v>
      </c>
      <c r="B23" s="17">
        <v>7</v>
      </c>
      <c r="C23" s="17" t="s">
        <v>218</v>
      </c>
      <c r="D23" s="17">
        <v>497191226</v>
      </c>
      <c r="E23" s="7" t="s">
        <v>52</v>
      </c>
      <c r="F23" s="17" t="s">
        <v>227</v>
      </c>
      <c r="G23" s="7" t="s">
        <v>220</v>
      </c>
      <c r="H23" s="17">
        <v>4</v>
      </c>
      <c r="I23" s="17" t="s">
        <v>201</v>
      </c>
      <c r="J23" s="17" t="s">
        <v>202</v>
      </c>
      <c r="L23" s="17">
        <v>28</v>
      </c>
      <c r="M23" s="17">
        <v>4</v>
      </c>
      <c r="N23" s="17">
        <v>1</v>
      </c>
      <c r="O23" s="17">
        <v>1</v>
      </c>
      <c r="P23">
        <v>1195023866</v>
      </c>
      <c r="Q23">
        <v>2098</v>
      </c>
      <c r="S23" t="s">
        <v>203</v>
      </c>
      <c r="T23" t="s">
        <v>221</v>
      </c>
      <c r="U23">
        <f>MATCH(D23,Отчет!$D:$D,0)</f>
        <v>100</v>
      </c>
    </row>
    <row r="24" spans="1:21" x14ac:dyDescent="0.2">
      <c r="A24" s="17">
        <v>1195085185</v>
      </c>
      <c r="B24" s="17">
        <v>10</v>
      </c>
      <c r="C24" s="17" t="s">
        <v>218</v>
      </c>
      <c r="D24" s="17">
        <v>497191214</v>
      </c>
      <c r="E24" s="7" t="s">
        <v>178</v>
      </c>
      <c r="F24" s="17" t="s">
        <v>228</v>
      </c>
      <c r="G24" s="7" t="s">
        <v>220</v>
      </c>
      <c r="H24" s="17">
        <v>4</v>
      </c>
      <c r="I24" s="17" t="s">
        <v>201</v>
      </c>
      <c r="J24" s="17" t="s">
        <v>202</v>
      </c>
      <c r="L24" s="17">
        <v>40</v>
      </c>
      <c r="M24" s="17">
        <v>4</v>
      </c>
      <c r="N24" s="17">
        <v>1</v>
      </c>
      <c r="O24" s="17">
        <v>1</v>
      </c>
      <c r="P24">
        <v>1195023866</v>
      </c>
      <c r="Q24">
        <v>2098</v>
      </c>
      <c r="S24" t="s">
        <v>203</v>
      </c>
      <c r="T24" t="s">
        <v>221</v>
      </c>
      <c r="U24">
        <f>MATCH(D24,Отчет!$D:$D,0)</f>
        <v>143</v>
      </c>
    </row>
    <row r="25" spans="1:21" x14ac:dyDescent="0.2">
      <c r="A25" s="17">
        <v>1195084810</v>
      </c>
      <c r="B25" s="17">
        <v>7</v>
      </c>
      <c r="C25" s="17" t="s">
        <v>218</v>
      </c>
      <c r="D25" s="17">
        <v>497191166</v>
      </c>
      <c r="E25" s="7" t="s">
        <v>43</v>
      </c>
      <c r="F25" s="17" t="s">
        <v>229</v>
      </c>
      <c r="G25" s="7" t="s">
        <v>220</v>
      </c>
      <c r="H25" s="17">
        <v>4</v>
      </c>
      <c r="I25" s="17" t="s">
        <v>201</v>
      </c>
      <c r="J25" s="17" t="s">
        <v>202</v>
      </c>
      <c r="L25" s="17">
        <v>28</v>
      </c>
      <c r="M25" s="17">
        <v>4</v>
      </c>
      <c r="N25" s="17">
        <v>1</v>
      </c>
      <c r="O25" s="17">
        <v>1</v>
      </c>
      <c r="P25">
        <v>1195023866</v>
      </c>
      <c r="Q25">
        <v>2098</v>
      </c>
      <c r="S25" t="s">
        <v>203</v>
      </c>
      <c r="T25" t="s">
        <v>221</v>
      </c>
      <c r="U25">
        <f>MATCH(D25,Отчет!$D:$D,0)</f>
        <v>71</v>
      </c>
    </row>
    <row r="26" spans="1:21" x14ac:dyDescent="0.2">
      <c r="A26" s="17">
        <v>1195084976</v>
      </c>
      <c r="B26" s="17">
        <v>8</v>
      </c>
      <c r="C26" s="17" t="s">
        <v>218</v>
      </c>
      <c r="D26" s="17">
        <v>497191248</v>
      </c>
      <c r="E26" s="7" t="s">
        <v>81</v>
      </c>
      <c r="F26" s="17" t="s">
        <v>230</v>
      </c>
      <c r="G26" s="7" t="s">
        <v>220</v>
      </c>
      <c r="H26" s="17">
        <v>4</v>
      </c>
      <c r="I26" s="17" t="s">
        <v>201</v>
      </c>
      <c r="J26" s="17" t="s">
        <v>202</v>
      </c>
      <c r="L26" s="17">
        <v>32</v>
      </c>
      <c r="M26" s="17">
        <v>4</v>
      </c>
      <c r="N26" s="17">
        <v>1</v>
      </c>
      <c r="O26" s="17">
        <v>1</v>
      </c>
      <c r="P26">
        <v>1195023866</v>
      </c>
      <c r="Q26">
        <v>2098</v>
      </c>
      <c r="S26" t="s">
        <v>203</v>
      </c>
      <c r="T26" t="s">
        <v>221</v>
      </c>
      <c r="U26">
        <f>MATCH(D26,Отчет!$D:$D,0)</f>
        <v>93</v>
      </c>
    </row>
    <row r="27" spans="1:21" x14ac:dyDescent="0.2">
      <c r="A27" s="17">
        <v>1242974729</v>
      </c>
      <c r="C27" s="17" t="s">
        <v>231</v>
      </c>
      <c r="D27" s="17">
        <v>508397789</v>
      </c>
      <c r="E27" s="7" t="s">
        <v>146</v>
      </c>
      <c r="F27" s="17" t="s">
        <v>232</v>
      </c>
      <c r="G27" s="7" t="s">
        <v>233</v>
      </c>
      <c r="H27" s="17">
        <v>4</v>
      </c>
      <c r="I27" s="17" t="s">
        <v>201</v>
      </c>
      <c r="J27" s="17" t="s">
        <v>234</v>
      </c>
      <c r="L27" s="17">
        <v>0</v>
      </c>
      <c r="M27" s="17">
        <v>4</v>
      </c>
      <c r="O27" s="17">
        <v>0</v>
      </c>
      <c r="P27">
        <v>1195026899</v>
      </c>
      <c r="Q27">
        <v>2098</v>
      </c>
      <c r="S27" t="s">
        <v>235</v>
      </c>
      <c r="T27" t="s">
        <v>236</v>
      </c>
      <c r="U27">
        <f>MATCH(D27,Отчет!$D:$D,0)</f>
        <v>169</v>
      </c>
    </row>
    <row r="28" spans="1:21" x14ac:dyDescent="0.2">
      <c r="A28" s="17">
        <v>1517781796</v>
      </c>
      <c r="C28" s="17" t="s">
        <v>231</v>
      </c>
      <c r="D28" s="17">
        <v>508397759</v>
      </c>
      <c r="E28" s="7" t="s">
        <v>123</v>
      </c>
      <c r="F28" s="17" t="s">
        <v>237</v>
      </c>
      <c r="G28" s="7" t="s">
        <v>233</v>
      </c>
      <c r="H28" s="17">
        <v>4</v>
      </c>
      <c r="I28" s="17" t="s">
        <v>201</v>
      </c>
      <c r="J28" s="17" t="s">
        <v>234</v>
      </c>
      <c r="L28" s="17">
        <v>0</v>
      </c>
      <c r="M28" s="17">
        <v>4</v>
      </c>
      <c r="O28" s="17">
        <v>0</v>
      </c>
      <c r="P28">
        <v>1195026899</v>
      </c>
      <c r="Q28">
        <v>2098</v>
      </c>
      <c r="S28" t="s">
        <v>235</v>
      </c>
      <c r="T28" t="s">
        <v>236</v>
      </c>
      <c r="U28">
        <f>MATCH(D28,Отчет!$D:$D,0)</f>
        <v>166</v>
      </c>
    </row>
    <row r="29" spans="1:21" x14ac:dyDescent="0.2">
      <c r="A29" s="17">
        <v>1195055791</v>
      </c>
      <c r="B29" s="17">
        <v>9</v>
      </c>
      <c r="C29" s="17" t="s">
        <v>238</v>
      </c>
      <c r="D29" s="17">
        <v>497189458</v>
      </c>
      <c r="E29" s="7" t="s">
        <v>96</v>
      </c>
      <c r="F29" s="17" t="s">
        <v>239</v>
      </c>
      <c r="G29" s="7" t="s">
        <v>240</v>
      </c>
      <c r="H29" s="17">
        <v>4</v>
      </c>
      <c r="I29" s="17" t="s">
        <v>201</v>
      </c>
      <c r="J29" s="17" t="s">
        <v>234</v>
      </c>
      <c r="L29" s="17">
        <v>36</v>
      </c>
      <c r="M29" s="17">
        <v>4</v>
      </c>
      <c r="N29" s="17">
        <v>1</v>
      </c>
      <c r="O29" s="17">
        <v>1</v>
      </c>
      <c r="P29">
        <v>1002393251</v>
      </c>
      <c r="Q29">
        <v>2098</v>
      </c>
      <c r="S29" t="s">
        <v>203</v>
      </c>
      <c r="T29" t="s">
        <v>241</v>
      </c>
      <c r="U29">
        <f>MATCH(D29,Отчет!$D:$D,0)</f>
        <v>110</v>
      </c>
    </row>
    <row r="30" spans="1:21" x14ac:dyDescent="0.2">
      <c r="A30" s="17">
        <v>1195055677</v>
      </c>
      <c r="B30" s="17">
        <v>7</v>
      </c>
      <c r="C30" s="17" t="s">
        <v>238</v>
      </c>
      <c r="D30" s="17">
        <v>497189469</v>
      </c>
      <c r="E30" s="7" t="s">
        <v>85</v>
      </c>
      <c r="F30" s="17" t="s">
        <v>242</v>
      </c>
      <c r="G30" s="7" t="s">
        <v>240</v>
      </c>
      <c r="H30" s="17">
        <v>4</v>
      </c>
      <c r="I30" s="17" t="s">
        <v>201</v>
      </c>
      <c r="J30" s="17" t="s">
        <v>234</v>
      </c>
      <c r="L30" s="17">
        <v>28</v>
      </c>
      <c r="M30" s="17">
        <v>4</v>
      </c>
      <c r="N30" s="17">
        <v>1</v>
      </c>
      <c r="O30" s="17">
        <v>1</v>
      </c>
      <c r="P30">
        <v>1002393251</v>
      </c>
      <c r="Q30">
        <v>2098</v>
      </c>
      <c r="S30" t="s">
        <v>203</v>
      </c>
      <c r="T30" t="s">
        <v>241</v>
      </c>
      <c r="U30">
        <f>MATCH(D30,Отчет!$D:$D,0)</f>
        <v>62</v>
      </c>
    </row>
    <row r="31" spans="1:21" x14ac:dyDescent="0.2">
      <c r="A31" s="17">
        <v>1195055905</v>
      </c>
      <c r="B31" s="17">
        <v>6</v>
      </c>
      <c r="C31" s="17" t="s">
        <v>238</v>
      </c>
      <c r="D31" s="17">
        <v>497189436</v>
      </c>
      <c r="E31" s="7" t="s">
        <v>115</v>
      </c>
      <c r="F31" s="17" t="s">
        <v>243</v>
      </c>
      <c r="G31" s="7" t="s">
        <v>240</v>
      </c>
      <c r="H31" s="17">
        <v>4</v>
      </c>
      <c r="I31" s="17" t="s">
        <v>201</v>
      </c>
      <c r="J31" s="17" t="s">
        <v>234</v>
      </c>
      <c r="L31" s="17">
        <v>24</v>
      </c>
      <c r="M31" s="17">
        <v>4</v>
      </c>
      <c r="N31" s="17">
        <v>1</v>
      </c>
      <c r="O31" s="17">
        <v>1</v>
      </c>
      <c r="P31">
        <v>1002393251</v>
      </c>
      <c r="Q31">
        <v>2098</v>
      </c>
      <c r="S31" t="s">
        <v>203</v>
      </c>
      <c r="T31" t="s">
        <v>241</v>
      </c>
      <c r="U31">
        <f>MATCH(D31,Отчет!$D:$D,0)</f>
        <v>160</v>
      </c>
    </row>
    <row r="32" spans="1:21" x14ac:dyDescent="0.2">
      <c r="A32" s="17">
        <v>1195055829</v>
      </c>
      <c r="B32" s="17">
        <v>6</v>
      </c>
      <c r="C32" s="17" t="s">
        <v>238</v>
      </c>
      <c r="D32" s="17">
        <v>499587470</v>
      </c>
      <c r="E32" s="7" t="s">
        <v>99</v>
      </c>
      <c r="F32" s="17" t="s">
        <v>244</v>
      </c>
      <c r="G32" s="7" t="s">
        <v>240</v>
      </c>
      <c r="H32" s="17">
        <v>4</v>
      </c>
      <c r="I32" s="17" t="s">
        <v>201</v>
      </c>
      <c r="J32" s="17" t="s">
        <v>234</v>
      </c>
      <c r="L32" s="17">
        <v>24</v>
      </c>
      <c r="M32" s="17">
        <v>4</v>
      </c>
      <c r="N32" s="17">
        <v>1</v>
      </c>
      <c r="O32" s="17">
        <v>0</v>
      </c>
      <c r="P32">
        <v>1002393251</v>
      </c>
      <c r="Q32">
        <v>2098</v>
      </c>
      <c r="S32" t="s">
        <v>203</v>
      </c>
      <c r="T32" t="s">
        <v>241</v>
      </c>
      <c r="U32">
        <f>MATCH(D32,Отчет!$D:$D,0)</f>
        <v>139</v>
      </c>
    </row>
    <row r="33" spans="1:21" x14ac:dyDescent="0.2">
      <c r="A33" s="17">
        <v>1195055715</v>
      </c>
      <c r="B33" s="17">
        <v>6</v>
      </c>
      <c r="C33" s="17" t="s">
        <v>238</v>
      </c>
      <c r="D33" s="17">
        <v>499587459</v>
      </c>
      <c r="E33" s="7" t="s">
        <v>87</v>
      </c>
      <c r="F33" s="17" t="s">
        <v>245</v>
      </c>
      <c r="G33" s="7" t="s">
        <v>240</v>
      </c>
      <c r="H33" s="17">
        <v>4</v>
      </c>
      <c r="I33" s="17" t="s">
        <v>201</v>
      </c>
      <c r="J33" s="17" t="s">
        <v>234</v>
      </c>
      <c r="L33" s="17">
        <v>24</v>
      </c>
      <c r="M33" s="17">
        <v>4</v>
      </c>
      <c r="N33" s="17">
        <v>1</v>
      </c>
      <c r="O33" s="17">
        <v>0</v>
      </c>
      <c r="P33">
        <v>1002393251</v>
      </c>
      <c r="Q33">
        <v>2098</v>
      </c>
      <c r="S33" t="s">
        <v>203</v>
      </c>
      <c r="T33" t="s">
        <v>241</v>
      </c>
      <c r="U33">
        <f>MATCH(D33,Отчет!$D:$D,0)</f>
        <v>141</v>
      </c>
    </row>
    <row r="34" spans="1:21" x14ac:dyDescent="0.2">
      <c r="A34" s="17">
        <v>1195056057</v>
      </c>
      <c r="B34" s="17">
        <v>4</v>
      </c>
      <c r="C34" s="17" t="s">
        <v>238</v>
      </c>
      <c r="D34" s="17">
        <v>497189425</v>
      </c>
      <c r="E34" s="7" t="s">
        <v>134</v>
      </c>
      <c r="F34" s="17" t="s">
        <v>246</v>
      </c>
      <c r="G34" s="7" t="s">
        <v>240</v>
      </c>
      <c r="H34" s="17">
        <v>4</v>
      </c>
      <c r="I34" s="17" t="s">
        <v>201</v>
      </c>
      <c r="J34" s="17" t="s">
        <v>234</v>
      </c>
      <c r="L34" s="17">
        <v>16</v>
      </c>
      <c r="M34" s="17">
        <v>4</v>
      </c>
      <c r="N34" s="17">
        <v>1</v>
      </c>
      <c r="O34" s="17">
        <v>1</v>
      </c>
      <c r="P34">
        <v>1002393251</v>
      </c>
      <c r="Q34">
        <v>2098</v>
      </c>
      <c r="S34" t="s">
        <v>203</v>
      </c>
      <c r="T34" t="s">
        <v>241</v>
      </c>
      <c r="U34">
        <f>MATCH(D34,Отчет!$D:$D,0)</f>
        <v>128</v>
      </c>
    </row>
    <row r="35" spans="1:21" x14ac:dyDescent="0.2">
      <c r="A35" s="17">
        <v>1304946421</v>
      </c>
      <c r="B35" s="17">
        <v>7</v>
      </c>
      <c r="C35" s="17" t="s">
        <v>238</v>
      </c>
      <c r="D35" s="17">
        <v>1245285848</v>
      </c>
      <c r="E35" s="7" t="s">
        <v>162</v>
      </c>
      <c r="F35" s="35" t="s">
        <v>247</v>
      </c>
      <c r="G35" s="7" t="s">
        <v>240</v>
      </c>
      <c r="H35" s="17">
        <v>4</v>
      </c>
      <c r="I35" s="17" t="s">
        <v>201</v>
      </c>
      <c r="J35" s="17" t="s">
        <v>234</v>
      </c>
      <c r="L35" s="17">
        <v>28</v>
      </c>
      <c r="M35" s="17">
        <v>4</v>
      </c>
      <c r="N35" s="17">
        <v>1</v>
      </c>
      <c r="O35" s="17">
        <v>1</v>
      </c>
      <c r="P35">
        <v>1002393251</v>
      </c>
      <c r="Q35">
        <v>2098</v>
      </c>
      <c r="S35" t="s">
        <v>203</v>
      </c>
      <c r="T35" t="s">
        <v>241</v>
      </c>
      <c r="U35">
        <f>MATCH(D35,Отчет!$D:$D,0)</f>
        <v>135</v>
      </c>
    </row>
    <row r="36" spans="1:21" x14ac:dyDescent="0.2">
      <c r="A36" s="17">
        <v>1195055601</v>
      </c>
      <c r="B36" s="17">
        <v>7</v>
      </c>
      <c r="C36" s="17" t="s">
        <v>238</v>
      </c>
      <c r="D36" s="17">
        <v>497189404</v>
      </c>
      <c r="E36" s="7" t="s">
        <v>58</v>
      </c>
      <c r="F36" s="17" t="s">
        <v>248</v>
      </c>
      <c r="G36" s="7" t="s">
        <v>240</v>
      </c>
      <c r="H36" s="17">
        <v>4</v>
      </c>
      <c r="I36" s="17" t="s">
        <v>201</v>
      </c>
      <c r="J36" s="17" t="s">
        <v>234</v>
      </c>
      <c r="L36" s="17">
        <v>28</v>
      </c>
      <c r="M36" s="17">
        <v>4</v>
      </c>
      <c r="N36" s="17">
        <v>1</v>
      </c>
      <c r="O36" s="17">
        <v>1</v>
      </c>
      <c r="P36">
        <v>1002393251</v>
      </c>
      <c r="Q36">
        <v>2098</v>
      </c>
      <c r="S36" t="s">
        <v>203</v>
      </c>
      <c r="T36" t="s">
        <v>241</v>
      </c>
      <c r="U36">
        <f>MATCH(D36,Отчет!$D:$D,0)</f>
        <v>129</v>
      </c>
    </row>
    <row r="37" spans="1:21" x14ac:dyDescent="0.2">
      <c r="A37" s="17">
        <v>1195056247</v>
      </c>
      <c r="B37" s="17">
        <v>9</v>
      </c>
      <c r="C37" s="17" t="s">
        <v>238</v>
      </c>
      <c r="D37" s="17">
        <v>497189624</v>
      </c>
      <c r="E37" s="7" t="s">
        <v>164</v>
      </c>
      <c r="F37" s="17" t="s">
        <v>249</v>
      </c>
      <c r="G37" s="7" t="s">
        <v>240</v>
      </c>
      <c r="H37" s="17">
        <v>4</v>
      </c>
      <c r="I37" s="17" t="s">
        <v>201</v>
      </c>
      <c r="J37" s="17" t="s">
        <v>234</v>
      </c>
      <c r="L37" s="17">
        <v>36</v>
      </c>
      <c r="M37" s="17">
        <v>4</v>
      </c>
      <c r="N37" s="17">
        <v>1</v>
      </c>
      <c r="O37" s="17">
        <v>1</v>
      </c>
      <c r="P37">
        <v>1002393251</v>
      </c>
      <c r="Q37">
        <v>2098</v>
      </c>
      <c r="S37" t="s">
        <v>203</v>
      </c>
      <c r="T37" t="s">
        <v>241</v>
      </c>
      <c r="U37">
        <f>MATCH(D37,Отчет!$D:$D,0)</f>
        <v>81</v>
      </c>
    </row>
    <row r="38" spans="1:21" x14ac:dyDescent="0.2">
      <c r="A38" s="17">
        <v>1195055867</v>
      </c>
      <c r="B38" s="17">
        <v>5</v>
      </c>
      <c r="C38" s="17" t="s">
        <v>238</v>
      </c>
      <c r="D38" s="17">
        <v>541035142</v>
      </c>
      <c r="E38" s="7" t="s">
        <v>105</v>
      </c>
      <c r="F38" s="17" t="s">
        <v>250</v>
      </c>
      <c r="G38" s="7" t="s">
        <v>240</v>
      </c>
      <c r="H38" s="17">
        <v>4</v>
      </c>
      <c r="I38" s="17" t="s">
        <v>201</v>
      </c>
      <c r="J38" s="17" t="s">
        <v>234</v>
      </c>
      <c r="L38" s="17">
        <v>20</v>
      </c>
      <c r="M38" s="17">
        <v>4</v>
      </c>
      <c r="N38" s="17">
        <v>1</v>
      </c>
      <c r="O38" s="17">
        <v>1</v>
      </c>
      <c r="P38">
        <v>1002393251</v>
      </c>
      <c r="Q38">
        <v>2098</v>
      </c>
      <c r="S38" t="s">
        <v>203</v>
      </c>
      <c r="T38" t="s">
        <v>241</v>
      </c>
      <c r="U38">
        <f>MATCH(D38,Отчет!$D:$D,0)</f>
        <v>98</v>
      </c>
    </row>
    <row r="39" spans="1:21" x14ac:dyDescent="0.2">
      <c r="A39" s="17">
        <v>1195056095</v>
      </c>
      <c r="B39" s="17">
        <v>7</v>
      </c>
      <c r="C39" s="17" t="s">
        <v>238</v>
      </c>
      <c r="D39" s="17">
        <v>497189491</v>
      </c>
      <c r="E39" s="7" t="s">
        <v>135</v>
      </c>
      <c r="F39" s="17" t="s">
        <v>251</v>
      </c>
      <c r="G39" s="7" t="s">
        <v>240</v>
      </c>
      <c r="H39" s="17">
        <v>4</v>
      </c>
      <c r="I39" s="17" t="s">
        <v>201</v>
      </c>
      <c r="J39" s="17" t="s">
        <v>234</v>
      </c>
      <c r="L39" s="17">
        <v>28</v>
      </c>
      <c r="M39" s="17">
        <v>4</v>
      </c>
      <c r="N39" s="17">
        <v>1</v>
      </c>
      <c r="O39" s="17">
        <v>1</v>
      </c>
      <c r="P39">
        <v>1002393251</v>
      </c>
      <c r="Q39">
        <v>2098</v>
      </c>
      <c r="S39" t="s">
        <v>203</v>
      </c>
      <c r="T39" t="s">
        <v>241</v>
      </c>
      <c r="U39">
        <f>MATCH(D39,Отчет!$D:$D,0)</f>
        <v>111</v>
      </c>
    </row>
    <row r="40" spans="1:21" x14ac:dyDescent="0.2">
      <c r="A40" s="17">
        <v>1195055524</v>
      </c>
      <c r="B40" s="17">
        <v>9</v>
      </c>
      <c r="C40" s="17" t="s">
        <v>238</v>
      </c>
      <c r="D40" s="17">
        <v>518078107</v>
      </c>
      <c r="E40" s="7" t="s">
        <v>42</v>
      </c>
      <c r="F40" s="17" t="s">
        <v>252</v>
      </c>
      <c r="G40" s="7" t="s">
        <v>240</v>
      </c>
      <c r="H40" s="17">
        <v>4</v>
      </c>
      <c r="I40" s="17" t="s">
        <v>201</v>
      </c>
      <c r="J40" s="17" t="s">
        <v>234</v>
      </c>
      <c r="L40" s="17">
        <v>36</v>
      </c>
      <c r="M40" s="17">
        <v>4</v>
      </c>
      <c r="N40" s="17">
        <v>1</v>
      </c>
      <c r="O40" s="17">
        <v>1</v>
      </c>
      <c r="P40">
        <v>1002393251</v>
      </c>
      <c r="Q40">
        <v>2098</v>
      </c>
      <c r="S40" t="s">
        <v>203</v>
      </c>
      <c r="T40" t="s">
        <v>241</v>
      </c>
      <c r="U40">
        <f>MATCH(D40,Отчет!$D:$D,0)</f>
        <v>104</v>
      </c>
    </row>
    <row r="41" spans="1:21" x14ac:dyDescent="0.2">
      <c r="A41" s="17">
        <v>1195056133</v>
      </c>
      <c r="B41" s="17">
        <v>9</v>
      </c>
      <c r="C41" s="17" t="s">
        <v>238</v>
      </c>
      <c r="D41" s="17">
        <v>497189602</v>
      </c>
      <c r="E41" s="7" t="s">
        <v>149</v>
      </c>
      <c r="F41" s="17" t="s">
        <v>253</v>
      </c>
      <c r="G41" s="7" t="s">
        <v>240</v>
      </c>
      <c r="H41" s="17">
        <v>4</v>
      </c>
      <c r="I41" s="17" t="s">
        <v>201</v>
      </c>
      <c r="J41" s="17" t="s">
        <v>234</v>
      </c>
      <c r="L41" s="17">
        <v>36</v>
      </c>
      <c r="M41" s="17">
        <v>4</v>
      </c>
      <c r="N41" s="17">
        <v>1</v>
      </c>
      <c r="O41" s="17">
        <v>1</v>
      </c>
      <c r="P41">
        <v>1002393251</v>
      </c>
      <c r="Q41">
        <v>2098</v>
      </c>
      <c r="S41" t="s">
        <v>203</v>
      </c>
      <c r="T41" t="s">
        <v>241</v>
      </c>
      <c r="U41">
        <f>MATCH(D41,Отчет!$D:$D,0)</f>
        <v>64</v>
      </c>
    </row>
    <row r="42" spans="1:21" x14ac:dyDescent="0.2">
      <c r="A42" s="17">
        <v>1195055753</v>
      </c>
      <c r="B42" s="17">
        <v>8</v>
      </c>
      <c r="C42" s="17" t="s">
        <v>238</v>
      </c>
      <c r="D42" s="17">
        <v>497189591</v>
      </c>
      <c r="E42" s="7" t="s">
        <v>95</v>
      </c>
      <c r="F42" s="17" t="s">
        <v>254</v>
      </c>
      <c r="G42" s="7" t="s">
        <v>240</v>
      </c>
      <c r="H42" s="17">
        <v>4</v>
      </c>
      <c r="I42" s="17" t="s">
        <v>201</v>
      </c>
      <c r="J42" s="17" t="s">
        <v>234</v>
      </c>
      <c r="L42" s="17">
        <v>32</v>
      </c>
      <c r="M42" s="17">
        <v>4</v>
      </c>
      <c r="N42" s="17">
        <v>1</v>
      </c>
      <c r="O42" s="17">
        <v>1</v>
      </c>
      <c r="P42">
        <v>1002393251</v>
      </c>
      <c r="Q42">
        <v>2098</v>
      </c>
      <c r="S42" t="s">
        <v>203</v>
      </c>
      <c r="T42" t="s">
        <v>241</v>
      </c>
      <c r="U42">
        <f>MATCH(D42,Отчет!$D:$D,0)</f>
        <v>86</v>
      </c>
    </row>
    <row r="43" spans="1:21" x14ac:dyDescent="0.2">
      <c r="A43" s="17">
        <v>1195055563</v>
      </c>
      <c r="B43" s="17">
        <v>9</v>
      </c>
      <c r="C43" s="17" t="s">
        <v>238</v>
      </c>
      <c r="D43" s="17">
        <v>497189580</v>
      </c>
      <c r="E43" s="7" t="s">
        <v>53</v>
      </c>
      <c r="F43" s="17" t="s">
        <v>255</v>
      </c>
      <c r="G43" s="7" t="s">
        <v>240</v>
      </c>
      <c r="H43" s="17">
        <v>4</v>
      </c>
      <c r="I43" s="17" t="s">
        <v>201</v>
      </c>
      <c r="J43" s="17" t="s">
        <v>234</v>
      </c>
      <c r="L43" s="17">
        <v>36</v>
      </c>
      <c r="M43" s="17">
        <v>4</v>
      </c>
      <c r="N43" s="17">
        <v>1</v>
      </c>
      <c r="O43" s="17">
        <v>1</v>
      </c>
      <c r="P43">
        <v>1002393251</v>
      </c>
      <c r="Q43">
        <v>2098</v>
      </c>
      <c r="S43" t="s">
        <v>203</v>
      </c>
      <c r="T43" t="s">
        <v>241</v>
      </c>
      <c r="U43">
        <f>MATCH(D43,Отчет!$D:$D,0)</f>
        <v>127</v>
      </c>
    </row>
    <row r="44" spans="1:21" x14ac:dyDescent="0.2">
      <c r="A44" s="17">
        <v>1195055981</v>
      </c>
      <c r="B44" s="17">
        <v>8</v>
      </c>
      <c r="C44" s="17" t="s">
        <v>238</v>
      </c>
      <c r="D44" s="17">
        <v>497189569</v>
      </c>
      <c r="E44" s="7" t="s">
        <v>127</v>
      </c>
      <c r="F44" s="17" t="s">
        <v>256</v>
      </c>
      <c r="G44" s="7" t="s">
        <v>240</v>
      </c>
      <c r="H44" s="17">
        <v>4</v>
      </c>
      <c r="I44" s="17" t="s">
        <v>201</v>
      </c>
      <c r="J44" s="17" t="s">
        <v>234</v>
      </c>
      <c r="L44" s="17">
        <v>32</v>
      </c>
      <c r="M44" s="17">
        <v>4</v>
      </c>
      <c r="N44" s="17">
        <v>1</v>
      </c>
      <c r="O44" s="17">
        <v>1</v>
      </c>
      <c r="P44">
        <v>1002393251</v>
      </c>
      <c r="Q44">
        <v>2098</v>
      </c>
      <c r="S44" t="s">
        <v>203</v>
      </c>
      <c r="T44" t="s">
        <v>241</v>
      </c>
      <c r="U44">
        <f>MATCH(D44,Отчет!$D:$D,0)</f>
        <v>142</v>
      </c>
    </row>
    <row r="45" spans="1:21" x14ac:dyDescent="0.2">
      <c r="A45" s="17">
        <v>1195055482</v>
      </c>
      <c r="B45" s="17">
        <v>7</v>
      </c>
      <c r="C45" s="17" t="s">
        <v>238</v>
      </c>
      <c r="D45" s="17">
        <v>497189557</v>
      </c>
      <c r="E45" s="7" t="s">
        <v>41</v>
      </c>
      <c r="F45" s="17" t="s">
        <v>257</v>
      </c>
      <c r="G45" s="7" t="s">
        <v>240</v>
      </c>
      <c r="H45" s="17">
        <v>4</v>
      </c>
      <c r="I45" s="17" t="s">
        <v>201</v>
      </c>
      <c r="J45" s="17" t="s">
        <v>234</v>
      </c>
      <c r="L45" s="17">
        <v>28</v>
      </c>
      <c r="M45" s="17">
        <v>4</v>
      </c>
      <c r="N45" s="17">
        <v>1</v>
      </c>
      <c r="O45" s="17">
        <v>1</v>
      </c>
      <c r="P45">
        <v>1002393251</v>
      </c>
      <c r="Q45">
        <v>2098</v>
      </c>
      <c r="S45" t="s">
        <v>203</v>
      </c>
      <c r="T45" t="s">
        <v>241</v>
      </c>
      <c r="U45">
        <f>MATCH(D45,Отчет!$D:$D,0)</f>
        <v>161</v>
      </c>
    </row>
    <row r="46" spans="1:21" x14ac:dyDescent="0.2">
      <c r="A46" s="17">
        <v>1195056171</v>
      </c>
      <c r="B46" s="17">
        <v>7</v>
      </c>
      <c r="C46" s="17" t="s">
        <v>238</v>
      </c>
      <c r="D46" s="17">
        <v>497189546</v>
      </c>
      <c r="E46" s="7" t="s">
        <v>157</v>
      </c>
      <c r="F46" s="17" t="s">
        <v>258</v>
      </c>
      <c r="G46" s="7" t="s">
        <v>240</v>
      </c>
      <c r="H46" s="17">
        <v>4</v>
      </c>
      <c r="I46" s="17" t="s">
        <v>201</v>
      </c>
      <c r="J46" s="17" t="s">
        <v>234</v>
      </c>
      <c r="L46" s="17">
        <v>28</v>
      </c>
      <c r="M46" s="17">
        <v>4</v>
      </c>
      <c r="N46" s="17">
        <v>1</v>
      </c>
      <c r="O46" s="17">
        <v>1</v>
      </c>
      <c r="P46">
        <v>1002393251</v>
      </c>
      <c r="Q46">
        <v>2098</v>
      </c>
      <c r="S46" t="s">
        <v>203</v>
      </c>
      <c r="T46" t="s">
        <v>241</v>
      </c>
      <c r="U46">
        <f>MATCH(D46,Отчет!$D:$D,0)</f>
        <v>88</v>
      </c>
    </row>
    <row r="47" spans="1:21" x14ac:dyDescent="0.2">
      <c r="A47" s="17">
        <v>1195056285</v>
      </c>
      <c r="B47" s="17">
        <v>9</v>
      </c>
      <c r="C47" s="17" t="s">
        <v>238</v>
      </c>
      <c r="D47" s="17">
        <v>497189535</v>
      </c>
      <c r="E47" s="7" t="s">
        <v>168</v>
      </c>
      <c r="F47" s="17" t="s">
        <v>259</v>
      </c>
      <c r="G47" s="7" t="s">
        <v>240</v>
      </c>
      <c r="H47" s="17">
        <v>4</v>
      </c>
      <c r="I47" s="17" t="s">
        <v>201</v>
      </c>
      <c r="J47" s="17" t="s">
        <v>234</v>
      </c>
      <c r="L47" s="17">
        <v>36</v>
      </c>
      <c r="M47" s="17">
        <v>4</v>
      </c>
      <c r="N47" s="17">
        <v>1</v>
      </c>
      <c r="O47" s="17">
        <v>1</v>
      </c>
      <c r="P47">
        <v>1002393251</v>
      </c>
      <c r="Q47">
        <v>2098</v>
      </c>
      <c r="S47" t="s">
        <v>203</v>
      </c>
      <c r="T47" t="s">
        <v>241</v>
      </c>
      <c r="U47">
        <f>MATCH(D47,Отчет!$D:$D,0)</f>
        <v>121</v>
      </c>
    </row>
    <row r="48" spans="1:21" x14ac:dyDescent="0.2">
      <c r="A48" s="17">
        <v>1195056209</v>
      </c>
      <c r="B48" s="17">
        <v>6</v>
      </c>
      <c r="C48" s="17" t="s">
        <v>238</v>
      </c>
      <c r="D48" s="17">
        <v>497189524</v>
      </c>
      <c r="E48" s="7" t="s">
        <v>158</v>
      </c>
      <c r="F48" s="17" t="s">
        <v>260</v>
      </c>
      <c r="G48" s="7" t="s">
        <v>240</v>
      </c>
      <c r="H48" s="17">
        <v>4</v>
      </c>
      <c r="I48" s="17" t="s">
        <v>201</v>
      </c>
      <c r="J48" s="17" t="s">
        <v>234</v>
      </c>
      <c r="L48" s="17">
        <v>24</v>
      </c>
      <c r="M48" s="17">
        <v>4</v>
      </c>
      <c r="N48" s="17">
        <v>1</v>
      </c>
      <c r="O48" s="17">
        <v>1</v>
      </c>
      <c r="P48">
        <v>1002393251</v>
      </c>
      <c r="Q48">
        <v>2098</v>
      </c>
      <c r="S48" t="s">
        <v>203</v>
      </c>
      <c r="T48" t="s">
        <v>241</v>
      </c>
      <c r="U48">
        <f>MATCH(D48,Отчет!$D:$D,0)</f>
        <v>136</v>
      </c>
    </row>
    <row r="49" spans="1:21" x14ac:dyDescent="0.2">
      <c r="A49" s="17">
        <v>1195055943</v>
      </c>
      <c r="B49" s="17">
        <v>7</v>
      </c>
      <c r="C49" s="17" t="s">
        <v>238</v>
      </c>
      <c r="D49" s="17">
        <v>497189513</v>
      </c>
      <c r="E49" s="7" t="s">
        <v>122</v>
      </c>
      <c r="F49" s="17" t="s">
        <v>261</v>
      </c>
      <c r="G49" s="7" t="s">
        <v>240</v>
      </c>
      <c r="H49" s="17">
        <v>4</v>
      </c>
      <c r="I49" s="17" t="s">
        <v>201</v>
      </c>
      <c r="J49" s="17" t="s">
        <v>234</v>
      </c>
      <c r="L49" s="17">
        <v>28</v>
      </c>
      <c r="M49" s="17">
        <v>4</v>
      </c>
      <c r="N49" s="17">
        <v>1</v>
      </c>
      <c r="O49" s="17">
        <v>1</v>
      </c>
      <c r="P49">
        <v>1002393251</v>
      </c>
      <c r="Q49">
        <v>2098</v>
      </c>
      <c r="S49" t="s">
        <v>203</v>
      </c>
      <c r="T49" t="s">
        <v>241</v>
      </c>
      <c r="U49">
        <f>MATCH(D49,Отчет!$D:$D,0)</f>
        <v>134</v>
      </c>
    </row>
    <row r="50" spans="1:21" x14ac:dyDescent="0.2">
      <c r="A50" s="17">
        <v>1195056362</v>
      </c>
      <c r="B50" s="17">
        <v>9</v>
      </c>
      <c r="C50" s="17" t="s">
        <v>238</v>
      </c>
      <c r="D50" s="17">
        <v>497189502</v>
      </c>
      <c r="E50" s="7" t="s">
        <v>186</v>
      </c>
      <c r="F50" s="17" t="s">
        <v>262</v>
      </c>
      <c r="G50" s="7" t="s">
        <v>240</v>
      </c>
      <c r="H50" s="17">
        <v>4</v>
      </c>
      <c r="I50" s="17" t="s">
        <v>201</v>
      </c>
      <c r="J50" s="17" t="s">
        <v>234</v>
      </c>
      <c r="L50" s="17">
        <v>36</v>
      </c>
      <c r="M50" s="17">
        <v>4</v>
      </c>
      <c r="N50" s="17">
        <v>1</v>
      </c>
      <c r="O50" s="17">
        <v>1</v>
      </c>
      <c r="P50">
        <v>1002393251</v>
      </c>
      <c r="Q50">
        <v>2098</v>
      </c>
      <c r="S50" t="s">
        <v>203</v>
      </c>
      <c r="T50" t="s">
        <v>241</v>
      </c>
      <c r="U50">
        <f>MATCH(D50,Отчет!$D:$D,0)</f>
        <v>106</v>
      </c>
    </row>
    <row r="51" spans="1:21" x14ac:dyDescent="0.2">
      <c r="A51" s="17">
        <v>1195056324</v>
      </c>
      <c r="D51" s="17">
        <v>498323962</v>
      </c>
      <c r="E51" s="7" t="s">
        <v>177</v>
      </c>
      <c r="F51" s="17" t="s">
        <v>263</v>
      </c>
      <c r="G51" s="7" t="s">
        <v>240</v>
      </c>
      <c r="H51" s="17">
        <v>4</v>
      </c>
      <c r="I51" s="17" t="s">
        <v>201</v>
      </c>
      <c r="J51" s="17" t="s">
        <v>234</v>
      </c>
      <c r="L51" s="17">
        <v>0</v>
      </c>
      <c r="M51" s="17">
        <v>4</v>
      </c>
      <c r="O51" s="17">
        <v>1</v>
      </c>
      <c r="P51">
        <v>1002393251</v>
      </c>
      <c r="Q51">
        <v>2098</v>
      </c>
      <c r="S51" t="s">
        <v>203</v>
      </c>
      <c r="T51" t="s">
        <v>241</v>
      </c>
      <c r="U51">
        <f>MATCH(D51,Отчет!$D:$D,0)</f>
        <v>170</v>
      </c>
    </row>
    <row r="52" spans="1:21" x14ac:dyDescent="0.2">
      <c r="A52" s="17">
        <v>1195056019</v>
      </c>
      <c r="B52" s="17">
        <v>8</v>
      </c>
      <c r="C52" s="17" t="s">
        <v>238</v>
      </c>
      <c r="D52" s="17">
        <v>497189480</v>
      </c>
      <c r="E52" s="7" t="s">
        <v>128</v>
      </c>
      <c r="F52" s="17" t="s">
        <v>264</v>
      </c>
      <c r="G52" s="7" t="s">
        <v>240</v>
      </c>
      <c r="H52" s="17">
        <v>4</v>
      </c>
      <c r="I52" s="17" t="s">
        <v>201</v>
      </c>
      <c r="J52" s="17" t="s">
        <v>234</v>
      </c>
      <c r="L52" s="17">
        <v>32</v>
      </c>
      <c r="M52" s="17">
        <v>4</v>
      </c>
      <c r="N52" s="17">
        <v>1</v>
      </c>
      <c r="O52" s="17">
        <v>1</v>
      </c>
      <c r="P52">
        <v>1002393251</v>
      </c>
      <c r="Q52">
        <v>2098</v>
      </c>
      <c r="S52" t="s">
        <v>203</v>
      </c>
      <c r="T52" t="s">
        <v>241</v>
      </c>
      <c r="U52">
        <f>MATCH(D52,Отчет!$D:$D,0)</f>
        <v>116</v>
      </c>
    </row>
    <row r="53" spans="1:21" x14ac:dyDescent="0.2">
      <c r="A53" s="17">
        <v>1195055639</v>
      </c>
      <c r="B53" s="17">
        <v>10</v>
      </c>
      <c r="C53" s="17" t="s">
        <v>238</v>
      </c>
      <c r="D53" s="17">
        <v>497189447</v>
      </c>
      <c r="E53" s="7" t="s">
        <v>73</v>
      </c>
      <c r="F53" s="17" t="s">
        <v>265</v>
      </c>
      <c r="G53" s="7" t="s">
        <v>240</v>
      </c>
      <c r="H53" s="17">
        <v>4</v>
      </c>
      <c r="I53" s="17" t="s">
        <v>201</v>
      </c>
      <c r="J53" s="17" t="s">
        <v>234</v>
      </c>
      <c r="L53" s="17">
        <v>40</v>
      </c>
      <c r="M53" s="17">
        <v>4</v>
      </c>
      <c r="N53" s="17">
        <v>1</v>
      </c>
      <c r="O53" s="17">
        <v>1</v>
      </c>
      <c r="P53">
        <v>1002393251</v>
      </c>
      <c r="Q53">
        <v>2098</v>
      </c>
      <c r="S53" t="s">
        <v>203</v>
      </c>
      <c r="T53" t="s">
        <v>241</v>
      </c>
      <c r="U53">
        <f>MATCH(D53,Отчет!$D:$D,0)</f>
        <v>72</v>
      </c>
    </row>
    <row r="54" spans="1:21" x14ac:dyDescent="0.2">
      <c r="A54" s="17">
        <v>1195044929</v>
      </c>
      <c r="B54" s="17">
        <v>8</v>
      </c>
      <c r="C54" s="17" t="s">
        <v>198</v>
      </c>
      <c r="D54" s="17">
        <v>497191633</v>
      </c>
      <c r="E54" s="7" t="s">
        <v>181</v>
      </c>
      <c r="F54" s="17" t="s">
        <v>199</v>
      </c>
      <c r="G54" s="7" t="s">
        <v>266</v>
      </c>
      <c r="H54" s="17">
        <v>4</v>
      </c>
      <c r="I54" s="17" t="s">
        <v>201</v>
      </c>
      <c r="J54" s="17" t="s">
        <v>234</v>
      </c>
      <c r="L54" s="17">
        <v>32</v>
      </c>
      <c r="M54" s="17">
        <v>4</v>
      </c>
      <c r="N54" s="17">
        <v>1</v>
      </c>
      <c r="O54" s="17">
        <v>1</v>
      </c>
      <c r="P54">
        <v>972197081</v>
      </c>
      <c r="Q54">
        <v>2098</v>
      </c>
      <c r="S54" t="s">
        <v>203</v>
      </c>
      <c r="T54" t="s">
        <v>204</v>
      </c>
      <c r="U54">
        <f>MATCH(D54,Отчет!$D:$D,0)</f>
        <v>70</v>
      </c>
    </row>
    <row r="55" spans="1:21" x14ac:dyDescent="0.2">
      <c r="A55" s="17">
        <v>1195044659</v>
      </c>
      <c r="B55" s="17">
        <v>5</v>
      </c>
      <c r="C55" s="17" t="s">
        <v>198</v>
      </c>
      <c r="D55" s="17">
        <v>497191622</v>
      </c>
      <c r="E55" s="7" t="s">
        <v>60</v>
      </c>
      <c r="F55" s="17" t="s">
        <v>215</v>
      </c>
      <c r="G55" s="7" t="s">
        <v>266</v>
      </c>
      <c r="H55" s="17">
        <v>4</v>
      </c>
      <c r="I55" s="17" t="s">
        <v>201</v>
      </c>
      <c r="J55" s="17" t="s">
        <v>234</v>
      </c>
      <c r="L55" s="17">
        <v>20</v>
      </c>
      <c r="M55" s="17">
        <v>4</v>
      </c>
      <c r="N55" s="17">
        <v>1</v>
      </c>
      <c r="O55" s="17">
        <v>1</v>
      </c>
      <c r="P55">
        <v>972197081</v>
      </c>
      <c r="Q55">
        <v>2098</v>
      </c>
      <c r="S55" t="s">
        <v>203</v>
      </c>
      <c r="T55" t="s">
        <v>204</v>
      </c>
      <c r="U55">
        <f>MATCH(D55,Отчет!$D:$D,0)</f>
        <v>120</v>
      </c>
    </row>
    <row r="56" spans="1:21" x14ac:dyDescent="0.2">
      <c r="A56" s="17">
        <v>1195044779</v>
      </c>
      <c r="B56" s="17">
        <v>8</v>
      </c>
      <c r="C56" s="17" t="s">
        <v>198</v>
      </c>
      <c r="D56" s="17">
        <v>497191600</v>
      </c>
      <c r="E56" s="7" t="s">
        <v>116</v>
      </c>
      <c r="F56" s="17" t="s">
        <v>214</v>
      </c>
      <c r="G56" s="7" t="s">
        <v>266</v>
      </c>
      <c r="H56" s="17">
        <v>4</v>
      </c>
      <c r="I56" s="17" t="s">
        <v>201</v>
      </c>
      <c r="J56" s="17" t="s">
        <v>234</v>
      </c>
      <c r="L56" s="17">
        <v>32</v>
      </c>
      <c r="M56" s="17">
        <v>4</v>
      </c>
      <c r="N56" s="17">
        <v>1</v>
      </c>
      <c r="O56" s="17">
        <v>1</v>
      </c>
      <c r="P56">
        <v>972197081</v>
      </c>
      <c r="Q56">
        <v>2098</v>
      </c>
      <c r="S56" t="s">
        <v>203</v>
      </c>
      <c r="T56" t="s">
        <v>204</v>
      </c>
      <c r="U56">
        <f>MATCH(D56,Отчет!$D:$D,0)</f>
        <v>41</v>
      </c>
    </row>
    <row r="57" spans="1:21" x14ac:dyDescent="0.2">
      <c r="A57" s="17">
        <v>1435289225</v>
      </c>
      <c r="B57" s="17">
        <v>7</v>
      </c>
      <c r="C57" s="17" t="s">
        <v>218</v>
      </c>
      <c r="D57" s="17">
        <v>1416905268</v>
      </c>
      <c r="E57" s="7" t="s">
        <v>94</v>
      </c>
      <c r="F57" s="17" t="s">
        <v>267</v>
      </c>
      <c r="G57" s="7" t="s">
        <v>266</v>
      </c>
      <c r="H57" s="17">
        <v>4</v>
      </c>
      <c r="I57" s="17" t="s">
        <v>201</v>
      </c>
      <c r="J57" s="17" t="s">
        <v>234</v>
      </c>
      <c r="L57" s="17">
        <v>28</v>
      </c>
      <c r="M57" s="17">
        <v>4</v>
      </c>
      <c r="N57" s="17">
        <v>1</v>
      </c>
      <c r="O57" s="17">
        <v>1</v>
      </c>
      <c r="P57">
        <v>1195023866</v>
      </c>
      <c r="Q57">
        <v>2098</v>
      </c>
      <c r="S57" t="s">
        <v>235</v>
      </c>
      <c r="T57" t="s">
        <v>221</v>
      </c>
      <c r="U57">
        <f>MATCH(D57,Отчет!$D:$D,0)</f>
        <v>90</v>
      </c>
    </row>
    <row r="58" spans="1:21" x14ac:dyDescent="0.2">
      <c r="A58" s="17">
        <v>1197246702</v>
      </c>
      <c r="B58" s="17">
        <v>7</v>
      </c>
      <c r="C58" s="17" t="s">
        <v>218</v>
      </c>
      <c r="D58" s="17">
        <v>799665038</v>
      </c>
      <c r="E58" s="7" t="s">
        <v>89</v>
      </c>
      <c r="F58" s="17" t="s">
        <v>219</v>
      </c>
      <c r="G58" s="7" t="s">
        <v>266</v>
      </c>
      <c r="H58" s="17">
        <v>4</v>
      </c>
      <c r="I58" s="17" t="s">
        <v>201</v>
      </c>
      <c r="J58" s="17" t="s">
        <v>234</v>
      </c>
      <c r="L58" s="17">
        <v>28</v>
      </c>
      <c r="M58" s="17">
        <v>4</v>
      </c>
      <c r="N58" s="17">
        <v>1</v>
      </c>
      <c r="O58" s="17">
        <v>0</v>
      </c>
      <c r="P58">
        <v>1195023866</v>
      </c>
      <c r="Q58">
        <v>2098</v>
      </c>
      <c r="S58" t="s">
        <v>235</v>
      </c>
      <c r="T58" t="s">
        <v>221</v>
      </c>
      <c r="U58">
        <f>MATCH(D58,Отчет!$D:$D,0)</f>
        <v>89</v>
      </c>
    </row>
    <row r="59" spans="1:21" x14ac:dyDescent="0.2">
      <c r="A59" s="17">
        <v>1195044689</v>
      </c>
      <c r="B59" s="17">
        <v>7</v>
      </c>
      <c r="C59" s="17" t="s">
        <v>198</v>
      </c>
      <c r="D59" s="17">
        <v>572340750</v>
      </c>
      <c r="E59" s="7" t="s">
        <v>83</v>
      </c>
      <c r="F59" s="17" t="s">
        <v>205</v>
      </c>
      <c r="G59" s="7" t="s">
        <v>266</v>
      </c>
      <c r="H59" s="17">
        <v>4</v>
      </c>
      <c r="I59" s="17" t="s">
        <v>201</v>
      </c>
      <c r="J59" s="17" t="s">
        <v>234</v>
      </c>
      <c r="L59" s="17">
        <v>28</v>
      </c>
      <c r="M59" s="17">
        <v>4</v>
      </c>
      <c r="N59" s="17">
        <v>1</v>
      </c>
      <c r="O59" s="17">
        <v>1</v>
      </c>
      <c r="P59">
        <v>972197081</v>
      </c>
      <c r="Q59">
        <v>2098</v>
      </c>
      <c r="S59" t="s">
        <v>203</v>
      </c>
      <c r="T59" t="s">
        <v>204</v>
      </c>
      <c r="U59">
        <f>MATCH(D59,Отчет!$D:$D,0)</f>
        <v>101</v>
      </c>
    </row>
    <row r="60" spans="1:21" x14ac:dyDescent="0.2">
      <c r="A60" s="17">
        <v>1195044599</v>
      </c>
      <c r="B60" s="17">
        <v>8</v>
      </c>
      <c r="C60" s="17" t="s">
        <v>198</v>
      </c>
      <c r="D60" s="17">
        <v>524391539</v>
      </c>
      <c r="E60" s="7" t="s">
        <v>40</v>
      </c>
      <c r="F60" s="17" t="s">
        <v>206</v>
      </c>
      <c r="G60" s="7" t="s">
        <v>266</v>
      </c>
      <c r="H60" s="17">
        <v>4</v>
      </c>
      <c r="I60" s="17" t="s">
        <v>201</v>
      </c>
      <c r="J60" s="17" t="s">
        <v>234</v>
      </c>
      <c r="L60" s="17">
        <v>32</v>
      </c>
      <c r="M60" s="17">
        <v>4</v>
      </c>
      <c r="N60" s="17">
        <v>1</v>
      </c>
      <c r="O60" s="17">
        <v>1</v>
      </c>
      <c r="P60">
        <v>972197081</v>
      </c>
      <c r="Q60">
        <v>2098</v>
      </c>
      <c r="S60" t="s">
        <v>203</v>
      </c>
      <c r="T60" t="s">
        <v>204</v>
      </c>
      <c r="U60">
        <f>MATCH(D60,Отчет!$D:$D,0)</f>
        <v>54</v>
      </c>
    </row>
    <row r="61" spans="1:21" x14ac:dyDescent="0.2">
      <c r="A61" s="17">
        <v>1195044629</v>
      </c>
      <c r="B61" s="17">
        <v>6</v>
      </c>
      <c r="C61" s="17" t="s">
        <v>198</v>
      </c>
      <c r="D61" s="17">
        <v>497191766</v>
      </c>
      <c r="E61" s="7" t="s">
        <v>45</v>
      </c>
      <c r="F61" s="17" t="s">
        <v>207</v>
      </c>
      <c r="G61" s="7" t="s">
        <v>266</v>
      </c>
      <c r="H61" s="17">
        <v>4</v>
      </c>
      <c r="I61" s="17" t="s">
        <v>201</v>
      </c>
      <c r="J61" s="17" t="s">
        <v>234</v>
      </c>
      <c r="L61" s="17">
        <v>24</v>
      </c>
      <c r="M61" s="17">
        <v>4</v>
      </c>
      <c r="N61" s="17">
        <v>1</v>
      </c>
      <c r="O61" s="17">
        <v>1</v>
      </c>
      <c r="P61">
        <v>972197081</v>
      </c>
      <c r="Q61">
        <v>2098</v>
      </c>
      <c r="S61" t="s">
        <v>203</v>
      </c>
      <c r="T61" t="s">
        <v>204</v>
      </c>
      <c r="U61">
        <f>MATCH(D61,Отчет!$D:$D,0)</f>
        <v>158</v>
      </c>
    </row>
    <row r="62" spans="1:21" x14ac:dyDescent="0.2">
      <c r="A62" s="17">
        <v>1195044989</v>
      </c>
      <c r="C62" s="17" t="s">
        <v>198</v>
      </c>
      <c r="D62" s="17">
        <v>497191755</v>
      </c>
      <c r="E62" s="7" t="s">
        <v>191</v>
      </c>
      <c r="F62" s="17" t="s">
        <v>208</v>
      </c>
      <c r="G62" s="7" t="s">
        <v>266</v>
      </c>
      <c r="H62" s="17">
        <v>4</v>
      </c>
      <c r="I62" s="17" t="s">
        <v>201</v>
      </c>
      <c r="J62" s="17" t="s">
        <v>234</v>
      </c>
      <c r="K62" s="17">
        <v>0</v>
      </c>
      <c r="L62" s="17">
        <v>0</v>
      </c>
      <c r="M62" s="17">
        <v>4</v>
      </c>
      <c r="O62" s="17">
        <v>1</v>
      </c>
      <c r="P62">
        <v>972197081</v>
      </c>
      <c r="Q62">
        <v>2098</v>
      </c>
      <c r="S62" t="s">
        <v>203</v>
      </c>
      <c r="T62" t="s">
        <v>204</v>
      </c>
      <c r="U62">
        <f>MATCH(D62,Отчет!$D:$D,0)</f>
        <v>165</v>
      </c>
    </row>
    <row r="63" spans="1:21" x14ac:dyDescent="0.2">
      <c r="A63" s="17">
        <v>1195044809</v>
      </c>
      <c r="B63" s="17">
        <v>9</v>
      </c>
      <c r="C63" s="17" t="s">
        <v>198</v>
      </c>
      <c r="D63" s="17">
        <v>497191744</v>
      </c>
      <c r="E63" s="7" t="s">
        <v>118</v>
      </c>
      <c r="F63" s="17" t="s">
        <v>209</v>
      </c>
      <c r="G63" s="7" t="s">
        <v>266</v>
      </c>
      <c r="H63" s="17">
        <v>4</v>
      </c>
      <c r="I63" s="17" t="s">
        <v>201</v>
      </c>
      <c r="J63" s="17" t="s">
        <v>234</v>
      </c>
      <c r="L63" s="17">
        <v>36</v>
      </c>
      <c r="M63" s="17">
        <v>4</v>
      </c>
      <c r="N63" s="17">
        <v>1</v>
      </c>
      <c r="O63" s="17">
        <v>1</v>
      </c>
      <c r="P63">
        <v>972197081</v>
      </c>
      <c r="Q63">
        <v>2098</v>
      </c>
      <c r="S63" t="s">
        <v>203</v>
      </c>
      <c r="T63" t="s">
        <v>204</v>
      </c>
      <c r="U63">
        <f>MATCH(D63,Отчет!$D:$D,0)</f>
        <v>18</v>
      </c>
    </row>
    <row r="64" spans="1:21" x14ac:dyDescent="0.2">
      <c r="A64" s="17">
        <v>1195044869</v>
      </c>
      <c r="C64" s="17" t="s">
        <v>198</v>
      </c>
      <c r="D64" s="17">
        <v>497191733</v>
      </c>
      <c r="E64" s="7" t="s">
        <v>174</v>
      </c>
      <c r="F64" s="17" t="s">
        <v>210</v>
      </c>
      <c r="G64" s="7" t="s">
        <v>266</v>
      </c>
      <c r="H64" s="17">
        <v>4</v>
      </c>
      <c r="I64" s="17" t="s">
        <v>201</v>
      </c>
      <c r="J64" s="17" t="s">
        <v>234</v>
      </c>
      <c r="K64" s="17">
        <v>0</v>
      </c>
      <c r="L64" s="17">
        <v>0</v>
      </c>
      <c r="M64" s="17">
        <v>4</v>
      </c>
      <c r="O64" s="17">
        <v>1</v>
      </c>
      <c r="P64">
        <v>972197081</v>
      </c>
      <c r="Q64">
        <v>2098</v>
      </c>
      <c r="S64" t="s">
        <v>203</v>
      </c>
      <c r="T64" t="s">
        <v>204</v>
      </c>
      <c r="U64">
        <f>MATCH(D64,Отчет!$D:$D,0)</f>
        <v>162</v>
      </c>
    </row>
    <row r="65" spans="1:21" x14ac:dyDescent="0.2">
      <c r="A65" s="17">
        <v>1195044899</v>
      </c>
      <c r="B65" s="17">
        <v>8</v>
      </c>
      <c r="C65" s="17" t="s">
        <v>198</v>
      </c>
      <c r="D65" s="17">
        <v>497191722</v>
      </c>
      <c r="E65" s="7" t="s">
        <v>175</v>
      </c>
      <c r="F65" s="17" t="s">
        <v>211</v>
      </c>
      <c r="G65" s="7" t="s">
        <v>266</v>
      </c>
      <c r="H65" s="17">
        <v>4</v>
      </c>
      <c r="I65" s="17" t="s">
        <v>201</v>
      </c>
      <c r="J65" s="17" t="s">
        <v>234</v>
      </c>
      <c r="L65" s="17">
        <v>32</v>
      </c>
      <c r="M65" s="17">
        <v>4</v>
      </c>
      <c r="N65" s="17">
        <v>1</v>
      </c>
      <c r="O65" s="17">
        <v>1</v>
      </c>
      <c r="P65">
        <v>972197081</v>
      </c>
      <c r="Q65">
        <v>2098</v>
      </c>
      <c r="S65" t="s">
        <v>203</v>
      </c>
      <c r="T65" t="s">
        <v>204</v>
      </c>
      <c r="U65">
        <f>MATCH(D65,Отчет!$D:$D,0)</f>
        <v>25</v>
      </c>
    </row>
    <row r="66" spans="1:21" x14ac:dyDescent="0.2">
      <c r="A66" s="17">
        <v>1195044749</v>
      </c>
      <c r="B66" s="17">
        <v>7</v>
      </c>
      <c r="C66" s="17" t="s">
        <v>198</v>
      </c>
      <c r="D66" s="17">
        <v>497191699</v>
      </c>
      <c r="E66" s="7" t="s">
        <v>112</v>
      </c>
      <c r="F66" s="17" t="s">
        <v>212</v>
      </c>
      <c r="G66" s="7" t="s">
        <v>266</v>
      </c>
      <c r="H66" s="17">
        <v>4</v>
      </c>
      <c r="I66" s="17" t="s">
        <v>201</v>
      </c>
      <c r="J66" s="17" t="s">
        <v>234</v>
      </c>
      <c r="L66" s="17">
        <v>28</v>
      </c>
      <c r="M66" s="17">
        <v>4</v>
      </c>
      <c r="N66" s="17">
        <v>1</v>
      </c>
      <c r="O66" s="17">
        <v>1</v>
      </c>
      <c r="P66">
        <v>972197081</v>
      </c>
      <c r="Q66">
        <v>2098</v>
      </c>
      <c r="S66" t="s">
        <v>203</v>
      </c>
      <c r="T66" t="s">
        <v>204</v>
      </c>
      <c r="U66">
        <f>MATCH(D66,Отчет!$D:$D,0)</f>
        <v>63</v>
      </c>
    </row>
    <row r="67" spans="1:21" x14ac:dyDescent="0.2">
      <c r="A67" s="17">
        <v>1195044839</v>
      </c>
      <c r="B67" s="17">
        <v>7</v>
      </c>
      <c r="C67" s="17" t="s">
        <v>198</v>
      </c>
      <c r="D67" s="17">
        <v>497191688</v>
      </c>
      <c r="E67" s="7" t="s">
        <v>173</v>
      </c>
      <c r="F67" s="17" t="s">
        <v>213</v>
      </c>
      <c r="G67" s="7" t="s">
        <v>266</v>
      </c>
      <c r="H67" s="17">
        <v>4</v>
      </c>
      <c r="I67" s="17" t="s">
        <v>201</v>
      </c>
      <c r="J67" s="17" t="s">
        <v>234</v>
      </c>
      <c r="L67" s="17">
        <v>28</v>
      </c>
      <c r="M67" s="17">
        <v>4</v>
      </c>
      <c r="N67" s="17">
        <v>1</v>
      </c>
      <c r="O67" s="17">
        <v>1</v>
      </c>
      <c r="P67">
        <v>972197081</v>
      </c>
      <c r="Q67">
        <v>2098</v>
      </c>
      <c r="S67" t="s">
        <v>203</v>
      </c>
      <c r="T67" t="s">
        <v>204</v>
      </c>
      <c r="U67">
        <f>MATCH(D67,Отчет!$D:$D,0)</f>
        <v>56</v>
      </c>
    </row>
    <row r="68" spans="1:21" x14ac:dyDescent="0.2">
      <c r="A68" s="17">
        <v>1195044569</v>
      </c>
      <c r="B68" s="17">
        <v>4</v>
      </c>
      <c r="C68" s="17" t="s">
        <v>198</v>
      </c>
      <c r="D68" s="17">
        <v>497191666</v>
      </c>
      <c r="E68" s="7" t="s">
        <v>39</v>
      </c>
      <c r="F68" s="17" t="s">
        <v>217</v>
      </c>
      <c r="G68" s="7" t="s">
        <v>266</v>
      </c>
      <c r="H68" s="17">
        <v>4</v>
      </c>
      <c r="I68" s="17" t="s">
        <v>201</v>
      </c>
      <c r="J68" s="17" t="s">
        <v>234</v>
      </c>
      <c r="L68" s="17">
        <v>16</v>
      </c>
      <c r="M68" s="17">
        <v>4</v>
      </c>
      <c r="N68" s="17">
        <v>1</v>
      </c>
      <c r="O68" s="17">
        <v>1</v>
      </c>
      <c r="P68">
        <v>972197081</v>
      </c>
      <c r="Q68">
        <v>2098</v>
      </c>
      <c r="S68" t="s">
        <v>203</v>
      </c>
      <c r="T68" t="s">
        <v>204</v>
      </c>
      <c r="U68">
        <f>MATCH(D68,Отчет!$D:$D,0)</f>
        <v>164</v>
      </c>
    </row>
    <row r="69" spans="1:21" x14ac:dyDescent="0.2">
      <c r="A69" s="17">
        <v>1197246714</v>
      </c>
      <c r="B69" s="17">
        <v>7</v>
      </c>
      <c r="C69" s="17" t="s">
        <v>218</v>
      </c>
      <c r="D69" s="17">
        <v>497191339</v>
      </c>
      <c r="E69" s="7" t="s">
        <v>160</v>
      </c>
      <c r="F69" s="17" t="s">
        <v>222</v>
      </c>
      <c r="G69" s="7" t="s">
        <v>266</v>
      </c>
      <c r="H69" s="17">
        <v>4</v>
      </c>
      <c r="I69" s="17" t="s">
        <v>201</v>
      </c>
      <c r="J69" s="17" t="s">
        <v>234</v>
      </c>
      <c r="L69" s="17">
        <v>28</v>
      </c>
      <c r="M69" s="17">
        <v>4</v>
      </c>
      <c r="N69" s="17">
        <v>1</v>
      </c>
      <c r="O69" s="17">
        <v>1</v>
      </c>
      <c r="P69">
        <v>1195023866</v>
      </c>
      <c r="Q69">
        <v>2098</v>
      </c>
      <c r="S69" t="s">
        <v>235</v>
      </c>
      <c r="T69" t="s">
        <v>221</v>
      </c>
      <c r="U69">
        <f>MATCH(D69,Отчет!$D:$D,0)</f>
        <v>60</v>
      </c>
    </row>
    <row r="70" spans="1:21" x14ac:dyDescent="0.2">
      <c r="A70" s="17">
        <v>1197246706</v>
      </c>
      <c r="B70" s="17">
        <v>8</v>
      </c>
      <c r="C70" s="17" t="s">
        <v>218</v>
      </c>
      <c r="D70" s="17">
        <v>497191316</v>
      </c>
      <c r="E70" s="7" t="s">
        <v>130</v>
      </c>
      <c r="F70" s="17" t="s">
        <v>223</v>
      </c>
      <c r="G70" s="7" t="s">
        <v>266</v>
      </c>
      <c r="H70" s="17">
        <v>4</v>
      </c>
      <c r="I70" s="17" t="s">
        <v>201</v>
      </c>
      <c r="J70" s="17" t="s">
        <v>234</v>
      </c>
      <c r="L70" s="17">
        <v>32</v>
      </c>
      <c r="M70" s="17">
        <v>4</v>
      </c>
      <c r="N70" s="17">
        <v>1</v>
      </c>
      <c r="O70" s="17">
        <v>1</v>
      </c>
      <c r="P70">
        <v>1195023866</v>
      </c>
      <c r="Q70">
        <v>2098</v>
      </c>
      <c r="S70" t="s">
        <v>235</v>
      </c>
      <c r="T70" t="s">
        <v>221</v>
      </c>
      <c r="U70">
        <f>MATCH(D70,Отчет!$D:$D,0)</f>
        <v>34</v>
      </c>
    </row>
    <row r="71" spans="1:21" x14ac:dyDescent="0.2">
      <c r="A71" s="17">
        <v>1197246694</v>
      </c>
      <c r="B71" s="17">
        <v>7</v>
      </c>
      <c r="C71" s="17" t="s">
        <v>218</v>
      </c>
      <c r="D71" s="17">
        <v>497191305</v>
      </c>
      <c r="E71" s="7" t="s">
        <v>80</v>
      </c>
      <c r="F71" s="17" t="s">
        <v>224</v>
      </c>
      <c r="G71" s="7" t="s">
        <v>266</v>
      </c>
      <c r="H71" s="17">
        <v>4</v>
      </c>
      <c r="I71" s="17" t="s">
        <v>201</v>
      </c>
      <c r="J71" s="17" t="s">
        <v>234</v>
      </c>
      <c r="L71" s="17">
        <v>28</v>
      </c>
      <c r="M71" s="17">
        <v>4</v>
      </c>
      <c r="N71" s="17">
        <v>1</v>
      </c>
      <c r="O71" s="17">
        <v>1</v>
      </c>
      <c r="P71">
        <v>1195023866</v>
      </c>
      <c r="Q71">
        <v>2098</v>
      </c>
      <c r="S71" t="s">
        <v>235</v>
      </c>
      <c r="T71" t="s">
        <v>221</v>
      </c>
      <c r="U71">
        <f>MATCH(D71,Отчет!$D:$D,0)</f>
        <v>92</v>
      </c>
    </row>
    <row r="72" spans="1:21" x14ac:dyDescent="0.2">
      <c r="A72" s="17">
        <v>1197246698</v>
      </c>
      <c r="B72" s="17">
        <v>8</v>
      </c>
      <c r="C72" s="17" t="s">
        <v>218</v>
      </c>
      <c r="D72" s="17">
        <v>497191248</v>
      </c>
      <c r="E72" s="7" t="s">
        <v>81</v>
      </c>
      <c r="F72" s="17" t="s">
        <v>230</v>
      </c>
      <c r="G72" s="7" t="s">
        <v>266</v>
      </c>
      <c r="H72" s="17">
        <v>4</v>
      </c>
      <c r="I72" s="17" t="s">
        <v>201</v>
      </c>
      <c r="J72" s="17" t="s">
        <v>234</v>
      </c>
      <c r="L72" s="17">
        <v>32</v>
      </c>
      <c r="M72" s="17">
        <v>4</v>
      </c>
      <c r="N72" s="17">
        <v>1</v>
      </c>
      <c r="O72" s="17">
        <v>1</v>
      </c>
      <c r="P72">
        <v>1195023866</v>
      </c>
      <c r="Q72">
        <v>2098</v>
      </c>
      <c r="S72" t="s">
        <v>235</v>
      </c>
      <c r="T72" t="s">
        <v>221</v>
      </c>
      <c r="U72">
        <f>MATCH(D72,Отчет!$D:$D,0)</f>
        <v>93</v>
      </c>
    </row>
    <row r="73" spans="1:21" x14ac:dyDescent="0.2">
      <c r="A73" s="17">
        <v>1197246690</v>
      </c>
      <c r="B73" s="17">
        <v>7</v>
      </c>
      <c r="C73" s="17" t="s">
        <v>218</v>
      </c>
      <c r="D73" s="17">
        <v>497191237</v>
      </c>
      <c r="E73" s="7" t="s">
        <v>67</v>
      </c>
      <c r="F73" s="17" t="s">
        <v>226</v>
      </c>
      <c r="G73" s="7" t="s">
        <v>266</v>
      </c>
      <c r="H73" s="17">
        <v>4</v>
      </c>
      <c r="I73" s="17" t="s">
        <v>201</v>
      </c>
      <c r="J73" s="17" t="s">
        <v>234</v>
      </c>
      <c r="L73" s="17">
        <v>28</v>
      </c>
      <c r="M73" s="17">
        <v>4</v>
      </c>
      <c r="N73" s="17">
        <v>1</v>
      </c>
      <c r="O73" s="17">
        <v>1</v>
      </c>
      <c r="P73">
        <v>1195023866</v>
      </c>
      <c r="Q73">
        <v>2098</v>
      </c>
      <c r="S73" t="s">
        <v>235</v>
      </c>
      <c r="T73" t="s">
        <v>221</v>
      </c>
      <c r="U73">
        <f>MATCH(D73,Отчет!$D:$D,0)</f>
        <v>114</v>
      </c>
    </row>
    <row r="74" spans="1:21" x14ac:dyDescent="0.2">
      <c r="A74" s="17">
        <v>1197246686</v>
      </c>
      <c r="B74" s="17">
        <v>7</v>
      </c>
      <c r="C74" s="17" t="s">
        <v>218</v>
      </c>
      <c r="D74" s="17">
        <v>497191226</v>
      </c>
      <c r="E74" s="7" t="s">
        <v>52</v>
      </c>
      <c r="F74" s="17" t="s">
        <v>227</v>
      </c>
      <c r="G74" s="7" t="s">
        <v>266</v>
      </c>
      <c r="H74" s="17">
        <v>4</v>
      </c>
      <c r="I74" s="17" t="s">
        <v>201</v>
      </c>
      <c r="J74" s="17" t="s">
        <v>234</v>
      </c>
      <c r="L74" s="17">
        <v>28</v>
      </c>
      <c r="M74" s="17">
        <v>4</v>
      </c>
      <c r="N74" s="17">
        <v>1</v>
      </c>
      <c r="O74" s="17">
        <v>1</v>
      </c>
      <c r="P74">
        <v>1195023866</v>
      </c>
      <c r="Q74">
        <v>2098</v>
      </c>
      <c r="S74" t="s">
        <v>235</v>
      </c>
      <c r="T74" t="s">
        <v>221</v>
      </c>
      <c r="U74">
        <f>MATCH(D74,Отчет!$D:$D,0)</f>
        <v>100</v>
      </c>
    </row>
    <row r="75" spans="1:21" x14ac:dyDescent="0.2">
      <c r="A75" s="17">
        <v>1197246718</v>
      </c>
      <c r="B75" s="17">
        <v>6</v>
      </c>
      <c r="C75" s="17" t="s">
        <v>218</v>
      </c>
      <c r="D75" s="17">
        <v>497191214</v>
      </c>
      <c r="E75" s="7" t="s">
        <v>178</v>
      </c>
      <c r="F75" s="17" t="s">
        <v>228</v>
      </c>
      <c r="G75" s="7" t="s">
        <v>266</v>
      </c>
      <c r="H75" s="17">
        <v>4</v>
      </c>
      <c r="I75" s="17" t="s">
        <v>201</v>
      </c>
      <c r="J75" s="17" t="s">
        <v>234</v>
      </c>
      <c r="L75" s="17">
        <v>24</v>
      </c>
      <c r="M75" s="17">
        <v>4</v>
      </c>
      <c r="N75" s="17">
        <v>1</v>
      </c>
      <c r="O75" s="17">
        <v>1</v>
      </c>
      <c r="P75">
        <v>1195023866</v>
      </c>
      <c r="Q75">
        <v>2098</v>
      </c>
      <c r="S75" t="s">
        <v>235</v>
      </c>
      <c r="T75" t="s">
        <v>221</v>
      </c>
      <c r="U75">
        <f>MATCH(D75,Отчет!$D:$D,0)</f>
        <v>143</v>
      </c>
    </row>
    <row r="76" spans="1:21" x14ac:dyDescent="0.2">
      <c r="A76" s="17">
        <v>1197246682</v>
      </c>
      <c r="B76" s="17">
        <v>8</v>
      </c>
      <c r="C76" s="17" t="s">
        <v>218</v>
      </c>
      <c r="D76" s="17">
        <v>497191166</v>
      </c>
      <c r="E76" s="7" t="s">
        <v>43</v>
      </c>
      <c r="F76" s="17" t="s">
        <v>229</v>
      </c>
      <c r="G76" s="7" t="s">
        <v>266</v>
      </c>
      <c r="H76" s="17">
        <v>4</v>
      </c>
      <c r="I76" s="17" t="s">
        <v>201</v>
      </c>
      <c r="J76" s="17" t="s">
        <v>234</v>
      </c>
      <c r="L76" s="17">
        <v>32</v>
      </c>
      <c r="M76" s="17">
        <v>4</v>
      </c>
      <c r="N76" s="17">
        <v>1</v>
      </c>
      <c r="O76" s="17">
        <v>1</v>
      </c>
      <c r="P76">
        <v>1195023866</v>
      </c>
      <c r="Q76">
        <v>2098</v>
      </c>
      <c r="S76" t="s">
        <v>235</v>
      </c>
      <c r="T76" t="s">
        <v>221</v>
      </c>
      <c r="U76">
        <f>MATCH(D76,Отчет!$D:$D,0)</f>
        <v>71</v>
      </c>
    </row>
    <row r="77" spans="1:21" x14ac:dyDescent="0.2">
      <c r="A77" s="17">
        <v>1195044959</v>
      </c>
      <c r="B77" s="17">
        <v>4</v>
      </c>
      <c r="C77" s="17" t="s">
        <v>198</v>
      </c>
      <c r="D77" s="17">
        <v>497191644</v>
      </c>
      <c r="E77" s="7" t="s">
        <v>182</v>
      </c>
      <c r="F77" s="17" t="s">
        <v>216</v>
      </c>
      <c r="G77" s="7" t="s">
        <v>266</v>
      </c>
      <c r="H77" s="17">
        <v>4</v>
      </c>
      <c r="I77" s="17" t="s">
        <v>201</v>
      </c>
      <c r="J77" s="17" t="s">
        <v>234</v>
      </c>
      <c r="L77" s="17">
        <v>16</v>
      </c>
      <c r="M77" s="17">
        <v>4</v>
      </c>
      <c r="N77" s="17">
        <v>1</v>
      </c>
      <c r="O77" s="17">
        <v>1</v>
      </c>
      <c r="P77">
        <v>972197081</v>
      </c>
      <c r="Q77">
        <v>2098</v>
      </c>
      <c r="S77" t="s">
        <v>203</v>
      </c>
      <c r="T77" t="s">
        <v>204</v>
      </c>
      <c r="U77">
        <f>MATCH(D77,Отчет!$D:$D,0)</f>
        <v>131</v>
      </c>
    </row>
    <row r="78" spans="1:21" x14ac:dyDescent="0.2">
      <c r="A78" s="17">
        <v>1197246710</v>
      </c>
      <c r="B78" s="17">
        <v>7</v>
      </c>
      <c r="C78" s="17" t="s">
        <v>218</v>
      </c>
      <c r="D78" s="17">
        <v>497191151</v>
      </c>
      <c r="E78" s="7" t="s">
        <v>155</v>
      </c>
      <c r="F78" s="17" t="s">
        <v>225</v>
      </c>
      <c r="G78" s="7" t="s">
        <v>266</v>
      </c>
      <c r="H78" s="17">
        <v>4</v>
      </c>
      <c r="I78" s="17" t="s">
        <v>201</v>
      </c>
      <c r="J78" s="17" t="s">
        <v>234</v>
      </c>
      <c r="L78" s="17">
        <v>28</v>
      </c>
      <c r="M78" s="17">
        <v>4</v>
      </c>
      <c r="N78" s="17">
        <v>1</v>
      </c>
      <c r="O78" s="17">
        <v>1</v>
      </c>
      <c r="P78">
        <v>1195023866</v>
      </c>
      <c r="Q78">
        <v>2098</v>
      </c>
      <c r="S78" t="s">
        <v>235</v>
      </c>
      <c r="T78" t="s">
        <v>221</v>
      </c>
      <c r="U78">
        <f>MATCH(D78,Отчет!$D:$D,0)</f>
        <v>94</v>
      </c>
    </row>
    <row r="79" spans="1:21" x14ac:dyDescent="0.2">
      <c r="A79" s="17">
        <v>1197245610</v>
      </c>
      <c r="B79" s="17">
        <v>8</v>
      </c>
      <c r="C79" s="17" t="s">
        <v>198</v>
      </c>
      <c r="D79" s="17">
        <v>497191600</v>
      </c>
      <c r="E79" s="7" t="s">
        <v>116</v>
      </c>
      <c r="F79" s="17" t="s">
        <v>214</v>
      </c>
      <c r="G79" s="7" t="s">
        <v>268</v>
      </c>
      <c r="H79" s="17">
        <v>3</v>
      </c>
      <c r="I79" s="17" t="s">
        <v>201</v>
      </c>
      <c r="J79" s="17" t="s">
        <v>234</v>
      </c>
      <c r="L79" s="17">
        <v>24</v>
      </c>
      <c r="M79" s="17">
        <v>3</v>
      </c>
      <c r="N79" s="17">
        <v>1</v>
      </c>
      <c r="O79" s="17">
        <v>1</v>
      </c>
      <c r="P79">
        <v>972197081</v>
      </c>
      <c r="Q79">
        <v>2098</v>
      </c>
      <c r="S79" t="s">
        <v>235</v>
      </c>
      <c r="T79" t="s">
        <v>204</v>
      </c>
      <c r="U79">
        <f>MATCH(D79,Отчет!$D:$D,0)</f>
        <v>41</v>
      </c>
    </row>
    <row r="80" spans="1:21" x14ac:dyDescent="0.2">
      <c r="A80" s="17">
        <v>1197245582</v>
      </c>
      <c r="B80" s="17">
        <v>8</v>
      </c>
      <c r="C80" s="17" t="s">
        <v>198</v>
      </c>
      <c r="D80" s="17">
        <v>497191666</v>
      </c>
      <c r="E80" s="7" t="s">
        <v>39</v>
      </c>
      <c r="F80" s="17" t="s">
        <v>217</v>
      </c>
      <c r="G80" s="7" t="s">
        <v>268</v>
      </c>
      <c r="H80" s="17">
        <v>3</v>
      </c>
      <c r="I80" s="17" t="s">
        <v>201</v>
      </c>
      <c r="J80" s="17" t="s">
        <v>234</v>
      </c>
      <c r="L80" s="17">
        <v>24</v>
      </c>
      <c r="M80" s="17">
        <v>3</v>
      </c>
      <c r="N80" s="17">
        <v>1</v>
      </c>
      <c r="O80" s="17">
        <v>1</v>
      </c>
      <c r="P80">
        <v>972197081</v>
      </c>
      <c r="Q80">
        <v>2098</v>
      </c>
      <c r="S80" t="s">
        <v>235</v>
      </c>
      <c r="T80" t="s">
        <v>204</v>
      </c>
      <c r="U80">
        <f>MATCH(D80,Отчет!$D:$D,0)</f>
        <v>164</v>
      </c>
    </row>
    <row r="81" spans="1:21" x14ac:dyDescent="0.2">
      <c r="A81" s="17">
        <v>1197245618</v>
      </c>
      <c r="B81" s="17">
        <v>8</v>
      </c>
      <c r="C81" s="17" t="s">
        <v>198</v>
      </c>
      <c r="D81" s="17">
        <v>497191688</v>
      </c>
      <c r="E81" s="7" t="s">
        <v>173</v>
      </c>
      <c r="F81" s="17" t="s">
        <v>213</v>
      </c>
      <c r="G81" s="7" t="s">
        <v>268</v>
      </c>
      <c r="H81" s="17">
        <v>3</v>
      </c>
      <c r="I81" s="17" t="s">
        <v>201</v>
      </c>
      <c r="J81" s="17" t="s">
        <v>234</v>
      </c>
      <c r="L81" s="17">
        <v>24</v>
      </c>
      <c r="M81" s="17">
        <v>3</v>
      </c>
      <c r="N81" s="17">
        <v>1</v>
      </c>
      <c r="O81" s="17">
        <v>1</v>
      </c>
      <c r="P81">
        <v>972197081</v>
      </c>
      <c r="Q81">
        <v>2098</v>
      </c>
      <c r="S81" t="s">
        <v>235</v>
      </c>
      <c r="T81" t="s">
        <v>204</v>
      </c>
      <c r="U81">
        <f>MATCH(D81,Отчет!$D:$D,0)</f>
        <v>56</v>
      </c>
    </row>
    <row r="82" spans="1:21" x14ac:dyDescent="0.2">
      <c r="A82" s="17">
        <v>1197245606</v>
      </c>
      <c r="B82" s="17">
        <v>8</v>
      </c>
      <c r="C82" s="17" t="s">
        <v>198</v>
      </c>
      <c r="D82" s="17">
        <v>497191699</v>
      </c>
      <c r="E82" s="7" t="s">
        <v>112</v>
      </c>
      <c r="F82" s="17" t="s">
        <v>212</v>
      </c>
      <c r="G82" s="7" t="s">
        <v>268</v>
      </c>
      <c r="H82" s="17">
        <v>3</v>
      </c>
      <c r="I82" s="17" t="s">
        <v>201</v>
      </c>
      <c r="J82" s="17" t="s">
        <v>234</v>
      </c>
      <c r="L82" s="17">
        <v>24</v>
      </c>
      <c r="M82" s="17">
        <v>3</v>
      </c>
      <c r="N82" s="17">
        <v>1</v>
      </c>
      <c r="O82" s="17">
        <v>1</v>
      </c>
      <c r="P82">
        <v>972197081</v>
      </c>
      <c r="Q82">
        <v>2098</v>
      </c>
      <c r="S82" t="s">
        <v>235</v>
      </c>
      <c r="T82" t="s">
        <v>204</v>
      </c>
      <c r="U82">
        <f>MATCH(D82,Отчет!$D:$D,0)</f>
        <v>63</v>
      </c>
    </row>
    <row r="83" spans="1:21" x14ac:dyDescent="0.2">
      <c r="A83" s="17">
        <v>1197245626</v>
      </c>
      <c r="B83" s="17">
        <v>10</v>
      </c>
      <c r="C83" s="17" t="s">
        <v>198</v>
      </c>
      <c r="D83" s="17">
        <v>497191722</v>
      </c>
      <c r="E83" s="7" t="s">
        <v>175</v>
      </c>
      <c r="F83" s="17" t="s">
        <v>211</v>
      </c>
      <c r="G83" s="7" t="s">
        <v>268</v>
      </c>
      <c r="H83" s="17">
        <v>3</v>
      </c>
      <c r="I83" s="17" t="s">
        <v>201</v>
      </c>
      <c r="J83" s="17" t="s">
        <v>234</v>
      </c>
      <c r="L83" s="17">
        <v>30</v>
      </c>
      <c r="M83" s="17">
        <v>3</v>
      </c>
      <c r="N83" s="17">
        <v>1</v>
      </c>
      <c r="O83" s="17">
        <v>1</v>
      </c>
      <c r="P83">
        <v>972197081</v>
      </c>
      <c r="Q83">
        <v>2098</v>
      </c>
      <c r="S83" t="s">
        <v>235</v>
      </c>
      <c r="T83" t="s">
        <v>204</v>
      </c>
      <c r="U83">
        <f>MATCH(D83,Отчет!$D:$D,0)</f>
        <v>25</v>
      </c>
    </row>
    <row r="84" spans="1:21" x14ac:dyDescent="0.2">
      <c r="A84" s="17">
        <v>1197245622</v>
      </c>
      <c r="B84" s="17">
        <v>9</v>
      </c>
      <c r="C84" s="17" t="s">
        <v>198</v>
      </c>
      <c r="D84" s="17">
        <v>497191733</v>
      </c>
      <c r="E84" s="7" t="s">
        <v>174</v>
      </c>
      <c r="F84" s="17" t="s">
        <v>210</v>
      </c>
      <c r="G84" s="7" t="s">
        <v>268</v>
      </c>
      <c r="H84" s="17">
        <v>3</v>
      </c>
      <c r="I84" s="17" t="s">
        <v>201</v>
      </c>
      <c r="J84" s="17" t="s">
        <v>234</v>
      </c>
      <c r="L84" s="17">
        <v>27</v>
      </c>
      <c r="M84" s="17">
        <v>3</v>
      </c>
      <c r="N84" s="17">
        <v>1</v>
      </c>
      <c r="O84" s="17">
        <v>1</v>
      </c>
      <c r="P84">
        <v>972197081</v>
      </c>
      <c r="Q84">
        <v>2098</v>
      </c>
      <c r="S84" t="s">
        <v>235</v>
      </c>
      <c r="T84" t="s">
        <v>204</v>
      </c>
      <c r="U84">
        <f>MATCH(D84,Отчет!$D:$D,0)</f>
        <v>162</v>
      </c>
    </row>
    <row r="85" spans="1:21" x14ac:dyDescent="0.2">
      <c r="A85" s="17">
        <v>1197245614</v>
      </c>
      <c r="B85" s="17">
        <v>10</v>
      </c>
      <c r="C85" s="17" t="s">
        <v>198</v>
      </c>
      <c r="D85" s="17">
        <v>497191744</v>
      </c>
      <c r="E85" s="7" t="s">
        <v>118</v>
      </c>
      <c r="F85" s="17" t="s">
        <v>209</v>
      </c>
      <c r="G85" s="7" t="s">
        <v>268</v>
      </c>
      <c r="H85" s="17">
        <v>3</v>
      </c>
      <c r="I85" s="17" t="s">
        <v>201</v>
      </c>
      <c r="J85" s="17" t="s">
        <v>234</v>
      </c>
      <c r="L85" s="17">
        <v>30</v>
      </c>
      <c r="M85" s="17">
        <v>3</v>
      </c>
      <c r="N85" s="17">
        <v>1</v>
      </c>
      <c r="O85" s="17">
        <v>1</v>
      </c>
      <c r="P85">
        <v>972197081</v>
      </c>
      <c r="Q85">
        <v>2098</v>
      </c>
      <c r="S85" t="s">
        <v>235</v>
      </c>
      <c r="T85" t="s">
        <v>204</v>
      </c>
      <c r="U85">
        <f>MATCH(D85,Отчет!$D:$D,0)</f>
        <v>18</v>
      </c>
    </row>
    <row r="86" spans="1:21" x14ac:dyDescent="0.2">
      <c r="A86" s="17">
        <v>1197245638</v>
      </c>
      <c r="B86" s="17">
        <v>8</v>
      </c>
      <c r="C86" s="17" t="s">
        <v>198</v>
      </c>
      <c r="D86" s="17">
        <v>497191755</v>
      </c>
      <c r="E86" s="7" t="s">
        <v>191</v>
      </c>
      <c r="F86" s="17" t="s">
        <v>208</v>
      </c>
      <c r="G86" s="7" t="s">
        <v>268</v>
      </c>
      <c r="H86" s="17">
        <v>3</v>
      </c>
      <c r="I86" s="17" t="s">
        <v>201</v>
      </c>
      <c r="J86" s="17" t="s">
        <v>234</v>
      </c>
      <c r="L86" s="17">
        <v>24</v>
      </c>
      <c r="M86" s="17">
        <v>3</v>
      </c>
      <c r="N86" s="17">
        <v>1</v>
      </c>
      <c r="O86" s="17">
        <v>1</v>
      </c>
      <c r="P86">
        <v>972197081</v>
      </c>
      <c r="Q86">
        <v>2098</v>
      </c>
      <c r="S86" t="s">
        <v>235</v>
      </c>
      <c r="T86" t="s">
        <v>204</v>
      </c>
      <c r="U86">
        <f>MATCH(D86,Отчет!$D:$D,0)</f>
        <v>165</v>
      </c>
    </row>
    <row r="87" spans="1:21" x14ac:dyDescent="0.2">
      <c r="A87" s="17">
        <v>1197245590</v>
      </c>
      <c r="B87" s="17">
        <v>8</v>
      </c>
      <c r="C87" s="17" t="s">
        <v>198</v>
      </c>
      <c r="D87" s="17">
        <v>497191766</v>
      </c>
      <c r="E87" s="7" t="s">
        <v>45</v>
      </c>
      <c r="F87" s="17" t="s">
        <v>207</v>
      </c>
      <c r="G87" s="7" t="s">
        <v>268</v>
      </c>
      <c r="H87" s="17">
        <v>3</v>
      </c>
      <c r="I87" s="17" t="s">
        <v>201</v>
      </c>
      <c r="J87" s="17" t="s">
        <v>234</v>
      </c>
      <c r="L87" s="17">
        <v>24</v>
      </c>
      <c r="M87" s="17">
        <v>3</v>
      </c>
      <c r="N87" s="17">
        <v>1</v>
      </c>
      <c r="O87" s="17">
        <v>1</v>
      </c>
      <c r="P87">
        <v>972197081</v>
      </c>
      <c r="Q87">
        <v>2098</v>
      </c>
      <c r="S87" t="s">
        <v>235</v>
      </c>
      <c r="T87" t="s">
        <v>204</v>
      </c>
      <c r="U87">
        <f>MATCH(D87,Отчет!$D:$D,0)</f>
        <v>158</v>
      </c>
    </row>
    <row r="88" spans="1:21" x14ac:dyDescent="0.2">
      <c r="A88" s="17">
        <v>1197245586</v>
      </c>
      <c r="B88" s="17">
        <v>8</v>
      </c>
      <c r="C88" s="17" t="s">
        <v>198</v>
      </c>
      <c r="D88" s="17">
        <v>524391539</v>
      </c>
      <c r="E88" s="7" t="s">
        <v>40</v>
      </c>
      <c r="F88" s="17" t="s">
        <v>206</v>
      </c>
      <c r="G88" s="7" t="s">
        <v>268</v>
      </c>
      <c r="H88" s="17">
        <v>3</v>
      </c>
      <c r="I88" s="17" t="s">
        <v>201</v>
      </c>
      <c r="J88" s="17" t="s">
        <v>234</v>
      </c>
      <c r="L88" s="17">
        <v>24</v>
      </c>
      <c r="M88" s="17">
        <v>3</v>
      </c>
      <c r="N88" s="17">
        <v>1</v>
      </c>
      <c r="O88" s="17">
        <v>1</v>
      </c>
      <c r="P88">
        <v>972197081</v>
      </c>
      <c r="Q88">
        <v>2098</v>
      </c>
      <c r="S88" t="s">
        <v>235</v>
      </c>
      <c r="T88" t="s">
        <v>204</v>
      </c>
      <c r="U88">
        <f>MATCH(D88,Отчет!$D:$D,0)</f>
        <v>54</v>
      </c>
    </row>
    <row r="89" spans="1:21" x14ac:dyDescent="0.2">
      <c r="A89" s="17">
        <v>1197245598</v>
      </c>
      <c r="B89" s="17">
        <v>8</v>
      </c>
      <c r="C89" s="17" t="s">
        <v>198</v>
      </c>
      <c r="D89" s="17">
        <v>572340750</v>
      </c>
      <c r="E89" s="7" t="s">
        <v>83</v>
      </c>
      <c r="F89" s="17" t="s">
        <v>205</v>
      </c>
      <c r="G89" s="7" t="s">
        <v>268</v>
      </c>
      <c r="H89" s="17">
        <v>3</v>
      </c>
      <c r="I89" s="17" t="s">
        <v>201</v>
      </c>
      <c r="J89" s="17" t="s">
        <v>234</v>
      </c>
      <c r="L89" s="17">
        <v>24</v>
      </c>
      <c r="M89" s="17">
        <v>3</v>
      </c>
      <c r="N89" s="17">
        <v>1</v>
      </c>
      <c r="O89" s="17">
        <v>1</v>
      </c>
      <c r="P89">
        <v>972197081</v>
      </c>
      <c r="Q89">
        <v>2098</v>
      </c>
      <c r="S89" t="s">
        <v>235</v>
      </c>
      <c r="T89" t="s">
        <v>204</v>
      </c>
      <c r="U89">
        <f>MATCH(D89,Отчет!$D:$D,0)</f>
        <v>101</v>
      </c>
    </row>
    <row r="90" spans="1:21" x14ac:dyDescent="0.2">
      <c r="A90" s="17">
        <v>1197245594</v>
      </c>
      <c r="B90" s="17">
        <v>8</v>
      </c>
      <c r="C90" s="17" t="s">
        <v>198</v>
      </c>
      <c r="D90" s="17">
        <v>497191622</v>
      </c>
      <c r="E90" s="7" t="s">
        <v>60</v>
      </c>
      <c r="F90" s="17" t="s">
        <v>215</v>
      </c>
      <c r="G90" s="7" t="s">
        <v>268</v>
      </c>
      <c r="H90" s="17">
        <v>3</v>
      </c>
      <c r="I90" s="17" t="s">
        <v>201</v>
      </c>
      <c r="J90" s="17" t="s">
        <v>234</v>
      </c>
      <c r="L90" s="17">
        <v>24</v>
      </c>
      <c r="M90" s="17">
        <v>3</v>
      </c>
      <c r="N90" s="17">
        <v>1</v>
      </c>
      <c r="O90" s="17">
        <v>1</v>
      </c>
      <c r="P90">
        <v>972197081</v>
      </c>
      <c r="Q90">
        <v>2098</v>
      </c>
      <c r="S90" t="s">
        <v>235</v>
      </c>
      <c r="T90" t="s">
        <v>204</v>
      </c>
      <c r="U90">
        <f>MATCH(D90,Отчет!$D:$D,0)</f>
        <v>120</v>
      </c>
    </row>
    <row r="91" spans="1:21" x14ac:dyDescent="0.2">
      <c r="A91" s="17">
        <v>1197245630</v>
      </c>
      <c r="B91" s="17">
        <v>8</v>
      </c>
      <c r="C91" s="17" t="s">
        <v>198</v>
      </c>
      <c r="D91" s="17">
        <v>497191633</v>
      </c>
      <c r="E91" s="7" t="s">
        <v>181</v>
      </c>
      <c r="F91" s="17" t="s">
        <v>199</v>
      </c>
      <c r="G91" s="7" t="s">
        <v>268</v>
      </c>
      <c r="H91" s="17">
        <v>3</v>
      </c>
      <c r="I91" s="17" t="s">
        <v>201</v>
      </c>
      <c r="J91" s="17" t="s">
        <v>234</v>
      </c>
      <c r="L91" s="17">
        <v>24</v>
      </c>
      <c r="M91" s="17">
        <v>3</v>
      </c>
      <c r="N91" s="17">
        <v>1</v>
      </c>
      <c r="O91" s="17">
        <v>1</v>
      </c>
      <c r="P91">
        <v>972197081</v>
      </c>
      <c r="Q91">
        <v>2098</v>
      </c>
      <c r="S91" t="s">
        <v>235</v>
      </c>
      <c r="T91" t="s">
        <v>204</v>
      </c>
      <c r="U91">
        <f>MATCH(D91,Отчет!$D:$D,0)</f>
        <v>70</v>
      </c>
    </row>
    <row r="92" spans="1:21" x14ac:dyDescent="0.2">
      <c r="A92" s="17">
        <v>1197245634</v>
      </c>
      <c r="B92" s="17">
        <v>8</v>
      </c>
      <c r="C92" s="17" t="s">
        <v>198</v>
      </c>
      <c r="D92" s="17">
        <v>497191644</v>
      </c>
      <c r="E92" s="7" t="s">
        <v>182</v>
      </c>
      <c r="F92" s="17" t="s">
        <v>216</v>
      </c>
      <c r="G92" s="7" t="s">
        <v>268</v>
      </c>
      <c r="H92" s="17">
        <v>3</v>
      </c>
      <c r="I92" s="17" t="s">
        <v>201</v>
      </c>
      <c r="J92" s="17" t="s">
        <v>234</v>
      </c>
      <c r="L92" s="17">
        <v>24</v>
      </c>
      <c r="M92" s="17">
        <v>3</v>
      </c>
      <c r="N92" s="17">
        <v>1</v>
      </c>
      <c r="O92" s="17">
        <v>1</v>
      </c>
      <c r="P92">
        <v>972197081</v>
      </c>
      <c r="Q92">
        <v>2098</v>
      </c>
      <c r="S92" t="s">
        <v>235</v>
      </c>
      <c r="T92" t="s">
        <v>204</v>
      </c>
      <c r="U92">
        <f>MATCH(D92,Отчет!$D:$D,0)</f>
        <v>131</v>
      </c>
    </row>
    <row r="93" spans="1:21" x14ac:dyDescent="0.2">
      <c r="A93" s="17">
        <v>1195044921</v>
      </c>
      <c r="B93" s="17">
        <v>9</v>
      </c>
      <c r="C93" s="17" t="s">
        <v>198</v>
      </c>
      <c r="D93" s="17">
        <v>497191633</v>
      </c>
      <c r="E93" s="7" t="s">
        <v>181</v>
      </c>
      <c r="F93" s="17" t="s">
        <v>199</v>
      </c>
      <c r="G93" s="7" t="s">
        <v>269</v>
      </c>
      <c r="H93" s="17">
        <v>3</v>
      </c>
      <c r="I93" s="17" t="s">
        <v>201</v>
      </c>
      <c r="J93" s="17" t="s">
        <v>234</v>
      </c>
      <c r="L93" s="17">
        <v>27</v>
      </c>
      <c r="M93" s="17">
        <v>3</v>
      </c>
      <c r="N93" s="17">
        <v>1</v>
      </c>
      <c r="O93" s="17">
        <v>1</v>
      </c>
      <c r="P93">
        <v>972197081</v>
      </c>
      <c r="Q93">
        <v>2098</v>
      </c>
      <c r="S93" t="s">
        <v>203</v>
      </c>
      <c r="T93" t="s">
        <v>204</v>
      </c>
      <c r="U93">
        <f>MATCH(D93,Отчет!$D:$D,0)</f>
        <v>70</v>
      </c>
    </row>
    <row r="94" spans="1:21" x14ac:dyDescent="0.2">
      <c r="A94" s="17">
        <v>1195044651</v>
      </c>
      <c r="B94" s="17">
        <v>7</v>
      </c>
      <c r="C94" s="17" t="s">
        <v>198</v>
      </c>
      <c r="D94" s="17">
        <v>497191622</v>
      </c>
      <c r="E94" s="7" t="s">
        <v>60</v>
      </c>
      <c r="F94" s="17" t="s">
        <v>215</v>
      </c>
      <c r="G94" s="7" t="s">
        <v>269</v>
      </c>
      <c r="H94" s="17">
        <v>3</v>
      </c>
      <c r="I94" s="17" t="s">
        <v>201</v>
      </c>
      <c r="J94" s="17" t="s">
        <v>234</v>
      </c>
      <c r="L94" s="17">
        <v>21</v>
      </c>
      <c r="M94" s="17">
        <v>3</v>
      </c>
      <c r="N94" s="17">
        <v>1</v>
      </c>
      <c r="O94" s="17">
        <v>1</v>
      </c>
      <c r="P94">
        <v>972197081</v>
      </c>
      <c r="Q94">
        <v>2098</v>
      </c>
      <c r="S94" t="s">
        <v>203</v>
      </c>
      <c r="T94" t="s">
        <v>204</v>
      </c>
      <c r="U94">
        <f>MATCH(D94,Отчет!$D:$D,0)</f>
        <v>120</v>
      </c>
    </row>
    <row r="95" spans="1:21" x14ac:dyDescent="0.2">
      <c r="A95" s="17">
        <v>1195044561</v>
      </c>
      <c r="B95" s="17">
        <v>6</v>
      </c>
      <c r="C95" s="17" t="s">
        <v>198</v>
      </c>
      <c r="D95" s="17">
        <v>497191666</v>
      </c>
      <c r="E95" s="7" t="s">
        <v>39</v>
      </c>
      <c r="F95" s="17" t="s">
        <v>217</v>
      </c>
      <c r="G95" s="7" t="s">
        <v>269</v>
      </c>
      <c r="H95" s="17">
        <v>3</v>
      </c>
      <c r="I95" s="17" t="s">
        <v>201</v>
      </c>
      <c r="J95" s="17" t="s">
        <v>234</v>
      </c>
      <c r="L95" s="17">
        <v>18</v>
      </c>
      <c r="M95" s="17">
        <v>3</v>
      </c>
      <c r="N95" s="17">
        <v>1</v>
      </c>
      <c r="O95" s="17">
        <v>1</v>
      </c>
      <c r="P95">
        <v>972197081</v>
      </c>
      <c r="Q95">
        <v>2098</v>
      </c>
      <c r="S95" t="s">
        <v>203</v>
      </c>
      <c r="T95" t="s">
        <v>204</v>
      </c>
      <c r="U95">
        <f>MATCH(D95,Отчет!$D:$D,0)</f>
        <v>164</v>
      </c>
    </row>
    <row r="96" spans="1:21" x14ac:dyDescent="0.2">
      <c r="A96" s="17">
        <v>1195044831</v>
      </c>
      <c r="B96" s="17">
        <v>10</v>
      </c>
      <c r="C96" s="17" t="s">
        <v>198</v>
      </c>
      <c r="D96" s="17">
        <v>497191688</v>
      </c>
      <c r="E96" s="7" t="s">
        <v>173</v>
      </c>
      <c r="F96" s="17" t="s">
        <v>213</v>
      </c>
      <c r="G96" s="7" t="s">
        <v>269</v>
      </c>
      <c r="H96" s="17">
        <v>3</v>
      </c>
      <c r="I96" s="17" t="s">
        <v>201</v>
      </c>
      <c r="J96" s="17" t="s">
        <v>234</v>
      </c>
      <c r="L96" s="17">
        <v>30</v>
      </c>
      <c r="M96" s="17">
        <v>3</v>
      </c>
      <c r="N96" s="17">
        <v>1</v>
      </c>
      <c r="O96" s="17">
        <v>1</v>
      </c>
      <c r="P96">
        <v>972197081</v>
      </c>
      <c r="Q96">
        <v>2098</v>
      </c>
      <c r="S96" t="s">
        <v>203</v>
      </c>
      <c r="T96" t="s">
        <v>204</v>
      </c>
      <c r="U96">
        <f>MATCH(D96,Отчет!$D:$D,0)</f>
        <v>56</v>
      </c>
    </row>
    <row r="97" spans="1:21" x14ac:dyDescent="0.2">
      <c r="A97" s="17">
        <v>1195044741</v>
      </c>
      <c r="B97" s="17">
        <v>8</v>
      </c>
      <c r="C97" s="17" t="s">
        <v>198</v>
      </c>
      <c r="D97" s="17">
        <v>497191699</v>
      </c>
      <c r="E97" s="7" t="s">
        <v>112</v>
      </c>
      <c r="F97" s="17" t="s">
        <v>212</v>
      </c>
      <c r="G97" s="7" t="s">
        <v>269</v>
      </c>
      <c r="H97" s="17">
        <v>3</v>
      </c>
      <c r="I97" s="17" t="s">
        <v>201</v>
      </c>
      <c r="J97" s="17" t="s">
        <v>234</v>
      </c>
      <c r="L97" s="17">
        <v>24</v>
      </c>
      <c r="M97" s="17">
        <v>3</v>
      </c>
      <c r="N97" s="17">
        <v>1</v>
      </c>
      <c r="O97" s="17">
        <v>1</v>
      </c>
      <c r="P97">
        <v>972197081</v>
      </c>
      <c r="Q97">
        <v>2098</v>
      </c>
      <c r="S97" t="s">
        <v>203</v>
      </c>
      <c r="T97" t="s">
        <v>204</v>
      </c>
      <c r="U97">
        <f>MATCH(D97,Отчет!$D:$D,0)</f>
        <v>63</v>
      </c>
    </row>
    <row r="98" spans="1:21" x14ac:dyDescent="0.2">
      <c r="A98" s="17">
        <v>1195044891</v>
      </c>
      <c r="B98" s="17">
        <v>10</v>
      </c>
      <c r="C98" s="17" t="s">
        <v>198</v>
      </c>
      <c r="D98" s="17">
        <v>497191722</v>
      </c>
      <c r="E98" s="7" t="s">
        <v>175</v>
      </c>
      <c r="F98" s="17" t="s">
        <v>211</v>
      </c>
      <c r="G98" s="7" t="s">
        <v>269</v>
      </c>
      <c r="H98" s="17">
        <v>3</v>
      </c>
      <c r="I98" s="17" t="s">
        <v>201</v>
      </c>
      <c r="J98" s="17" t="s">
        <v>234</v>
      </c>
      <c r="L98" s="17">
        <v>30</v>
      </c>
      <c r="M98" s="17">
        <v>3</v>
      </c>
      <c r="N98" s="17">
        <v>1</v>
      </c>
      <c r="O98" s="17">
        <v>1</v>
      </c>
      <c r="P98">
        <v>972197081</v>
      </c>
      <c r="Q98">
        <v>2098</v>
      </c>
      <c r="S98" t="s">
        <v>203</v>
      </c>
      <c r="T98" t="s">
        <v>204</v>
      </c>
      <c r="U98">
        <f>MATCH(D98,Отчет!$D:$D,0)</f>
        <v>25</v>
      </c>
    </row>
    <row r="99" spans="1:21" x14ac:dyDescent="0.2">
      <c r="A99" s="17">
        <v>1195044951</v>
      </c>
      <c r="B99" s="17">
        <v>8</v>
      </c>
      <c r="C99" s="17" t="s">
        <v>198</v>
      </c>
      <c r="D99" s="17">
        <v>497191644</v>
      </c>
      <c r="E99" s="7" t="s">
        <v>182</v>
      </c>
      <c r="F99" s="17" t="s">
        <v>216</v>
      </c>
      <c r="G99" s="7" t="s">
        <v>269</v>
      </c>
      <c r="H99" s="17">
        <v>3</v>
      </c>
      <c r="I99" s="17" t="s">
        <v>201</v>
      </c>
      <c r="J99" s="17" t="s">
        <v>234</v>
      </c>
      <c r="L99" s="17">
        <v>24</v>
      </c>
      <c r="M99" s="17">
        <v>3</v>
      </c>
      <c r="N99" s="17">
        <v>1</v>
      </c>
      <c r="O99" s="17">
        <v>1</v>
      </c>
      <c r="P99">
        <v>972197081</v>
      </c>
      <c r="Q99">
        <v>2098</v>
      </c>
      <c r="S99" t="s">
        <v>203</v>
      </c>
      <c r="T99" t="s">
        <v>204</v>
      </c>
      <c r="U99">
        <f>MATCH(D99,Отчет!$D:$D,0)</f>
        <v>131</v>
      </c>
    </row>
    <row r="100" spans="1:21" x14ac:dyDescent="0.2">
      <c r="A100" s="17">
        <v>1195044861</v>
      </c>
      <c r="B100" s="17">
        <v>4</v>
      </c>
      <c r="C100" s="17" t="s">
        <v>198</v>
      </c>
      <c r="D100" s="17">
        <v>497191733</v>
      </c>
      <c r="E100" s="7" t="s">
        <v>174</v>
      </c>
      <c r="F100" s="17" t="s">
        <v>210</v>
      </c>
      <c r="G100" s="7" t="s">
        <v>269</v>
      </c>
      <c r="H100" s="17">
        <v>3</v>
      </c>
      <c r="I100" s="17" t="s">
        <v>201</v>
      </c>
      <c r="J100" s="17" t="s">
        <v>234</v>
      </c>
      <c r="L100" s="17">
        <v>12</v>
      </c>
      <c r="M100" s="17">
        <v>3</v>
      </c>
      <c r="N100" s="17">
        <v>1</v>
      </c>
      <c r="O100" s="17">
        <v>1</v>
      </c>
      <c r="P100">
        <v>972197081</v>
      </c>
      <c r="Q100">
        <v>2098</v>
      </c>
      <c r="S100" t="s">
        <v>203</v>
      </c>
      <c r="T100" t="s">
        <v>204</v>
      </c>
      <c r="U100">
        <f>MATCH(D100,Отчет!$D:$D,0)</f>
        <v>162</v>
      </c>
    </row>
    <row r="101" spans="1:21" x14ac:dyDescent="0.2">
      <c r="A101" s="17">
        <v>1195044801</v>
      </c>
      <c r="B101" s="17">
        <v>10</v>
      </c>
      <c r="C101" s="17" t="s">
        <v>198</v>
      </c>
      <c r="D101" s="17">
        <v>497191744</v>
      </c>
      <c r="E101" s="7" t="s">
        <v>118</v>
      </c>
      <c r="F101" s="17" t="s">
        <v>209</v>
      </c>
      <c r="G101" s="7" t="s">
        <v>269</v>
      </c>
      <c r="H101" s="17">
        <v>3</v>
      </c>
      <c r="I101" s="17" t="s">
        <v>201</v>
      </c>
      <c r="J101" s="17" t="s">
        <v>234</v>
      </c>
      <c r="L101" s="17">
        <v>30</v>
      </c>
      <c r="M101" s="17">
        <v>3</v>
      </c>
      <c r="N101" s="17">
        <v>1</v>
      </c>
      <c r="O101" s="17">
        <v>1</v>
      </c>
      <c r="P101">
        <v>972197081</v>
      </c>
      <c r="Q101">
        <v>2098</v>
      </c>
      <c r="S101" t="s">
        <v>203</v>
      </c>
      <c r="T101" t="s">
        <v>204</v>
      </c>
      <c r="U101">
        <f>MATCH(D101,Отчет!$D:$D,0)</f>
        <v>18</v>
      </c>
    </row>
    <row r="102" spans="1:21" x14ac:dyDescent="0.2">
      <c r="A102" s="17">
        <v>1195044981</v>
      </c>
      <c r="C102" s="17" t="s">
        <v>198</v>
      </c>
      <c r="D102" s="17">
        <v>497191755</v>
      </c>
      <c r="E102" s="7" t="s">
        <v>191</v>
      </c>
      <c r="F102" s="17" t="s">
        <v>208</v>
      </c>
      <c r="G102" s="7" t="s">
        <v>269</v>
      </c>
      <c r="H102" s="17">
        <v>3</v>
      </c>
      <c r="I102" s="17" t="s">
        <v>201</v>
      </c>
      <c r="J102" s="17" t="s">
        <v>234</v>
      </c>
      <c r="K102" s="17">
        <v>0</v>
      </c>
      <c r="L102" s="17">
        <v>0</v>
      </c>
      <c r="M102" s="17">
        <v>3</v>
      </c>
      <c r="O102" s="17">
        <v>1</v>
      </c>
      <c r="P102">
        <v>972197081</v>
      </c>
      <c r="Q102">
        <v>2098</v>
      </c>
      <c r="S102" t="s">
        <v>203</v>
      </c>
      <c r="T102" t="s">
        <v>204</v>
      </c>
      <c r="U102">
        <f>MATCH(D102,Отчет!$D:$D,0)</f>
        <v>165</v>
      </c>
    </row>
    <row r="103" spans="1:21" x14ac:dyDescent="0.2">
      <c r="A103" s="17">
        <v>1195044621</v>
      </c>
      <c r="B103" s="17">
        <v>4</v>
      </c>
      <c r="C103" s="17" t="s">
        <v>198</v>
      </c>
      <c r="D103" s="17">
        <v>497191766</v>
      </c>
      <c r="E103" s="7" t="s">
        <v>45</v>
      </c>
      <c r="F103" s="17" t="s">
        <v>207</v>
      </c>
      <c r="G103" s="7" t="s">
        <v>269</v>
      </c>
      <c r="H103" s="17">
        <v>3</v>
      </c>
      <c r="I103" s="17" t="s">
        <v>201</v>
      </c>
      <c r="J103" s="17" t="s">
        <v>234</v>
      </c>
      <c r="L103" s="17">
        <v>12</v>
      </c>
      <c r="M103" s="17">
        <v>3</v>
      </c>
      <c r="N103" s="17">
        <v>1</v>
      </c>
      <c r="O103" s="17">
        <v>1</v>
      </c>
      <c r="P103">
        <v>972197081</v>
      </c>
      <c r="Q103">
        <v>2098</v>
      </c>
      <c r="S103" t="s">
        <v>203</v>
      </c>
      <c r="T103" t="s">
        <v>204</v>
      </c>
      <c r="U103">
        <f>MATCH(D103,Отчет!$D:$D,0)</f>
        <v>158</v>
      </c>
    </row>
    <row r="104" spans="1:21" x14ac:dyDescent="0.2">
      <c r="A104" s="17">
        <v>1195044591</v>
      </c>
      <c r="B104" s="17">
        <v>8</v>
      </c>
      <c r="C104" s="17" t="s">
        <v>198</v>
      </c>
      <c r="D104" s="17">
        <v>524391539</v>
      </c>
      <c r="E104" s="7" t="s">
        <v>40</v>
      </c>
      <c r="F104" s="17" t="s">
        <v>206</v>
      </c>
      <c r="G104" s="7" t="s">
        <v>269</v>
      </c>
      <c r="H104" s="17">
        <v>3</v>
      </c>
      <c r="I104" s="17" t="s">
        <v>201</v>
      </c>
      <c r="J104" s="17" t="s">
        <v>234</v>
      </c>
      <c r="L104" s="17">
        <v>24</v>
      </c>
      <c r="M104" s="17">
        <v>3</v>
      </c>
      <c r="N104" s="17">
        <v>1</v>
      </c>
      <c r="O104" s="17">
        <v>1</v>
      </c>
      <c r="P104">
        <v>972197081</v>
      </c>
      <c r="Q104">
        <v>2098</v>
      </c>
      <c r="S104" t="s">
        <v>203</v>
      </c>
      <c r="T104" t="s">
        <v>204</v>
      </c>
      <c r="U104">
        <f>MATCH(D104,Отчет!$D:$D,0)</f>
        <v>54</v>
      </c>
    </row>
    <row r="105" spans="1:21" x14ac:dyDescent="0.2">
      <c r="A105" s="17">
        <v>1195044681</v>
      </c>
      <c r="B105" s="17">
        <v>6</v>
      </c>
      <c r="C105" s="17" t="s">
        <v>198</v>
      </c>
      <c r="D105" s="17">
        <v>572340750</v>
      </c>
      <c r="E105" s="7" t="s">
        <v>83</v>
      </c>
      <c r="F105" s="17" t="s">
        <v>205</v>
      </c>
      <c r="G105" s="7" t="s">
        <v>269</v>
      </c>
      <c r="H105" s="17">
        <v>3</v>
      </c>
      <c r="I105" s="17" t="s">
        <v>201</v>
      </c>
      <c r="J105" s="17" t="s">
        <v>234</v>
      </c>
      <c r="L105" s="17">
        <v>18</v>
      </c>
      <c r="M105" s="17">
        <v>3</v>
      </c>
      <c r="N105" s="17">
        <v>1</v>
      </c>
      <c r="O105" s="17">
        <v>1</v>
      </c>
      <c r="P105">
        <v>972197081</v>
      </c>
      <c r="Q105">
        <v>2098</v>
      </c>
      <c r="S105" t="s">
        <v>203</v>
      </c>
      <c r="T105" t="s">
        <v>204</v>
      </c>
      <c r="U105">
        <f>MATCH(D105,Отчет!$D:$D,0)</f>
        <v>101</v>
      </c>
    </row>
    <row r="106" spans="1:21" x14ac:dyDescent="0.2">
      <c r="A106" s="17">
        <v>1195044771</v>
      </c>
      <c r="B106" s="17">
        <v>10</v>
      </c>
      <c r="C106" s="17" t="s">
        <v>198</v>
      </c>
      <c r="D106" s="17">
        <v>497191600</v>
      </c>
      <c r="E106" s="7" t="s">
        <v>116</v>
      </c>
      <c r="F106" s="17" t="s">
        <v>214</v>
      </c>
      <c r="G106" s="7" t="s">
        <v>269</v>
      </c>
      <c r="H106" s="17">
        <v>3</v>
      </c>
      <c r="I106" s="17" t="s">
        <v>201</v>
      </c>
      <c r="J106" s="17" t="s">
        <v>234</v>
      </c>
      <c r="L106" s="17">
        <v>30</v>
      </c>
      <c r="M106" s="17">
        <v>3</v>
      </c>
      <c r="N106" s="17">
        <v>1</v>
      </c>
      <c r="O106" s="17">
        <v>1</v>
      </c>
      <c r="P106">
        <v>972197081</v>
      </c>
      <c r="Q106">
        <v>2098</v>
      </c>
      <c r="S106" t="s">
        <v>203</v>
      </c>
      <c r="T106" t="s">
        <v>204</v>
      </c>
      <c r="U106">
        <f>MATCH(D106,Отчет!$D:$D,0)</f>
        <v>41</v>
      </c>
    </row>
    <row r="107" spans="1:21" x14ac:dyDescent="0.2">
      <c r="A107" s="17">
        <v>1258679620</v>
      </c>
      <c r="C107" s="17" t="s">
        <v>198</v>
      </c>
      <c r="D107" s="17">
        <v>497191722</v>
      </c>
      <c r="E107" s="7" t="s">
        <v>175</v>
      </c>
      <c r="F107" s="17" t="s">
        <v>211</v>
      </c>
      <c r="G107" s="7" t="s">
        <v>270</v>
      </c>
      <c r="H107" s="17">
        <v>0</v>
      </c>
      <c r="I107" s="17" t="s">
        <v>201</v>
      </c>
      <c r="J107" s="17" t="s">
        <v>234</v>
      </c>
      <c r="L107" s="17">
        <v>0</v>
      </c>
      <c r="M107" s="17">
        <v>0</v>
      </c>
      <c r="O107" s="17">
        <v>1</v>
      </c>
      <c r="P107">
        <v>1236130895</v>
      </c>
      <c r="Q107">
        <v>2098</v>
      </c>
      <c r="S107" t="s">
        <v>271</v>
      </c>
      <c r="T107" t="s">
        <v>204</v>
      </c>
      <c r="U107">
        <f>MATCH(D107,Отчет!$D:$D,0)</f>
        <v>25</v>
      </c>
    </row>
    <row r="108" spans="1:21" x14ac:dyDescent="0.2">
      <c r="A108" s="17">
        <v>1195091313</v>
      </c>
      <c r="B108" s="17">
        <v>7</v>
      </c>
      <c r="C108" s="17" t="s">
        <v>272</v>
      </c>
      <c r="D108" s="17">
        <v>497165662</v>
      </c>
      <c r="E108" s="7" t="s">
        <v>151</v>
      </c>
      <c r="F108" s="17" t="s">
        <v>273</v>
      </c>
      <c r="G108" s="7" t="s">
        <v>274</v>
      </c>
      <c r="H108" s="17">
        <v>6</v>
      </c>
      <c r="I108" s="17" t="s">
        <v>201</v>
      </c>
      <c r="J108" s="17" t="s">
        <v>234</v>
      </c>
      <c r="L108" s="17">
        <v>42</v>
      </c>
      <c r="M108" s="17">
        <v>6</v>
      </c>
      <c r="N108" s="17">
        <v>1</v>
      </c>
      <c r="O108" s="17">
        <v>1</v>
      </c>
      <c r="P108">
        <v>1195027521</v>
      </c>
      <c r="Q108">
        <v>2098</v>
      </c>
      <c r="S108" t="s">
        <v>203</v>
      </c>
      <c r="T108" t="s">
        <v>275</v>
      </c>
      <c r="U108">
        <f>MATCH(D108,Отчет!$D:$D,0)</f>
        <v>50</v>
      </c>
    </row>
    <row r="109" spans="1:21" x14ac:dyDescent="0.2">
      <c r="A109" s="17">
        <v>1195091378</v>
      </c>
      <c r="B109" s="17">
        <v>3</v>
      </c>
      <c r="C109" s="17" t="s">
        <v>272</v>
      </c>
      <c r="D109" s="17">
        <v>497165651</v>
      </c>
      <c r="E109" s="7" t="s">
        <v>159</v>
      </c>
      <c r="F109" s="17" t="s">
        <v>276</v>
      </c>
      <c r="G109" s="7" t="s">
        <v>274</v>
      </c>
      <c r="H109" s="17">
        <v>6</v>
      </c>
      <c r="I109" s="17" t="s">
        <v>201</v>
      </c>
      <c r="J109" s="17" t="s">
        <v>234</v>
      </c>
      <c r="L109" s="17">
        <v>0</v>
      </c>
      <c r="M109" s="17">
        <v>6</v>
      </c>
      <c r="N109" s="17">
        <v>0</v>
      </c>
      <c r="O109" s="17">
        <v>1</v>
      </c>
      <c r="P109">
        <v>1195027521</v>
      </c>
      <c r="Q109">
        <v>2098</v>
      </c>
      <c r="S109" t="s">
        <v>203</v>
      </c>
      <c r="T109" t="s">
        <v>275</v>
      </c>
      <c r="U109">
        <f>MATCH(D109,Отчет!$D:$D,0)</f>
        <v>122</v>
      </c>
    </row>
    <row r="110" spans="1:21" x14ac:dyDescent="0.2">
      <c r="A110" s="17">
        <v>1195091346</v>
      </c>
      <c r="B110" s="17">
        <v>5</v>
      </c>
      <c r="C110" s="17" t="s">
        <v>272</v>
      </c>
      <c r="D110" s="17">
        <v>497166000</v>
      </c>
      <c r="E110" s="7" t="s">
        <v>153</v>
      </c>
      <c r="F110" s="17" t="s">
        <v>277</v>
      </c>
      <c r="G110" s="7" t="s">
        <v>274</v>
      </c>
      <c r="H110" s="17">
        <v>6</v>
      </c>
      <c r="I110" s="17" t="s">
        <v>201</v>
      </c>
      <c r="J110" s="17" t="s">
        <v>234</v>
      </c>
      <c r="L110" s="17">
        <v>30</v>
      </c>
      <c r="M110" s="17">
        <v>6</v>
      </c>
      <c r="N110" s="17">
        <v>1</v>
      </c>
      <c r="O110" s="17">
        <v>1</v>
      </c>
      <c r="P110">
        <v>1195027521</v>
      </c>
      <c r="Q110">
        <v>2098</v>
      </c>
      <c r="S110" t="s">
        <v>203</v>
      </c>
      <c r="T110" t="s">
        <v>275</v>
      </c>
      <c r="U110">
        <f>MATCH(D110,Отчет!$D:$D,0)</f>
        <v>69</v>
      </c>
    </row>
    <row r="111" spans="1:21" x14ac:dyDescent="0.2">
      <c r="A111" s="17">
        <v>1195091249</v>
      </c>
      <c r="B111" s="17">
        <v>3</v>
      </c>
      <c r="C111" s="17" t="s">
        <v>272</v>
      </c>
      <c r="D111" s="17">
        <v>497165989</v>
      </c>
      <c r="E111" s="7" t="s">
        <v>142</v>
      </c>
      <c r="F111" s="17" t="s">
        <v>278</v>
      </c>
      <c r="G111" s="7" t="s">
        <v>274</v>
      </c>
      <c r="H111" s="17">
        <v>6</v>
      </c>
      <c r="I111" s="17" t="s">
        <v>201</v>
      </c>
      <c r="J111" s="17" t="s">
        <v>234</v>
      </c>
      <c r="L111" s="17">
        <v>0</v>
      </c>
      <c r="M111" s="17">
        <v>6</v>
      </c>
      <c r="N111" s="17">
        <v>0</v>
      </c>
      <c r="O111" s="17">
        <v>1</v>
      </c>
      <c r="P111">
        <v>1195027521</v>
      </c>
      <c r="Q111">
        <v>2098</v>
      </c>
      <c r="S111" t="s">
        <v>203</v>
      </c>
      <c r="T111" t="s">
        <v>275</v>
      </c>
      <c r="U111">
        <f>MATCH(D111,Отчет!$D:$D,0)</f>
        <v>107</v>
      </c>
    </row>
    <row r="112" spans="1:21" x14ac:dyDescent="0.2">
      <c r="A112" s="17">
        <v>1195090959</v>
      </c>
      <c r="B112" s="17">
        <v>3</v>
      </c>
      <c r="C112" s="17" t="s">
        <v>272</v>
      </c>
      <c r="D112" s="17">
        <v>497165978</v>
      </c>
      <c r="E112" s="7" t="s">
        <v>48</v>
      </c>
      <c r="F112" s="17" t="s">
        <v>279</v>
      </c>
      <c r="G112" s="7" t="s">
        <v>274</v>
      </c>
      <c r="H112" s="17">
        <v>6</v>
      </c>
      <c r="I112" s="17" t="s">
        <v>201</v>
      </c>
      <c r="J112" s="17" t="s">
        <v>234</v>
      </c>
      <c r="L112" s="17">
        <v>0</v>
      </c>
      <c r="M112" s="17">
        <v>6</v>
      </c>
      <c r="N112" s="17">
        <v>0</v>
      </c>
      <c r="O112" s="17">
        <v>1</v>
      </c>
      <c r="P112">
        <v>1195027521</v>
      </c>
      <c r="Q112">
        <v>2098</v>
      </c>
      <c r="S112" t="s">
        <v>203</v>
      </c>
      <c r="T112" t="s">
        <v>275</v>
      </c>
      <c r="U112">
        <f>MATCH(D112,Отчет!$D:$D,0)</f>
        <v>138</v>
      </c>
    </row>
    <row r="113" spans="1:21" x14ac:dyDescent="0.2">
      <c r="A113" s="17">
        <v>1195091153</v>
      </c>
      <c r="B113" s="17">
        <v>8</v>
      </c>
      <c r="C113" s="17" t="s">
        <v>272</v>
      </c>
      <c r="D113" s="17">
        <v>497165967</v>
      </c>
      <c r="E113" s="7" t="s">
        <v>111</v>
      </c>
      <c r="F113" s="17" t="s">
        <v>280</v>
      </c>
      <c r="G113" s="7" t="s">
        <v>274</v>
      </c>
      <c r="H113" s="17">
        <v>6</v>
      </c>
      <c r="I113" s="17" t="s">
        <v>201</v>
      </c>
      <c r="J113" s="17" t="s">
        <v>234</v>
      </c>
      <c r="L113" s="17">
        <v>48</v>
      </c>
      <c r="M113" s="17">
        <v>6</v>
      </c>
      <c r="N113" s="17">
        <v>1</v>
      </c>
      <c r="O113" s="17">
        <v>1</v>
      </c>
      <c r="P113">
        <v>1195027521</v>
      </c>
      <c r="Q113">
        <v>2098</v>
      </c>
      <c r="S113" t="s">
        <v>203</v>
      </c>
      <c r="T113" t="s">
        <v>275</v>
      </c>
      <c r="U113">
        <f>MATCH(D113,Отчет!$D:$D,0)</f>
        <v>31</v>
      </c>
    </row>
    <row r="114" spans="1:21" x14ac:dyDescent="0.2">
      <c r="A114" s="17">
        <v>1195091218</v>
      </c>
      <c r="B114" s="17">
        <v>10</v>
      </c>
      <c r="C114" s="17" t="s">
        <v>272</v>
      </c>
      <c r="D114" s="17">
        <v>497165956</v>
      </c>
      <c r="E114" s="7" t="s">
        <v>143</v>
      </c>
      <c r="F114" s="17" t="s">
        <v>281</v>
      </c>
      <c r="G114" s="7" t="s">
        <v>274</v>
      </c>
      <c r="H114" s="17">
        <v>6</v>
      </c>
      <c r="I114" s="17" t="s">
        <v>201</v>
      </c>
      <c r="J114" s="17" t="s">
        <v>234</v>
      </c>
      <c r="L114" s="17">
        <v>60</v>
      </c>
      <c r="M114" s="17">
        <v>6</v>
      </c>
      <c r="N114" s="17">
        <v>1</v>
      </c>
      <c r="O114" s="17">
        <v>1</v>
      </c>
      <c r="P114">
        <v>1195027521</v>
      </c>
      <c r="Q114">
        <v>2098</v>
      </c>
      <c r="S114" t="s">
        <v>203</v>
      </c>
      <c r="T114" t="s">
        <v>275</v>
      </c>
      <c r="U114">
        <f>MATCH(D114,Отчет!$D:$D,0)</f>
        <v>17</v>
      </c>
    </row>
    <row r="115" spans="1:21" x14ac:dyDescent="0.2">
      <c r="A115" s="17">
        <v>1195091024</v>
      </c>
      <c r="B115" s="17">
        <v>4</v>
      </c>
      <c r="C115" s="17" t="s">
        <v>272</v>
      </c>
      <c r="D115" s="17">
        <v>497165945</v>
      </c>
      <c r="E115" s="7" t="s">
        <v>75</v>
      </c>
      <c r="F115" s="17" t="s">
        <v>282</v>
      </c>
      <c r="G115" s="7" t="s">
        <v>274</v>
      </c>
      <c r="H115" s="17">
        <v>6</v>
      </c>
      <c r="I115" s="17" t="s">
        <v>201</v>
      </c>
      <c r="J115" s="17" t="s">
        <v>234</v>
      </c>
      <c r="L115" s="17">
        <v>24</v>
      </c>
      <c r="M115" s="17">
        <v>6</v>
      </c>
      <c r="N115" s="17">
        <v>1</v>
      </c>
      <c r="O115" s="17">
        <v>1</v>
      </c>
      <c r="P115">
        <v>1195027521</v>
      </c>
      <c r="Q115">
        <v>2098</v>
      </c>
      <c r="S115" t="s">
        <v>203</v>
      </c>
      <c r="T115" t="s">
        <v>275</v>
      </c>
      <c r="U115">
        <f>MATCH(D115,Отчет!$D:$D,0)</f>
        <v>80</v>
      </c>
    </row>
    <row r="116" spans="1:21" x14ac:dyDescent="0.2">
      <c r="A116" s="17">
        <v>1195091055</v>
      </c>
      <c r="B116" s="17">
        <v>6</v>
      </c>
      <c r="C116" s="17" t="s">
        <v>272</v>
      </c>
      <c r="D116" s="17">
        <v>497165934</v>
      </c>
      <c r="E116" s="7" t="s">
        <v>79</v>
      </c>
      <c r="F116" s="17" t="s">
        <v>283</v>
      </c>
      <c r="G116" s="7" t="s">
        <v>274</v>
      </c>
      <c r="H116" s="17">
        <v>6</v>
      </c>
      <c r="I116" s="17" t="s">
        <v>201</v>
      </c>
      <c r="J116" s="17" t="s">
        <v>234</v>
      </c>
      <c r="L116" s="17">
        <v>36</v>
      </c>
      <c r="M116" s="17">
        <v>6</v>
      </c>
      <c r="N116" s="17">
        <v>1</v>
      </c>
      <c r="O116" s="17">
        <v>1</v>
      </c>
      <c r="P116">
        <v>1195027521</v>
      </c>
      <c r="Q116">
        <v>2098</v>
      </c>
      <c r="S116" t="s">
        <v>203</v>
      </c>
      <c r="T116" t="s">
        <v>275</v>
      </c>
      <c r="U116">
        <f>MATCH(D116,Отчет!$D:$D,0)</f>
        <v>83</v>
      </c>
    </row>
    <row r="117" spans="1:21" x14ac:dyDescent="0.2">
      <c r="A117" s="17">
        <v>1195091088</v>
      </c>
      <c r="B117" s="17">
        <v>9</v>
      </c>
      <c r="C117" s="17" t="s">
        <v>272</v>
      </c>
      <c r="D117" s="17">
        <v>497165923</v>
      </c>
      <c r="E117" s="7" t="s">
        <v>90</v>
      </c>
      <c r="F117" s="17" t="s">
        <v>284</v>
      </c>
      <c r="G117" s="7" t="s">
        <v>274</v>
      </c>
      <c r="H117" s="17">
        <v>6</v>
      </c>
      <c r="I117" s="17" t="s">
        <v>201</v>
      </c>
      <c r="J117" s="17" t="s">
        <v>234</v>
      </c>
      <c r="L117" s="17">
        <v>54</v>
      </c>
      <c r="M117" s="17">
        <v>6</v>
      </c>
      <c r="N117" s="17">
        <v>1</v>
      </c>
      <c r="O117" s="17">
        <v>1</v>
      </c>
      <c r="P117">
        <v>1195027521</v>
      </c>
      <c r="Q117">
        <v>2098</v>
      </c>
      <c r="S117" t="s">
        <v>203</v>
      </c>
      <c r="T117" t="s">
        <v>275</v>
      </c>
      <c r="U117">
        <f>MATCH(D117,Отчет!$D:$D,0)</f>
        <v>32</v>
      </c>
    </row>
    <row r="118" spans="1:21" x14ac:dyDescent="0.2">
      <c r="A118" s="17">
        <v>1195091282</v>
      </c>
      <c r="B118" s="17">
        <v>2</v>
      </c>
      <c r="D118" s="17">
        <v>497165912</v>
      </c>
      <c r="E118" s="7" t="s">
        <v>144</v>
      </c>
      <c r="F118" s="17" t="s">
        <v>285</v>
      </c>
      <c r="G118" s="7" t="s">
        <v>274</v>
      </c>
      <c r="H118" s="17">
        <v>6</v>
      </c>
      <c r="I118" s="17" t="s">
        <v>201</v>
      </c>
      <c r="J118" s="17" t="s">
        <v>234</v>
      </c>
      <c r="L118" s="17">
        <v>0</v>
      </c>
      <c r="M118" s="17">
        <v>6</v>
      </c>
      <c r="N118" s="17">
        <v>0</v>
      </c>
      <c r="O118" s="17">
        <v>1</v>
      </c>
      <c r="P118">
        <v>1195027521</v>
      </c>
      <c r="Q118">
        <v>2098</v>
      </c>
      <c r="S118" t="s">
        <v>203</v>
      </c>
      <c r="T118" t="s">
        <v>275</v>
      </c>
      <c r="U118">
        <f>MATCH(D118,Отчет!$D:$D,0)</f>
        <v>118</v>
      </c>
    </row>
    <row r="119" spans="1:21" x14ac:dyDescent="0.2">
      <c r="A119" s="17">
        <v>1195091184</v>
      </c>
      <c r="B119" s="17">
        <v>8</v>
      </c>
      <c r="C119" s="17" t="s">
        <v>272</v>
      </c>
      <c r="D119" s="17">
        <v>497165896</v>
      </c>
      <c r="E119" s="7" t="s">
        <v>129</v>
      </c>
      <c r="F119" s="17" t="s">
        <v>286</v>
      </c>
      <c r="G119" s="7" t="s">
        <v>274</v>
      </c>
      <c r="H119" s="17">
        <v>6</v>
      </c>
      <c r="I119" s="17" t="s">
        <v>201</v>
      </c>
      <c r="J119" s="17" t="s">
        <v>234</v>
      </c>
      <c r="L119" s="17">
        <v>48</v>
      </c>
      <c r="M119" s="17">
        <v>6</v>
      </c>
      <c r="N119" s="17">
        <v>1</v>
      </c>
      <c r="O119" s="17">
        <v>1</v>
      </c>
      <c r="P119">
        <v>1195027521</v>
      </c>
      <c r="Q119">
        <v>2098</v>
      </c>
      <c r="S119" t="s">
        <v>203</v>
      </c>
      <c r="T119" t="s">
        <v>275</v>
      </c>
      <c r="U119">
        <f>MATCH(D119,Отчет!$D:$D,0)</f>
        <v>52</v>
      </c>
    </row>
    <row r="120" spans="1:21" x14ac:dyDescent="0.2">
      <c r="A120" s="17">
        <v>1195090993</v>
      </c>
      <c r="B120" s="17">
        <v>5</v>
      </c>
      <c r="C120" s="17" t="s">
        <v>272</v>
      </c>
      <c r="D120" s="17">
        <v>497165884</v>
      </c>
      <c r="E120" s="7" t="s">
        <v>49</v>
      </c>
      <c r="F120" s="17" t="s">
        <v>287</v>
      </c>
      <c r="G120" s="7" t="s">
        <v>274</v>
      </c>
      <c r="H120" s="17">
        <v>6</v>
      </c>
      <c r="I120" s="17" t="s">
        <v>201</v>
      </c>
      <c r="J120" s="17" t="s">
        <v>234</v>
      </c>
      <c r="L120" s="17">
        <v>30</v>
      </c>
      <c r="M120" s="17">
        <v>6</v>
      </c>
      <c r="N120" s="17">
        <v>1</v>
      </c>
      <c r="O120" s="17">
        <v>1</v>
      </c>
      <c r="P120">
        <v>1195027521</v>
      </c>
      <c r="Q120">
        <v>2098</v>
      </c>
      <c r="S120" t="s">
        <v>203</v>
      </c>
      <c r="T120" t="s">
        <v>275</v>
      </c>
      <c r="U120">
        <f>MATCH(D120,Отчет!$D:$D,0)</f>
        <v>82</v>
      </c>
    </row>
    <row r="121" spans="1:21" x14ac:dyDescent="0.2">
      <c r="A121" s="17">
        <v>1195091442</v>
      </c>
      <c r="B121" s="17">
        <v>9</v>
      </c>
      <c r="C121" s="17" t="s">
        <v>272</v>
      </c>
      <c r="D121" s="17">
        <v>497165862</v>
      </c>
      <c r="E121" s="7" t="s">
        <v>193</v>
      </c>
      <c r="F121" s="17" t="s">
        <v>288</v>
      </c>
      <c r="G121" s="7" t="s">
        <v>274</v>
      </c>
      <c r="H121" s="17">
        <v>6</v>
      </c>
      <c r="I121" s="17" t="s">
        <v>201</v>
      </c>
      <c r="J121" s="17" t="s">
        <v>234</v>
      </c>
      <c r="L121" s="17">
        <v>54</v>
      </c>
      <c r="M121" s="17">
        <v>6</v>
      </c>
      <c r="N121" s="17">
        <v>1</v>
      </c>
      <c r="O121" s="17">
        <v>1</v>
      </c>
      <c r="P121">
        <v>1195027521</v>
      </c>
      <c r="Q121">
        <v>2098</v>
      </c>
      <c r="S121" t="s">
        <v>203</v>
      </c>
      <c r="T121" t="s">
        <v>275</v>
      </c>
      <c r="U121">
        <f>MATCH(D121,Отчет!$D:$D,0)</f>
        <v>40</v>
      </c>
    </row>
    <row r="122" spans="1:21" x14ac:dyDescent="0.2">
      <c r="A122" s="17">
        <v>1195091411</v>
      </c>
      <c r="B122" s="17">
        <v>8</v>
      </c>
      <c r="C122" s="17" t="s">
        <v>272</v>
      </c>
      <c r="D122" s="17">
        <v>497165873</v>
      </c>
      <c r="E122" s="7" t="s">
        <v>189</v>
      </c>
      <c r="F122" s="17" t="s">
        <v>289</v>
      </c>
      <c r="G122" s="7" t="s">
        <v>274</v>
      </c>
      <c r="H122" s="17">
        <v>6</v>
      </c>
      <c r="I122" s="17" t="s">
        <v>201</v>
      </c>
      <c r="J122" s="17" t="s">
        <v>234</v>
      </c>
      <c r="L122" s="17">
        <v>48</v>
      </c>
      <c r="M122" s="17">
        <v>6</v>
      </c>
      <c r="N122" s="17">
        <v>1</v>
      </c>
      <c r="O122" s="17">
        <v>1</v>
      </c>
      <c r="P122">
        <v>1195027521</v>
      </c>
      <c r="Q122">
        <v>2098</v>
      </c>
      <c r="S122" t="s">
        <v>203</v>
      </c>
      <c r="T122" t="s">
        <v>275</v>
      </c>
      <c r="U122">
        <f>MATCH(D122,Отчет!$D:$D,0)</f>
        <v>53</v>
      </c>
    </row>
    <row r="123" spans="1:21" x14ac:dyDescent="0.2">
      <c r="A123" s="17">
        <v>1195091475</v>
      </c>
      <c r="B123" s="17">
        <v>4</v>
      </c>
      <c r="C123" s="17" t="s">
        <v>272</v>
      </c>
      <c r="D123" s="17">
        <v>541030119</v>
      </c>
      <c r="E123" s="7" t="s">
        <v>195</v>
      </c>
      <c r="F123" s="17" t="s">
        <v>290</v>
      </c>
      <c r="G123" s="7" t="s">
        <v>274</v>
      </c>
      <c r="H123" s="17">
        <v>6</v>
      </c>
      <c r="I123" s="17" t="s">
        <v>201</v>
      </c>
      <c r="J123" s="17" t="s">
        <v>234</v>
      </c>
      <c r="L123" s="17">
        <v>24</v>
      </c>
      <c r="M123" s="17">
        <v>6</v>
      </c>
      <c r="N123" s="17">
        <v>1</v>
      </c>
      <c r="O123" s="17">
        <v>1</v>
      </c>
      <c r="P123">
        <v>1195027521</v>
      </c>
      <c r="Q123">
        <v>2098</v>
      </c>
      <c r="S123" t="s">
        <v>203</v>
      </c>
      <c r="T123" t="s">
        <v>275</v>
      </c>
      <c r="U123">
        <f>MATCH(D123,Отчет!$D:$D,0)</f>
        <v>124</v>
      </c>
    </row>
    <row r="124" spans="1:21" x14ac:dyDescent="0.2">
      <c r="A124" s="17">
        <v>1195091119</v>
      </c>
      <c r="B124" s="17">
        <v>7</v>
      </c>
      <c r="C124" s="17" t="s">
        <v>272</v>
      </c>
      <c r="D124" s="17">
        <v>518003697</v>
      </c>
      <c r="E124" s="7" t="s">
        <v>91</v>
      </c>
      <c r="F124" s="17" t="s">
        <v>291</v>
      </c>
      <c r="G124" s="7" t="s">
        <v>274</v>
      </c>
      <c r="H124" s="17">
        <v>6</v>
      </c>
      <c r="I124" s="17" t="s">
        <v>201</v>
      </c>
      <c r="J124" s="17" t="s">
        <v>234</v>
      </c>
      <c r="L124" s="17">
        <v>42</v>
      </c>
      <c r="M124" s="17">
        <v>6</v>
      </c>
      <c r="N124" s="17">
        <v>1</v>
      </c>
      <c r="O124" s="17">
        <v>1</v>
      </c>
      <c r="P124">
        <v>1195027521</v>
      </c>
      <c r="Q124">
        <v>2098</v>
      </c>
      <c r="S124" t="s">
        <v>203</v>
      </c>
      <c r="T124" t="s">
        <v>275</v>
      </c>
      <c r="U124">
        <f>MATCH(D124,Отчет!$D:$D,0)</f>
        <v>65</v>
      </c>
    </row>
    <row r="125" spans="1:21" x14ac:dyDescent="0.2">
      <c r="A125" s="17">
        <v>1195094045</v>
      </c>
      <c r="B125" s="17">
        <v>7</v>
      </c>
      <c r="C125" s="17" t="s">
        <v>292</v>
      </c>
      <c r="D125" s="17">
        <v>497163147</v>
      </c>
      <c r="E125" s="7" t="s">
        <v>152</v>
      </c>
      <c r="F125" s="17" t="s">
        <v>293</v>
      </c>
      <c r="G125" s="7" t="s">
        <v>294</v>
      </c>
      <c r="H125" s="17">
        <v>5</v>
      </c>
      <c r="I125" s="17" t="s">
        <v>201</v>
      </c>
      <c r="J125" s="17" t="s">
        <v>234</v>
      </c>
      <c r="L125" s="17">
        <v>35</v>
      </c>
      <c r="M125" s="17">
        <v>5</v>
      </c>
      <c r="N125" s="17">
        <v>1</v>
      </c>
      <c r="O125" s="17">
        <v>1</v>
      </c>
      <c r="P125">
        <v>821643776</v>
      </c>
      <c r="Q125">
        <v>2098</v>
      </c>
      <c r="S125" t="s">
        <v>203</v>
      </c>
      <c r="T125" t="s">
        <v>295</v>
      </c>
      <c r="U125">
        <f>MATCH(D125,Отчет!$D:$D,0)</f>
        <v>109</v>
      </c>
    </row>
    <row r="126" spans="1:21" x14ac:dyDescent="0.2">
      <c r="A126" s="17">
        <v>1195093769</v>
      </c>
      <c r="B126" s="17">
        <v>6</v>
      </c>
      <c r="C126" s="17" t="s">
        <v>292</v>
      </c>
      <c r="D126" s="17">
        <v>497163224</v>
      </c>
      <c r="E126" s="7" t="s">
        <v>56</v>
      </c>
      <c r="F126" s="17" t="s">
        <v>296</v>
      </c>
      <c r="G126" s="7" t="s">
        <v>294</v>
      </c>
      <c r="H126" s="17">
        <v>5</v>
      </c>
      <c r="I126" s="17" t="s">
        <v>201</v>
      </c>
      <c r="J126" s="17" t="s">
        <v>234</v>
      </c>
      <c r="L126" s="17">
        <v>30</v>
      </c>
      <c r="M126" s="17">
        <v>5</v>
      </c>
      <c r="N126" s="17">
        <v>1</v>
      </c>
      <c r="O126" s="17">
        <v>1</v>
      </c>
      <c r="P126">
        <v>821643776</v>
      </c>
      <c r="Q126">
        <v>2098</v>
      </c>
      <c r="S126" t="s">
        <v>203</v>
      </c>
      <c r="T126" t="s">
        <v>295</v>
      </c>
      <c r="U126">
        <f>MATCH(D126,Отчет!$D:$D,0)</f>
        <v>153</v>
      </c>
    </row>
    <row r="127" spans="1:21" x14ac:dyDescent="0.2">
      <c r="A127" s="17">
        <v>1195093693</v>
      </c>
      <c r="B127" s="17">
        <v>7</v>
      </c>
      <c r="C127" s="17" t="s">
        <v>292</v>
      </c>
      <c r="D127" s="17">
        <v>497163125</v>
      </c>
      <c r="E127" s="7" t="s">
        <v>38</v>
      </c>
      <c r="F127" s="17" t="s">
        <v>297</v>
      </c>
      <c r="G127" s="7" t="s">
        <v>294</v>
      </c>
      <c r="H127" s="17">
        <v>5</v>
      </c>
      <c r="I127" s="17" t="s">
        <v>201</v>
      </c>
      <c r="J127" s="17" t="s">
        <v>234</v>
      </c>
      <c r="L127" s="17">
        <v>35</v>
      </c>
      <c r="M127" s="17">
        <v>5</v>
      </c>
      <c r="N127" s="17">
        <v>1</v>
      </c>
      <c r="O127" s="17">
        <v>1</v>
      </c>
      <c r="P127">
        <v>821643776</v>
      </c>
      <c r="Q127">
        <v>2098</v>
      </c>
      <c r="S127" t="s">
        <v>203</v>
      </c>
      <c r="T127" t="s">
        <v>295</v>
      </c>
      <c r="U127">
        <f>MATCH(D127,Отчет!$D:$D,0)</f>
        <v>91</v>
      </c>
    </row>
    <row r="128" spans="1:21" x14ac:dyDescent="0.2">
      <c r="A128" s="17">
        <v>1195093731</v>
      </c>
      <c r="B128" s="17">
        <v>7</v>
      </c>
      <c r="C128" s="17" t="s">
        <v>292</v>
      </c>
      <c r="D128" s="17">
        <v>497163103</v>
      </c>
      <c r="E128" s="7" t="s">
        <v>55</v>
      </c>
      <c r="F128" s="17" t="s">
        <v>298</v>
      </c>
      <c r="G128" s="7" t="s">
        <v>294</v>
      </c>
      <c r="H128" s="17">
        <v>5</v>
      </c>
      <c r="I128" s="17" t="s">
        <v>201</v>
      </c>
      <c r="J128" s="17" t="s">
        <v>234</v>
      </c>
      <c r="L128" s="17">
        <v>35</v>
      </c>
      <c r="M128" s="17">
        <v>5</v>
      </c>
      <c r="N128" s="17">
        <v>1</v>
      </c>
      <c r="O128" s="17">
        <v>1</v>
      </c>
      <c r="P128">
        <v>821643776</v>
      </c>
      <c r="Q128">
        <v>2098</v>
      </c>
      <c r="S128" t="s">
        <v>203</v>
      </c>
      <c r="T128" t="s">
        <v>295</v>
      </c>
      <c r="U128">
        <f>MATCH(D128,Отчет!$D:$D,0)</f>
        <v>115</v>
      </c>
    </row>
    <row r="129" spans="1:21" x14ac:dyDescent="0.2">
      <c r="A129" s="17">
        <v>1195094084</v>
      </c>
      <c r="C129" s="17" t="s">
        <v>292</v>
      </c>
      <c r="D129" s="17">
        <v>497163092</v>
      </c>
      <c r="E129" s="7" t="s">
        <v>163</v>
      </c>
      <c r="F129" s="17" t="s">
        <v>299</v>
      </c>
      <c r="G129" s="7" t="s">
        <v>294</v>
      </c>
      <c r="H129" s="17">
        <v>5</v>
      </c>
      <c r="I129" s="17" t="s">
        <v>201</v>
      </c>
      <c r="J129" s="17" t="s">
        <v>234</v>
      </c>
      <c r="K129" s="17">
        <v>1</v>
      </c>
      <c r="L129" s="17">
        <v>0</v>
      </c>
      <c r="M129" s="17">
        <v>5</v>
      </c>
      <c r="O129" s="17">
        <v>1</v>
      </c>
      <c r="P129">
        <v>821643776</v>
      </c>
      <c r="Q129">
        <v>2098</v>
      </c>
      <c r="S129" t="s">
        <v>203</v>
      </c>
      <c r="T129" t="s">
        <v>295</v>
      </c>
      <c r="U129">
        <f>MATCH(D129,Отчет!$D:$D,0)</f>
        <v>167</v>
      </c>
    </row>
    <row r="130" spans="1:21" x14ac:dyDescent="0.2">
      <c r="A130" s="17">
        <v>1195093930</v>
      </c>
      <c r="B130" s="17">
        <v>9</v>
      </c>
      <c r="C130" s="17" t="s">
        <v>292</v>
      </c>
      <c r="D130" s="17">
        <v>497163081</v>
      </c>
      <c r="E130" s="7" t="s">
        <v>100</v>
      </c>
      <c r="F130" s="17" t="s">
        <v>300</v>
      </c>
      <c r="G130" s="7" t="s">
        <v>294</v>
      </c>
      <c r="H130" s="17">
        <v>5</v>
      </c>
      <c r="I130" s="17" t="s">
        <v>201</v>
      </c>
      <c r="J130" s="17" t="s">
        <v>234</v>
      </c>
      <c r="L130" s="17">
        <v>45</v>
      </c>
      <c r="M130" s="17">
        <v>5</v>
      </c>
      <c r="N130" s="17">
        <v>1</v>
      </c>
      <c r="O130" s="17">
        <v>1</v>
      </c>
      <c r="P130">
        <v>821643776</v>
      </c>
      <c r="Q130">
        <v>2098</v>
      </c>
      <c r="S130" t="s">
        <v>203</v>
      </c>
      <c r="T130" t="s">
        <v>295</v>
      </c>
      <c r="U130">
        <f>MATCH(D130,Отчет!$D:$D,0)</f>
        <v>29</v>
      </c>
    </row>
    <row r="131" spans="1:21" x14ac:dyDescent="0.2">
      <c r="A131" s="17">
        <v>1195094275</v>
      </c>
      <c r="B131" s="17">
        <v>8</v>
      </c>
      <c r="C131" s="17" t="s">
        <v>292</v>
      </c>
      <c r="D131" s="17">
        <v>497162971</v>
      </c>
      <c r="E131" s="7" t="s">
        <v>194</v>
      </c>
      <c r="F131" s="17" t="s">
        <v>301</v>
      </c>
      <c r="G131" s="7" t="s">
        <v>294</v>
      </c>
      <c r="H131" s="17">
        <v>5</v>
      </c>
      <c r="I131" s="17" t="s">
        <v>201</v>
      </c>
      <c r="J131" s="17" t="s">
        <v>234</v>
      </c>
      <c r="L131" s="17">
        <v>40</v>
      </c>
      <c r="M131" s="17">
        <v>5</v>
      </c>
      <c r="N131" s="17">
        <v>1</v>
      </c>
      <c r="O131" s="17">
        <v>1</v>
      </c>
      <c r="P131">
        <v>821643776</v>
      </c>
      <c r="Q131">
        <v>2098</v>
      </c>
      <c r="S131" t="s">
        <v>203</v>
      </c>
      <c r="T131" t="s">
        <v>295</v>
      </c>
      <c r="U131">
        <f>MATCH(D131,Отчет!$D:$D,0)</f>
        <v>102</v>
      </c>
    </row>
    <row r="132" spans="1:21" x14ac:dyDescent="0.2">
      <c r="A132" s="17">
        <v>1195094122</v>
      </c>
      <c r="B132" s="17">
        <v>8</v>
      </c>
      <c r="C132" s="17" t="s">
        <v>292</v>
      </c>
      <c r="D132" s="17">
        <v>518009156</v>
      </c>
      <c r="E132" s="7" t="s">
        <v>165</v>
      </c>
      <c r="F132" s="17" t="s">
        <v>302</v>
      </c>
      <c r="G132" s="7" t="s">
        <v>294</v>
      </c>
      <c r="H132" s="17">
        <v>5</v>
      </c>
      <c r="I132" s="17" t="s">
        <v>201</v>
      </c>
      <c r="J132" s="17" t="s">
        <v>234</v>
      </c>
      <c r="L132" s="17">
        <v>40</v>
      </c>
      <c r="M132" s="17">
        <v>5</v>
      </c>
      <c r="N132" s="17">
        <v>1</v>
      </c>
      <c r="O132" s="17">
        <v>1</v>
      </c>
      <c r="P132">
        <v>821643776</v>
      </c>
      <c r="Q132">
        <v>2098</v>
      </c>
      <c r="S132" t="s">
        <v>203</v>
      </c>
      <c r="T132" t="s">
        <v>295</v>
      </c>
      <c r="U132">
        <f>MATCH(D132,Отчет!$D:$D,0)</f>
        <v>57</v>
      </c>
    </row>
    <row r="133" spans="1:21" x14ac:dyDescent="0.2">
      <c r="A133" s="17">
        <v>1195093890</v>
      </c>
      <c r="B133" s="17">
        <v>7</v>
      </c>
      <c r="C133" s="17" t="s">
        <v>292</v>
      </c>
      <c r="D133" s="17">
        <v>497163007</v>
      </c>
      <c r="E133" s="7" t="s">
        <v>82</v>
      </c>
      <c r="F133" s="17" t="s">
        <v>303</v>
      </c>
      <c r="G133" s="7" t="s">
        <v>294</v>
      </c>
      <c r="H133" s="17">
        <v>5</v>
      </c>
      <c r="I133" s="17" t="s">
        <v>201</v>
      </c>
      <c r="J133" s="17" t="s">
        <v>234</v>
      </c>
      <c r="L133" s="17">
        <v>35</v>
      </c>
      <c r="M133" s="17">
        <v>5</v>
      </c>
      <c r="N133" s="17">
        <v>1</v>
      </c>
      <c r="O133" s="17">
        <v>1</v>
      </c>
      <c r="P133">
        <v>821643776</v>
      </c>
      <c r="Q133">
        <v>2098</v>
      </c>
      <c r="S133" t="s">
        <v>203</v>
      </c>
      <c r="T133" t="s">
        <v>295</v>
      </c>
      <c r="U133">
        <f>MATCH(D133,Отчет!$D:$D,0)</f>
        <v>87</v>
      </c>
    </row>
    <row r="134" spans="1:21" x14ac:dyDescent="0.2">
      <c r="A134" s="17">
        <v>1195093968</v>
      </c>
      <c r="B134" s="17">
        <v>8</v>
      </c>
      <c r="C134" s="17" t="s">
        <v>292</v>
      </c>
      <c r="D134" s="17">
        <v>497162959</v>
      </c>
      <c r="E134" s="7" t="s">
        <v>107</v>
      </c>
      <c r="F134" s="17" t="s">
        <v>304</v>
      </c>
      <c r="G134" s="7" t="s">
        <v>294</v>
      </c>
      <c r="H134" s="17">
        <v>5</v>
      </c>
      <c r="I134" s="17" t="s">
        <v>201</v>
      </c>
      <c r="J134" s="17" t="s">
        <v>234</v>
      </c>
      <c r="L134" s="17">
        <v>40</v>
      </c>
      <c r="M134" s="17">
        <v>5</v>
      </c>
      <c r="N134" s="17">
        <v>1</v>
      </c>
      <c r="O134" s="17">
        <v>1</v>
      </c>
      <c r="P134">
        <v>821643776</v>
      </c>
      <c r="Q134">
        <v>2098</v>
      </c>
      <c r="S134" t="s">
        <v>203</v>
      </c>
      <c r="T134" t="s">
        <v>295</v>
      </c>
      <c r="U134">
        <f>MATCH(D134,Отчет!$D:$D,0)</f>
        <v>48</v>
      </c>
    </row>
    <row r="135" spans="1:21" x14ac:dyDescent="0.2">
      <c r="A135" s="17">
        <v>1195093848</v>
      </c>
      <c r="B135" s="17">
        <v>9</v>
      </c>
      <c r="C135" s="17" t="s">
        <v>292</v>
      </c>
      <c r="D135" s="17">
        <v>497162996</v>
      </c>
      <c r="E135" s="7" t="s">
        <v>72</v>
      </c>
      <c r="F135" s="17" t="s">
        <v>305</v>
      </c>
      <c r="G135" s="7" t="s">
        <v>294</v>
      </c>
      <c r="H135" s="17">
        <v>5</v>
      </c>
      <c r="I135" s="17" t="s">
        <v>201</v>
      </c>
      <c r="J135" s="17" t="s">
        <v>234</v>
      </c>
      <c r="L135" s="17">
        <v>45</v>
      </c>
      <c r="M135" s="17">
        <v>5</v>
      </c>
      <c r="N135" s="17">
        <v>1</v>
      </c>
      <c r="O135" s="17">
        <v>1</v>
      </c>
      <c r="P135">
        <v>821643776</v>
      </c>
      <c r="Q135">
        <v>2098</v>
      </c>
      <c r="S135" t="s">
        <v>203</v>
      </c>
      <c r="T135" t="s">
        <v>295</v>
      </c>
      <c r="U135">
        <f>MATCH(D135,Отчет!$D:$D,0)</f>
        <v>23</v>
      </c>
    </row>
    <row r="136" spans="1:21" x14ac:dyDescent="0.2">
      <c r="A136" s="17">
        <v>1195094237</v>
      </c>
      <c r="B136" s="17">
        <v>8</v>
      </c>
      <c r="C136" s="17" t="s">
        <v>292</v>
      </c>
      <c r="D136" s="17">
        <v>497162985</v>
      </c>
      <c r="E136" s="7" t="s">
        <v>188</v>
      </c>
      <c r="F136" s="17" t="s">
        <v>306</v>
      </c>
      <c r="G136" s="7" t="s">
        <v>294</v>
      </c>
      <c r="H136" s="17">
        <v>5</v>
      </c>
      <c r="I136" s="17" t="s">
        <v>201</v>
      </c>
      <c r="J136" s="17" t="s">
        <v>234</v>
      </c>
      <c r="L136" s="17">
        <v>40</v>
      </c>
      <c r="M136" s="17">
        <v>5</v>
      </c>
      <c r="N136" s="17">
        <v>1</v>
      </c>
      <c r="O136" s="17">
        <v>1</v>
      </c>
      <c r="P136">
        <v>821643776</v>
      </c>
      <c r="Q136">
        <v>2098</v>
      </c>
      <c r="S136" t="s">
        <v>203</v>
      </c>
      <c r="T136" t="s">
        <v>295</v>
      </c>
      <c r="U136">
        <f>MATCH(D136,Отчет!$D:$D,0)</f>
        <v>85</v>
      </c>
    </row>
    <row r="137" spans="1:21" x14ac:dyDescent="0.2">
      <c r="A137" s="17">
        <v>1195094199</v>
      </c>
      <c r="B137" s="17">
        <v>9</v>
      </c>
      <c r="C137" s="17" t="s">
        <v>292</v>
      </c>
      <c r="D137" s="17">
        <v>497163158</v>
      </c>
      <c r="E137" s="7" t="s">
        <v>179</v>
      </c>
      <c r="F137" s="17" t="s">
        <v>307</v>
      </c>
      <c r="G137" s="7" t="s">
        <v>294</v>
      </c>
      <c r="H137" s="17">
        <v>5</v>
      </c>
      <c r="I137" s="17" t="s">
        <v>201</v>
      </c>
      <c r="J137" s="17" t="s">
        <v>234</v>
      </c>
      <c r="L137" s="17">
        <v>45</v>
      </c>
      <c r="M137" s="17">
        <v>5</v>
      </c>
      <c r="N137" s="17">
        <v>1</v>
      </c>
      <c r="O137" s="17">
        <v>1</v>
      </c>
      <c r="P137">
        <v>821643776</v>
      </c>
      <c r="Q137">
        <v>2098</v>
      </c>
      <c r="S137" t="s">
        <v>203</v>
      </c>
      <c r="T137" t="s">
        <v>295</v>
      </c>
      <c r="U137">
        <f>MATCH(D137,Отчет!$D:$D,0)</f>
        <v>37</v>
      </c>
    </row>
    <row r="138" spans="1:21" x14ac:dyDescent="0.2">
      <c r="A138" s="17">
        <v>1195093807</v>
      </c>
      <c r="B138" s="17">
        <v>7</v>
      </c>
      <c r="C138" s="17" t="s">
        <v>292</v>
      </c>
      <c r="D138" s="17">
        <v>497163202</v>
      </c>
      <c r="E138" s="7" t="s">
        <v>59</v>
      </c>
      <c r="F138" s="17" t="s">
        <v>308</v>
      </c>
      <c r="G138" s="7" t="s">
        <v>294</v>
      </c>
      <c r="H138" s="17">
        <v>5</v>
      </c>
      <c r="I138" s="17" t="s">
        <v>201</v>
      </c>
      <c r="J138" s="17" t="s">
        <v>234</v>
      </c>
      <c r="L138" s="17">
        <v>35</v>
      </c>
      <c r="M138" s="17">
        <v>5</v>
      </c>
      <c r="N138" s="17">
        <v>1</v>
      </c>
      <c r="O138" s="17">
        <v>1</v>
      </c>
      <c r="P138">
        <v>821643776</v>
      </c>
      <c r="Q138">
        <v>2098</v>
      </c>
      <c r="S138" t="s">
        <v>203</v>
      </c>
      <c r="T138" t="s">
        <v>295</v>
      </c>
      <c r="U138">
        <f>MATCH(D138,Отчет!$D:$D,0)</f>
        <v>150</v>
      </c>
    </row>
    <row r="139" spans="1:21" x14ac:dyDescent="0.2">
      <c r="A139" s="17">
        <v>1195094161</v>
      </c>
      <c r="B139" s="17">
        <v>9</v>
      </c>
      <c r="C139" s="17" t="s">
        <v>292</v>
      </c>
      <c r="D139" s="17">
        <v>497163136</v>
      </c>
      <c r="E139" s="7" t="s">
        <v>126</v>
      </c>
      <c r="F139" s="17" t="s">
        <v>309</v>
      </c>
      <c r="G139" s="7" t="s">
        <v>294</v>
      </c>
      <c r="H139" s="17">
        <v>5</v>
      </c>
      <c r="I139" s="17" t="s">
        <v>201</v>
      </c>
      <c r="J139" s="17" t="s">
        <v>234</v>
      </c>
      <c r="L139" s="17">
        <v>45</v>
      </c>
      <c r="M139" s="17">
        <v>5</v>
      </c>
      <c r="N139" s="17">
        <v>1</v>
      </c>
      <c r="O139" s="17">
        <v>1</v>
      </c>
      <c r="P139">
        <v>821643776</v>
      </c>
      <c r="Q139">
        <v>2098</v>
      </c>
      <c r="S139" t="s">
        <v>203</v>
      </c>
      <c r="T139" t="s">
        <v>295</v>
      </c>
      <c r="U139">
        <f>MATCH(D139,Отчет!$D:$D,0)</f>
        <v>38</v>
      </c>
    </row>
    <row r="140" spans="1:21" x14ac:dyDescent="0.2">
      <c r="A140" s="17">
        <v>1197246376</v>
      </c>
      <c r="B140" s="17">
        <v>5</v>
      </c>
      <c r="C140" s="17" t="s">
        <v>238</v>
      </c>
      <c r="D140" s="17">
        <v>497189404</v>
      </c>
      <c r="E140" s="7" t="s">
        <v>58</v>
      </c>
      <c r="F140" s="17" t="s">
        <v>248</v>
      </c>
      <c r="G140" s="7" t="s">
        <v>310</v>
      </c>
      <c r="H140" s="17">
        <v>3</v>
      </c>
      <c r="I140" s="17" t="s">
        <v>201</v>
      </c>
      <c r="J140" s="17" t="s">
        <v>234</v>
      </c>
      <c r="L140" s="17">
        <v>15</v>
      </c>
      <c r="M140" s="17">
        <v>3</v>
      </c>
      <c r="N140" s="17">
        <v>1</v>
      </c>
      <c r="O140" s="17">
        <v>1</v>
      </c>
      <c r="P140">
        <v>1002393251</v>
      </c>
      <c r="Q140">
        <v>2098</v>
      </c>
      <c r="S140" t="s">
        <v>235</v>
      </c>
      <c r="T140" t="s">
        <v>241</v>
      </c>
      <c r="U140">
        <f>MATCH(D140,Отчет!$D:$D,0)</f>
        <v>129</v>
      </c>
    </row>
    <row r="141" spans="1:21" x14ac:dyDescent="0.2">
      <c r="A141" s="17">
        <v>1197246401</v>
      </c>
      <c r="B141" s="17">
        <v>5</v>
      </c>
      <c r="C141" s="17" t="s">
        <v>238</v>
      </c>
      <c r="D141" s="17">
        <v>499587470</v>
      </c>
      <c r="E141" s="7" t="s">
        <v>99</v>
      </c>
      <c r="F141" s="17" t="s">
        <v>244</v>
      </c>
      <c r="G141" s="7" t="s">
        <v>310</v>
      </c>
      <c r="H141" s="17">
        <v>3</v>
      </c>
      <c r="I141" s="17" t="s">
        <v>201</v>
      </c>
      <c r="J141" s="17" t="s">
        <v>234</v>
      </c>
      <c r="L141" s="17">
        <v>15</v>
      </c>
      <c r="M141" s="17">
        <v>3</v>
      </c>
      <c r="N141" s="17">
        <v>1</v>
      </c>
      <c r="O141" s="17">
        <v>0</v>
      </c>
      <c r="P141">
        <v>1002393251</v>
      </c>
      <c r="Q141">
        <v>2098</v>
      </c>
      <c r="S141" t="s">
        <v>235</v>
      </c>
      <c r="T141" t="s">
        <v>241</v>
      </c>
      <c r="U141">
        <f>MATCH(D141,Отчет!$D:$D,0)</f>
        <v>139</v>
      </c>
    </row>
    <row r="142" spans="1:21" x14ac:dyDescent="0.2">
      <c r="A142" s="17">
        <v>1197246389</v>
      </c>
      <c r="B142" s="17">
        <v>6</v>
      </c>
      <c r="C142" s="17" t="s">
        <v>238</v>
      </c>
      <c r="D142" s="17">
        <v>499587459</v>
      </c>
      <c r="E142" s="7" t="s">
        <v>87</v>
      </c>
      <c r="F142" s="17" t="s">
        <v>245</v>
      </c>
      <c r="G142" s="7" t="s">
        <v>310</v>
      </c>
      <c r="H142" s="17">
        <v>3</v>
      </c>
      <c r="I142" s="17" t="s">
        <v>201</v>
      </c>
      <c r="J142" s="17" t="s">
        <v>234</v>
      </c>
      <c r="L142" s="17">
        <v>18</v>
      </c>
      <c r="M142" s="17">
        <v>3</v>
      </c>
      <c r="N142" s="17">
        <v>1</v>
      </c>
      <c r="O142" s="17">
        <v>0</v>
      </c>
      <c r="P142">
        <v>1002393251</v>
      </c>
      <c r="Q142">
        <v>2098</v>
      </c>
      <c r="S142" t="s">
        <v>235</v>
      </c>
      <c r="T142" t="s">
        <v>241</v>
      </c>
      <c r="U142">
        <f>MATCH(D142,Отчет!$D:$D,0)</f>
        <v>141</v>
      </c>
    </row>
    <row r="143" spans="1:21" x14ac:dyDescent="0.2">
      <c r="A143" s="17">
        <v>1304946625</v>
      </c>
      <c r="C143" s="17" t="s">
        <v>238</v>
      </c>
      <c r="D143" s="17">
        <v>1245285848</v>
      </c>
      <c r="E143" s="7" t="s">
        <v>162</v>
      </c>
      <c r="F143" s="35" t="s">
        <v>247</v>
      </c>
      <c r="G143" s="7" t="s">
        <v>310</v>
      </c>
      <c r="H143" s="17">
        <v>3</v>
      </c>
      <c r="I143" s="17" t="s">
        <v>201</v>
      </c>
      <c r="J143" s="17" t="s">
        <v>234</v>
      </c>
      <c r="L143" s="17">
        <v>0</v>
      </c>
      <c r="M143" s="17">
        <v>3</v>
      </c>
      <c r="O143" s="17">
        <v>1</v>
      </c>
      <c r="P143">
        <v>1002393251</v>
      </c>
      <c r="Q143">
        <v>2098</v>
      </c>
      <c r="S143" t="s">
        <v>235</v>
      </c>
      <c r="T143" t="s">
        <v>241</v>
      </c>
      <c r="U143">
        <f>MATCH(D143,Отчет!$D:$D,0)</f>
        <v>135</v>
      </c>
    </row>
    <row r="144" spans="1:21" x14ac:dyDescent="0.2">
      <c r="A144" s="17">
        <v>1197246405</v>
      </c>
      <c r="B144" s="17">
        <v>5</v>
      </c>
      <c r="C144" s="17" t="s">
        <v>238</v>
      </c>
      <c r="D144" s="17">
        <v>541035142</v>
      </c>
      <c r="E144" s="7" t="s">
        <v>105</v>
      </c>
      <c r="F144" s="17" t="s">
        <v>250</v>
      </c>
      <c r="G144" s="7" t="s">
        <v>310</v>
      </c>
      <c r="H144" s="17">
        <v>3</v>
      </c>
      <c r="I144" s="17" t="s">
        <v>201</v>
      </c>
      <c r="J144" s="17" t="s">
        <v>234</v>
      </c>
      <c r="L144" s="17">
        <v>15</v>
      </c>
      <c r="M144" s="17">
        <v>3</v>
      </c>
      <c r="N144" s="17">
        <v>1</v>
      </c>
      <c r="O144" s="17">
        <v>1</v>
      </c>
      <c r="P144">
        <v>1002393251</v>
      </c>
      <c r="Q144">
        <v>2098</v>
      </c>
      <c r="S144" t="s">
        <v>235</v>
      </c>
      <c r="T144" t="s">
        <v>241</v>
      </c>
      <c r="U144">
        <f>MATCH(D144,Отчет!$D:$D,0)</f>
        <v>98</v>
      </c>
    </row>
    <row r="145" spans="1:21" x14ac:dyDescent="0.2">
      <c r="A145" s="17">
        <v>1197246368</v>
      </c>
      <c r="B145" s="17">
        <v>5</v>
      </c>
      <c r="C145" s="17" t="s">
        <v>238</v>
      </c>
      <c r="D145" s="17">
        <v>518078107</v>
      </c>
      <c r="E145" s="7" t="s">
        <v>42</v>
      </c>
      <c r="F145" s="17" t="s">
        <v>252</v>
      </c>
      <c r="G145" s="7" t="s">
        <v>310</v>
      </c>
      <c r="H145" s="17">
        <v>3</v>
      </c>
      <c r="I145" s="17" t="s">
        <v>201</v>
      </c>
      <c r="J145" s="17" t="s">
        <v>234</v>
      </c>
      <c r="L145" s="17">
        <v>15</v>
      </c>
      <c r="M145" s="17">
        <v>3</v>
      </c>
      <c r="N145" s="17">
        <v>1</v>
      </c>
      <c r="O145" s="17">
        <v>1</v>
      </c>
      <c r="P145">
        <v>1002393251</v>
      </c>
      <c r="Q145">
        <v>2098</v>
      </c>
      <c r="S145" t="s">
        <v>235</v>
      </c>
      <c r="T145" t="s">
        <v>241</v>
      </c>
      <c r="U145">
        <f>MATCH(D145,Отчет!$D:$D,0)</f>
        <v>104</v>
      </c>
    </row>
    <row r="146" spans="1:21" x14ac:dyDescent="0.2">
      <c r="A146" s="17">
        <v>1197246449</v>
      </c>
      <c r="B146" s="17">
        <v>7</v>
      </c>
      <c r="C146" s="17" t="s">
        <v>238</v>
      </c>
      <c r="D146" s="17">
        <v>497189624</v>
      </c>
      <c r="E146" s="7" t="s">
        <v>164</v>
      </c>
      <c r="F146" s="17" t="s">
        <v>249</v>
      </c>
      <c r="G146" s="7" t="s">
        <v>310</v>
      </c>
      <c r="H146" s="17">
        <v>3</v>
      </c>
      <c r="I146" s="17" t="s">
        <v>201</v>
      </c>
      <c r="J146" s="17" t="s">
        <v>234</v>
      </c>
      <c r="L146" s="17">
        <v>21</v>
      </c>
      <c r="M146" s="17">
        <v>3</v>
      </c>
      <c r="N146" s="17">
        <v>1</v>
      </c>
      <c r="O146" s="17">
        <v>1</v>
      </c>
      <c r="P146">
        <v>1002393251</v>
      </c>
      <c r="Q146">
        <v>2098</v>
      </c>
      <c r="S146" t="s">
        <v>235</v>
      </c>
      <c r="T146" t="s">
        <v>241</v>
      </c>
      <c r="U146">
        <f>MATCH(D146,Отчет!$D:$D,0)</f>
        <v>81</v>
      </c>
    </row>
    <row r="147" spans="1:21" x14ac:dyDescent="0.2">
      <c r="A147" s="17">
        <v>1197246436</v>
      </c>
      <c r="B147" s="17">
        <v>9</v>
      </c>
      <c r="C147" s="17" t="s">
        <v>238</v>
      </c>
      <c r="D147" s="17">
        <v>497189602</v>
      </c>
      <c r="E147" s="7" t="s">
        <v>149</v>
      </c>
      <c r="F147" s="17" t="s">
        <v>253</v>
      </c>
      <c r="G147" s="7" t="s">
        <v>310</v>
      </c>
      <c r="H147" s="17">
        <v>3</v>
      </c>
      <c r="I147" s="17" t="s">
        <v>201</v>
      </c>
      <c r="J147" s="17" t="s">
        <v>234</v>
      </c>
      <c r="L147" s="17">
        <v>27</v>
      </c>
      <c r="M147" s="17">
        <v>3</v>
      </c>
      <c r="N147" s="17">
        <v>1</v>
      </c>
      <c r="O147" s="17">
        <v>1</v>
      </c>
      <c r="P147">
        <v>1002393251</v>
      </c>
      <c r="Q147">
        <v>2098</v>
      </c>
      <c r="S147" t="s">
        <v>235</v>
      </c>
      <c r="T147" t="s">
        <v>241</v>
      </c>
      <c r="U147">
        <f>MATCH(D147,Отчет!$D:$D,0)</f>
        <v>64</v>
      </c>
    </row>
    <row r="148" spans="1:21" x14ac:dyDescent="0.2">
      <c r="A148" s="17">
        <v>1197246393</v>
      </c>
      <c r="B148" s="17">
        <v>4</v>
      </c>
      <c r="C148" s="17" t="s">
        <v>238</v>
      </c>
      <c r="D148" s="17">
        <v>497189591</v>
      </c>
      <c r="E148" s="7" t="s">
        <v>95</v>
      </c>
      <c r="F148" s="17" t="s">
        <v>254</v>
      </c>
      <c r="G148" s="7" t="s">
        <v>310</v>
      </c>
      <c r="H148" s="17">
        <v>3</v>
      </c>
      <c r="I148" s="17" t="s">
        <v>201</v>
      </c>
      <c r="J148" s="17" t="s">
        <v>234</v>
      </c>
      <c r="L148" s="17">
        <v>12</v>
      </c>
      <c r="M148" s="17">
        <v>3</v>
      </c>
      <c r="N148" s="17">
        <v>1</v>
      </c>
      <c r="O148" s="17">
        <v>1</v>
      </c>
      <c r="P148">
        <v>1002393251</v>
      </c>
      <c r="Q148">
        <v>2098</v>
      </c>
      <c r="S148" t="s">
        <v>235</v>
      </c>
      <c r="T148" t="s">
        <v>241</v>
      </c>
      <c r="U148">
        <f>MATCH(D148,Отчет!$D:$D,0)</f>
        <v>86</v>
      </c>
    </row>
    <row r="149" spans="1:21" x14ac:dyDescent="0.2">
      <c r="A149" s="17">
        <v>1197246372</v>
      </c>
      <c r="B149" s="17">
        <v>5</v>
      </c>
      <c r="C149" s="17" t="s">
        <v>238</v>
      </c>
      <c r="D149" s="17">
        <v>497189580</v>
      </c>
      <c r="E149" s="7" t="s">
        <v>53</v>
      </c>
      <c r="F149" s="17" t="s">
        <v>255</v>
      </c>
      <c r="G149" s="7" t="s">
        <v>310</v>
      </c>
      <c r="H149" s="17">
        <v>3</v>
      </c>
      <c r="I149" s="17" t="s">
        <v>201</v>
      </c>
      <c r="J149" s="17" t="s">
        <v>234</v>
      </c>
      <c r="L149" s="17">
        <v>15</v>
      </c>
      <c r="M149" s="17">
        <v>3</v>
      </c>
      <c r="N149" s="17">
        <v>1</v>
      </c>
      <c r="O149" s="17">
        <v>1</v>
      </c>
      <c r="P149">
        <v>1002393251</v>
      </c>
      <c r="Q149">
        <v>2098</v>
      </c>
      <c r="S149" t="s">
        <v>235</v>
      </c>
      <c r="T149" t="s">
        <v>241</v>
      </c>
      <c r="U149">
        <f>MATCH(D149,Отчет!$D:$D,0)</f>
        <v>127</v>
      </c>
    </row>
    <row r="150" spans="1:21" x14ac:dyDescent="0.2">
      <c r="A150" s="17">
        <v>1197246418</v>
      </c>
      <c r="B150" s="17">
        <v>5</v>
      </c>
      <c r="C150" s="17" t="s">
        <v>238</v>
      </c>
      <c r="D150" s="17">
        <v>497189569</v>
      </c>
      <c r="E150" s="7" t="s">
        <v>127</v>
      </c>
      <c r="F150" s="17" t="s">
        <v>256</v>
      </c>
      <c r="G150" s="7" t="s">
        <v>310</v>
      </c>
      <c r="H150" s="17">
        <v>3</v>
      </c>
      <c r="I150" s="17" t="s">
        <v>201</v>
      </c>
      <c r="J150" s="17" t="s">
        <v>234</v>
      </c>
      <c r="L150" s="17">
        <v>15</v>
      </c>
      <c r="M150" s="17">
        <v>3</v>
      </c>
      <c r="N150" s="17">
        <v>1</v>
      </c>
      <c r="O150" s="17">
        <v>1</v>
      </c>
      <c r="P150">
        <v>1002393251</v>
      </c>
      <c r="Q150">
        <v>2098</v>
      </c>
      <c r="S150" t="s">
        <v>235</v>
      </c>
      <c r="T150" t="s">
        <v>241</v>
      </c>
      <c r="U150">
        <f>MATCH(D150,Отчет!$D:$D,0)</f>
        <v>142</v>
      </c>
    </row>
    <row r="151" spans="1:21" x14ac:dyDescent="0.2">
      <c r="A151" s="17">
        <v>1197246364</v>
      </c>
      <c r="C151" s="17" t="s">
        <v>238</v>
      </c>
      <c r="D151" s="17">
        <v>497189557</v>
      </c>
      <c r="E151" s="7" t="s">
        <v>41</v>
      </c>
      <c r="F151" s="17" t="s">
        <v>257</v>
      </c>
      <c r="G151" s="7" t="s">
        <v>310</v>
      </c>
      <c r="H151" s="17">
        <v>3</v>
      </c>
      <c r="I151" s="17" t="s">
        <v>201</v>
      </c>
      <c r="J151" s="17" t="s">
        <v>234</v>
      </c>
      <c r="K151" s="17">
        <v>1</v>
      </c>
      <c r="L151" s="17">
        <v>0</v>
      </c>
      <c r="M151" s="17">
        <v>3</v>
      </c>
      <c r="O151" s="17">
        <v>1</v>
      </c>
      <c r="P151">
        <v>1002393251</v>
      </c>
      <c r="Q151">
        <v>2098</v>
      </c>
      <c r="S151" t="s">
        <v>235</v>
      </c>
      <c r="T151" t="s">
        <v>241</v>
      </c>
      <c r="U151">
        <f>MATCH(D151,Отчет!$D:$D,0)</f>
        <v>161</v>
      </c>
    </row>
    <row r="152" spans="1:21" x14ac:dyDescent="0.2">
      <c r="A152" s="17">
        <v>1197246440</v>
      </c>
      <c r="B152" s="17">
        <v>7</v>
      </c>
      <c r="C152" s="17" t="s">
        <v>238</v>
      </c>
      <c r="D152" s="17">
        <v>497189546</v>
      </c>
      <c r="E152" s="7" t="s">
        <v>157</v>
      </c>
      <c r="F152" s="17" t="s">
        <v>258</v>
      </c>
      <c r="G152" s="7" t="s">
        <v>310</v>
      </c>
      <c r="H152" s="17">
        <v>3</v>
      </c>
      <c r="I152" s="17" t="s">
        <v>201</v>
      </c>
      <c r="J152" s="17" t="s">
        <v>234</v>
      </c>
      <c r="L152" s="17">
        <v>21</v>
      </c>
      <c r="M152" s="17">
        <v>3</v>
      </c>
      <c r="N152" s="17">
        <v>1</v>
      </c>
      <c r="O152" s="17">
        <v>1</v>
      </c>
      <c r="P152">
        <v>1002393251</v>
      </c>
      <c r="Q152">
        <v>2098</v>
      </c>
      <c r="S152" t="s">
        <v>235</v>
      </c>
      <c r="T152" t="s">
        <v>241</v>
      </c>
      <c r="U152">
        <f>MATCH(D152,Отчет!$D:$D,0)</f>
        <v>88</v>
      </c>
    </row>
    <row r="153" spans="1:21" x14ac:dyDescent="0.2">
      <c r="A153" s="17">
        <v>1197246453</v>
      </c>
      <c r="B153" s="17">
        <v>6</v>
      </c>
      <c r="C153" s="17" t="s">
        <v>238</v>
      </c>
      <c r="D153" s="17">
        <v>497189535</v>
      </c>
      <c r="E153" s="7" t="s">
        <v>168</v>
      </c>
      <c r="F153" s="17" t="s">
        <v>259</v>
      </c>
      <c r="G153" s="7" t="s">
        <v>310</v>
      </c>
      <c r="H153" s="17">
        <v>3</v>
      </c>
      <c r="I153" s="17" t="s">
        <v>201</v>
      </c>
      <c r="J153" s="17" t="s">
        <v>234</v>
      </c>
      <c r="L153" s="17">
        <v>18</v>
      </c>
      <c r="M153" s="17">
        <v>3</v>
      </c>
      <c r="N153" s="17">
        <v>1</v>
      </c>
      <c r="O153" s="17">
        <v>1</v>
      </c>
      <c r="P153">
        <v>1002393251</v>
      </c>
      <c r="Q153">
        <v>2098</v>
      </c>
      <c r="S153" t="s">
        <v>235</v>
      </c>
      <c r="T153" t="s">
        <v>241</v>
      </c>
      <c r="U153">
        <f>MATCH(D153,Отчет!$D:$D,0)</f>
        <v>121</v>
      </c>
    </row>
    <row r="154" spans="1:21" x14ac:dyDescent="0.2">
      <c r="A154" s="17">
        <v>1197246445</v>
      </c>
      <c r="B154" s="17">
        <v>8</v>
      </c>
      <c r="C154" s="17" t="s">
        <v>238</v>
      </c>
      <c r="D154" s="17">
        <v>497189524</v>
      </c>
      <c r="E154" s="7" t="s">
        <v>158</v>
      </c>
      <c r="F154" s="17" t="s">
        <v>260</v>
      </c>
      <c r="G154" s="7" t="s">
        <v>310</v>
      </c>
      <c r="H154" s="17">
        <v>3</v>
      </c>
      <c r="I154" s="17" t="s">
        <v>201</v>
      </c>
      <c r="J154" s="17" t="s">
        <v>234</v>
      </c>
      <c r="L154" s="17">
        <v>24</v>
      </c>
      <c r="M154" s="17">
        <v>3</v>
      </c>
      <c r="N154" s="17">
        <v>1</v>
      </c>
      <c r="O154" s="17">
        <v>1</v>
      </c>
      <c r="P154">
        <v>1002393251</v>
      </c>
      <c r="Q154">
        <v>2098</v>
      </c>
      <c r="S154" t="s">
        <v>235</v>
      </c>
      <c r="T154" t="s">
        <v>241</v>
      </c>
      <c r="U154">
        <f>MATCH(D154,Отчет!$D:$D,0)</f>
        <v>136</v>
      </c>
    </row>
    <row r="155" spans="1:21" x14ac:dyDescent="0.2">
      <c r="A155" s="17">
        <v>1197246414</v>
      </c>
      <c r="B155" s="17">
        <v>6</v>
      </c>
      <c r="C155" s="17" t="s">
        <v>238</v>
      </c>
      <c r="D155" s="17">
        <v>497189513</v>
      </c>
      <c r="E155" s="7" t="s">
        <v>122</v>
      </c>
      <c r="F155" s="17" t="s">
        <v>261</v>
      </c>
      <c r="G155" s="7" t="s">
        <v>310</v>
      </c>
      <c r="H155" s="17">
        <v>3</v>
      </c>
      <c r="I155" s="17" t="s">
        <v>201</v>
      </c>
      <c r="J155" s="17" t="s">
        <v>234</v>
      </c>
      <c r="L155" s="17">
        <v>18</v>
      </c>
      <c r="M155" s="17">
        <v>3</v>
      </c>
      <c r="N155" s="17">
        <v>1</v>
      </c>
      <c r="O155" s="17">
        <v>1</v>
      </c>
      <c r="P155">
        <v>1002393251</v>
      </c>
      <c r="Q155">
        <v>2098</v>
      </c>
      <c r="S155" t="s">
        <v>235</v>
      </c>
      <c r="T155" t="s">
        <v>241</v>
      </c>
      <c r="U155">
        <f>MATCH(D155,Отчет!$D:$D,0)</f>
        <v>134</v>
      </c>
    </row>
    <row r="156" spans="1:21" x14ac:dyDescent="0.2">
      <c r="A156" s="17">
        <v>1197246457</v>
      </c>
      <c r="D156" s="17">
        <v>498323962</v>
      </c>
      <c r="E156" s="7" t="s">
        <v>177</v>
      </c>
      <c r="F156" s="17" t="s">
        <v>263</v>
      </c>
      <c r="G156" s="7" t="s">
        <v>310</v>
      </c>
      <c r="H156" s="17">
        <v>3</v>
      </c>
      <c r="I156" s="17" t="s">
        <v>201</v>
      </c>
      <c r="J156" s="17" t="s">
        <v>234</v>
      </c>
      <c r="L156" s="17">
        <v>0</v>
      </c>
      <c r="M156" s="17">
        <v>3</v>
      </c>
      <c r="O156" s="17">
        <v>1</v>
      </c>
      <c r="P156">
        <v>1002393251</v>
      </c>
      <c r="Q156">
        <v>2098</v>
      </c>
      <c r="S156" t="s">
        <v>235</v>
      </c>
      <c r="T156" t="s">
        <v>241</v>
      </c>
      <c r="U156">
        <f>MATCH(D156,Отчет!$D:$D,0)</f>
        <v>170</v>
      </c>
    </row>
    <row r="157" spans="1:21" x14ac:dyDescent="0.2">
      <c r="A157" s="17">
        <v>1197246461</v>
      </c>
      <c r="B157" s="17">
        <v>6</v>
      </c>
      <c r="C157" s="17" t="s">
        <v>238</v>
      </c>
      <c r="D157" s="17">
        <v>497189502</v>
      </c>
      <c r="E157" s="7" t="s">
        <v>186</v>
      </c>
      <c r="F157" s="17" t="s">
        <v>262</v>
      </c>
      <c r="G157" s="7" t="s">
        <v>310</v>
      </c>
      <c r="H157" s="17">
        <v>3</v>
      </c>
      <c r="I157" s="17" t="s">
        <v>201</v>
      </c>
      <c r="J157" s="17" t="s">
        <v>234</v>
      </c>
      <c r="L157" s="17">
        <v>18</v>
      </c>
      <c r="M157" s="17">
        <v>3</v>
      </c>
      <c r="N157" s="17">
        <v>1</v>
      </c>
      <c r="O157" s="17">
        <v>1</v>
      </c>
      <c r="P157">
        <v>1002393251</v>
      </c>
      <c r="Q157">
        <v>2098</v>
      </c>
      <c r="S157" t="s">
        <v>235</v>
      </c>
      <c r="T157" t="s">
        <v>241</v>
      </c>
      <c r="U157">
        <f>MATCH(D157,Отчет!$D:$D,0)</f>
        <v>106</v>
      </c>
    </row>
    <row r="158" spans="1:21" x14ac:dyDescent="0.2">
      <c r="A158" s="17">
        <v>1197246431</v>
      </c>
      <c r="B158" s="17">
        <v>5</v>
      </c>
      <c r="C158" s="17" t="s">
        <v>238</v>
      </c>
      <c r="D158" s="17">
        <v>497189491</v>
      </c>
      <c r="E158" s="7" t="s">
        <v>135</v>
      </c>
      <c r="F158" s="17" t="s">
        <v>251</v>
      </c>
      <c r="G158" s="7" t="s">
        <v>310</v>
      </c>
      <c r="H158" s="17">
        <v>3</v>
      </c>
      <c r="I158" s="17" t="s">
        <v>201</v>
      </c>
      <c r="J158" s="17" t="s">
        <v>234</v>
      </c>
      <c r="L158" s="17">
        <v>15</v>
      </c>
      <c r="M158" s="17">
        <v>3</v>
      </c>
      <c r="N158" s="17">
        <v>1</v>
      </c>
      <c r="O158" s="17">
        <v>1</v>
      </c>
      <c r="P158">
        <v>1002393251</v>
      </c>
      <c r="Q158">
        <v>2098</v>
      </c>
      <c r="S158" t="s">
        <v>235</v>
      </c>
      <c r="T158" t="s">
        <v>241</v>
      </c>
      <c r="U158">
        <f>MATCH(D158,Отчет!$D:$D,0)</f>
        <v>111</v>
      </c>
    </row>
    <row r="159" spans="1:21" x14ac:dyDescent="0.2">
      <c r="A159" s="17">
        <v>1197246422</v>
      </c>
      <c r="B159" s="17">
        <v>5</v>
      </c>
      <c r="C159" s="17" t="s">
        <v>238</v>
      </c>
      <c r="D159" s="17">
        <v>497189480</v>
      </c>
      <c r="E159" s="7" t="s">
        <v>128</v>
      </c>
      <c r="F159" s="17" t="s">
        <v>264</v>
      </c>
      <c r="G159" s="7" t="s">
        <v>310</v>
      </c>
      <c r="H159" s="17">
        <v>3</v>
      </c>
      <c r="I159" s="17" t="s">
        <v>201</v>
      </c>
      <c r="J159" s="17" t="s">
        <v>234</v>
      </c>
      <c r="L159" s="17">
        <v>15</v>
      </c>
      <c r="M159" s="17">
        <v>3</v>
      </c>
      <c r="N159" s="17">
        <v>1</v>
      </c>
      <c r="O159" s="17">
        <v>1</v>
      </c>
      <c r="P159">
        <v>1002393251</v>
      </c>
      <c r="Q159">
        <v>2098</v>
      </c>
      <c r="S159" t="s">
        <v>235</v>
      </c>
      <c r="T159" t="s">
        <v>241</v>
      </c>
      <c r="U159">
        <f>MATCH(D159,Отчет!$D:$D,0)</f>
        <v>116</v>
      </c>
    </row>
    <row r="160" spans="1:21" x14ac:dyDescent="0.2">
      <c r="A160" s="17">
        <v>1197246385</v>
      </c>
      <c r="B160" s="17">
        <v>10</v>
      </c>
      <c r="C160" s="17" t="s">
        <v>238</v>
      </c>
      <c r="D160" s="17">
        <v>497189469</v>
      </c>
      <c r="E160" s="7" t="s">
        <v>85</v>
      </c>
      <c r="F160" s="17" t="s">
        <v>242</v>
      </c>
      <c r="G160" s="7" t="s">
        <v>310</v>
      </c>
      <c r="H160" s="17">
        <v>3</v>
      </c>
      <c r="I160" s="17" t="s">
        <v>201</v>
      </c>
      <c r="J160" s="17" t="s">
        <v>234</v>
      </c>
      <c r="L160" s="17">
        <v>30</v>
      </c>
      <c r="M160" s="17">
        <v>3</v>
      </c>
      <c r="N160" s="17">
        <v>1</v>
      </c>
      <c r="O160" s="17">
        <v>1</v>
      </c>
      <c r="P160">
        <v>1002393251</v>
      </c>
      <c r="Q160">
        <v>2098</v>
      </c>
      <c r="S160" t="s">
        <v>235</v>
      </c>
      <c r="T160" t="s">
        <v>241</v>
      </c>
      <c r="U160">
        <f>MATCH(D160,Отчет!$D:$D,0)</f>
        <v>62</v>
      </c>
    </row>
    <row r="161" spans="1:21" x14ac:dyDescent="0.2">
      <c r="A161" s="17">
        <v>1197246397</v>
      </c>
      <c r="B161" s="17">
        <v>6</v>
      </c>
      <c r="C161" s="17" t="s">
        <v>238</v>
      </c>
      <c r="D161" s="17">
        <v>497189458</v>
      </c>
      <c r="E161" s="7" t="s">
        <v>96</v>
      </c>
      <c r="F161" s="17" t="s">
        <v>239</v>
      </c>
      <c r="G161" s="7" t="s">
        <v>310</v>
      </c>
      <c r="H161" s="17">
        <v>3</v>
      </c>
      <c r="I161" s="17" t="s">
        <v>201</v>
      </c>
      <c r="J161" s="17" t="s">
        <v>234</v>
      </c>
      <c r="L161" s="17">
        <v>18</v>
      </c>
      <c r="M161" s="17">
        <v>3</v>
      </c>
      <c r="N161" s="17">
        <v>1</v>
      </c>
      <c r="O161" s="17">
        <v>1</v>
      </c>
      <c r="P161">
        <v>1002393251</v>
      </c>
      <c r="Q161">
        <v>2098</v>
      </c>
      <c r="S161" t="s">
        <v>235</v>
      </c>
      <c r="T161" t="s">
        <v>241</v>
      </c>
      <c r="U161">
        <f>MATCH(D161,Отчет!$D:$D,0)</f>
        <v>110</v>
      </c>
    </row>
    <row r="162" spans="1:21" x14ac:dyDescent="0.2">
      <c r="A162" s="17">
        <v>1197246381</v>
      </c>
      <c r="B162" s="17">
        <v>7</v>
      </c>
      <c r="C162" s="17" t="s">
        <v>238</v>
      </c>
      <c r="D162" s="17">
        <v>497189447</v>
      </c>
      <c r="E162" s="7" t="s">
        <v>73</v>
      </c>
      <c r="F162" s="17" t="s">
        <v>265</v>
      </c>
      <c r="G162" s="7" t="s">
        <v>310</v>
      </c>
      <c r="H162" s="17">
        <v>3</v>
      </c>
      <c r="I162" s="17" t="s">
        <v>201</v>
      </c>
      <c r="J162" s="17" t="s">
        <v>234</v>
      </c>
      <c r="L162" s="17">
        <v>21</v>
      </c>
      <c r="M162" s="17">
        <v>3</v>
      </c>
      <c r="N162" s="17">
        <v>1</v>
      </c>
      <c r="O162" s="17">
        <v>1</v>
      </c>
      <c r="P162">
        <v>1002393251</v>
      </c>
      <c r="Q162">
        <v>2098</v>
      </c>
      <c r="S162" t="s">
        <v>235</v>
      </c>
      <c r="T162" t="s">
        <v>241</v>
      </c>
      <c r="U162">
        <f>MATCH(D162,Отчет!$D:$D,0)</f>
        <v>72</v>
      </c>
    </row>
    <row r="163" spans="1:21" x14ac:dyDescent="0.2">
      <c r="A163" s="17">
        <v>1197246410</v>
      </c>
      <c r="B163" s="17">
        <v>4</v>
      </c>
      <c r="C163" s="17" t="s">
        <v>238</v>
      </c>
      <c r="D163" s="17">
        <v>497189436</v>
      </c>
      <c r="E163" s="7" t="s">
        <v>115</v>
      </c>
      <c r="F163" s="17" t="s">
        <v>243</v>
      </c>
      <c r="G163" s="7" t="s">
        <v>310</v>
      </c>
      <c r="H163" s="17">
        <v>3</v>
      </c>
      <c r="I163" s="17" t="s">
        <v>201</v>
      </c>
      <c r="J163" s="17" t="s">
        <v>234</v>
      </c>
      <c r="L163" s="17">
        <v>12</v>
      </c>
      <c r="M163" s="17">
        <v>3</v>
      </c>
      <c r="N163" s="17">
        <v>1</v>
      </c>
      <c r="O163" s="17">
        <v>1</v>
      </c>
      <c r="P163">
        <v>1002393251</v>
      </c>
      <c r="Q163">
        <v>2098</v>
      </c>
      <c r="S163" t="s">
        <v>235</v>
      </c>
      <c r="T163" t="s">
        <v>241</v>
      </c>
      <c r="U163">
        <f>MATCH(D163,Отчет!$D:$D,0)</f>
        <v>160</v>
      </c>
    </row>
    <row r="164" spans="1:21" x14ac:dyDescent="0.2">
      <c r="A164" s="17">
        <v>1197246427</v>
      </c>
      <c r="B164" s="17">
        <v>6</v>
      </c>
      <c r="C164" s="17" t="s">
        <v>238</v>
      </c>
      <c r="D164" s="17">
        <v>497189425</v>
      </c>
      <c r="E164" s="7" t="s">
        <v>134</v>
      </c>
      <c r="F164" s="17" t="s">
        <v>246</v>
      </c>
      <c r="G164" s="7" t="s">
        <v>310</v>
      </c>
      <c r="H164" s="17">
        <v>3</v>
      </c>
      <c r="I164" s="17" t="s">
        <v>201</v>
      </c>
      <c r="J164" s="17" t="s">
        <v>234</v>
      </c>
      <c r="L164" s="17">
        <v>18</v>
      </c>
      <c r="M164" s="17">
        <v>3</v>
      </c>
      <c r="N164" s="17">
        <v>1</v>
      </c>
      <c r="O164" s="17">
        <v>1</v>
      </c>
      <c r="P164">
        <v>1002393251</v>
      </c>
      <c r="Q164">
        <v>2098</v>
      </c>
      <c r="S164" t="s">
        <v>235</v>
      </c>
      <c r="T164" t="s">
        <v>241</v>
      </c>
      <c r="U164">
        <f>MATCH(D164,Отчет!$D:$D,0)</f>
        <v>128</v>
      </c>
    </row>
    <row r="165" spans="1:21" x14ac:dyDescent="0.2">
      <c r="A165" s="17">
        <v>1195056205</v>
      </c>
      <c r="B165" s="17">
        <v>3</v>
      </c>
      <c r="C165" s="17" t="s">
        <v>238</v>
      </c>
      <c r="D165" s="17">
        <v>497189524</v>
      </c>
      <c r="E165" s="7" t="s">
        <v>158</v>
      </c>
      <c r="F165" s="17" t="s">
        <v>260</v>
      </c>
      <c r="G165" s="7" t="s">
        <v>311</v>
      </c>
      <c r="H165" s="17">
        <v>3</v>
      </c>
      <c r="I165" s="17" t="s">
        <v>201</v>
      </c>
      <c r="J165" s="17" t="s">
        <v>234</v>
      </c>
      <c r="L165" s="17">
        <v>0</v>
      </c>
      <c r="M165" s="17">
        <v>3</v>
      </c>
      <c r="N165" s="17">
        <v>0</v>
      </c>
      <c r="O165" s="17">
        <v>1</v>
      </c>
      <c r="P165">
        <v>1002393251</v>
      </c>
      <c r="Q165">
        <v>2098</v>
      </c>
      <c r="S165" t="s">
        <v>203</v>
      </c>
      <c r="T165" t="s">
        <v>241</v>
      </c>
      <c r="U165">
        <f>MATCH(D165,Отчет!$D:$D,0)</f>
        <v>136</v>
      </c>
    </row>
    <row r="166" spans="1:21" x14ac:dyDescent="0.2">
      <c r="A166" s="17">
        <v>1195056243</v>
      </c>
      <c r="B166" s="17">
        <v>9</v>
      </c>
      <c r="C166" s="17" t="s">
        <v>238</v>
      </c>
      <c r="D166" s="17">
        <v>497189624</v>
      </c>
      <c r="E166" s="7" t="s">
        <v>164</v>
      </c>
      <c r="F166" s="17" t="s">
        <v>249</v>
      </c>
      <c r="G166" s="7" t="s">
        <v>311</v>
      </c>
      <c r="H166" s="17">
        <v>3</v>
      </c>
      <c r="I166" s="17" t="s">
        <v>201</v>
      </c>
      <c r="J166" s="17" t="s">
        <v>234</v>
      </c>
      <c r="L166" s="17">
        <v>27</v>
      </c>
      <c r="M166" s="17">
        <v>3</v>
      </c>
      <c r="N166" s="17">
        <v>1</v>
      </c>
      <c r="O166" s="17">
        <v>1</v>
      </c>
      <c r="P166">
        <v>1002393251</v>
      </c>
      <c r="Q166">
        <v>2098</v>
      </c>
      <c r="S166" t="s">
        <v>203</v>
      </c>
      <c r="T166" t="s">
        <v>241</v>
      </c>
      <c r="U166">
        <f>MATCH(D166,Отчет!$D:$D,0)</f>
        <v>81</v>
      </c>
    </row>
    <row r="167" spans="1:21" x14ac:dyDescent="0.2">
      <c r="A167" s="17">
        <v>1195055939</v>
      </c>
      <c r="B167" s="17">
        <v>6</v>
      </c>
      <c r="C167" s="17" t="s">
        <v>238</v>
      </c>
      <c r="D167" s="17">
        <v>497189513</v>
      </c>
      <c r="E167" s="7" t="s">
        <v>122</v>
      </c>
      <c r="F167" s="17" t="s">
        <v>261</v>
      </c>
      <c r="G167" s="7" t="s">
        <v>311</v>
      </c>
      <c r="H167" s="17">
        <v>3</v>
      </c>
      <c r="I167" s="17" t="s">
        <v>201</v>
      </c>
      <c r="J167" s="17" t="s">
        <v>234</v>
      </c>
      <c r="L167" s="17">
        <v>18</v>
      </c>
      <c r="M167" s="17">
        <v>3</v>
      </c>
      <c r="N167" s="17">
        <v>1</v>
      </c>
      <c r="O167" s="17">
        <v>1</v>
      </c>
      <c r="P167">
        <v>1002393251</v>
      </c>
      <c r="Q167">
        <v>2098</v>
      </c>
      <c r="S167" t="s">
        <v>203</v>
      </c>
      <c r="T167" t="s">
        <v>241</v>
      </c>
      <c r="U167">
        <f>MATCH(D167,Отчет!$D:$D,0)</f>
        <v>134</v>
      </c>
    </row>
    <row r="168" spans="1:21" x14ac:dyDescent="0.2">
      <c r="A168" s="17">
        <v>1195055558</v>
      </c>
      <c r="C168" s="17" t="s">
        <v>238</v>
      </c>
      <c r="D168" s="17">
        <v>497189580</v>
      </c>
      <c r="E168" s="7" t="s">
        <v>53</v>
      </c>
      <c r="F168" s="17" t="s">
        <v>255</v>
      </c>
      <c r="G168" s="7" t="s">
        <v>311</v>
      </c>
      <c r="H168" s="17">
        <v>3</v>
      </c>
      <c r="I168" s="17" t="s">
        <v>201</v>
      </c>
      <c r="J168" s="17" t="s">
        <v>234</v>
      </c>
      <c r="K168" s="17">
        <v>0</v>
      </c>
      <c r="L168" s="17">
        <v>0</v>
      </c>
      <c r="M168" s="17">
        <v>3</v>
      </c>
      <c r="O168" s="17">
        <v>1</v>
      </c>
      <c r="P168">
        <v>1002393251</v>
      </c>
      <c r="Q168">
        <v>2098</v>
      </c>
      <c r="S168" t="s">
        <v>203</v>
      </c>
      <c r="T168" t="s">
        <v>241</v>
      </c>
      <c r="U168">
        <f>MATCH(D168,Отчет!$D:$D,0)</f>
        <v>127</v>
      </c>
    </row>
    <row r="169" spans="1:21" x14ac:dyDescent="0.2">
      <c r="A169" s="17">
        <v>1195056358</v>
      </c>
      <c r="B169" s="17">
        <v>0</v>
      </c>
      <c r="C169" s="17" t="s">
        <v>238</v>
      </c>
      <c r="D169" s="17">
        <v>497189502</v>
      </c>
      <c r="E169" s="7" t="s">
        <v>186</v>
      </c>
      <c r="F169" s="17" t="s">
        <v>262</v>
      </c>
      <c r="G169" s="7" t="s">
        <v>311</v>
      </c>
      <c r="H169" s="17">
        <v>3</v>
      </c>
      <c r="I169" s="17" t="s">
        <v>201</v>
      </c>
      <c r="J169" s="17" t="s">
        <v>234</v>
      </c>
      <c r="L169" s="17">
        <v>0</v>
      </c>
      <c r="M169" s="17">
        <v>3</v>
      </c>
      <c r="N169" s="17">
        <v>0</v>
      </c>
      <c r="O169" s="17">
        <v>1</v>
      </c>
      <c r="P169">
        <v>1002393251</v>
      </c>
      <c r="Q169">
        <v>2098</v>
      </c>
      <c r="S169" t="s">
        <v>203</v>
      </c>
      <c r="T169" t="s">
        <v>241</v>
      </c>
      <c r="U169">
        <f>MATCH(D169,Отчет!$D:$D,0)</f>
        <v>106</v>
      </c>
    </row>
    <row r="170" spans="1:21" x14ac:dyDescent="0.2">
      <c r="A170" s="17">
        <v>1195056320</v>
      </c>
      <c r="D170" s="17">
        <v>498323962</v>
      </c>
      <c r="E170" s="7" t="s">
        <v>177</v>
      </c>
      <c r="F170" s="17" t="s">
        <v>263</v>
      </c>
      <c r="G170" s="7" t="s">
        <v>311</v>
      </c>
      <c r="H170" s="17">
        <v>3</v>
      </c>
      <c r="I170" s="17" t="s">
        <v>201</v>
      </c>
      <c r="J170" s="17" t="s">
        <v>234</v>
      </c>
      <c r="L170" s="17">
        <v>0</v>
      </c>
      <c r="M170" s="17">
        <v>3</v>
      </c>
      <c r="O170" s="17">
        <v>1</v>
      </c>
      <c r="P170">
        <v>1002393251</v>
      </c>
      <c r="Q170">
        <v>2098</v>
      </c>
      <c r="S170" t="s">
        <v>203</v>
      </c>
      <c r="T170" t="s">
        <v>241</v>
      </c>
      <c r="U170">
        <f>MATCH(D170,Отчет!$D:$D,0)</f>
        <v>170</v>
      </c>
    </row>
    <row r="171" spans="1:21" x14ac:dyDescent="0.2">
      <c r="A171" s="17">
        <v>1304946417</v>
      </c>
      <c r="B171" s="17">
        <v>9</v>
      </c>
      <c r="C171" s="17" t="s">
        <v>238</v>
      </c>
      <c r="D171" s="17">
        <v>1245285848</v>
      </c>
      <c r="E171" s="7" t="s">
        <v>162</v>
      </c>
      <c r="F171" s="35" t="s">
        <v>247</v>
      </c>
      <c r="G171" s="7" t="s">
        <v>311</v>
      </c>
      <c r="H171" s="17">
        <v>3</v>
      </c>
      <c r="I171" s="17" t="s">
        <v>201</v>
      </c>
      <c r="J171" s="17" t="s">
        <v>234</v>
      </c>
      <c r="L171" s="17">
        <v>27</v>
      </c>
      <c r="M171" s="17">
        <v>3</v>
      </c>
      <c r="N171" s="17">
        <v>1</v>
      </c>
      <c r="O171" s="17">
        <v>1</v>
      </c>
      <c r="P171">
        <v>1002393251</v>
      </c>
      <c r="Q171">
        <v>2098</v>
      </c>
      <c r="S171" t="s">
        <v>203</v>
      </c>
      <c r="T171" t="s">
        <v>241</v>
      </c>
      <c r="U171">
        <f>MATCH(D171,Отчет!$D:$D,0)</f>
        <v>135</v>
      </c>
    </row>
    <row r="172" spans="1:21" x14ac:dyDescent="0.2">
      <c r="A172" s="17">
        <v>1195055977</v>
      </c>
      <c r="B172" s="17">
        <v>2</v>
      </c>
      <c r="C172" s="17" t="s">
        <v>238</v>
      </c>
      <c r="D172" s="17">
        <v>497189569</v>
      </c>
      <c r="E172" s="7" t="s">
        <v>127</v>
      </c>
      <c r="F172" s="17" t="s">
        <v>256</v>
      </c>
      <c r="G172" s="7" t="s">
        <v>311</v>
      </c>
      <c r="H172" s="17">
        <v>3</v>
      </c>
      <c r="I172" s="17" t="s">
        <v>201</v>
      </c>
      <c r="J172" s="17" t="s">
        <v>234</v>
      </c>
      <c r="L172" s="17">
        <v>0</v>
      </c>
      <c r="M172" s="17">
        <v>3</v>
      </c>
      <c r="N172" s="17">
        <v>0</v>
      </c>
      <c r="O172" s="17">
        <v>1</v>
      </c>
      <c r="P172">
        <v>1002393251</v>
      </c>
      <c r="Q172">
        <v>2098</v>
      </c>
      <c r="S172" t="s">
        <v>203</v>
      </c>
      <c r="T172" t="s">
        <v>241</v>
      </c>
      <c r="U172">
        <f>MATCH(D172,Отчет!$D:$D,0)</f>
        <v>142</v>
      </c>
    </row>
    <row r="173" spans="1:21" x14ac:dyDescent="0.2">
      <c r="A173" s="17">
        <v>1195056091</v>
      </c>
      <c r="B173" s="17">
        <v>3</v>
      </c>
      <c r="C173" s="17" t="s">
        <v>238</v>
      </c>
      <c r="D173" s="17">
        <v>497189491</v>
      </c>
      <c r="E173" s="7" t="s">
        <v>135</v>
      </c>
      <c r="F173" s="17" t="s">
        <v>251</v>
      </c>
      <c r="G173" s="7" t="s">
        <v>311</v>
      </c>
      <c r="H173" s="17">
        <v>3</v>
      </c>
      <c r="I173" s="17" t="s">
        <v>201</v>
      </c>
      <c r="J173" s="17" t="s">
        <v>234</v>
      </c>
      <c r="L173" s="17">
        <v>0</v>
      </c>
      <c r="M173" s="17">
        <v>3</v>
      </c>
      <c r="N173" s="17">
        <v>0</v>
      </c>
      <c r="O173" s="17">
        <v>1</v>
      </c>
      <c r="P173">
        <v>1002393251</v>
      </c>
      <c r="Q173">
        <v>2098</v>
      </c>
      <c r="S173" t="s">
        <v>203</v>
      </c>
      <c r="T173" t="s">
        <v>241</v>
      </c>
      <c r="U173">
        <f>MATCH(D173,Отчет!$D:$D,0)</f>
        <v>111</v>
      </c>
    </row>
    <row r="174" spans="1:21" x14ac:dyDescent="0.2">
      <c r="A174" s="17">
        <v>1195055863</v>
      </c>
      <c r="B174" s="17">
        <v>8</v>
      </c>
      <c r="C174" s="17" t="s">
        <v>238</v>
      </c>
      <c r="D174" s="17">
        <v>541035142</v>
      </c>
      <c r="E174" s="7" t="s">
        <v>105</v>
      </c>
      <c r="F174" s="17" t="s">
        <v>250</v>
      </c>
      <c r="G174" s="7" t="s">
        <v>311</v>
      </c>
      <c r="H174" s="17">
        <v>3</v>
      </c>
      <c r="I174" s="17" t="s">
        <v>201</v>
      </c>
      <c r="J174" s="17" t="s">
        <v>234</v>
      </c>
      <c r="L174" s="17">
        <v>24</v>
      </c>
      <c r="M174" s="17">
        <v>3</v>
      </c>
      <c r="N174" s="17">
        <v>1</v>
      </c>
      <c r="O174" s="17">
        <v>1</v>
      </c>
      <c r="P174">
        <v>1002393251</v>
      </c>
      <c r="Q174">
        <v>2098</v>
      </c>
      <c r="S174" t="s">
        <v>203</v>
      </c>
      <c r="T174" t="s">
        <v>241</v>
      </c>
      <c r="U174">
        <f>MATCH(D174,Отчет!$D:$D,0)</f>
        <v>98</v>
      </c>
    </row>
    <row r="175" spans="1:21" x14ac:dyDescent="0.2">
      <c r="A175" s="17">
        <v>1195056015</v>
      </c>
      <c r="B175" s="17">
        <v>7</v>
      </c>
      <c r="C175" s="17" t="s">
        <v>238</v>
      </c>
      <c r="D175" s="17">
        <v>497189480</v>
      </c>
      <c r="E175" s="7" t="s">
        <v>128</v>
      </c>
      <c r="F175" s="17" t="s">
        <v>264</v>
      </c>
      <c r="G175" s="7" t="s">
        <v>311</v>
      </c>
      <c r="H175" s="17">
        <v>3</v>
      </c>
      <c r="I175" s="17" t="s">
        <v>201</v>
      </c>
      <c r="J175" s="17" t="s">
        <v>234</v>
      </c>
      <c r="L175" s="17">
        <v>21</v>
      </c>
      <c r="M175" s="17">
        <v>3</v>
      </c>
      <c r="N175" s="17">
        <v>1</v>
      </c>
      <c r="O175" s="17">
        <v>1</v>
      </c>
      <c r="P175">
        <v>1002393251</v>
      </c>
      <c r="Q175">
        <v>2098</v>
      </c>
      <c r="S175" t="s">
        <v>203</v>
      </c>
      <c r="T175" t="s">
        <v>241</v>
      </c>
      <c r="U175">
        <f>MATCH(D175,Отчет!$D:$D,0)</f>
        <v>116</v>
      </c>
    </row>
    <row r="176" spans="1:21" x14ac:dyDescent="0.2">
      <c r="A176" s="17">
        <v>1195055478</v>
      </c>
      <c r="C176" s="17" t="s">
        <v>238</v>
      </c>
      <c r="D176" s="17">
        <v>497189557</v>
      </c>
      <c r="E176" s="7" t="s">
        <v>41</v>
      </c>
      <c r="F176" s="17" t="s">
        <v>257</v>
      </c>
      <c r="G176" s="7" t="s">
        <v>311</v>
      </c>
      <c r="H176" s="17">
        <v>3</v>
      </c>
      <c r="I176" s="17" t="s">
        <v>201</v>
      </c>
      <c r="J176" s="17" t="s">
        <v>234</v>
      </c>
      <c r="K176" s="17">
        <v>1</v>
      </c>
      <c r="L176" s="17">
        <v>0</v>
      </c>
      <c r="M176" s="17">
        <v>3</v>
      </c>
      <c r="O176" s="17">
        <v>1</v>
      </c>
      <c r="P176">
        <v>1002393251</v>
      </c>
      <c r="Q176">
        <v>2098</v>
      </c>
      <c r="S176" t="s">
        <v>203</v>
      </c>
      <c r="T176" t="s">
        <v>241</v>
      </c>
      <c r="U176">
        <f>MATCH(D176,Отчет!$D:$D,0)</f>
        <v>161</v>
      </c>
    </row>
    <row r="177" spans="1:21" x14ac:dyDescent="0.2">
      <c r="A177" s="17">
        <v>1195055673</v>
      </c>
      <c r="B177" s="17">
        <v>8</v>
      </c>
      <c r="C177" s="17" t="s">
        <v>238</v>
      </c>
      <c r="D177" s="17">
        <v>497189469</v>
      </c>
      <c r="E177" s="7" t="s">
        <v>85</v>
      </c>
      <c r="F177" s="17" t="s">
        <v>242</v>
      </c>
      <c r="G177" s="7" t="s">
        <v>311</v>
      </c>
      <c r="H177" s="17">
        <v>3</v>
      </c>
      <c r="I177" s="17" t="s">
        <v>201</v>
      </c>
      <c r="J177" s="17" t="s">
        <v>234</v>
      </c>
      <c r="L177" s="17">
        <v>24</v>
      </c>
      <c r="M177" s="17">
        <v>3</v>
      </c>
      <c r="N177" s="17">
        <v>1</v>
      </c>
      <c r="O177" s="17">
        <v>1</v>
      </c>
      <c r="P177">
        <v>1002393251</v>
      </c>
      <c r="Q177">
        <v>2098</v>
      </c>
      <c r="S177" t="s">
        <v>203</v>
      </c>
      <c r="T177" t="s">
        <v>241</v>
      </c>
      <c r="U177">
        <f>MATCH(D177,Отчет!$D:$D,0)</f>
        <v>62</v>
      </c>
    </row>
    <row r="178" spans="1:21" x14ac:dyDescent="0.2">
      <c r="A178" s="17">
        <v>1195056129</v>
      </c>
      <c r="B178" s="17">
        <v>6</v>
      </c>
      <c r="C178" s="17" t="s">
        <v>238</v>
      </c>
      <c r="D178" s="17">
        <v>497189602</v>
      </c>
      <c r="E178" s="7" t="s">
        <v>149</v>
      </c>
      <c r="F178" s="17" t="s">
        <v>253</v>
      </c>
      <c r="G178" s="7" t="s">
        <v>311</v>
      </c>
      <c r="H178" s="17">
        <v>3</v>
      </c>
      <c r="I178" s="17" t="s">
        <v>201</v>
      </c>
      <c r="J178" s="17" t="s">
        <v>234</v>
      </c>
      <c r="L178" s="17">
        <v>18</v>
      </c>
      <c r="M178" s="17">
        <v>3</v>
      </c>
      <c r="N178" s="17">
        <v>1</v>
      </c>
      <c r="O178" s="17">
        <v>1</v>
      </c>
      <c r="P178">
        <v>1002393251</v>
      </c>
      <c r="Q178">
        <v>2098</v>
      </c>
      <c r="S178" t="s">
        <v>203</v>
      </c>
      <c r="T178" t="s">
        <v>241</v>
      </c>
      <c r="U178">
        <f>MATCH(D178,Отчет!$D:$D,0)</f>
        <v>64</v>
      </c>
    </row>
    <row r="179" spans="1:21" x14ac:dyDescent="0.2">
      <c r="A179" s="17">
        <v>1195055787</v>
      </c>
      <c r="B179" s="17">
        <v>6</v>
      </c>
      <c r="C179" s="17" t="s">
        <v>238</v>
      </c>
      <c r="D179" s="17">
        <v>497189458</v>
      </c>
      <c r="E179" s="7" t="s">
        <v>96</v>
      </c>
      <c r="F179" s="17" t="s">
        <v>239</v>
      </c>
      <c r="G179" s="7" t="s">
        <v>311</v>
      </c>
      <c r="H179" s="17">
        <v>3</v>
      </c>
      <c r="I179" s="17" t="s">
        <v>201</v>
      </c>
      <c r="J179" s="17" t="s">
        <v>234</v>
      </c>
      <c r="L179" s="17">
        <v>18</v>
      </c>
      <c r="M179" s="17">
        <v>3</v>
      </c>
      <c r="N179" s="17">
        <v>1</v>
      </c>
      <c r="O179" s="17">
        <v>1</v>
      </c>
      <c r="P179">
        <v>1002393251</v>
      </c>
      <c r="Q179">
        <v>2098</v>
      </c>
      <c r="S179" t="s">
        <v>203</v>
      </c>
      <c r="T179" t="s">
        <v>241</v>
      </c>
      <c r="U179">
        <f>MATCH(D179,Отчет!$D:$D,0)</f>
        <v>110</v>
      </c>
    </row>
    <row r="180" spans="1:21" x14ac:dyDescent="0.2">
      <c r="A180" s="17">
        <v>1195056167</v>
      </c>
      <c r="B180" s="17">
        <v>3</v>
      </c>
      <c r="C180" s="17" t="s">
        <v>238</v>
      </c>
      <c r="D180" s="17">
        <v>497189546</v>
      </c>
      <c r="E180" s="7" t="s">
        <v>157</v>
      </c>
      <c r="F180" s="17" t="s">
        <v>258</v>
      </c>
      <c r="G180" s="7" t="s">
        <v>311</v>
      </c>
      <c r="H180" s="17">
        <v>3</v>
      </c>
      <c r="I180" s="17" t="s">
        <v>201</v>
      </c>
      <c r="J180" s="17" t="s">
        <v>234</v>
      </c>
      <c r="L180" s="17">
        <v>0</v>
      </c>
      <c r="M180" s="17">
        <v>3</v>
      </c>
      <c r="N180" s="17">
        <v>0</v>
      </c>
      <c r="O180" s="17">
        <v>1</v>
      </c>
      <c r="P180">
        <v>1002393251</v>
      </c>
      <c r="Q180">
        <v>2098</v>
      </c>
      <c r="S180" t="s">
        <v>203</v>
      </c>
      <c r="T180" t="s">
        <v>241</v>
      </c>
      <c r="U180">
        <f>MATCH(D180,Отчет!$D:$D,0)</f>
        <v>88</v>
      </c>
    </row>
    <row r="181" spans="1:21" x14ac:dyDescent="0.2">
      <c r="A181" s="17">
        <v>1195055635</v>
      </c>
      <c r="B181" s="17">
        <v>8</v>
      </c>
      <c r="C181" s="17" t="s">
        <v>238</v>
      </c>
      <c r="D181" s="17">
        <v>497189447</v>
      </c>
      <c r="E181" s="7" t="s">
        <v>73</v>
      </c>
      <c r="F181" s="17" t="s">
        <v>265</v>
      </c>
      <c r="G181" s="7" t="s">
        <v>311</v>
      </c>
      <c r="H181" s="17">
        <v>3</v>
      </c>
      <c r="I181" s="17" t="s">
        <v>201</v>
      </c>
      <c r="J181" s="17" t="s">
        <v>234</v>
      </c>
      <c r="L181" s="17">
        <v>24</v>
      </c>
      <c r="M181" s="17">
        <v>3</v>
      </c>
      <c r="N181" s="17">
        <v>1</v>
      </c>
      <c r="O181" s="17">
        <v>1</v>
      </c>
      <c r="P181">
        <v>1002393251</v>
      </c>
      <c r="Q181">
        <v>2098</v>
      </c>
      <c r="S181" t="s">
        <v>203</v>
      </c>
      <c r="T181" t="s">
        <v>241</v>
      </c>
      <c r="U181">
        <f>MATCH(D181,Отчет!$D:$D,0)</f>
        <v>72</v>
      </c>
    </row>
    <row r="182" spans="1:21" x14ac:dyDescent="0.2">
      <c r="A182" s="17">
        <v>1195055711</v>
      </c>
      <c r="B182" s="17">
        <v>3</v>
      </c>
      <c r="C182" s="17" t="s">
        <v>238</v>
      </c>
      <c r="D182" s="17">
        <v>499587459</v>
      </c>
      <c r="E182" s="7" t="s">
        <v>87</v>
      </c>
      <c r="F182" s="17" t="s">
        <v>245</v>
      </c>
      <c r="G182" s="7" t="s">
        <v>311</v>
      </c>
      <c r="H182" s="17">
        <v>3</v>
      </c>
      <c r="I182" s="17" t="s">
        <v>201</v>
      </c>
      <c r="J182" s="17" t="s">
        <v>234</v>
      </c>
      <c r="L182" s="17">
        <v>0</v>
      </c>
      <c r="M182" s="17">
        <v>3</v>
      </c>
      <c r="N182" s="17">
        <v>0</v>
      </c>
      <c r="O182" s="17">
        <v>0</v>
      </c>
      <c r="P182">
        <v>1002393251</v>
      </c>
      <c r="Q182">
        <v>2098</v>
      </c>
      <c r="S182" t="s">
        <v>203</v>
      </c>
      <c r="T182" t="s">
        <v>241</v>
      </c>
      <c r="U182">
        <f>MATCH(D182,Отчет!$D:$D,0)</f>
        <v>141</v>
      </c>
    </row>
    <row r="183" spans="1:21" x14ac:dyDescent="0.2">
      <c r="A183" s="17">
        <v>1195055901</v>
      </c>
      <c r="B183" s="17">
        <v>1</v>
      </c>
      <c r="C183" s="17" t="s">
        <v>238</v>
      </c>
      <c r="D183" s="17">
        <v>497189436</v>
      </c>
      <c r="E183" s="7" t="s">
        <v>115</v>
      </c>
      <c r="F183" s="17" t="s">
        <v>243</v>
      </c>
      <c r="G183" s="7" t="s">
        <v>311</v>
      </c>
      <c r="H183" s="17">
        <v>3</v>
      </c>
      <c r="I183" s="17" t="s">
        <v>201</v>
      </c>
      <c r="J183" s="17" t="s">
        <v>234</v>
      </c>
      <c r="L183" s="17">
        <v>0</v>
      </c>
      <c r="M183" s="17">
        <v>3</v>
      </c>
      <c r="N183" s="17">
        <v>0</v>
      </c>
      <c r="O183" s="17">
        <v>1</v>
      </c>
      <c r="P183">
        <v>1002393251</v>
      </c>
      <c r="Q183">
        <v>2098</v>
      </c>
      <c r="S183" t="s">
        <v>203</v>
      </c>
      <c r="T183" t="s">
        <v>241</v>
      </c>
      <c r="U183">
        <f>MATCH(D183,Отчет!$D:$D,0)</f>
        <v>160</v>
      </c>
    </row>
    <row r="184" spans="1:21" x14ac:dyDescent="0.2">
      <c r="A184" s="17">
        <v>1195056281</v>
      </c>
      <c r="B184" s="17">
        <v>7</v>
      </c>
      <c r="C184" s="17" t="s">
        <v>238</v>
      </c>
      <c r="D184" s="17">
        <v>497189535</v>
      </c>
      <c r="E184" s="7" t="s">
        <v>168</v>
      </c>
      <c r="F184" s="17" t="s">
        <v>259</v>
      </c>
      <c r="G184" s="7" t="s">
        <v>311</v>
      </c>
      <c r="H184" s="17">
        <v>3</v>
      </c>
      <c r="I184" s="17" t="s">
        <v>201</v>
      </c>
      <c r="J184" s="17" t="s">
        <v>234</v>
      </c>
      <c r="L184" s="17">
        <v>21</v>
      </c>
      <c r="M184" s="17">
        <v>3</v>
      </c>
      <c r="N184" s="17">
        <v>1</v>
      </c>
      <c r="O184" s="17">
        <v>1</v>
      </c>
      <c r="P184">
        <v>1002393251</v>
      </c>
      <c r="Q184">
        <v>2098</v>
      </c>
      <c r="S184" t="s">
        <v>203</v>
      </c>
      <c r="T184" t="s">
        <v>241</v>
      </c>
      <c r="U184">
        <f>MATCH(D184,Отчет!$D:$D,0)</f>
        <v>121</v>
      </c>
    </row>
    <row r="185" spans="1:21" x14ac:dyDescent="0.2">
      <c r="A185" s="17">
        <v>1195056053</v>
      </c>
      <c r="B185" s="17">
        <v>5</v>
      </c>
      <c r="C185" s="17" t="s">
        <v>238</v>
      </c>
      <c r="D185" s="17">
        <v>497189425</v>
      </c>
      <c r="E185" s="7" t="s">
        <v>134</v>
      </c>
      <c r="F185" s="17" t="s">
        <v>246</v>
      </c>
      <c r="G185" s="7" t="s">
        <v>311</v>
      </c>
      <c r="H185" s="17">
        <v>3</v>
      </c>
      <c r="I185" s="17" t="s">
        <v>201</v>
      </c>
      <c r="J185" s="17" t="s">
        <v>234</v>
      </c>
      <c r="L185" s="17">
        <v>15</v>
      </c>
      <c r="M185" s="17">
        <v>3</v>
      </c>
      <c r="N185" s="17">
        <v>1</v>
      </c>
      <c r="O185" s="17">
        <v>1</v>
      </c>
      <c r="P185">
        <v>1002393251</v>
      </c>
      <c r="Q185">
        <v>2098</v>
      </c>
      <c r="S185" t="s">
        <v>203</v>
      </c>
      <c r="T185" t="s">
        <v>241</v>
      </c>
      <c r="U185">
        <f>MATCH(D185,Отчет!$D:$D,0)</f>
        <v>128</v>
      </c>
    </row>
    <row r="186" spans="1:21" x14ac:dyDescent="0.2">
      <c r="A186" s="17">
        <v>1195055749</v>
      </c>
      <c r="B186" s="17">
        <v>8</v>
      </c>
      <c r="C186" s="17" t="s">
        <v>238</v>
      </c>
      <c r="D186" s="17">
        <v>497189591</v>
      </c>
      <c r="E186" s="7" t="s">
        <v>95</v>
      </c>
      <c r="F186" s="17" t="s">
        <v>254</v>
      </c>
      <c r="G186" s="7" t="s">
        <v>311</v>
      </c>
      <c r="H186" s="17">
        <v>3</v>
      </c>
      <c r="I186" s="17" t="s">
        <v>201</v>
      </c>
      <c r="J186" s="17" t="s">
        <v>234</v>
      </c>
      <c r="L186" s="17">
        <v>24</v>
      </c>
      <c r="M186" s="17">
        <v>3</v>
      </c>
      <c r="N186" s="17">
        <v>1</v>
      </c>
      <c r="O186" s="17">
        <v>1</v>
      </c>
      <c r="P186">
        <v>1002393251</v>
      </c>
      <c r="Q186">
        <v>2098</v>
      </c>
      <c r="S186" t="s">
        <v>203</v>
      </c>
      <c r="T186" t="s">
        <v>241</v>
      </c>
      <c r="U186">
        <f>MATCH(D186,Отчет!$D:$D,0)</f>
        <v>86</v>
      </c>
    </row>
    <row r="187" spans="1:21" x14ac:dyDescent="0.2">
      <c r="A187" s="17">
        <v>1195055597</v>
      </c>
      <c r="B187" s="17">
        <v>6</v>
      </c>
      <c r="C187" s="17" t="s">
        <v>238</v>
      </c>
      <c r="D187" s="17">
        <v>497189404</v>
      </c>
      <c r="E187" s="7" t="s">
        <v>58</v>
      </c>
      <c r="F187" s="17" t="s">
        <v>248</v>
      </c>
      <c r="G187" s="7" t="s">
        <v>311</v>
      </c>
      <c r="H187" s="17">
        <v>3</v>
      </c>
      <c r="I187" s="17" t="s">
        <v>201</v>
      </c>
      <c r="J187" s="17" t="s">
        <v>234</v>
      </c>
      <c r="L187" s="17">
        <v>18</v>
      </c>
      <c r="M187" s="17">
        <v>3</v>
      </c>
      <c r="N187" s="17">
        <v>1</v>
      </c>
      <c r="O187" s="17">
        <v>1</v>
      </c>
      <c r="P187">
        <v>1002393251</v>
      </c>
      <c r="Q187">
        <v>2098</v>
      </c>
      <c r="S187" t="s">
        <v>203</v>
      </c>
      <c r="T187" t="s">
        <v>241</v>
      </c>
      <c r="U187">
        <f>MATCH(D187,Отчет!$D:$D,0)</f>
        <v>129</v>
      </c>
    </row>
    <row r="188" spans="1:21" x14ac:dyDescent="0.2">
      <c r="A188" s="17">
        <v>1195055825</v>
      </c>
      <c r="B188" s="17">
        <v>2</v>
      </c>
      <c r="C188" s="17" t="s">
        <v>238</v>
      </c>
      <c r="D188" s="17">
        <v>499587470</v>
      </c>
      <c r="E188" s="7" t="s">
        <v>99</v>
      </c>
      <c r="F188" s="17" t="s">
        <v>244</v>
      </c>
      <c r="G188" s="7" t="s">
        <v>311</v>
      </c>
      <c r="H188" s="17">
        <v>3</v>
      </c>
      <c r="I188" s="17" t="s">
        <v>201</v>
      </c>
      <c r="J188" s="17" t="s">
        <v>234</v>
      </c>
      <c r="L188" s="17">
        <v>0</v>
      </c>
      <c r="M188" s="17">
        <v>3</v>
      </c>
      <c r="N188" s="17">
        <v>0</v>
      </c>
      <c r="O188" s="17">
        <v>0</v>
      </c>
      <c r="P188">
        <v>1002393251</v>
      </c>
      <c r="Q188">
        <v>2098</v>
      </c>
      <c r="S188" t="s">
        <v>203</v>
      </c>
      <c r="T188" t="s">
        <v>241</v>
      </c>
      <c r="U188">
        <f>MATCH(D188,Отчет!$D:$D,0)</f>
        <v>139</v>
      </c>
    </row>
    <row r="189" spans="1:21" x14ac:dyDescent="0.2">
      <c r="A189" s="17">
        <v>1195055520</v>
      </c>
      <c r="B189" s="17">
        <v>6</v>
      </c>
      <c r="C189" s="17" t="s">
        <v>238</v>
      </c>
      <c r="D189" s="17">
        <v>518078107</v>
      </c>
      <c r="E189" s="7" t="s">
        <v>42</v>
      </c>
      <c r="F189" s="17" t="s">
        <v>252</v>
      </c>
      <c r="G189" s="7" t="s">
        <v>311</v>
      </c>
      <c r="H189" s="17">
        <v>3</v>
      </c>
      <c r="I189" s="17" t="s">
        <v>201</v>
      </c>
      <c r="J189" s="17" t="s">
        <v>234</v>
      </c>
      <c r="L189" s="17">
        <v>18</v>
      </c>
      <c r="M189" s="17">
        <v>3</v>
      </c>
      <c r="N189" s="17">
        <v>1</v>
      </c>
      <c r="O189" s="17">
        <v>1</v>
      </c>
      <c r="P189">
        <v>1002393251</v>
      </c>
      <c r="Q189">
        <v>2098</v>
      </c>
      <c r="S189" t="s">
        <v>203</v>
      </c>
      <c r="T189" t="s">
        <v>241</v>
      </c>
      <c r="U189">
        <f>MATCH(D189,Отчет!$D:$D,0)</f>
        <v>104</v>
      </c>
    </row>
    <row r="190" spans="1:21" x14ac:dyDescent="0.2">
      <c r="A190" s="17">
        <v>1242974565</v>
      </c>
      <c r="C190" s="17" t="s">
        <v>231</v>
      </c>
      <c r="D190" s="17">
        <v>508397789</v>
      </c>
      <c r="E190" s="7" t="s">
        <v>146</v>
      </c>
      <c r="F190" s="17" t="s">
        <v>232</v>
      </c>
      <c r="G190" s="7" t="s">
        <v>312</v>
      </c>
      <c r="H190" s="17">
        <v>3</v>
      </c>
      <c r="I190" s="17" t="s">
        <v>201</v>
      </c>
      <c r="J190" s="17" t="s">
        <v>234</v>
      </c>
      <c r="L190" s="17">
        <v>0</v>
      </c>
      <c r="M190" s="17">
        <v>3</v>
      </c>
      <c r="O190" s="17">
        <v>0</v>
      </c>
      <c r="P190">
        <v>1195026899</v>
      </c>
      <c r="Q190">
        <v>2098</v>
      </c>
      <c r="S190" t="s">
        <v>235</v>
      </c>
      <c r="T190" t="s">
        <v>236</v>
      </c>
      <c r="U190">
        <f>MATCH(D190,Отчет!$D:$D,0)</f>
        <v>169</v>
      </c>
    </row>
    <row r="191" spans="1:21" x14ac:dyDescent="0.2">
      <c r="A191" s="17">
        <v>1197246923</v>
      </c>
      <c r="B191" s="17">
        <v>9</v>
      </c>
      <c r="C191" s="17" t="s">
        <v>313</v>
      </c>
      <c r="D191" s="17">
        <v>498324112</v>
      </c>
      <c r="E191" s="7" t="s">
        <v>120</v>
      </c>
      <c r="F191" s="17" t="s">
        <v>314</v>
      </c>
      <c r="G191" s="7" t="s">
        <v>315</v>
      </c>
      <c r="H191" s="17">
        <v>3</v>
      </c>
      <c r="I191" s="17" t="s">
        <v>201</v>
      </c>
      <c r="J191" s="17" t="s">
        <v>234</v>
      </c>
      <c r="L191" s="17">
        <v>27</v>
      </c>
      <c r="M191" s="17">
        <v>3</v>
      </c>
      <c r="N191" s="17">
        <v>1</v>
      </c>
      <c r="O191" s="17">
        <v>1</v>
      </c>
      <c r="P191">
        <v>719678498</v>
      </c>
      <c r="Q191">
        <v>2098</v>
      </c>
      <c r="S191" t="s">
        <v>235</v>
      </c>
      <c r="T191" t="s">
        <v>316</v>
      </c>
      <c r="U191">
        <f>MATCH(D191,Отчет!$D:$D,0)</f>
        <v>55</v>
      </c>
    </row>
    <row r="192" spans="1:21" x14ac:dyDescent="0.2">
      <c r="A192" s="17">
        <v>1197246939</v>
      </c>
      <c r="B192" s="17">
        <v>10</v>
      </c>
      <c r="C192" s="17" t="s">
        <v>313</v>
      </c>
      <c r="D192" s="17">
        <v>498324189</v>
      </c>
      <c r="E192" s="7" t="s">
        <v>145</v>
      </c>
      <c r="F192" s="17" t="s">
        <v>317</v>
      </c>
      <c r="G192" s="7" t="s">
        <v>315</v>
      </c>
      <c r="H192" s="17">
        <v>3</v>
      </c>
      <c r="I192" s="17" t="s">
        <v>201</v>
      </c>
      <c r="J192" s="17" t="s">
        <v>234</v>
      </c>
      <c r="L192" s="17">
        <v>30</v>
      </c>
      <c r="M192" s="17">
        <v>3</v>
      </c>
      <c r="N192" s="17">
        <v>1</v>
      </c>
      <c r="O192" s="17">
        <v>1</v>
      </c>
      <c r="P192">
        <v>719678498</v>
      </c>
      <c r="Q192">
        <v>2098</v>
      </c>
      <c r="S192" t="s">
        <v>235</v>
      </c>
      <c r="T192" t="s">
        <v>316</v>
      </c>
      <c r="U192">
        <f>MATCH(D192,Отчет!$D:$D,0)</f>
        <v>49</v>
      </c>
    </row>
    <row r="193" spans="1:21" x14ac:dyDescent="0.2">
      <c r="A193" s="17">
        <v>1197246947</v>
      </c>
      <c r="B193" s="17">
        <v>8</v>
      </c>
      <c r="C193" s="17" t="s">
        <v>313</v>
      </c>
      <c r="D193" s="17">
        <v>498324090</v>
      </c>
      <c r="E193" s="7" t="s">
        <v>176</v>
      </c>
      <c r="F193" s="17" t="s">
        <v>318</v>
      </c>
      <c r="G193" s="7" t="s">
        <v>315</v>
      </c>
      <c r="H193" s="17">
        <v>3</v>
      </c>
      <c r="I193" s="17" t="s">
        <v>201</v>
      </c>
      <c r="J193" s="17" t="s">
        <v>234</v>
      </c>
      <c r="L193" s="17">
        <v>24</v>
      </c>
      <c r="M193" s="17">
        <v>3</v>
      </c>
      <c r="N193" s="17">
        <v>1</v>
      </c>
      <c r="O193" s="17">
        <v>1</v>
      </c>
      <c r="P193">
        <v>719678498</v>
      </c>
      <c r="Q193">
        <v>2098</v>
      </c>
      <c r="S193" t="s">
        <v>235</v>
      </c>
      <c r="T193" t="s">
        <v>316</v>
      </c>
      <c r="U193">
        <f>MATCH(D193,Отчет!$D:$D,0)</f>
        <v>113</v>
      </c>
    </row>
    <row r="194" spans="1:21" x14ac:dyDescent="0.2">
      <c r="A194" s="17">
        <v>1197246911</v>
      </c>
      <c r="B194" s="17">
        <v>8</v>
      </c>
      <c r="C194" s="17" t="s">
        <v>313</v>
      </c>
      <c r="D194" s="17">
        <v>498324178</v>
      </c>
      <c r="E194" s="7" t="s">
        <v>92</v>
      </c>
      <c r="F194" s="17" t="s">
        <v>319</v>
      </c>
      <c r="G194" s="7" t="s">
        <v>315</v>
      </c>
      <c r="H194" s="17">
        <v>3</v>
      </c>
      <c r="I194" s="17" t="s">
        <v>201</v>
      </c>
      <c r="J194" s="17" t="s">
        <v>234</v>
      </c>
      <c r="L194" s="17">
        <v>24</v>
      </c>
      <c r="M194" s="17">
        <v>3</v>
      </c>
      <c r="N194" s="17">
        <v>1</v>
      </c>
      <c r="O194" s="17">
        <v>1</v>
      </c>
      <c r="P194">
        <v>719678498</v>
      </c>
      <c r="Q194">
        <v>2098</v>
      </c>
      <c r="S194" t="s">
        <v>235</v>
      </c>
      <c r="T194" t="s">
        <v>316</v>
      </c>
      <c r="U194">
        <f>MATCH(D194,Отчет!$D:$D,0)</f>
        <v>99</v>
      </c>
    </row>
    <row r="195" spans="1:21" x14ac:dyDescent="0.2">
      <c r="A195" s="17">
        <v>1197246959</v>
      </c>
      <c r="B195" s="17">
        <v>8</v>
      </c>
      <c r="C195" s="17" t="s">
        <v>313</v>
      </c>
      <c r="D195" s="17">
        <v>498324167</v>
      </c>
      <c r="E195" s="7" t="s">
        <v>197</v>
      </c>
      <c r="F195" s="17" t="s">
        <v>320</v>
      </c>
      <c r="G195" s="7" t="s">
        <v>315</v>
      </c>
      <c r="H195" s="17">
        <v>3</v>
      </c>
      <c r="I195" s="17" t="s">
        <v>201</v>
      </c>
      <c r="J195" s="17" t="s">
        <v>234</v>
      </c>
      <c r="L195" s="17">
        <v>24</v>
      </c>
      <c r="M195" s="17">
        <v>3</v>
      </c>
      <c r="N195" s="17">
        <v>1</v>
      </c>
      <c r="O195" s="17">
        <v>1</v>
      </c>
      <c r="P195">
        <v>719678498</v>
      </c>
      <c r="Q195">
        <v>2098</v>
      </c>
      <c r="S195" t="s">
        <v>235</v>
      </c>
      <c r="T195" t="s">
        <v>316</v>
      </c>
      <c r="U195">
        <f>MATCH(D195,Отчет!$D:$D,0)</f>
        <v>154</v>
      </c>
    </row>
    <row r="196" spans="1:21" x14ac:dyDescent="0.2">
      <c r="A196" s="17">
        <v>1197246943</v>
      </c>
      <c r="B196" s="17">
        <v>7</v>
      </c>
      <c r="C196" s="17" t="s">
        <v>313</v>
      </c>
      <c r="D196" s="17">
        <v>498324064</v>
      </c>
      <c r="E196" s="7" t="s">
        <v>170</v>
      </c>
      <c r="F196" s="17" t="s">
        <v>321</v>
      </c>
      <c r="G196" s="7" t="s">
        <v>315</v>
      </c>
      <c r="H196" s="17">
        <v>3</v>
      </c>
      <c r="I196" s="17" t="s">
        <v>201</v>
      </c>
      <c r="J196" s="17" t="s">
        <v>234</v>
      </c>
      <c r="L196" s="17">
        <v>21</v>
      </c>
      <c r="M196" s="17">
        <v>3</v>
      </c>
      <c r="N196" s="17">
        <v>1</v>
      </c>
      <c r="O196" s="17">
        <v>1</v>
      </c>
      <c r="P196">
        <v>719678498</v>
      </c>
      <c r="Q196">
        <v>2098</v>
      </c>
      <c r="S196" t="s">
        <v>235</v>
      </c>
      <c r="T196" t="s">
        <v>316</v>
      </c>
      <c r="U196">
        <f>MATCH(D196,Отчет!$D:$D,0)</f>
        <v>125</v>
      </c>
    </row>
    <row r="197" spans="1:21" x14ac:dyDescent="0.2">
      <c r="A197" s="17">
        <v>1197246935</v>
      </c>
      <c r="B197" s="17">
        <v>10</v>
      </c>
      <c r="C197" s="17" t="s">
        <v>313</v>
      </c>
      <c r="D197" s="17">
        <v>498324075</v>
      </c>
      <c r="E197" s="7" t="s">
        <v>138</v>
      </c>
      <c r="F197" s="17" t="s">
        <v>322</v>
      </c>
      <c r="G197" s="7" t="s">
        <v>315</v>
      </c>
      <c r="H197" s="17">
        <v>3</v>
      </c>
      <c r="I197" s="17" t="s">
        <v>201</v>
      </c>
      <c r="J197" s="17" t="s">
        <v>234</v>
      </c>
      <c r="L197" s="17">
        <v>30</v>
      </c>
      <c r="M197" s="17">
        <v>3</v>
      </c>
      <c r="N197" s="17">
        <v>1</v>
      </c>
      <c r="O197" s="17">
        <v>1</v>
      </c>
      <c r="P197">
        <v>719678498</v>
      </c>
      <c r="Q197">
        <v>2098</v>
      </c>
      <c r="S197" t="s">
        <v>235</v>
      </c>
      <c r="T197" t="s">
        <v>316</v>
      </c>
      <c r="U197">
        <f>MATCH(D197,Отчет!$D:$D,0)</f>
        <v>67</v>
      </c>
    </row>
    <row r="198" spans="1:21" x14ac:dyDescent="0.2">
      <c r="A198" s="17">
        <v>1197246927</v>
      </c>
      <c r="B198" s="17">
        <v>8</v>
      </c>
      <c r="C198" s="17" t="s">
        <v>313</v>
      </c>
      <c r="D198" s="17">
        <v>498324156</v>
      </c>
      <c r="E198" s="7" t="s">
        <v>125</v>
      </c>
      <c r="F198" s="17" t="s">
        <v>323</v>
      </c>
      <c r="G198" s="7" t="s">
        <v>315</v>
      </c>
      <c r="H198" s="17">
        <v>3</v>
      </c>
      <c r="I198" s="17" t="s">
        <v>201</v>
      </c>
      <c r="J198" s="17" t="s">
        <v>234</v>
      </c>
      <c r="L198" s="17">
        <v>24</v>
      </c>
      <c r="M198" s="17">
        <v>3</v>
      </c>
      <c r="N198" s="17">
        <v>1</v>
      </c>
      <c r="O198" s="17">
        <v>1</v>
      </c>
      <c r="P198">
        <v>719678498</v>
      </c>
      <c r="Q198">
        <v>2098</v>
      </c>
      <c r="S198" t="s">
        <v>235</v>
      </c>
      <c r="T198" t="s">
        <v>316</v>
      </c>
      <c r="U198">
        <f>MATCH(D198,Отчет!$D:$D,0)</f>
        <v>95</v>
      </c>
    </row>
    <row r="199" spans="1:21" x14ac:dyDescent="0.2">
      <c r="A199" s="17">
        <v>1197246931</v>
      </c>
      <c r="B199" s="17">
        <v>9</v>
      </c>
      <c r="C199" s="17" t="s">
        <v>313</v>
      </c>
      <c r="D199" s="17">
        <v>498323973</v>
      </c>
      <c r="E199" s="7" t="s">
        <v>133</v>
      </c>
      <c r="F199" s="17" t="s">
        <v>324</v>
      </c>
      <c r="G199" s="7" t="s">
        <v>315</v>
      </c>
      <c r="H199" s="17">
        <v>3</v>
      </c>
      <c r="I199" s="17" t="s">
        <v>201</v>
      </c>
      <c r="J199" s="17" t="s">
        <v>234</v>
      </c>
      <c r="L199" s="17">
        <v>27</v>
      </c>
      <c r="M199" s="17">
        <v>3</v>
      </c>
      <c r="N199" s="17">
        <v>1</v>
      </c>
      <c r="O199" s="17">
        <v>1</v>
      </c>
      <c r="P199">
        <v>719678498</v>
      </c>
      <c r="Q199">
        <v>2098</v>
      </c>
      <c r="S199" t="s">
        <v>235</v>
      </c>
      <c r="T199" t="s">
        <v>316</v>
      </c>
      <c r="U199">
        <f>MATCH(D199,Отчет!$D:$D,0)</f>
        <v>59</v>
      </c>
    </row>
    <row r="200" spans="1:21" x14ac:dyDescent="0.2">
      <c r="A200" s="17">
        <v>1197246955</v>
      </c>
      <c r="B200" s="17">
        <v>9</v>
      </c>
      <c r="C200" s="17" t="s">
        <v>313</v>
      </c>
      <c r="D200" s="17">
        <v>498324134</v>
      </c>
      <c r="E200" s="7" t="s">
        <v>184</v>
      </c>
      <c r="F200" s="17" t="s">
        <v>325</v>
      </c>
      <c r="G200" s="7" t="s">
        <v>315</v>
      </c>
      <c r="H200" s="17">
        <v>3</v>
      </c>
      <c r="I200" s="17" t="s">
        <v>201</v>
      </c>
      <c r="J200" s="17" t="s">
        <v>234</v>
      </c>
      <c r="L200" s="17">
        <v>27</v>
      </c>
      <c r="M200" s="17">
        <v>3</v>
      </c>
      <c r="N200" s="17">
        <v>1</v>
      </c>
      <c r="O200" s="17">
        <v>1</v>
      </c>
      <c r="P200">
        <v>719678498</v>
      </c>
      <c r="Q200">
        <v>2098</v>
      </c>
      <c r="S200" t="s">
        <v>235</v>
      </c>
      <c r="T200" t="s">
        <v>316</v>
      </c>
      <c r="U200">
        <f>MATCH(D200,Отчет!$D:$D,0)</f>
        <v>79</v>
      </c>
    </row>
    <row r="201" spans="1:21" x14ac:dyDescent="0.2">
      <c r="A201" s="17">
        <v>1197246919</v>
      </c>
      <c r="B201" s="17">
        <v>9</v>
      </c>
      <c r="C201" s="17" t="s">
        <v>313</v>
      </c>
      <c r="D201" s="17">
        <v>678308320</v>
      </c>
      <c r="E201" s="7" t="s">
        <v>113</v>
      </c>
      <c r="F201" s="17" t="s">
        <v>326</v>
      </c>
      <c r="G201" s="7" t="s">
        <v>315</v>
      </c>
      <c r="H201" s="17">
        <v>3</v>
      </c>
      <c r="I201" s="17" t="s">
        <v>201</v>
      </c>
      <c r="J201" s="17" t="s">
        <v>234</v>
      </c>
      <c r="L201" s="17">
        <v>27</v>
      </c>
      <c r="M201" s="17">
        <v>3</v>
      </c>
      <c r="N201" s="17">
        <v>1</v>
      </c>
      <c r="O201" s="17">
        <v>0</v>
      </c>
      <c r="P201">
        <v>719678498</v>
      </c>
      <c r="Q201">
        <v>2098</v>
      </c>
      <c r="S201" t="s">
        <v>235</v>
      </c>
      <c r="T201" t="s">
        <v>316</v>
      </c>
      <c r="U201">
        <f>MATCH(D201,Отчет!$D:$D,0)</f>
        <v>108</v>
      </c>
    </row>
    <row r="202" spans="1:21" x14ac:dyDescent="0.2">
      <c r="A202" s="17">
        <v>1197246951</v>
      </c>
      <c r="B202" s="17">
        <v>7</v>
      </c>
      <c r="C202" s="17" t="s">
        <v>313</v>
      </c>
      <c r="D202" s="17">
        <v>498324123</v>
      </c>
      <c r="E202" s="7" t="s">
        <v>180</v>
      </c>
      <c r="F202" s="17" t="s">
        <v>327</v>
      </c>
      <c r="G202" s="7" t="s">
        <v>315</v>
      </c>
      <c r="H202" s="17">
        <v>3</v>
      </c>
      <c r="I202" s="17" t="s">
        <v>201</v>
      </c>
      <c r="J202" s="17" t="s">
        <v>234</v>
      </c>
      <c r="L202" s="17">
        <v>21</v>
      </c>
      <c r="M202" s="17">
        <v>3</v>
      </c>
      <c r="N202" s="17">
        <v>1</v>
      </c>
      <c r="O202" s="17">
        <v>1</v>
      </c>
      <c r="P202">
        <v>719678498</v>
      </c>
      <c r="Q202">
        <v>2098</v>
      </c>
      <c r="S202" t="s">
        <v>235</v>
      </c>
      <c r="T202" t="s">
        <v>316</v>
      </c>
      <c r="U202">
        <f>MATCH(D202,Отчет!$D:$D,0)</f>
        <v>126</v>
      </c>
    </row>
    <row r="203" spans="1:21" x14ac:dyDescent="0.2">
      <c r="A203" s="17">
        <v>1197246907</v>
      </c>
      <c r="B203" s="17">
        <v>7</v>
      </c>
      <c r="C203" s="17" t="s">
        <v>313</v>
      </c>
      <c r="D203" s="17">
        <v>498324053</v>
      </c>
      <c r="E203" s="7" t="s">
        <v>88</v>
      </c>
      <c r="F203" s="17" t="s">
        <v>328</v>
      </c>
      <c r="G203" s="7" t="s">
        <v>315</v>
      </c>
      <c r="H203" s="17">
        <v>3</v>
      </c>
      <c r="I203" s="17" t="s">
        <v>201</v>
      </c>
      <c r="J203" s="17" t="s">
        <v>234</v>
      </c>
      <c r="L203" s="17">
        <v>21</v>
      </c>
      <c r="M203" s="17">
        <v>3</v>
      </c>
      <c r="N203" s="17">
        <v>1</v>
      </c>
      <c r="O203" s="17">
        <v>1</v>
      </c>
      <c r="P203">
        <v>719678498</v>
      </c>
      <c r="Q203">
        <v>2098</v>
      </c>
      <c r="S203" t="s">
        <v>235</v>
      </c>
      <c r="T203" t="s">
        <v>316</v>
      </c>
      <c r="U203">
        <f>MATCH(D203,Отчет!$D:$D,0)</f>
        <v>112</v>
      </c>
    </row>
    <row r="204" spans="1:21" x14ac:dyDescent="0.2">
      <c r="A204" s="17">
        <v>1197246895</v>
      </c>
      <c r="B204" s="17">
        <v>8</v>
      </c>
      <c r="C204" s="17" t="s">
        <v>313</v>
      </c>
      <c r="D204" s="17">
        <v>524390975</v>
      </c>
      <c r="E204" s="7" t="s">
        <v>47</v>
      </c>
      <c r="F204" s="17" t="s">
        <v>329</v>
      </c>
      <c r="G204" s="7" t="s">
        <v>315</v>
      </c>
      <c r="H204" s="17">
        <v>3</v>
      </c>
      <c r="I204" s="17" t="s">
        <v>201</v>
      </c>
      <c r="J204" s="17" t="s">
        <v>234</v>
      </c>
      <c r="L204" s="17">
        <v>24</v>
      </c>
      <c r="M204" s="17">
        <v>3</v>
      </c>
      <c r="N204" s="17">
        <v>1</v>
      </c>
      <c r="O204" s="17">
        <v>1</v>
      </c>
      <c r="P204">
        <v>719678498</v>
      </c>
      <c r="Q204">
        <v>2098</v>
      </c>
      <c r="S204" t="s">
        <v>235</v>
      </c>
      <c r="T204" t="s">
        <v>316</v>
      </c>
      <c r="U204">
        <f>MATCH(D204,Отчет!$D:$D,0)</f>
        <v>68</v>
      </c>
    </row>
    <row r="205" spans="1:21" x14ac:dyDescent="0.2">
      <c r="A205" s="17">
        <v>1197246891</v>
      </c>
      <c r="B205" s="17">
        <v>10</v>
      </c>
      <c r="C205" s="17" t="s">
        <v>313</v>
      </c>
      <c r="D205" s="17">
        <v>498324101</v>
      </c>
      <c r="E205" s="7" t="s">
        <v>44</v>
      </c>
      <c r="F205" s="17" t="s">
        <v>330</v>
      </c>
      <c r="G205" s="7" t="s">
        <v>315</v>
      </c>
      <c r="H205" s="17">
        <v>3</v>
      </c>
      <c r="I205" s="17" t="s">
        <v>201</v>
      </c>
      <c r="J205" s="17" t="s">
        <v>234</v>
      </c>
      <c r="L205" s="17">
        <v>30</v>
      </c>
      <c r="M205" s="17">
        <v>3</v>
      </c>
      <c r="N205" s="17">
        <v>1</v>
      </c>
      <c r="O205" s="17">
        <v>1</v>
      </c>
      <c r="P205">
        <v>719678498</v>
      </c>
      <c r="Q205">
        <v>2098</v>
      </c>
      <c r="S205" t="s">
        <v>235</v>
      </c>
      <c r="T205" t="s">
        <v>316</v>
      </c>
      <c r="U205">
        <f>MATCH(D205,Отчет!$D:$D,0)</f>
        <v>24</v>
      </c>
    </row>
    <row r="206" spans="1:21" x14ac:dyDescent="0.2">
      <c r="A206" s="17">
        <v>1197246915</v>
      </c>
      <c r="B206" s="17">
        <v>10</v>
      </c>
      <c r="C206" s="17" t="s">
        <v>313</v>
      </c>
      <c r="D206" s="17">
        <v>498324211</v>
      </c>
      <c r="E206" s="7" t="s">
        <v>93</v>
      </c>
      <c r="F206" s="17" t="s">
        <v>331</v>
      </c>
      <c r="G206" s="7" t="s">
        <v>315</v>
      </c>
      <c r="H206" s="17">
        <v>3</v>
      </c>
      <c r="I206" s="17" t="s">
        <v>201</v>
      </c>
      <c r="J206" s="17" t="s">
        <v>234</v>
      </c>
      <c r="L206" s="17">
        <v>30</v>
      </c>
      <c r="M206" s="17">
        <v>3</v>
      </c>
      <c r="N206" s="17">
        <v>1</v>
      </c>
      <c r="O206" s="17">
        <v>1</v>
      </c>
      <c r="P206">
        <v>719678498</v>
      </c>
      <c r="Q206">
        <v>2098</v>
      </c>
      <c r="S206" t="s">
        <v>235</v>
      </c>
      <c r="T206" t="s">
        <v>316</v>
      </c>
      <c r="U206">
        <f>MATCH(D206,Отчет!$D:$D,0)</f>
        <v>42</v>
      </c>
    </row>
    <row r="207" spans="1:21" x14ac:dyDescent="0.2">
      <c r="A207" s="17">
        <v>1197247059</v>
      </c>
      <c r="B207" s="17">
        <v>8</v>
      </c>
      <c r="C207" s="17" t="s">
        <v>313</v>
      </c>
      <c r="D207" s="17">
        <v>498324211</v>
      </c>
      <c r="E207" s="7" t="s">
        <v>93</v>
      </c>
      <c r="F207" s="17" t="s">
        <v>331</v>
      </c>
      <c r="G207" s="7" t="s">
        <v>332</v>
      </c>
      <c r="H207" s="17">
        <v>3</v>
      </c>
      <c r="I207" s="17" t="s">
        <v>201</v>
      </c>
      <c r="J207" s="17" t="s">
        <v>234</v>
      </c>
      <c r="L207" s="17">
        <v>24</v>
      </c>
      <c r="M207" s="17">
        <v>3</v>
      </c>
      <c r="N207" s="17">
        <v>1</v>
      </c>
      <c r="O207" s="17">
        <v>1</v>
      </c>
      <c r="P207">
        <v>719678498</v>
      </c>
      <c r="Q207">
        <v>2098</v>
      </c>
      <c r="S207" t="s">
        <v>235</v>
      </c>
      <c r="T207" t="s">
        <v>316</v>
      </c>
      <c r="U207">
        <f>MATCH(D207,Отчет!$D:$D,0)</f>
        <v>42</v>
      </c>
    </row>
    <row r="208" spans="1:21" x14ac:dyDescent="0.2">
      <c r="A208" s="17">
        <v>1197247083</v>
      </c>
      <c r="B208" s="17">
        <v>9</v>
      </c>
      <c r="C208" s="17" t="s">
        <v>313</v>
      </c>
      <c r="D208" s="17">
        <v>498324189</v>
      </c>
      <c r="E208" s="7" t="s">
        <v>145</v>
      </c>
      <c r="F208" s="17" t="s">
        <v>317</v>
      </c>
      <c r="G208" s="7" t="s">
        <v>332</v>
      </c>
      <c r="H208" s="17">
        <v>3</v>
      </c>
      <c r="I208" s="17" t="s">
        <v>201</v>
      </c>
      <c r="J208" s="17" t="s">
        <v>234</v>
      </c>
      <c r="L208" s="17">
        <v>27</v>
      </c>
      <c r="M208" s="17">
        <v>3</v>
      </c>
      <c r="N208" s="17">
        <v>1</v>
      </c>
      <c r="O208" s="17">
        <v>1</v>
      </c>
      <c r="P208">
        <v>719678498</v>
      </c>
      <c r="Q208">
        <v>2098</v>
      </c>
      <c r="S208" t="s">
        <v>235</v>
      </c>
      <c r="T208" t="s">
        <v>316</v>
      </c>
      <c r="U208">
        <f>MATCH(D208,Отчет!$D:$D,0)</f>
        <v>49</v>
      </c>
    </row>
    <row r="209" spans="1:21" x14ac:dyDescent="0.2">
      <c r="A209" s="17">
        <v>1197247055</v>
      </c>
      <c r="B209" s="17">
        <v>7</v>
      </c>
      <c r="C209" s="17" t="s">
        <v>313</v>
      </c>
      <c r="D209" s="17">
        <v>498324178</v>
      </c>
      <c r="E209" s="7" t="s">
        <v>92</v>
      </c>
      <c r="F209" s="17" t="s">
        <v>319</v>
      </c>
      <c r="G209" s="7" t="s">
        <v>332</v>
      </c>
      <c r="H209" s="17">
        <v>3</v>
      </c>
      <c r="I209" s="17" t="s">
        <v>201</v>
      </c>
      <c r="J209" s="17" t="s">
        <v>234</v>
      </c>
      <c r="L209" s="17">
        <v>21</v>
      </c>
      <c r="M209" s="17">
        <v>3</v>
      </c>
      <c r="N209" s="17">
        <v>1</v>
      </c>
      <c r="O209" s="17">
        <v>1</v>
      </c>
      <c r="P209">
        <v>719678498</v>
      </c>
      <c r="Q209">
        <v>2098</v>
      </c>
      <c r="S209" t="s">
        <v>235</v>
      </c>
      <c r="T209" t="s">
        <v>316</v>
      </c>
      <c r="U209">
        <f>MATCH(D209,Отчет!$D:$D,0)</f>
        <v>99</v>
      </c>
    </row>
    <row r="210" spans="1:21" x14ac:dyDescent="0.2">
      <c r="A210" s="17">
        <v>1197247103</v>
      </c>
      <c r="B210" s="17">
        <v>7</v>
      </c>
      <c r="C210" s="17" t="s">
        <v>313</v>
      </c>
      <c r="D210" s="17">
        <v>498324167</v>
      </c>
      <c r="E210" s="7" t="s">
        <v>197</v>
      </c>
      <c r="F210" s="17" t="s">
        <v>320</v>
      </c>
      <c r="G210" s="7" t="s">
        <v>332</v>
      </c>
      <c r="H210" s="17">
        <v>3</v>
      </c>
      <c r="I210" s="17" t="s">
        <v>201</v>
      </c>
      <c r="J210" s="17" t="s">
        <v>234</v>
      </c>
      <c r="L210" s="17">
        <v>21</v>
      </c>
      <c r="M210" s="17">
        <v>3</v>
      </c>
      <c r="N210" s="17">
        <v>1</v>
      </c>
      <c r="O210" s="17">
        <v>1</v>
      </c>
      <c r="P210">
        <v>719678498</v>
      </c>
      <c r="Q210">
        <v>2098</v>
      </c>
      <c r="S210" t="s">
        <v>235</v>
      </c>
      <c r="T210" t="s">
        <v>316</v>
      </c>
      <c r="U210">
        <f>MATCH(D210,Отчет!$D:$D,0)</f>
        <v>154</v>
      </c>
    </row>
    <row r="211" spans="1:21" x14ac:dyDescent="0.2">
      <c r="A211" s="17">
        <v>1197247071</v>
      </c>
      <c r="B211" s="17">
        <v>8</v>
      </c>
      <c r="C211" s="17" t="s">
        <v>313</v>
      </c>
      <c r="D211" s="17">
        <v>498324156</v>
      </c>
      <c r="E211" s="7" t="s">
        <v>125</v>
      </c>
      <c r="F211" s="17" t="s">
        <v>323</v>
      </c>
      <c r="G211" s="7" t="s">
        <v>332</v>
      </c>
      <c r="H211" s="17">
        <v>3</v>
      </c>
      <c r="I211" s="17" t="s">
        <v>201</v>
      </c>
      <c r="J211" s="17" t="s">
        <v>234</v>
      </c>
      <c r="L211" s="17">
        <v>24</v>
      </c>
      <c r="M211" s="17">
        <v>3</v>
      </c>
      <c r="N211" s="17">
        <v>1</v>
      </c>
      <c r="O211" s="17">
        <v>1</v>
      </c>
      <c r="P211">
        <v>719678498</v>
      </c>
      <c r="Q211">
        <v>2098</v>
      </c>
      <c r="S211" t="s">
        <v>235</v>
      </c>
      <c r="T211" t="s">
        <v>316</v>
      </c>
      <c r="U211">
        <f>MATCH(D211,Отчет!$D:$D,0)</f>
        <v>95</v>
      </c>
    </row>
    <row r="212" spans="1:21" x14ac:dyDescent="0.2">
      <c r="A212" s="17">
        <v>1197247099</v>
      </c>
      <c r="B212" s="17">
        <v>6</v>
      </c>
      <c r="C212" s="17" t="s">
        <v>313</v>
      </c>
      <c r="D212" s="17">
        <v>498324134</v>
      </c>
      <c r="E212" s="7" t="s">
        <v>184</v>
      </c>
      <c r="F212" s="17" t="s">
        <v>325</v>
      </c>
      <c r="G212" s="7" t="s">
        <v>332</v>
      </c>
      <c r="H212" s="17">
        <v>3</v>
      </c>
      <c r="I212" s="17" t="s">
        <v>201</v>
      </c>
      <c r="J212" s="17" t="s">
        <v>234</v>
      </c>
      <c r="L212" s="17">
        <v>18</v>
      </c>
      <c r="M212" s="17">
        <v>3</v>
      </c>
      <c r="N212" s="17">
        <v>1</v>
      </c>
      <c r="O212" s="17">
        <v>1</v>
      </c>
      <c r="P212">
        <v>719678498</v>
      </c>
      <c r="Q212">
        <v>2098</v>
      </c>
      <c r="S212" t="s">
        <v>235</v>
      </c>
      <c r="T212" t="s">
        <v>316</v>
      </c>
      <c r="U212">
        <f>MATCH(D212,Отчет!$D:$D,0)</f>
        <v>79</v>
      </c>
    </row>
    <row r="213" spans="1:21" x14ac:dyDescent="0.2">
      <c r="A213" s="17">
        <v>1197247095</v>
      </c>
      <c r="B213" s="17">
        <v>7</v>
      </c>
      <c r="C213" s="17" t="s">
        <v>313</v>
      </c>
      <c r="D213" s="17">
        <v>498324123</v>
      </c>
      <c r="E213" s="7" t="s">
        <v>180</v>
      </c>
      <c r="F213" s="17" t="s">
        <v>327</v>
      </c>
      <c r="G213" s="7" t="s">
        <v>332</v>
      </c>
      <c r="H213" s="17">
        <v>3</v>
      </c>
      <c r="I213" s="17" t="s">
        <v>201</v>
      </c>
      <c r="J213" s="17" t="s">
        <v>234</v>
      </c>
      <c r="L213" s="17">
        <v>21</v>
      </c>
      <c r="M213" s="17">
        <v>3</v>
      </c>
      <c r="N213" s="17">
        <v>1</v>
      </c>
      <c r="O213" s="17">
        <v>1</v>
      </c>
      <c r="P213">
        <v>719678498</v>
      </c>
      <c r="Q213">
        <v>2098</v>
      </c>
      <c r="S213" t="s">
        <v>235</v>
      </c>
      <c r="T213" t="s">
        <v>316</v>
      </c>
      <c r="U213">
        <f>MATCH(D213,Отчет!$D:$D,0)</f>
        <v>126</v>
      </c>
    </row>
    <row r="214" spans="1:21" x14ac:dyDescent="0.2">
      <c r="A214" s="17">
        <v>1197247067</v>
      </c>
      <c r="B214" s="17">
        <v>8</v>
      </c>
      <c r="C214" s="17" t="s">
        <v>313</v>
      </c>
      <c r="D214" s="17">
        <v>498324112</v>
      </c>
      <c r="E214" s="7" t="s">
        <v>120</v>
      </c>
      <c r="F214" s="17" t="s">
        <v>314</v>
      </c>
      <c r="G214" s="7" t="s">
        <v>332</v>
      </c>
      <c r="H214" s="17">
        <v>3</v>
      </c>
      <c r="I214" s="17" t="s">
        <v>201</v>
      </c>
      <c r="J214" s="17" t="s">
        <v>234</v>
      </c>
      <c r="L214" s="17">
        <v>24</v>
      </c>
      <c r="M214" s="17">
        <v>3</v>
      </c>
      <c r="N214" s="17">
        <v>1</v>
      </c>
      <c r="O214" s="17">
        <v>1</v>
      </c>
      <c r="P214">
        <v>719678498</v>
      </c>
      <c r="Q214">
        <v>2098</v>
      </c>
      <c r="S214" t="s">
        <v>235</v>
      </c>
      <c r="T214" t="s">
        <v>316</v>
      </c>
      <c r="U214">
        <f>MATCH(D214,Отчет!$D:$D,0)</f>
        <v>55</v>
      </c>
    </row>
    <row r="215" spans="1:21" x14ac:dyDescent="0.2">
      <c r="A215" s="17">
        <v>1197247035</v>
      </c>
      <c r="B215" s="17">
        <v>9</v>
      </c>
      <c r="C215" s="17" t="s">
        <v>313</v>
      </c>
      <c r="D215" s="17">
        <v>498324101</v>
      </c>
      <c r="E215" s="7" t="s">
        <v>44</v>
      </c>
      <c r="F215" s="17" t="s">
        <v>330</v>
      </c>
      <c r="G215" s="7" t="s">
        <v>332</v>
      </c>
      <c r="H215" s="17">
        <v>3</v>
      </c>
      <c r="I215" s="17" t="s">
        <v>201</v>
      </c>
      <c r="J215" s="17" t="s">
        <v>234</v>
      </c>
      <c r="L215" s="17">
        <v>27</v>
      </c>
      <c r="M215" s="17">
        <v>3</v>
      </c>
      <c r="N215" s="17">
        <v>1</v>
      </c>
      <c r="O215" s="17">
        <v>1</v>
      </c>
      <c r="P215">
        <v>719678498</v>
      </c>
      <c r="Q215">
        <v>2098</v>
      </c>
      <c r="S215" t="s">
        <v>235</v>
      </c>
      <c r="T215" t="s">
        <v>316</v>
      </c>
      <c r="U215">
        <f>MATCH(D215,Отчет!$D:$D,0)</f>
        <v>24</v>
      </c>
    </row>
    <row r="216" spans="1:21" x14ac:dyDescent="0.2">
      <c r="A216" s="17">
        <v>1197247091</v>
      </c>
      <c r="B216" s="17">
        <v>8</v>
      </c>
      <c r="C216" s="17" t="s">
        <v>313</v>
      </c>
      <c r="D216" s="17">
        <v>498324090</v>
      </c>
      <c r="E216" s="7" t="s">
        <v>176</v>
      </c>
      <c r="F216" s="17" t="s">
        <v>318</v>
      </c>
      <c r="G216" s="7" t="s">
        <v>332</v>
      </c>
      <c r="H216" s="17">
        <v>3</v>
      </c>
      <c r="I216" s="17" t="s">
        <v>201</v>
      </c>
      <c r="J216" s="17" t="s">
        <v>234</v>
      </c>
      <c r="L216" s="17">
        <v>24</v>
      </c>
      <c r="M216" s="17">
        <v>3</v>
      </c>
      <c r="N216" s="17">
        <v>1</v>
      </c>
      <c r="O216" s="17">
        <v>1</v>
      </c>
      <c r="P216">
        <v>719678498</v>
      </c>
      <c r="Q216">
        <v>2098</v>
      </c>
      <c r="S216" t="s">
        <v>235</v>
      </c>
      <c r="T216" t="s">
        <v>316</v>
      </c>
      <c r="U216">
        <f>MATCH(D216,Отчет!$D:$D,0)</f>
        <v>113</v>
      </c>
    </row>
    <row r="217" spans="1:21" x14ac:dyDescent="0.2">
      <c r="A217" s="17">
        <v>1197247079</v>
      </c>
      <c r="B217" s="17">
        <v>9</v>
      </c>
      <c r="C217" s="17" t="s">
        <v>313</v>
      </c>
      <c r="D217" s="17">
        <v>498324075</v>
      </c>
      <c r="E217" s="7" t="s">
        <v>138</v>
      </c>
      <c r="F217" s="17" t="s">
        <v>322</v>
      </c>
      <c r="G217" s="7" t="s">
        <v>332</v>
      </c>
      <c r="H217" s="17">
        <v>3</v>
      </c>
      <c r="I217" s="17" t="s">
        <v>201</v>
      </c>
      <c r="J217" s="17" t="s">
        <v>234</v>
      </c>
      <c r="L217" s="17">
        <v>27</v>
      </c>
      <c r="M217" s="17">
        <v>3</v>
      </c>
      <c r="N217" s="17">
        <v>1</v>
      </c>
      <c r="O217" s="17">
        <v>1</v>
      </c>
      <c r="P217">
        <v>719678498</v>
      </c>
      <c r="Q217">
        <v>2098</v>
      </c>
      <c r="S217" t="s">
        <v>235</v>
      </c>
      <c r="T217" t="s">
        <v>316</v>
      </c>
      <c r="U217">
        <f>MATCH(D217,Отчет!$D:$D,0)</f>
        <v>67</v>
      </c>
    </row>
    <row r="218" spans="1:21" x14ac:dyDescent="0.2">
      <c r="A218" s="17">
        <v>1197247063</v>
      </c>
      <c r="B218" s="17">
        <v>6</v>
      </c>
      <c r="C218" s="17" t="s">
        <v>313</v>
      </c>
      <c r="D218" s="17">
        <v>678308320</v>
      </c>
      <c r="E218" s="7" t="s">
        <v>113</v>
      </c>
      <c r="F218" s="17" t="s">
        <v>326</v>
      </c>
      <c r="G218" s="7" t="s">
        <v>332</v>
      </c>
      <c r="H218" s="17">
        <v>3</v>
      </c>
      <c r="I218" s="17" t="s">
        <v>201</v>
      </c>
      <c r="J218" s="17" t="s">
        <v>234</v>
      </c>
      <c r="L218" s="17">
        <v>18</v>
      </c>
      <c r="M218" s="17">
        <v>3</v>
      </c>
      <c r="N218" s="17">
        <v>1</v>
      </c>
      <c r="O218" s="17">
        <v>0</v>
      </c>
      <c r="P218">
        <v>719678498</v>
      </c>
      <c r="Q218">
        <v>2098</v>
      </c>
      <c r="S218" t="s">
        <v>235</v>
      </c>
      <c r="T218" t="s">
        <v>316</v>
      </c>
      <c r="U218">
        <f>MATCH(D218,Отчет!$D:$D,0)</f>
        <v>108</v>
      </c>
    </row>
    <row r="219" spans="1:21" x14ac:dyDescent="0.2">
      <c r="A219" s="17">
        <v>1197247039</v>
      </c>
      <c r="B219" s="17">
        <v>8</v>
      </c>
      <c r="C219" s="17" t="s">
        <v>313</v>
      </c>
      <c r="D219" s="17">
        <v>524390975</v>
      </c>
      <c r="E219" s="7" t="s">
        <v>47</v>
      </c>
      <c r="F219" s="17" t="s">
        <v>329</v>
      </c>
      <c r="G219" s="7" t="s">
        <v>332</v>
      </c>
      <c r="H219" s="17">
        <v>3</v>
      </c>
      <c r="I219" s="17" t="s">
        <v>201</v>
      </c>
      <c r="J219" s="17" t="s">
        <v>234</v>
      </c>
      <c r="L219" s="17">
        <v>24</v>
      </c>
      <c r="M219" s="17">
        <v>3</v>
      </c>
      <c r="N219" s="17">
        <v>1</v>
      </c>
      <c r="O219" s="17">
        <v>1</v>
      </c>
      <c r="P219">
        <v>719678498</v>
      </c>
      <c r="Q219">
        <v>2098</v>
      </c>
      <c r="S219" t="s">
        <v>235</v>
      </c>
      <c r="T219" t="s">
        <v>316</v>
      </c>
      <c r="U219">
        <f>MATCH(D219,Отчет!$D:$D,0)</f>
        <v>68</v>
      </c>
    </row>
    <row r="220" spans="1:21" x14ac:dyDescent="0.2">
      <c r="A220" s="17">
        <v>1197247087</v>
      </c>
      <c r="B220" s="17">
        <v>8</v>
      </c>
      <c r="C220" s="17" t="s">
        <v>313</v>
      </c>
      <c r="D220" s="17">
        <v>498324064</v>
      </c>
      <c r="E220" s="7" t="s">
        <v>170</v>
      </c>
      <c r="F220" s="17" t="s">
        <v>321</v>
      </c>
      <c r="G220" s="7" t="s">
        <v>332</v>
      </c>
      <c r="H220" s="17">
        <v>3</v>
      </c>
      <c r="I220" s="17" t="s">
        <v>201</v>
      </c>
      <c r="J220" s="17" t="s">
        <v>234</v>
      </c>
      <c r="L220" s="17">
        <v>24</v>
      </c>
      <c r="M220" s="17">
        <v>3</v>
      </c>
      <c r="N220" s="17">
        <v>1</v>
      </c>
      <c r="O220" s="17">
        <v>1</v>
      </c>
      <c r="P220">
        <v>719678498</v>
      </c>
      <c r="Q220">
        <v>2098</v>
      </c>
      <c r="S220" t="s">
        <v>235</v>
      </c>
      <c r="T220" t="s">
        <v>316</v>
      </c>
      <c r="U220">
        <f>MATCH(D220,Отчет!$D:$D,0)</f>
        <v>125</v>
      </c>
    </row>
    <row r="221" spans="1:21" x14ac:dyDescent="0.2">
      <c r="A221" s="17">
        <v>1197247051</v>
      </c>
      <c r="B221" s="17">
        <v>7</v>
      </c>
      <c r="C221" s="17" t="s">
        <v>313</v>
      </c>
      <c r="D221" s="17">
        <v>498324053</v>
      </c>
      <c r="E221" s="7" t="s">
        <v>88</v>
      </c>
      <c r="F221" s="17" t="s">
        <v>328</v>
      </c>
      <c r="G221" s="7" t="s">
        <v>332</v>
      </c>
      <c r="H221" s="17">
        <v>3</v>
      </c>
      <c r="I221" s="17" t="s">
        <v>201</v>
      </c>
      <c r="J221" s="17" t="s">
        <v>234</v>
      </c>
      <c r="L221" s="17">
        <v>21</v>
      </c>
      <c r="M221" s="17">
        <v>3</v>
      </c>
      <c r="N221" s="17">
        <v>1</v>
      </c>
      <c r="O221" s="17">
        <v>1</v>
      </c>
      <c r="P221">
        <v>719678498</v>
      </c>
      <c r="Q221">
        <v>2098</v>
      </c>
      <c r="S221" t="s">
        <v>235</v>
      </c>
      <c r="T221" t="s">
        <v>316</v>
      </c>
      <c r="U221">
        <f>MATCH(D221,Отчет!$D:$D,0)</f>
        <v>112</v>
      </c>
    </row>
    <row r="222" spans="1:21" x14ac:dyDescent="0.2">
      <c r="A222" s="17">
        <v>1197247075</v>
      </c>
      <c r="B222" s="17">
        <v>8</v>
      </c>
      <c r="C222" s="17" t="s">
        <v>313</v>
      </c>
      <c r="D222" s="17">
        <v>498323973</v>
      </c>
      <c r="E222" s="7" t="s">
        <v>133</v>
      </c>
      <c r="F222" s="17" t="s">
        <v>324</v>
      </c>
      <c r="G222" s="7" t="s">
        <v>332</v>
      </c>
      <c r="H222" s="17">
        <v>3</v>
      </c>
      <c r="I222" s="17" t="s">
        <v>201</v>
      </c>
      <c r="J222" s="17" t="s">
        <v>234</v>
      </c>
      <c r="L222" s="17">
        <v>24</v>
      </c>
      <c r="M222" s="17">
        <v>3</v>
      </c>
      <c r="N222" s="17">
        <v>1</v>
      </c>
      <c r="O222" s="17">
        <v>1</v>
      </c>
      <c r="P222">
        <v>719678498</v>
      </c>
      <c r="Q222">
        <v>2098</v>
      </c>
      <c r="S222" t="s">
        <v>235</v>
      </c>
      <c r="T222" t="s">
        <v>316</v>
      </c>
      <c r="U222">
        <f>MATCH(D222,Отчет!$D:$D,0)</f>
        <v>59</v>
      </c>
    </row>
    <row r="223" spans="1:21" x14ac:dyDescent="0.2">
      <c r="A223" s="17">
        <v>1197246840</v>
      </c>
      <c r="B223" s="17">
        <v>8</v>
      </c>
      <c r="C223" s="17" t="s">
        <v>272</v>
      </c>
      <c r="D223" s="17">
        <v>518003697</v>
      </c>
      <c r="E223" s="7" t="s">
        <v>91</v>
      </c>
      <c r="F223" s="17" t="s">
        <v>291</v>
      </c>
      <c r="G223" s="7" t="s">
        <v>333</v>
      </c>
      <c r="H223" s="17">
        <v>7</v>
      </c>
      <c r="I223" s="17" t="s">
        <v>201</v>
      </c>
      <c r="J223" s="17" t="s">
        <v>234</v>
      </c>
      <c r="L223" s="17">
        <v>56</v>
      </c>
      <c r="M223" s="17">
        <v>7</v>
      </c>
      <c r="N223" s="17">
        <v>1</v>
      </c>
      <c r="O223" s="17">
        <v>1</v>
      </c>
      <c r="P223">
        <v>1195027521</v>
      </c>
      <c r="Q223">
        <v>2098</v>
      </c>
      <c r="S223" t="s">
        <v>235</v>
      </c>
      <c r="T223" t="s">
        <v>275</v>
      </c>
      <c r="U223">
        <f>MATCH(D223,Отчет!$D:$D,0)</f>
        <v>65</v>
      </c>
    </row>
    <row r="224" spans="1:21" x14ac:dyDescent="0.2">
      <c r="A224" s="17">
        <v>1197246885</v>
      </c>
      <c r="B224" s="17">
        <v>7</v>
      </c>
      <c r="C224" s="17" t="s">
        <v>272</v>
      </c>
      <c r="D224" s="17">
        <v>541030119</v>
      </c>
      <c r="E224" s="7" t="s">
        <v>195</v>
      </c>
      <c r="F224" s="17" t="s">
        <v>290</v>
      </c>
      <c r="G224" s="7" t="s">
        <v>333</v>
      </c>
      <c r="H224" s="17">
        <v>7</v>
      </c>
      <c r="I224" s="17" t="s">
        <v>201</v>
      </c>
      <c r="J224" s="17" t="s">
        <v>234</v>
      </c>
      <c r="L224" s="17">
        <v>49</v>
      </c>
      <c r="M224" s="17">
        <v>7</v>
      </c>
      <c r="N224" s="17">
        <v>1</v>
      </c>
      <c r="O224" s="17">
        <v>1</v>
      </c>
      <c r="P224">
        <v>1195027521</v>
      </c>
      <c r="Q224">
        <v>2098</v>
      </c>
      <c r="S224" t="s">
        <v>235</v>
      </c>
      <c r="T224" t="s">
        <v>275</v>
      </c>
      <c r="U224">
        <f>MATCH(D224,Отчет!$D:$D,0)</f>
        <v>124</v>
      </c>
    </row>
    <row r="225" spans="1:21" x14ac:dyDescent="0.2">
      <c r="A225" s="17">
        <v>1197246824</v>
      </c>
      <c r="B225" s="17">
        <v>9</v>
      </c>
      <c r="C225" s="17" t="s">
        <v>272</v>
      </c>
      <c r="D225" s="17">
        <v>497165884</v>
      </c>
      <c r="E225" s="7" t="s">
        <v>49</v>
      </c>
      <c r="F225" s="17" t="s">
        <v>287</v>
      </c>
      <c r="G225" s="7" t="s">
        <v>333</v>
      </c>
      <c r="H225" s="17">
        <v>7</v>
      </c>
      <c r="I225" s="17" t="s">
        <v>201</v>
      </c>
      <c r="J225" s="17" t="s">
        <v>234</v>
      </c>
      <c r="L225" s="17">
        <v>63</v>
      </c>
      <c r="M225" s="17">
        <v>7</v>
      </c>
      <c r="N225" s="17">
        <v>1</v>
      </c>
      <c r="O225" s="17">
        <v>1</v>
      </c>
      <c r="P225">
        <v>1195027521</v>
      </c>
      <c r="Q225">
        <v>2098</v>
      </c>
      <c r="S225" t="s">
        <v>235</v>
      </c>
      <c r="T225" t="s">
        <v>275</v>
      </c>
      <c r="U225">
        <f>MATCH(D225,Отчет!$D:$D,0)</f>
        <v>82</v>
      </c>
    </row>
    <row r="226" spans="1:21" x14ac:dyDescent="0.2">
      <c r="A226" s="17">
        <v>1197246848</v>
      </c>
      <c r="B226" s="17">
        <v>8</v>
      </c>
      <c r="C226" s="17" t="s">
        <v>272</v>
      </c>
      <c r="D226" s="17">
        <v>497165896</v>
      </c>
      <c r="E226" s="7" t="s">
        <v>129</v>
      </c>
      <c r="F226" s="17" t="s">
        <v>286</v>
      </c>
      <c r="G226" s="7" t="s">
        <v>333</v>
      </c>
      <c r="H226" s="17">
        <v>7</v>
      </c>
      <c r="I226" s="17" t="s">
        <v>201</v>
      </c>
      <c r="J226" s="17" t="s">
        <v>234</v>
      </c>
      <c r="L226" s="17">
        <v>56</v>
      </c>
      <c r="M226" s="17">
        <v>7</v>
      </c>
      <c r="N226" s="17">
        <v>1</v>
      </c>
      <c r="O226" s="17">
        <v>1</v>
      </c>
      <c r="P226">
        <v>1195027521</v>
      </c>
      <c r="Q226">
        <v>2098</v>
      </c>
      <c r="S226" t="s">
        <v>235</v>
      </c>
      <c r="T226" t="s">
        <v>275</v>
      </c>
      <c r="U226">
        <f>MATCH(D226,Отчет!$D:$D,0)</f>
        <v>52</v>
      </c>
    </row>
    <row r="227" spans="1:21" x14ac:dyDescent="0.2">
      <c r="A227" s="17">
        <v>1197246860</v>
      </c>
      <c r="B227" s="17">
        <v>9</v>
      </c>
      <c r="D227" s="17">
        <v>497165912</v>
      </c>
      <c r="E227" s="7" t="s">
        <v>144</v>
      </c>
      <c r="F227" s="17" t="s">
        <v>285</v>
      </c>
      <c r="G227" s="7" t="s">
        <v>333</v>
      </c>
      <c r="H227" s="17">
        <v>7</v>
      </c>
      <c r="I227" s="17" t="s">
        <v>201</v>
      </c>
      <c r="J227" s="17" t="s">
        <v>234</v>
      </c>
      <c r="L227" s="17">
        <v>63</v>
      </c>
      <c r="M227" s="17">
        <v>7</v>
      </c>
      <c r="N227" s="17">
        <v>1</v>
      </c>
      <c r="O227" s="17">
        <v>1</v>
      </c>
      <c r="P227">
        <v>1195027521</v>
      </c>
      <c r="Q227">
        <v>2098</v>
      </c>
      <c r="S227" t="s">
        <v>235</v>
      </c>
      <c r="T227" t="s">
        <v>275</v>
      </c>
      <c r="U227">
        <f>MATCH(D227,Отчет!$D:$D,0)</f>
        <v>118</v>
      </c>
    </row>
    <row r="228" spans="1:21" x14ac:dyDescent="0.2">
      <c r="A228" s="17">
        <v>1197246836</v>
      </c>
      <c r="B228" s="17">
        <v>9</v>
      </c>
      <c r="C228" s="17" t="s">
        <v>272</v>
      </c>
      <c r="D228" s="17">
        <v>497165923</v>
      </c>
      <c r="E228" s="7" t="s">
        <v>90</v>
      </c>
      <c r="F228" s="17" t="s">
        <v>284</v>
      </c>
      <c r="G228" s="7" t="s">
        <v>333</v>
      </c>
      <c r="H228" s="17">
        <v>7</v>
      </c>
      <c r="I228" s="17" t="s">
        <v>201</v>
      </c>
      <c r="J228" s="17" t="s">
        <v>234</v>
      </c>
      <c r="L228" s="17">
        <v>63</v>
      </c>
      <c r="M228" s="17">
        <v>7</v>
      </c>
      <c r="N228" s="17">
        <v>1</v>
      </c>
      <c r="O228" s="17">
        <v>1</v>
      </c>
      <c r="P228">
        <v>1195027521</v>
      </c>
      <c r="Q228">
        <v>2098</v>
      </c>
      <c r="S228" t="s">
        <v>235</v>
      </c>
      <c r="T228" t="s">
        <v>275</v>
      </c>
      <c r="U228">
        <f>MATCH(D228,Отчет!$D:$D,0)</f>
        <v>32</v>
      </c>
    </row>
    <row r="229" spans="1:21" x14ac:dyDescent="0.2">
      <c r="A229" s="17">
        <v>1197246832</v>
      </c>
      <c r="B229" s="17">
        <v>8</v>
      </c>
      <c r="C229" s="17" t="s">
        <v>272</v>
      </c>
      <c r="D229" s="17">
        <v>497165934</v>
      </c>
      <c r="E229" s="7" t="s">
        <v>79</v>
      </c>
      <c r="F229" s="17" t="s">
        <v>283</v>
      </c>
      <c r="G229" s="7" t="s">
        <v>333</v>
      </c>
      <c r="H229" s="17">
        <v>7</v>
      </c>
      <c r="I229" s="17" t="s">
        <v>201</v>
      </c>
      <c r="J229" s="17" t="s">
        <v>234</v>
      </c>
      <c r="L229" s="17">
        <v>56</v>
      </c>
      <c r="M229" s="17">
        <v>7</v>
      </c>
      <c r="N229" s="17">
        <v>1</v>
      </c>
      <c r="O229" s="17">
        <v>1</v>
      </c>
      <c r="P229">
        <v>1195027521</v>
      </c>
      <c r="Q229">
        <v>2098</v>
      </c>
      <c r="S229" t="s">
        <v>235</v>
      </c>
      <c r="T229" t="s">
        <v>275</v>
      </c>
      <c r="U229">
        <f>MATCH(D229,Отчет!$D:$D,0)</f>
        <v>83</v>
      </c>
    </row>
    <row r="230" spans="1:21" x14ac:dyDescent="0.2">
      <c r="A230" s="17">
        <v>1197246828</v>
      </c>
      <c r="B230" s="17">
        <v>10</v>
      </c>
      <c r="C230" s="17" t="s">
        <v>272</v>
      </c>
      <c r="D230" s="17">
        <v>497165945</v>
      </c>
      <c r="E230" s="7" t="s">
        <v>75</v>
      </c>
      <c r="F230" s="17" t="s">
        <v>282</v>
      </c>
      <c r="G230" s="7" t="s">
        <v>333</v>
      </c>
      <c r="H230" s="17">
        <v>7</v>
      </c>
      <c r="I230" s="17" t="s">
        <v>201</v>
      </c>
      <c r="J230" s="17" t="s">
        <v>234</v>
      </c>
      <c r="L230" s="17">
        <v>70</v>
      </c>
      <c r="M230" s="17">
        <v>7</v>
      </c>
      <c r="N230" s="17">
        <v>1</v>
      </c>
      <c r="O230" s="17">
        <v>1</v>
      </c>
      <c r="P230">
        <v>1195027521</v>
      </c>
      <c r="Q230">
        <v>2098</v>
      </c>
      <c r="S230" t="s">
        <v>235</v>
      </c>
      <c r="T230" t="s">
        <v>275</v>
      </c>
      <c r="U230">
        <f>MATCH(D230,Отчет!$D:$D,0)</f>
        <v>80</v>
      </c>
    </row>
    <row r="231" spans="1:21" x14ac:dyDescent="0.2">
      <c r="A231" s="17">
        <v>1197246852</v>
      </c>
      <c r="B231" s="17">
        <v>9</v>
      </c>
      <c r="C231" s="17" t="s">
        <v>272</v>
      </c>
      <c r="D231" s="17">
        <v>497165956</v>
      </c>
      <c r="E231" s="7" t="s">
        <v>143</v>
      </c>
      <c r="F231" s="17" t="s">
        <v>281</v>
      </c>
      <c r="G231" s="7" t="s">
        <v>333</v>
      </c>
      <c r="H231" s="17">
        <v>7</v>
      </c>
      <c r="I231" s="17" t="s">
        <v>201</v>
      </c>
      <c r="J231" s="17" t="s">
        <v>234</v>
      </c>
      <c r="L231" s="17">
        <v>63</v>
      </c>
      <c r="M231" s="17">
        <v>7</v>
      </c>
      <c r="N231" s="17">
        <v>1</v>
      </c>
      <c r="O231" s="17">
        <v>1</v>
      </c>
      <c r="P231">
        <v>1195027521</v>
      </c>
      <c r="Q231">
        <v>2098</v>
      </c>
      <c r="S231" t="s">
        <v>235</v>
      </c>
      <c r="T231" t="s">
        <v>275</v>
      </c>
      <c r="U231">
        <f>MATCH(D231,Отчет!$D:$D,0)</f>
        <v>17</v>
      </c>
    </row>
    <row r="232" spans="1:21" x14ac:dyDescent="0.2">
      <c r="A232" s="17">
        <v>1197246844</v>
      </c>
      <c r="B232" s="17">
        <v>10</v>
      </c>
      <c r="C232" s="17" t="s">
        <v>272</v>
      </c>
      <c r="D232" s="17">
        <v>497165967</v>
      </c>
      <c r="E232" s="7" t="s">
        <v>111</v>
      </c>
      <c r="F232" s="17" t="s">
        <v>280</v>
      </c>
      <c r="G232" s="7" t="s">
        <v>333</v>
      </c>
      <c r="H232" s="17">
        <v>7</v>
      </c>
      <c r="I232" s="17" t="s">
        <v>201</v>
      </c>
      <c r="J232" s="17" t="s">
        <v>234</v>
      </c>
      <c r="L232" s="17">
        <v>70</v>
      </c>
      <c r="M232" s="17">
        <v>7</v>
      </c>
      <c r="N232" s="17">
        <v>1</v>
      </c>
      <c r="O232" s="17">
        <v>1</v>
      </c>
      <c r="P232">
        <v>1195027521</v>
      </c>
      <c r="Q232">
        <v>2098</v>
      </c>
      <c r="S232" t="s">
        <v>235</v>
      </c>
      <c r="T232" t="s">
        <v>275</v>
      </c>
      <c r="U232">
        <f>MATCH(D232,Отчет!$D:$D,0)</f>
        <v>31</v>
      </c>
    </row>
    <row r="233" spans="1:21" x14ac:dyDescent="0.2">
      <c r="A233" s="17">
        <v>1197246820</v>
      </c>
      <c r="B233" s="17">
        <v>8</v>
      </c>
      <c r="C233" s="17" t="s">
        <v>272</v>
      </c>
      <c r="D233" s="17">
        <v>497165978</v>
      </c>
      <c r="E233" s="7" t="s">
        <v>48</v>
      </c>
      <c r="F233" s="17" t="s">
        <v>279</v>
      </c>
      <c r="G233" s="7" t="s">
        <v>333</v>
      </c>
      <c r="H233" s="17">
        <v>7</v>
      </c>
      <c r="I233" s="17" t="s">
        <v>201</v>
      </c>
      <c r="J233" s="17" t="s">
        <v>234</v>
      </c>
      <c r="L233" s="17">
        <v>56</v>
      </c>
      <c r="M233" s="17">
        <v>7</v>
      </c>
      <c r="N233" s="17">
        <v>1</v>
      </c>
      <c r="O233" s="17">
        <v>1</v>
      </c>
      <c r="P233">
        <v>1195027521</v>
      </c>
      <c r="Q233">
        <v>2098</v>
      </c>
      <c r="S233" t="s">
        <v>235</v>
      </c>
      <c r="T233" t="s">
        <v>275</v>
      </c>
      <c r="U233">
        <f>MATCH(D233,Отчет!$D:$D,0)</f>
        <v>138</v>
      </c>
    </row>
    <row r="234" spans="1:21" x14ac:dyDescent="0.2">
      <c r="A234" s="17">
        <v>1197246856</v>
      </c>
      <c r="B234" s="17">
        <v>9</v>
      </c>
      <c r="C234" s="17" t="s">
        <v>272</v>
      </c>
      <c r="D234" s="17">
        <v>497165989</v>
      </c>
      <c r="E234" s="7" t="s">
        <v>142</v>
      </c>
      <c r="F234" s="17" t="s">
        <v>278</v>
      </c>
      <c r="G234" s="7" t="s">
        <v>333</v>
      </c>
      <c r="H234" s="17">
        <v>7</v>
      </c>
      <c r="I234" s="17" t="s">
        <v>201</v>
      </c>
      <c r="J234" s="17" t="s">
        <v>234</v>
      </c>
      <c r="L234" s="17">
        <v>63</v>
      </c>
      <c r="M234" s="17">
        <v>7</v>
      </c>
      <c r="N234" s="17">
        <v>1</v>
      </c>
      <c r="O234" s="17">
        <v>1</v>
      </c>
      <c r="P234">
        <v>1195027521</v>
      </c>
      <c r="Q234">
        <v>2098</v>
      </c>
      <c r="S234" t="s">
        <v>235</v>
      </c>
      <c r="T234" t="s">
        <v>275</v>
      </c>
      <c r="U234">
        <f>MATCH(D234,Отчет!$D:$D,0)</f>
        <v>107</v>
      </c>
    </row>
    <row r="235" spans="1:21" x14ac:dyDescent="0.2">
      <c r="A235" s="17">
        <v>1197246868</v>
      </c>
      <c r="B235" s="17">
        <v>9</v>
      </c>
      <c r="C235" s="17" t="s">
        <v>272</v>
      </c>
      <c r="D235" s="17">
        <v>497166000</v>
      </c>
      <c r="E235" s="7" t="s">
        <v>153</v>
      </c>
      <c r="F235" s="17" t="s">
        <v>277</v>
      </c>
      <c r="G235" s="7" t="s">
        <v>333</v>
      </c>
      <c r="H235" s="17">
        <v>7</v>
      </c>
      <c r="I235" s="17" t="s">
        <v>201</v>
      </c>
      <c r="J235" s="17" t="s">
        <v>234</v>
      </c>
      <c r="L235" s="17">
        <v>63</v>
      </c>
      <c r="M235" s="17">
        <v>7</v>
      </c>
      <c r="N235" s="17">
        <v>1</v>
      </c>
      <c r="O235" s="17">
        <v>1</v>
      </c>
      <c r="P235">
        <v>1195027521</v>
      </c>
      <c r="Q235">
        <v>2098</v>
      </c>
      <c r="S235" t="s">
        <v>235</v>
      </c>
      <c r="T235" t="s">
        <v>275</v>
      </c>
      <c r="U235">
        <f>MATCH(D235,Отчет!$D:$D,0)</f>
        <v>69</v>
      </c>
    </row>
    <row r="236" spans="1:21" x14ac:dyDescent="0.2">
      <c r="A236" s="17">
        <v>1197246872</v>
      </c>
      <c r="B236" s="17">
        <v>8</v>
      </c>
      <c r="C236" s="17" t="s">
        <v>272</v>
      </c>
      <c r="D236" s="17">
        <v>497165651</v>
      </c>
      <c r="E236" s="7" t="s">
        <v>159</v>
      </c>
      <c r="F236" s="17" t="s">
        <v>276</v>
      </c>
      <c r="G236" s="7" t="s">
        <v>333</v>
      </c>
      <c r="H236" s="17">
        <v>7</v>
      </c>
      <c r="I236" s="17" t="s">
        <v>201</v>
      </c>
      <c r="J236" s="17" t="s">
        <v>234</v>
      </c>
      <c r="L236" s="17">
        <v>56</v>
      </c>
      <c r="M236" s="17">
        <v>7</v>
      </c>
      <c r="N236" s="17">
        <v>1</v>
      </c>
      <c r="O236" s="17">
        <v>1</v>
      </c>
      <c r="P236">
        <v>1195027521</v>
      </c>
      <c r="Q236">
        <v>2098</v>
      </c>
      <c r="S236" t="s">
        <v>235</v>
      </c>
      <c r="T236" t="s">
        <v>275</v>
      </c>
      <c r="U236">
        <f>MATCH(D236,Отчет!$D:$D,0)</f>
        <v>122</v>
      </c>
    </row>
    <row r="237" spans="1:21" x14ac:dyDescent="0.2">
      <c r="A237" s="17">
        <v>1197246864</v>
      </c>
      <c r="B237" s="17">
        <v>9</v>
      </c>
      <c r="C237" s="17" t="s">
        <v>272</v>
      </c>
      <c r="D237" s="17">
        <v>497165662</v>
      </c>
      <c r="E237" s="7" t="s">
        <v>151</v>
      </c>
      <c r="F237" s="17" t="s">
        <v>273</v>
      </c>
      <c r="G237" s="7" t="s">
        <v>333</v>
      </c>
      <c r="H237" s="17">
        <v>7</v>
      </c>
      <c r="I237" s="17" t="s">
        <v>201</v>
      </c>
      <c r="J237" s="17" t="s">
        <v>234</v>
      </c>
      <c r="L237" s="17">
        <v>63</v>
      </c>
      <c r="M237" s="17">
        <v>7</v>
      </c>
      <c r="N237" s="17">
        <v>1</v>
      </c>
      <c r="O237" s="17">
        <v>1</v>
      </c>
      <c r="P237">
        <v>1195027521</v>
      </c>
      <c r="Q237">
        <v>2098</v>
      </c>
      <c r="S237" t="s">
        <v>235</v>
      </c>
      <c r="T237" t="s">
        <v>275</v>
      </c>
      <c r="U237">
        <f>MATCH(D237,Отчет!$D:$D,0)</f>
        <v>50</v>
      </c>
    </row>
    <row r="238" spans="1:21" x14ac:dyDescent="0.2">
      <c r="A238" s="17">
        <v>1197246881</v>
      </c>
      <c r="B238" s="17">
        <v>8</v>
      </c>
      <c r="C238" s="17" t="s">
        <v>272</v>
      </c>
      <c r="D238" s="17">
        <v>497165862</v>
      </c>
      <c r="E238" s="7" t="s">
        <v>193</v>
      </c>
      <c r="F238" s="17" t="s">
        <v>288</v>
      </c>
      <c r="G238" s="7" t="s">
        <v>333</v>
      </c>
      <c r="H238" s="17">
        <v>7</v>
      </c>
      <c r="I238" s="17" t="s">
        <v>201</v>
      </c>
      <c r="J238" s="17" t="s">
        <v>234</v>
      </c>
      <c r="L238" s="17">
        <v>56</v>
      </c>
      <c r="M238" s="17">
        <v>7</v>
      </c>
      <c r="N238" s="17">
        <v>1</v>
      </c>
      <c r="O238" s="17">
        <v>1</v>
      </c>
      <c r="P238">
        <v>1195027521</v>
      </c>
      <c r="Q238">
        <v>2098</v>
      </c>
      <c r="S238" t="s">
        <v>235</v>
      </c>
      <c r="T238" t="s">
        <v>275</v>
      </c>
      <c r="U238">
        <f>MATCH(D238,Отчет!$D:$D,0)</f>
        <v>40</v>
      </c>
    </row>
    <row r="239" spans="1:21" x14ac:dyDescent="0.2">
      <c r="A239" s="17">
        <v>1197246877</v>
      </c>
      <c r="B239" s="17">
        <v>8</v>
      </c>
      <c r="C239" s="17" t="s">
        <v>272</v>
      </c>
      <c r="D239" s="17">
        <v>497165873</v>
      </c>
      <c r="E239" s="7" t="s">
        <v>189</v>
      </c>
      <c r="F239" s="17" t="s">
        <v>289</v>
      </c>
      <c r="G239" s="7" t="s">
        <v>333</v>
      </c>
      <c r="H239" s="17">
        <v>7</v>
      </c>
      <c r="I239" s="17" t="s">
        <v>201</v>
      </c>
      <c r="J239" s="17" t="s">
        <v>234</v>
      </c>
      <c r="L239" s="17">
        <v>56</v>
      </c>
      <c r="M239" s="17">
        <v>7</v>
      </c>
      <c r="N239" s="17">
        <v>1</v>
      </c>
      <c r="O239" s="17">
        <v>1</v>
      </c>
      <c r="P239">
        <v>1195027521</v>
      </c>
      <c r="Q239">
        <v>2098</v>
      </c>
      <c r="S239" t="s">
        <v>235</v>
      </c>
      <c r="T239" t="s">
        <v>275</v>
      </c>
      <c r="U239">
        <f>MATCH(D239,Отчет!$D:$D,0)</f>
        <v>53</v>
      </c>
    </row>
    <row r="240" spans="1:21" x14ac:dyDescent="0.2">
      <c r="A240" s="17">
        <v>1272446617</v>
      </c>
      <c r="B240" s="17">
        <v>6</v>
      </c>
      <c r="C240" s="17" t="s">
        <v>231</v>
      </c>
      <c r="D240" s="17">
        <v>508397759</v>
      </c>
      <c r="E240" s="7" t="s">
        <v>123</v>
      </c>
      <c r="F240" s="17" t="s">
        <v>237</v>
      </c>
      <c r="G240" s="7" t="s">
        <v>334</v>
      </c>
      <c r="H240" s="17">
        <v>3</v>
      </c>
      <c r="I240" s="17" t="s">
        <v>201</v>
      </c>
      <c r="J240" s="17" t="s">
        <v>234</v>
      </c>
      <c r="L240" s="17">
        <v>18</v>
      </c>
      <c r="M240" s="17">
        <v>3</v>
      </c>
      <c r="N240" s="17">
        <v>1</v>
      </c>
      <c r="O240" s="17">
        <v>0</v>
      </c>
      <c r="P240">
        <v>1195026899</v>
      </c>
      <c r="Q240">
        <v>2098</v>
      </c>
      <c r="S240" t="s">
        <v>235</v>
      </c>
      <c r="T240" t="s">
        <v>236</v>
      </c>
      <c r="U240">
        <f>MATCH(D240,Отчет!$D:$D,0)</f>
        <v>166</v>
      </c>
    </row>
    <row r="241" spans="1:21" x14ac:dyDescent="0.2">
      <c r="A241" s="17">
        <v>1242974805</v>
      </c>
      <c r="C241" s="17" t="s">
        <v>231</v>
      </c>
      <c r="D241" s="17">
        <v>508397789</v>
      </c>
      <c r="E241" s="7" t="s">
        <v>146</v>
      </c>
      <c r="F241" s="17" t="s">
        <v>232</v>
      </c>
      <c r="G241" s="7" t="s">
        <v>334</v>
      </c>
      <c r="H241" s="17">
        <v>3</v>
      </c>
      <c r="I241" s="17" t="s">
        <v>201</v>
      </c>
      <c r="J241" s="17" t="s">
        <v>234</v>
      </c>
      <c r="L241" s="17">
        <v>0</v>
      </c>
      <c r="M241" s="17">
        <v>3</v>
      </c>
      <c r="O241" s="17">
        <v>0</v>
      </c>
      <c r="P241">
        <v>1195026899</v>
      </c>
      <c r="Q241">
        <v>2098</v>
      </c>
      <c r="S241" t="s">
        <v>235</v>
      </c>
      <c r="T241" t="s">
        <v>236</v>
      </c>
      <c r="U241">
        <f>MATCH(D241,Отчет!$D:$D,0)</f>
        <v>169</v>
      </c>
    </row>
    <row r="242" spans="1:21" x14ac:dyDescent="0.2">
      <c r="A242" s="17">
        <v>1295242564</v>
      </c>
      <c r="B242" s="17">
        <v>8</v>
      </c>
      <c r="C242" s="17" t="s">
        <v>231</v>
      </c>
      <c r="D242" s="17">
        <v>508397759</v>
      </c>
      <c r="E242" s="7" t="s">
        <v>123</v>
      </c>
      <c r="F242" s="17" t="s">
        <v>237</v>
      </c>
      <c r="G242" s="7" t="s">
        <v>335</v>
      </c>
      <c r="H242" s="17">
        <v>4</v>
      </c>
      <c r="I242" s="17" t="s">
        <v>201</v>
      </c>
      <c r="J242" s="17" t="s">
        <v>234</v>
      </c>
      <c r="L242" s="17">
        <v>32</v>
      </c>
      <c r="M242" s="17">
        <v>4</v>
      </c>
      <c r="N242" s="17">
        <v>1</v>
      </c>
      <c r="O242" s="17">
        <v>0</v>
      </c>
      <c r="P242">
        <v>1195026899</v>
      </c>
      <c r="Q242">
        <v>2098</v>
      </c>
      <c r="S242" t="s">
        <v>235</v>
      </c>
      <c r="T242" t="s">
        <v>236</v>
      </c>
      <c r="U242">
        <f>MATCH(D242,Отчет!$D:$D,0)</f>
        <v>166</v>
      </c>
    </row>
    <row r="243" spans="1:21" x14ac:dyDescent="0.2">
      <c r="A243" s="17">
        <v>1242974670</v>
      </c>
      <c r="C243" s="17" t="s">
        <v>231</v>
      </c>
      <c r="D243" s="17">
        <v>508397789</v>
      </c>
      <c r="E243" s="7" t="s">
        <v>146</v>
      </c>
      <c r="F243" s="17" t="s">
        <v>232</v>
      </c>
      <c r="G243" s="7" t="s">
        <v>335</v>
      </c>
      <c r="H243" s="17">
        <v>4</v>
      </c>
      <c r="I243" s="17" t="s">
        <v>201</v>
      </c>
      <c r="J243" s="17" t="s">
        <v>234</v>
      </c>
      <c r="L243" s="17">
        <v>0</v>
      </c>
      <c r="M243" s="17">
        <v>4</v>
      </c>
      <c r="O243" s="17">
        <v>0</v>
      </c>
      <c r="P243">
        <v>1195026899</v>
      </c>
      <c r="Q243">
        <v>2098</v>
      </c>
      <c r="S243" t="s">
        <v>235</v>
      </c>
      <c r="T243" t="s">
        <v>236</v>
      </c>
      <c r="U243">
        <f>MATCH(D243,Отчет!$D:$D,0)</f>
        <v>169</v>
      </c>
    </row>
    <row r="244" spans="1:21" x14ac:dyDescent="0.2">
      <c r="A244" s="17">
        <v>1197247163</v>
      </c>
      <c r="B244" s="17">
        <v>7</v>
      </c>
      <c r="C244" s="17" t="s">
        <v>313</v>
      </c>
      <c r="D244" s="17">
        <v>498324090</v>
      </c>
      <c r="E244" s="7" t="s">
        <v>176</v>
      </c>
      <c r="F244" s="17" t="s">
        <v>318</v>
      </c>
      <c r="G244" s="7" t="s">
        <v>336</v>
      </c>
      <c r="H244" s="17">
        <v>3</v>
      </c>
      <c r="I244" s="17" t="s">
        <v>201</v>
      </c>
      <c r="J244" s="17" t="s">
        <v>234</v>
      </c>
      <c r="L244" s="17">
        <v>21</v>
      </c>
      <c r="M244" s="17">
        <v>3</v>
      </c>
      <c r="N244" s="17">
        <v>1</v>
      </c>
      <c r="O244" s="17">
        <v>1</v>
      </c>
      <c r="P244">
        <v>719678498</v>
      </c>
      <c r="Q244">
        <v>2098</v>
      </c>
      <c r="S244" t="s">
        <v>235</v>
      </c>
      <c r="T244" t="s">
        <v>316</v>
      </c>
      <c r="U244">
        <f>MATCH(D244,Отчет!$D:$D,0)</f>
        <v>113</v>
      </c>
    </row>
    <row r="245" spans="1:21" x14ac:dyDescent="0.2">
      <c r="A245" s="17">
        <v>1197247107</v>
      </c>
      <c r="B245" s="17">
        <v>9</v>
      </c>
      <c r="C245" s="17" t="s">
        <v>313</v>
      </c>
      <c r="D245" s="17">
        <v>498324101</v>
      </c>
      <c r="E245" s="7" t="s">
        <v>44</v>
      </c>
      <c r="F245" s="17" t="s">
        <v>330</v>
      </c>
      <c r="G245" s="7" t="s">
        <v>336</v>
      </c>
      <c r="H245" s="17">
        <v>3</v>
      </c>
      <c r="I245" s="17" t="s">
        <v>201</v>
      </c>
      <c r="J245" s="17" t="s">
        <v>234</v>
      </c>
      <c r="L245" s="17">
        <v>27</v>
      </c>
      <c r="M245" s="17">
        <v>3</v>
      </c>
      <c r="N245" s="17">
        <v>1</v>
      </c>
      <c r="O245" s="17">
        <v>1</v>
      </c>
      <c r="P245">
        <v>719678498</v>
      </c>
      <c r="Q245">
        <v>2098</v>
      </c>
      <c r="S245" t="s">
        <v>235</v>
      </c>
      <c r="T245" t="s">
        <v>316</v>
      </c>
      <c r="U245">
        <f>MATCH(D245,Отчет!$D:$D,0)</f>
        <v>24</v>
      </c>
    </row>
    <row r="246" spans="1:21" x14ac:dyDescent="0.2">
      <c r="A246" s="17">
        <v>1197247139</v>
      </c>
      <c r="B246" s="17">
        <v>9</v>
      </c>
      <c r="C246" s="17" t="s">
        <v>313</v>
      </c>
      <c r="D246" s="17">
        <v>498324112</v>
      </c>
      <c r="E246" s="7" t="s">
        <v>120</v>
      </c>
      <c r="F246" s="17" t="s">
        <v>314</v>
      </c>
      <c r="G246" s="7" t="s">
        <v>336</v>
      </c>
      <c r="H246" s="17">
        <v>3</v>
      </c>
      <c r="I246" s="17" t="s">
        <v>201</v>
      </c>
      <c r="J246" s="17" t="s">
        <v>234</v>
      </c>
      <c r="L246" s="17">
        <v>27</v>
      </c>
      <c r="M246" s="17">
        <v>3</v>
      </c>
      <c r="N246" s="17">
        <v>1</v>
      </c>
      <c r="O246" s="17">
        <v>1</v>
      </c>
      <c r="P246">
        <v>719678498</v>
      </c>
      <c r="Q246">
        <v>2098</v>
      </c>
      <c r="S246" t="s">
        <v>235</v>
      </c>
      <c r="T246" t="s">
        <v>316</v>
      </c>
      <c r="U246">
        <f>MATCH(D246,Отчет!$D:$D,0)</f>
        <v>55</v>
      </c>
    </row>
    <row r="247" spans="1:21" x14ac:dyDescent="0.2">
      <c r="A247" s="17">
        <v>1197247167</v>
      </c>
      <c r="B247" s="17">
        <v>6</v>
      </c>
      <c r="C247" s="17" t="s">
        <v>313</v>
      </c>
      <c r="D247" s="17">
        <v>498324123</v>
      </c>
      <c r="E247" s="7" t="s">
        <v>180</v>
      </c>
      <c r="F247" s="17" t="s">
        <v>327</v>
      </c>
      <c r="G247" s="7" t="s">
        <v>336</v>
      </c>
      <c r="H247" s="17">
        <v>3</v>
      </c>
      <c r="I247" s="17" t="s">
        <v>201</v>
      </c>
      <c r="J247" s="17" t="s">
        <v>234</v>
      </c>
      <c r="L247" s="17">
        <v>18</v>
      </c>
      <c r="M247" s="17">
        <v>3</v>
      </c>
      <c r="N247" s="17">
        <v>1</v>
      </c>
      <c r="O247" s="17">
        <v>1</v>
      </c>
      <c r="P247">
        <v>719678498</v>
      </c>
      <c r="Q247">
        <v>2098</v>
      </c>
      <c r="S247" t="s">
        <v>235</v>
      </c>
      <c r="T247" t="s">
        <v>316</v>
      </c>
      <c r="U247">
        <f>MATCH(D247,Отчет!$D:$D,0)</f>
        <v>126</v>
      </c>
    </row>
    <row r="248" spans="1:21" x14ac:dyDescent="0.2">
      <c r="A248" s="17">
        <v>1197247171</v>
      </c>
      <c r="B248" s="17">
        <v>8</v>
      </c>
      <c r="C248" s="17" t="s">
        <v>313</v>
      </c>
      <c r="D248" s="17">
        <v>498324134</v>
      </c>
      <c r="E248" s="7" t="s">
        <v>184</v>
      </c>
      <c r="F248" s="17" t="s">
        <v>325</v>
      </c>
      <c r="G248" s="7" t="s">
        <v>336</v>
      </c>
      <c r="H248" s="17">
        <v>3</v>
      </c>
      <c r="I248" s="17" t="s">
        <v>201</v>
      </c>
      <c r="J248" s="17" t="s">
        <v>234</v>
      </c>
      <c r="L248" s="17">
        <v>24</v>
      </c>
      <c r="M248" s="17">
        <v>3</v>
      </c>
      <c r="N248" s="17">
        <v>1</v>
      </c>
      <c r="O248" s="17">
        <v>1</v>
      </c>
      <c r="P248">
        <v>719678498</v>
      </c>
      <c r="Q248">
        <v>2098</v>
      </c>
      <c r="S248" t="s">
        <v>235</v>
      </c>
      <c r="T248" t="s">
        <v>316</v>
      </c>
      <c r="U248">
        <f>MATCH(D248,Отчет!$D:$D,0)</f>
        <v>79</v>
      </c>
    </row>
    <row r="249" spans="1:21" x14ac:dyDescent="0.2">
      <c r="A249" s="17">
        <v>1197247143</v>
      </c>
      <c r="B249" s="17">
        <v>7</v>
      </c>
      <c r="C249" s="17" t="s">
        <v>313</v>
      </c>
      <c r="D249" s="17">
        <v>498324156</v>
      </c>
      <c r="E249" s="7" t="s">
        <v>125</v>
      </c>
      <c r="F249" s="17" t="s">
        <v>323</v>
      </c>
      <c r="G249" s="7" t="s">
        <v>336</v>
      </c>
      <c r="H249" s="17">
        <v>3</v>
      </c>
      <c r="I249" s="17" t="s">
        <v>201</v>
      </c>
      <c r="J249" s="17" t="s">
        <v>234</v>
      </c>
      <c r="L249" s="17">
        <v>21</v>
      </c>
      <c r="M249" s="17">
        <v>3</v>
      </c>
      <c r="N249" s="17">
        <v>1</v>
      </c>
      <c r="O249" s="17">
        <v>1</v>
      </c>
      <c r="P249">
        <v>719678498</v>
      </c>
      <c r="Q249">
        <v>2098</v>
      </c>
      <c r="S249" t="s">
        <v>235</v>
      </c>
      <c r="T249" t="s">
        <v>316</v>
      </c>
      <c r="U249">
        <f>MATCH(D249,Отчет!$D:$D,0)</f>
        <v>95</v>
      </c>
    </row>
    <row r="250" spans="1:21" x14ac:dyDescent="0.2">
      <c r="A250" s="17">
        <v>1197247175</v>
      </c>
      <c r="B250" s="17">
        <v>8</v>
      </c>
      <c r="C250" s="17" t="s">
        <v>313</v>
      </c>
      <c r="D250" s="17">
        <v>498324167</v>
      </c>
      <c r="E250" s="7" t="s">
        <v>197</v>
      </c>
      <c r="F250" s="17" t="s">
        <v>320</v>
      </c>
      <c r="G250" s="7" t="s">
        <v>336</v>
      </c>
      <c r="H250" s="17">
        <v>3</v>
      </c>
      <c r="I250" s="17" t="s">
        <v>201</v>
      </c>
      <c r="J250" s="17" t="s">
        <v>234</v>
      </c>
      <c r="L250" s="17">
        <v>24</v>
      </c>
      <c r="M250" s="17">
        <v>3</v>
      </c>
      <c r="N250" s="17">
        <v>1</v>
      </c>
      <c r="O250" s="17">
        <v>1</v>
      </c>
      <c r="P250">
        <v>719678498</v>
      </c>
      <c r="Q250">
        <v>2098</v>
      </c>
      <c r="S250" t="s">
        <v>235</v>
      </c>
      <c r="T250" t="s">
        <v>316</v>
      </c>
      <c r="U250">
        <f>MATCH(D250,Отчет!$D:$D,0)</f>
        <v>154</v>
      </c>
    </row>
    <row r="251" spans="1:21" x14ac:dyDescent="0.2">
      <c r="A251" s="17">
        <v>1197247127</v>
      </c>
      <c r="B251" s="17">
        <v>8</v>
      </c>
      <c r="C251" s="17" t="s">
        <v>313</v>
      </c>
      <c r="D251" s="17">
        <v>498324178</v>
      </c>
      <c r="E251" s="7" t="s">
        <v>92</v>
      </c>
      <c r="F251" s="17" t="s">
        <v>319</v>
      </c>
      <c r="G251" s="7" t="s">
        <v>336</v>
      </c>
      <c r="H251" s="17">
        <v>3</v>
      </c>
      <c r="I251" s="17" t="s">
        <v>201</v>
      </c>
      <c r="J251" s="17" t="s">
        <v>234</v>
      </c>
      <c r="L251" s="17">
        <v>24</v>
      </c>
      <c r="M251" s="17">
        <v>3</v>
      </c>
      <c r="N251" s="17">
        <v>1</v>
      </c>
      <c r="O251" s="17">
        <v>1</v>
      </c>
      <c r="P251">
        <v>719678498</v>
      </c>
      <c r="Q251">
        <v>2098</v>
      </c>
      <c r="S251" t="s">
        <v>235</v>
      </c>
      <c r="T251" t="s">
        <v>316</v>
      </c>
      <c r="U251">
        <f>MATCH(D251,Отчет!$D:$D,0)</f>
        <v>99</v>
      </c>
    </row>
    <row r="252" spans="1:21" x14ac:dyDescent="0.2">
      <c r="A252" s="17">
        <v>1197247155</v>
      </c>
      <c r="B252" s="17">
        <v>8</v>
      </c>
      <c r="C252" s="17" t="s">
        <v>313</v>
      </c>
      <c r="D252" s="17">
        <v>498324189</v>
      </c>
      <c r="E252" s="7" t="s">
        <v>145</v>
      </c>
      <c r="F252" s="17" t="s">
        <v>317</v>
      </c>
      <c r="G252" s="7" t="s">
        <v>336</v>
      </c>
      <c r="H252" s="17">
        <v>3</v>
      </c>
      <c r="I252" s="17" t="s">
        <v>201</v>
      </c>
      <c r="J252" s="17" t="s">
        <v>234</v>
      </c>
      <c r="L252" s="17">
        <v>24</v>
      </c>
      <c r="M252" s="17">
        <v>3</v>
      </c>
      <c r="N252" s="17">
        <v>1</v>
      </c>
      <c r="O252" s="17">
        <v>1</v>
      </c>
      <c r="P252">
        <v>719678498</v>
      </c>
      <c r="Q252">
        <v>2098</v>
      </c>
      <c r="S252" t="s">
        <v>235</v>
      </c>
      <c r="T252" t="s">
        <v>316</v>
      </c>
      <c r="U252">
        <f>MATCH(D252,Отчет!$D:$D,0)</f>
        <v>49</v>
      </c>
    </row>
    <row r="253" spans="1:21" x14ac:dyDescent="0.2">
      <c r="A253" s="17">
        <v>1197247131</v>
      </c>
      <c r="B253" s="17">
        <v>9</v>
      </c>
      <c r="C253" s="17" t="s">
        <v>313</v>
      </c>
      <c r="D253" s="17">
        <v>498324211</v>
      </c>
      <c r="E253" s="7" t="s">
        <v>93</v>
      </c>
      <c r="F253" s="17" t="s">
        <v>331</v>
      </c>
      <c r="G253" s="7" t="s">
        <v>336</v>
      </c>
      <c r="H253" s="17">
        <v>3</v>
      </c>
      <c r="I253" s="17" t="s">
        <v>201</v>
      </c>
      <c r="J253" s="17" t="s">
        <v>234</v>
      </c>
      <c r="L253" s="17">
        <v>27</v>
      </c>
      <c r="M253" s="17">
        <v>3</v>
      </c>
      <c r="N253" s="17">
        <v>1</v>
      </c>
      <c r="O253" s="17">
        <v>1</v>
      </c>
      <c r="P253">
        <v>719678498</v>
      </c>
      <c r="Q253">
        <v>2098</v>
      </c>
      <c r="S253" t="s">
        <v>235</v>
      </c>
      <c r="T253" t="s">
        <v>316</v>
      </c>
      <c r="U253">
        <f>MATCH(D253,Отчет!$D:$D,0)</f>
        <v>42</v>
      </c>
    </row>
    <row r="254" spans="1:21" x14ac:dyDescent="0.2">
      <c r="A254" s="17">
        <v>1295243157</v>
      </c>
      <c r="C254" s="17" t="s">
        <v>231</v>
      </c>
      <c r="D254" s="17">
        <v>508397759</v>
      </c>
      <c r="E254" s="7" t="s">
        <v>123</v>
      </c>
      <c r="F254" s="17" t="s">
        <v>237</v>
      </c>
      <c r="G254" s="7" t="s">
        <v>336</v>
      </c>
      <c r="H254" s="17">
        <v>3</v>
      </c>
      <c r="I254" s="17" t="s">
        <v>201</v>
      </c>
      <c r="J254" s="17" t="s">
        <v>234</v>
      </c>
      <c r="L254" s="17">
        <v>0</v>
      </c>
      <c r="M254" s="17">
        <v>3</v>
      </c>
      <c r="O254" s="17">
        <v>0</v>
      </c>
      <c r="P254">
        <v>719678498</v>
      </c>
      <c r="Q254">
        <v>2098</v>
      </c>
      <c r="S254" t="s">
        <v>235</v>
      </c>
      <c r="T254" t="s">
        <v>236</v>
      </c>
      <c r="U254">
        <f>MATCH(D254,Отчет!$D:$D,0)</f>
        <v>166</v>
      </c>
    </row>
    <row r="255" spans="1:21" x14ac:dyDescent="0.2">
      <c r="A255" s="17">
        <v>1197247147</v>
      </c>
      <c r="B255" s="17">
        <v>9</v>
      </c>
      <c r="C255" s="17" t="s">
        <v>313</v>
      </c>
      <c r="D255" s="17">
        <v>498323973</v>
      </c>
      <c r="E255" s="7" t="s">
        <v>133</v>
      </c>
      <c r="F255" s="17" t="s">
        <v>324</v>
      </c>
      <c r="G255" s="7" t="s">
        <v>336</v>
      </c>
      <c r="H255" s="17">
        <v>3</v>
      </c>
      <c r="I255" s="17" t="s">
        <v>201</v>
      </c>
      <c r="J255" s="17" t="s">
        <v>234</v>
      </c>
      <c r="L255" s="17">
        <v>27</v>
      </c>
      <c r="M255" s="17">
        <v>3</v>
      </c>
      <c r="N255" s="17">
        <v>1</v>
      </c>
      <c r="O255" s="17">
        <v>1</v>
      </c>
      <c r="P255">
        <v>719678498</v>
      </c>
      <c r="Q255">
        <v>2098</v>
      </c>
      <c r="S255" t="s">
        <v>235</v>
      </c>
      <c r="T255" t="s">
        <v>316</v>
      </c>
      <c r="U255">
        <f>MATCH(D255,Отчет!$D:$D,0)</f>
        <v>59</v>
      </c>
    </row>
    <row r="256" spans="1:21" x14ac:dyDescent="0.2">
      <c r="A256" s="17">
        <v>1197247123</v>
      </c>
      <c r="B256" s="17">
        <v>8</v>
      </c>
      <c r="C256" s="17" t="s">
        <v>313</v>
      </c>
      <c r="D256" s="17">
        <v>498324053</v>
      </c>
      <c r="E256" s="7" t="s">
        <v>88</v>
      </c>
      <c r="F256" s="17" t="s">
        <v>328</v>
      </c>
      <c r="G256" s="7" t="s">
        <v>336</v>
      </c>
      <c r="H256" s="17">
        <v>3</v>
      </c>
      <c r="I256" s="17" t="s">
        <v>201</v>
      </c>
      <c r="J256" s="17" t="s">
        <v>234</v>
      </c>
      <c r="L256" s="17">
        <v>24</v>
      </c>
      <c r="M256" s="17">
        <v>3</v>
      </c>
      <c r="N256" s="17">
        <v>1</v>
      </c>
      <c r="O256" s="17">
        <v>1</v>
      </c>
      <c r="P256">
        <v>719678498</v>
      </c>
      <c r="Q256">
        <v>2098</v>
      </c>
      <c r="S256" t="s">
        <v>235</v>
      </c>
      <c r="T256" t="s">
        <v>316</v>
      </c>
      <c r="U256">
        <f>MATCH(D256,Отчет!$D:$D,0)</f>
        <v>112</v>
      </c>
    </row>
    <row r="257" spans="1:21" x14ac:dyDescent="0.2">
      <c r="A257" s="17">
        <v>1197247151</v>
      </c>
      <c r="B257" s="17">
        <v>9</v>
      </c>
      <c r="C257" s="17" t="s">
        <v>313</v>
      </c>
      <c r="D257" s="17">
        <v>498324075</v>
      </c>
      <c r="E257" s="7" t="s">
        <v>138</v>
      </c>
      <c r="F257" s="17" t="s">
        <v>322</v>
      </c>
      <c r="G257" s="7" t="s">
        <v>336</v>
      </c>
      <c r="H257" s="17">
        <v>3</v>
      </c>
      <c r="I257" s="17" t="s">
        <v>201</v>
      </c>
      <c r="J257" s="17" t="s">
        <v>234</v>
      </c>
      <c r="L257" s="17">
        <v>27</v>
      </c>
      <c r="M257" s="17">
        <v>3</v>
      </c>
      <c r="N257" s="17">
        <v>1</v>
      </c>
      <c r="O257" s="17">
        <v>1</v>
      </c>
      <c r="P257">
        <v>719678498</v>
      </c>
      <c r="Q257">
        <v>2098</v>
      </c>
      <c r="S257" t="s">
        <v>235</v>
      </c>
      <c r="T257" t="s">
        <v>316</v>
      </c>
      <c r="U257">
        <f>MATCH(D257,Отчет!$D:$D,0)</f>
        <v>67</v>
      </c>
    </row>
    <row r="258" spans="1:21" x14ac:dyDescent="0.2">
      <c r="A258" s="17">
        <v>1197247135</v>
      </c>
      <c r="B258" s="17">
        <v>5</v>
      </c>
      <c r="C258" s="17" t="s">
        <v>313</v>
      </c>
      <c r="D258" s="17">
        <v>678308320</v>
      </c>
      <c r="E258" s="7" t="s">
        <v>113</v>
      </c>
      <c r="F258" s="17" t="s">
        <v>326</v>
      </c>
      <c r="G258" s="7" t="s">
        <v>336</v>
      </c>
      <c r="H258" s="17">
        <v>3</v>
      </c>
      <c r="I258" s="17" t="s">
        <v>201</v>
      </c>
      <c r="J258" s="17" t="s">
        <v>234</v>
      </c>
      <c r="L258" s="17">
        <v>15</v>
      </c>
      <c r="M258" s="17">
        <v>3</v>
      </c>
      <c r="N258" s="17">
        <v>1</v>
      </c>
      <c r="O258" s="17">
        <v>0</v>
      </c>
      <c r="P258">
        <v>719678498</v>
      </c>
      <c r="Q258">
        <v>2098</v>
      </c>
      <c r="S258" t="s">
        <v>235</v>
      </c>
      <c r="T258" t="s">
        <v>316</v>
      </c>
      <c r="U258">
        <f>MATCH(D258,Отчет!$D:$D,0)</f>
        <v>108</v>
      </c>
    </row>
    <row r="259" spans="1:21" x14ac:dyDescent="0.2">
      <c r="A259" s="17">
        <v>1197247159</v>
      </c>
      <c r="B259" s="17">
        <v>8</v>
      </c>
      <c r="C259" s="17" t="s">
        <v>313</v>
      </c>
      <c r="D259" s="17">
        <v>498324064</v>
      </c>
      <c r="E259" s="7" t="s">
        <v>170</v>
      </c>
      <c r="F259" s="17" t="s">
        <v>321</v>
      </c>
      <c r="G259" s="7" t="s">
        <v>336</v>
      </c>
      <c r="H259" s="17">
        <v>3</v>
      </c>
      <c r="I259" s="17" t="s">
        <v>201</v>
      </c>
      <c r="J259" s="17" t="s">
        <v>234</v>
      </c>
      <c r="L259" s="17">
        <v>24</v>
      </c>
      <c r="M259" s="17">
        <v>3</v>
      </c>
      <c r="N259" s="17">
        <v>1</v>
      </c>
      <c r="O259" s="17">
        <v>1</v>
      </c>
      <c r="P259">
        <v>719678498</v>
      </c>
      <c r="Q259">
        <v>2098</v>
      </c>
      <c r="S259" t="s">
        <v>235</v>
      </c>
      <c r="T259" t="s">
        <v>316</v>
      </c>
      <c r="U259">
        <f>MATCH(D259,Отчет!$D:$D,0)</f>
        <v>125</v>
      </c>
    </row>
    <row r="260" spans="1:21" x14ac:dyDescent="0.2">
      <c r="A260" s="17">
        <v>1295243164</v>
      </c>
      <c r="C260" s="17" t="s">
        <v>231</v>
      </c>
      <c r="D260" s="17">
        <v>508397789</v>
      </c>
      <c r="E260" s="7" t="s">
        <v>146</v>
      </c>
      <c r="F260" s="17" t="s">
        <v>232</v>
      </c>
      <c r="G260" s="7" t="s">
        <v>336</v>
      </c>
      <c r="H260" s="17">
        <v>3</v>
      </c>
      <c r="I260" s="17" t="s">
        <v>201</v>
      </c>
      <c r="J260" s="17" t="s">
        <v>234</v>
      </c>
      <c r="L260" s="17">
        <v>0</v>
      </c>
      <c r="M260" s="17">
        <v>3</v>
      </c>
      <c r="O260" s="17">
        <v>0</v>
      </c>
      <c r="P260">
        <v>719678498</v>
      </c>
      <c r="Q260">
        <v>2098</v>
      </c>
      <c r="S260" t="s">
        <v>235</v>
      </c>
      <c r="T260" t="s">
        <v>236</v>
      </c>
      <c r="U260">
        <f>MATCH(D260,Отчет!$D:$D,0)</f>
        <v>169</v>
      </c>
    </row>
    <row r="261" spans="1:21" x14ac:dyDescent="0.2">
      <c r="A261" s="17">
        <v>1197247111</v>
      </c>
      <c r="B261" s="17">
        <v>8</v>
      </c>
      <c r="C261" s="17" t="s">
        <v>313</v>
      </c>
      <c r="D261" s="17">
        <v>524390975</v>
      </c>
      <c r="E261" s="7" t="s">
        <v>47</v>
      </c>
      <c r="F261" s="17" t="s">
        <v>329</v>
      </c>
      <c r="G261" s="7" t="s">
        <v>336</v>
      </c>
      <c r="H261" s="17">
        <v>3</v>
      </c>
      <c r="I261" s="17" t="s">
        <v>201</v>
      </c>
      <c r="J261" s="17" t="s">
        <v>234</v>
      </c>
      <c r="L261" s="17">
        <v>24</v>
      </c>
      <c r="M261" s="17">
        <v>3</v>
      </c>
      <c r="N261" s="17">
        <v>1</v>
      </c>
      <c r="O261" s="17">
        <v>1</v>
      </c>
      <c r="P261">
        <v>719678498</v>
      </c>
      <c r="Q261">
        <v>2098</v>
      </c>
      <c r="S261" t="s">
        <v>235</v>
      </c>
      <c r="T261" t="s">
        <v>316</v>
      </c>
      <c r="U261">
        <f>MATCH(D261,Отчет!$D:$D,0)</f>
        <v>68</v>
      </c>
    </row>
    <row r="262" spans="1:21" x14ac:dyDescent="0.2">
      <c r="A262" s="17">
        <v>1197246134</v>
      </c>
      <c r="B262" s="17">
        <v>8</v>
      </c>
      <c r="C262" s="17" t="s">
        <v>238</v>
      </c>
      <c r="D262" s="17">
        <v>497189469</v>
      </c>
      <c r="E262" s="7" t="s">
        <v>85</v>
      </c>
      <c r="F262" s="17" t="s">
        <v>242</v>
      </c>
      <c r="G262" s="7" t="s">
        <v>337</v>
      </c>
      <c r="H262" s="17">
        <v>3</v>
      </c>
      <c r="I262" s="17" t="s">
        <v>201</v>
      </c>
      <c r="J262" s="17" t="s">
        <v>234</v>
      </c>
      <c r="L262" s="17">
        <v>24</v>
      </c>
      <c r="M262" s="17">
        <v>3</v>
      </c>
      <c r="N262" s="17">
        <v>1</v>
      </c>
      <c r="O262" s="17">
        <v>1</v>
      </c>
      <c r="P262">
        <v>1002393251</v>
      </c>
      <c r="Q262">
        <v>2098</v>
      </c>
      <c r="S262" t="s">
        <v>235</v>
      </c>
      <c r="T262" t="s">
        <v>241</v>
      </c>
      <c r="U262">
        <f>MATCH(D262,Отчет!$D:$D,0)</f>
        <v>62</v>
      </c>
    </row>
    <row r="263" spans="1:21" x14ac:dyDescent="0.2">
      <c r="A263" s="17">
        <v>1197246146</v>
      </c>
      <c r="B263" s="17">
        <v>6</v>
      </c>
      <c r="C263" s="17" t="s">
        <v>238</v>
      </c>
      <c r="D263" s="17">
        <v>497189458</v>
      </c>
      <c r="E263" s="7" t="s">
        <v>96</v>
      </c>
      <c r="F263" s="17" t="s">
        <v>239</v>
      </c>
      <c r="G263" s="7" t="s">
        <v>337</v>
      </c>
      <c r="H263" s="17">
        <v>3</v>
      </c>
      <c r="I263" s="17" t="s">
        <v>201</v>
      </c>
      <c r="J263" s="17" t="s">
        <v>234</v>
      </c>
      <c r="L263" s="17">
        <v>18</v>
      </c>
      <c r="M263" s="17">
        <v>3</v>
      </c>
      <c r="N263" s="17">
        <v>1</v>
      </c>
      <c r="O263" s="17">
        <v>1</v>
      </c>
      <c r="P263">
        <v>1002393251</v>
      </c>
      <c r="Q263">
        <v>2098</v>
      </c>
      <c r="S263" t="s">
        <v>235</v>
      </c>
      <c r="T263" t="s">
        <v>241</v>
      </c>
      <c r="U263">
        <f>MATCH(D263,Отчет!$D:$D,0)</f>
        <v>110</v>
      </c>
    </row>
    <row r="264" spans="1:21" x14ac:dyDescent="0.2">
      <c r="A264" s="17">
        <v>1197246179</v>
      </c>
      <c r="B264" s="17">
        <v>9</v>
      </c>
      <c r="C264" s="17" t="s">
        <v>238</v>
      </c>
      <c r="D264" s="17">
        <v>497189491</v>
      </c>
      <c r="E264" s="7" t="s">
        <v>135</v>
      </c>
      <c r="F264" s="17" t="s">
        <v>251</v>
      </c>
      <c r="G264" s="7" t="s">
        <v>337</v>
      </c>
      <c r="H264" s="17">
        <v>3</v>
      </c>
      <c r="I264" s="17" t="s">
        <v>201</v>
      </c>
      <c r="J264" s="17" t="s">
        <v>234</v>
      </c>
      <c r="L264" s="17">
        <v>27</v>
      </c>
      <c r="M264" s="17">
        <v>3</v>
      </c>
      <c r="N264" s="17">
        <v>1</v>
      </c>
      <c r="O264" s="17">
        <v>1</v>
      </c>
      <c r="P264">
        <v>1002393251</v>
      </c>
      <c r="Q264">
        <v>2098</v>
      </c>
      <c r="S264" t="s">
        <v>235</v>
      </c>
      <c r="T264" t="s">
        <v>241</v>
      </c>
      <c r="U264">
        <f>MATCH(D264,Отчет!$D:$D,0)</f>
        <v>111</v>
      </c>
    </row>
    <row r="265" spans="1:21" x14ac:dyDescent="0.2">
      <c r="A265" s="17">
        <v>1197246207</v>
      </c>
      <c r="B265" s="17">
        <v>9</v>
      </c>
      <c r="C265" s="17" t="s">
        <v>238</v>
      </c>
      <c r="D265" s="17">
        <v>497189502</v>
      </c>
      <c r="E265" s="7" t="s">
        <v>186</v>
      </c>
      <c r="F265" s="17" t="s">
        <v>262</v>
      </c>
      <c r="G265" s="7" t="s">
        <v>337</v>
      </c>
      <c r="H265" s="17">
        <v>3</v>
      </c>
      <c r="I265" s="17" t="s">
        <v>201</v>
      </c>
      <c r="J265" s="17" t="s">
        <v>234</v>
      </c>
      <c r="L265" s="17">
        <v>27</v>
      </c>
      <c r="M265" s="17">
        <v>3</v>
      </c>
      <c r="N265" s="17">
        <v>1</v>
      </c>
      <c r="O265" s="17">
        <v>1</v>
      </c>
      <c r="P265">
        <v>1002393251</v>
      </c>
      <c r="Q265">
        <v>2098</v>
      </c>
      <c r="S265" t="s">
        <v>235</v>
      </c>
      <c r="T265" t="s">
        <v>241</v>
      </c>
      <c r="U265">
        <f>MATCH(D265,Отчет!$D:$D,0)</f>
        <v>106</v>
      </c>
    </row>
    <row r="266" spans="1:21" x14ac:dyDescent="0.2">
      <c r="A266" s="17">
        <v>1197246118</v>
      </c>
      <c r="B266" s="17">
        <v>7</v>
      </c>
      <c r="C266" s="17" t="s">
        <v>238</v>
      </c>
      <c r="D266" s="17">
        <v>518078107</v>
      </c>
      <c r="E266" s="7" t="s">
        <v>42</v>
      </c>
      <c r="F266" s="17" t="s">
        <v>252</v>
      </c>
      <c r="G266" s="7" t="s">
        <v>337</v>
      </c>
      <c r="H266" s="17">
        <v>3</v>
      </c>
      <c r="I266" s="17" t="s">
        <v>201</v>
      </c>
      <c r="J266" s="17" t="s">
        <v>234</v>
      </c>
      <c r="L266" s="17">
        <v>21</v>
      </c>
      <c r="M266" s="17">
        <v>3</v>
      </c>
      <c r="N266" s="17">
        <v>1</v>
      </c>
      <c r="O266" s="17">
        <v>1</v>
      </c>
      <c r="P266">
        <v>1002393251</v>
      </c>
      <c r="Q266">
        <v>2098</v>
      </c>
      <c r="S266" t="s">
        <v>235</v>
      </c>
      <c r="T266" t="s">
        <v>241</v>
      </c>
      <c r="U266">
        <f>MATCH(D266,Отчет!$D:$D,0)</f>
        <v>104</v>
      </c>
    </row>
    <row r="267" spans="1:21" x14ac:dyDescent="0.2">
      <c r="A267" s="17">
        <v>1197246155</v>
      </c>
      <c r="B267" s="17">
        <v>10</v>
      </c>
      <c r="C267" s="17" t="s">
        <v>238</v>
      </c>
      <c r="D267" s="17">
        <v>541035142</v>
      </c>
      <c r="E267" s="7" t="s">
        <v>105</v>
      </c>
      <c r="F267" s="17" t="s">
        <v>250</v>
      </c>
      <c r="G267" s="7" t="s">
        <v>337</v>
      </c>
      <c r="H267" s="17">
        <v>3</v>
      </c>
      <c r="I267" s="17" t="s">
        <v>201</v>
      </c>
      <c r="J267" s="17" t="s">
        <v>234</v>
      </c>
      <c r="L267" s="17">
        <v>30</v>
      </c>
      <c r="M267" s="17">
        <v>3</v>
      </c>
      <c r="N267" s="17">
        <v>1</v>
      </c>
      <c r="O267" s="17">
        <v>1</v>
      </c>
      <c r="P267">
        <v>1002393251</v>
      </c>
      <c r="Q267">
        <v>2098</v>
      </c>
      <c r="S267" t="s">
        <v>235</v>
      </c>
      <c r="T267" t="s">
        <v>241</v>
      </c>
      <c r="U267">
        <f>MATCH(D267,Отчет!$D:$D,0)</f>
        <v>98</v>
      </c>
    </row>
    <row r="268" spans="1:21" x14ac:dyDescent="0.2">
      <c r="A268" s="17">
        <v>1304946466</v>
      </c>
      <c r="B268" s="17">
        <v>7</v>
      </c>
      <c r="C268" s="17" t="s">
        <v>238</v>
      </c>
      <c r="D268" s="17">
        <v>1245285848</v>
      </c>
      <c r="E268" s="7" t="s">
        <v>162</v>
      </c>
      <c r="F268" s="35" t="s">
        <v>247</v>
      </c>
      <c r="G268" s="7" t="s">
        <v>337</v>
      </c>
      <c r="H268" s="17">
        <v>3</v>
      </c>
      <c r="I268" s="17" t="s">
        <v>201</v>
      </c>
      <c r="J268" s="17" t="s">
        <v>234</v>
      </c>
      <c r="L268" s="17">
        <v>21</v>
      </c>
      <c r="M268" s="17">
        <v>3</v>
      </c>
      <c r="N268" s="17">
        <v>1</v>
      </c>
      <c r="O268" s="17">
        <v>1</v>
      </c>
      <c r="P268">
        <v>1002393251</v>
      </c>
      <c r="Q268">
        <v>2098</v>
      </c>
      <c r="S268" t="s">
        <v>235</v>
      </c>
      <c r="T268" t="s">
        <v>241</v>
      </c>
      <c r="U268">
        <f>MATCH(D268,Отчет!$D:$D,0)</f>
        <v>135</v>
      </c>
    </row>
    <row r="269" spans="1:21" x14ac:dyDescent="0.2">
      <c r="A269" s="17">
        <v>1197246138</v>
      </c>
      <c r="B269" s="17">
        <v>6</v>
      </c>
      <c r="C269" s="17" t="s">
        <v>238</v>
      </c>
      <c r="D269" s="17">
        <v>499587459</v>
      </c>
      <c r="E269" s="7" t="s">
        <v>87</v>
      </c>
      <c r="F269" s="17" t="s">
        <v>245</v>
      </c>
      <c r="G269" s="7" t="s">
        <v>337</v>
      </c>
      <c r="H269" s="17">
        <v>3</v>
      </c>
      <c r="I269" s="17" t="s">
        <v>201</v>
      </c>
      <c r="J269" s="17" t="s">
        <v>234</v>
      </c>
      <c r="L269" s="17">
        <v>18</v>
      </c>
      <c r="M269" s="17">
        <v>3</v>
      </c>
      <c r="N269" s="17">
        <v>1</v>
      </c>
      <c r="O269" s="17">
        <v>0</v>
      </c>
      <c r="P269">
        <v>1002393251</v>
      </c>
      <c r="Q269">
        <v>2098</v>
      </c>
      <c r="S269" t="s">
        <v>235</v>
      </c>
      <c r="T269" t="s">
        <v>241</v>
      </c>
      <c r="U269">
        <f>MATCH(D269,Отчет!$D:$D,0)</f>
        <v>141</v>
      </c>
    </row>
    <row r="270" spans="1:21" x14ac:dyDescent="0.2">
      <c r="A270" s="17">
        <v>1197246150</v>
      </c>
      <c r="B270" s="17">
        <v>7</v>
      </c>
      <c r="C270" s="17" t="s">
        <v>238</v>
      </c>
      <c r="D270" s="17">
        <v>499587470</v>
      </c>
      <c r="E270" s="7" t="s">
        <v>99</v>
      </c>
      <c r="F270" s="17" t="s">
        <v>244</v>
      </c>
      <c r="G270" s="7" t="s">
        <v>337</v>
      </c>
      <c r="H270" s="17">
        <v>3</v>
      </c>
      <c r="I270" s="17" t="s">
        <v>201</v>
      </c>
      <c r="J270" s="17" t="s">
        <v>234</v>
      </c>
      <c r="L270" s="17">
        <v>21</v>
      </c>
      <c r="M270" s="17">
        <v>3</v>
      </c>
      <c r="N270" s="17">
        <v>1</v>
      </c>
      <c r="O270" s="17">
        <v>0</v>
      </c>
      <c r="P270">
        <v>1002393251</v>
      </c>
      <c r="Q270">
        <v>2098</v>
      </c>
      <c r="S270" t="s">
        <v>235</v>
      </c>
      <c r="T270" t="s">
        <v>241</v>
      </c>
      <c r="U270">
        <f>MATCH(D270,Отчет!$D:$D,0)</f>
        <v>139</v>
      </c>
    </row>
    <row r="271" spans="1:21" x14ac:dyDescent="0.2">
      <c r="A271" s="17">
        <v>1197246203</v>
      </c>
      <c r="D271" s="17">
        <v>498323962</v>
      </c>
      <c r="E271" s="7" t="s">
        <v>177</v>
      </c>
      <c r="F271" s="17" t="s">
        <v>263</v>
      </c>
      <c r="G271" s="7" t="s">
        <v>337</v>
      </c>
      <c r="H271" s="17">
        <v>3</v>
      </c>
      <c r="I271" s="17" t="s">
        <v>201</v>
      </c>
      <c r="J271" s="17" t="s">
        <v>234</v>
      </c>
      <c r="L271" s="17">
        <v>0</v>
      </c>
      <c r="M271" s="17">
        <v>3</v>
      </c>
      <c r="O271" s="17">
        <v>1</v>
      </c>
      <c r="P271">
        <v>1002393251</v>
      </c>
      <c r="Q271">
        <v>2098</v>
      </c>
      <c r="S271" t="s">
        <v>235</v>
      </c>
      <c r="T271" t="s">
        <v>241</v>
      </c>
      <c r="U271">
        <f>MATCH(D271,Отчет!$D:$D,0)</f>
        <v>170</v>
      </c>
    </row>
    <row r="272" spans="1:21" x14ac:dyDescent="0.2">
      <c r="A272" s="17">
        <v>1197246163</v>
      </c>
      <c r="B272" s="17">
        <v>5</v>
      </c>
      <c r="C272" s="17" t="s">
        <v>238</v>
      </c>
      <c r="D272" s="17">
        <v>497189513</v>
      </c>
      <c r="E272" s="7" t="s">
        <v>122</v>
      </c>
      <c r="F272" s="17" t="s">
        <v>261</v>
      </c>
      <c r="G272" s="7" t="s">
        <v>337</v>
      </c>
      <c r="H272" s="17">
        <v>3</v>
      </c>
      <c r="I272" s="17" t="s">
        <v>201</v>
      </c>
      <c r="J272" s="17" t="s">
        <v>234</v>
      </c>
      <c r="L272" s="17">
        <v>15</v>
      </c>
      <c r="M272" s="17">
        <v>3</v>
      </c>
      <c r="N272" s="17">
        <v>1</v>
      </c>
      <c r="O272" s="17">
        <v>1</v>
      </c>
      <c r="P272">
        <v>1002393251</v>
      </c>
      <c r="Q272">
        <v>2098</v>
      </c>
      <c r="S272" t="s">
        <v>235</v>
      </c>
      <c r="T272" t="s">
        <v>241</v>
      </c>
      <c r="U272">
        <f>MATCH(D272,Отчет!$D:$D,0)</f>
        <v>134</v>
      </c>
    </row>
    <row r="273" spans="1:21" x14ac:dyDescent="0.2">
      <c r="A273" s="17">
        <v>1197246191</v>
      </c>
      <c r="B273" s="17">
        <v>7</v>
      </c>
      <c r="C273" s="17" t="s">
        <v>238</v>
      </c>
      <c r="D273" s="17">
        <v>497189524</v>
      </c>
      <c r="E273" s="7" t="s">
        <v>158</v>
      </c>
      <c r="F273" s="17" t="s">
        <v>260</v>
      </c>
      <c r="G273" s="7" t="s">
        <v>337</v>
      </c>
      <c r="H273" s="17">
        <v>3</v>
      </c>
      <c r="I273" s="17" t="s">
        <v>201</v>
      </c>
      <c r="J273" s="17" t="s">
        <v>234</v>
      </c>
      <c r="L273" s="17">
        <v>21</v>
      </c>
      <c r="M273" s="17">
        <v>3</v>
      </c>
      <c r="N273" s="17">
        <v>1</v>
      </c>
      <c r="O273" s="17">
        <v>1</v>
      </c>
      <c r="P273">
        <v>1002393251</v>
      </c>
      <c r="Q273">
        <v>2098</v>
      </c>
      <c r="S273" t="s">
        <v>235</v>
      </c>
      <c r="T273" t="s">
        <v>241</v>
      </c>
      <c r="U273">
        <f>MATCH(D273,Отчет!$D:$D,0)</f>
        <v>136</v>
      </c>
    </row>
    <row r="274" spans="1:21" x14ac:dyDescent="0.2">
      <c r="A274" s="17">
        <v>1197246199</v>
      </c>
      <c r="B274" s="17">
        <v>4</v>
      </c>
      <c r="C274" s="17" t="s">
        <v>238</v>
      </c>
      <c r="D274" s="17">
        <v>497189535</v>
      </c>
      <c r="E274" s="7" t="s">
        <v>168</v>
      </c>
      <c r="F274" s="17" t="s">
        <v>259</v>
      </c>
      <c r="G274" s="7" t="s">
        <v>337</v>
      </c>
      <c r="H274" s="17">
        <v>3</v>
      </c>
      <c r="I274" s="17" t="s">
        <v>201</v>
      </c>
      <c r="J274" s="17" t="s">
        <v>234</v>
      </c>
      <c r="L274" s="17">
        <v>12</v>
      </c>
      <c r="M274" s="17">
        <v>3</v>
      </c>
      <c r="N274" s="17">
        <v>1</v>
      </c>
      <c r="O274" s="17">
        <v>1</v>
      </c>
      <c r="P274">
        <v>1002393251</v>
      </c>
      <c r="Q274">
        <v>2098</v>
      </c>
      <c r="S274" t="s">
        <v>235</v>
      </c>
      <c r="T274" t="s">
        <v>241</v>
      </c>
      <c r="U274">
        <f>MATCH(D274,Отчет!$D:$D,0)</f>
        <v>121</v>
      </c>
    </row>
    <row r="275" spans="1:21" x14ac:dyDescent="0.2">
      <c r="A275" s="17">
        <v>1197246187</v>
      </c>
      <c r="B275" s="17">
        <v>10</v>
      </c>
      <c r="C275" s="17" t="s">
        <v>238</v>
      </c>
      <c r="D275" s="17">
        <v>497189546</v>
      </c>
      <c r="E275" s="7" t="s">
        <v>157</v>
      </c>
      <c r="F275" s="17" t="s">
        <v>258</v>
      </c>
      <c r="G275" s="7" t="s">
        <v>337</v>
      </c>
      <c r="H275" s="17">
        <v>3</v>
      </c>
      <c r="I275" s="17" t="s">
        <v>201</v>
      </c>
      <c r="J275" s="17" t="s">
        <v>234</v>
      </c>
      <c r="L275" s="17">
        <v>30</v>
      </c>
      <c r="M275" s="17">
        <v>3</v>
      </c>
      <c r="N275" s="17">
        <v>1</v>
      </c>
      <c r="O275" s="17">
        <v>1</v>
      </c>
      <c r="P275">
        <v>1002393251</v>
      </c>
      <c r="Q275">
        <v>2098</v>
      </c>
      <c r="S275" t="s">
        <v>235</v>
      </c>
      <c r="T275" t="s">
        <v>241</v>
      </c>
      <c r="U275">
        <f>MATCH(D275,Отчет!$D:$D,0)</f>
        <v>88</v>
      </c>
    </row>
    <row r="276" spans="1:21" x14ac:dyDescent="0.2">
      <c r="A276" s="17">
        <v>1197246114</v>
      </c>
      <c r="B276" s="17">
        <v>9</v>
      </c>
      <c r="C276" s="17" t="s">
        <v>238</v>
      </c>
      <c r="D276" s="17">
        <v>497189557</v>
      </c>
      <c r="E276" s="7" t="s">
        <v>41</v>
      </c>
      <c r="F276" s="17" t="s">
        <v>257</v>
      </c>
      <c r="G276" s="7" t="s">
        <v>337</v>
      </c>
      <c r="H276" s="17">
        <v>3</v>
      </c>
      <c r="I276" s="17" t="s">
        <v>201</v>
      </c>
      <c r="J276" s="17" t="s">
        <v>234</v>
      </c>
      <c r="L276" s="17">
        <v>27</v>
      </c>
      <c r="M276" s="17">
        <v>3</v>
      </c>
      <c r="N276" s="17">
        <v>1</v>
      </c>
      <c r="O276" s="17">
        <v>1</v>
      </c>
      <c r="P276">
        <v>1002393251</v>
      </c>
      <c r="Q276">
        <v>2098</v>
      </c>
      <c r="S276" t="s">
        <v>235</v>
      </c>
      <c r="T276" t="s">
        <v>241</v>
      </c>
      <c r="U276">
        <f>MATCH(D276,Отчет!$D:$D,0)</f>
        <v>161</v>
      </c>
    </row>
    <row r="277" spans="1:21" x14ac:dyDescent="0.2">
      <c r="A277" s="17">
        <v>1197246167</v>
      </c>
      <c r="B277" s="17">
        <v>7</v>
      </c>
      <c r="C277" s="17" t="s">
        <v>238</v>
      </c>
      <c r="D277" s="17">
        <v>497189569</v>
      </c>
      <c r="E277" s="7" t="s">
        <v>127</v>
      </c>
      <c r="F277" s="17" t="s">
        <v>256</v>
      </c>
      <c r="G277" s="7" t="s">
        <v>337</v>
      </c>
      <c r="H277" s="17">
        <v>3</v>
      </c>
      <c r="I277" s="17" t="s">
        <v>201</v>
      </c>
      <c r="J277" s="17" t="s">
        <v>234</v>
      </c>
      <c r="L277" s="17">
        <v>21</v>
      </c>
      <c r="M277" s="17">
        <v>3</v>
      </c>
      <c r="N277" s="17">
        <v>1</v>
      </c>
      <c r="O277" s="17">
        <v>1</v>
      </c>
      <c r="P277">
        <v>1002393251</v>
      </c>
      <c r="Q277">
        <v>2098</v>
      </c>
      <c r="S277" t="s">
        <v>235</v>
      </c>
      <c r="T277" t="s">
        <v>241</v>
      </c>
      <c r="U277">
        <f>MATCH(D277,Отчет!$D:$D,0)</f>
        <v>142</v>
      </c>
    </row>
    <row r="278" spans="1:21" x14ac:dyDescent="0.2">
      <c r="A278" s="17">
        <v>1197246122</v>
      </c>
      <c r="B278" s="17">
        <v>7</v>
      </c>
      <c r="C278" s="17" t="s">
        <v>238</v>
      </c>
      <c r="D278" s="17">
        <v>497189580</v>
      </c>
      <c r="E278" s="7" t="s">
        <v>53</v>
      </c>
      <c r="F278" s="17" t="s">
        <v>255</v>
      </c>
      <c r="G278" s="7" t="s">
        <v>337</v>
      </c>
      <c r="H278" s="17">
        <v>3</v>
      </c>
      <c r="I278" s="17" t="s">
        <v>201</v>
      </c>
      <c r="J278" s="17" t="s">
        <v>234</v>
      </c>
      <c r="L278" s="17">
        <v>21</v>
      </c>
      <c r="M278" s="17">
        <v>3</v>
      </c>
      <c r="N278" s="17">
        <v>1</v>
      </c>
      <c r="O278" s="17">
        <v>1</v>
      </c>
      <c r="P278">
        <v>1002393251</v>
      </c>
      <c r="Q278">
        <v>2098</v>
      </c>
      <c r="S278" t="s">
        <v>235</v>
      </c>
      <c r="T278" t="s">
        <v>241</v>
      </c>
      <c r="U278">
        <f>MATCH(D278,Отчет!$D:$D,0)</f>
        <v>127</v>
      </c>
    </row>
    <row r="279" spans="1:21" x14ac:dyDescent="0.2">
      <c r="A279" s="17">
        <v>1197246142</v>
      </c>
      <c r="B279" s="17">
        <v>9</v>
      </c>
      <c r="C279" s="17" t="s">
        <v>238</v>
      </c>
      <c r="D279" s="17">
        <v>497189591</v>
      </c>
      <c r="E279" s="7" t="s">
        <v>95</v>
      </c>
      <c r="F279" s="17" t="s">
        <v>254</v>
      </c>
      <c r="G279" s="7" t="s">
        <v>337</v>
      </c>
      <c r="H279" s="17">
        <v>3</v>
      </c>
      <c r="I279" s="17" t="s">
        <v>201</v>
      </c>
      <c r="J279" s="17" t="s">
        <v>234</v>
      </c>
      <c r="L279" s="17">
        <v>27</v>
      </c>
      <c r="M279" s="17">
        <v>3</v>
      </c>
      <c r="N279" s="17">
        <v>1</v>
      </c>
      <c r="O279" s="17">
        <v>1</v>
      </c>
      <c r="P279">
        <v>1002393251</v>
      </c>
      <c r="Q279">
        <v>2098</v>
      </c>
      <c r="S279" t="s">
        <v>235</v>
      </c>
      <c r="T279" t="s">
        <v>241</v>
      </c>
      <c r="U279">
        <f>MATCH(D279,Отчет!$D:$D,0)</f>
        <v>86</v>
      </c>
    </row>
    <row r="280" spans="1:21" x14ac:dyDescent="0.2">
      <c r="A280" s="17">
        <v>1197246183</v>
      </c>
      <c r="B280" s="17">
        <v>8</v>
      </c>
      <c r="C280" s="17" t="s">
        <v>238</v>
      </c>
      <c r="D280" s="17">
        <v>497189602</v>
      </c>
      <c r="E280" s="7" t="s">
        <v>149</v>
      </c>
      <c r="F280" s="17" t="s">
        <v>253</v>
      </c>
      <c r="G280" s="7" t="s">
        <v>337</v>
      </c>
      <c r="H280" s="17">
        <v>3</v>
      </c>
      <c r="I280" s="17" t="s">
        <v>201</v>
      </c>
      <c r="J280" s="17" t="s">
        <v>234</v>
      </c>
      <c r="L280" s="17">
        <v>24</v>
      </c>
      <c r="M280" s="17">
        <v>3</v>
      </c>
      <c r="N280" s="17">
        <v>1</v>
      </c>
      <c r="O280" s="17">
        <v>1</v>
      </c>
      <c r="P280">
        <v>1002393251</v>
      </c>
      <c r="Q280">
        <v>2098</v>
      </c>
      <c r="S280" t="s">
        <v>235</v>
      </c>
      <c r="T280" t="s">
        <v>241</v>
      </c>
      <c r="U280">
        <f>MATCH(D280,Отчет!$D:$D,0)</f>
        <v>64</v>
      </c>
    </row>
    <row r="281" spans="1:21" x14ac:dyDescent="0.2">
      <c r="A281" s="17">
        <v>1197246195</v>
      </c>
      <c r="B281" s="17">
        <v>6</v>
      </c>
      <c r="C281" s="17" t="s">
        <v>238</v>
      </c>
      <c r="D281" s="17">
        <v>497189624</v>
      </c>
      <c r="E281" s="7" t="s">
        <v>164</v>
      </c>
      <c r="F281" s="17" t="s">
        <v>249</v>
      </c>
      <c r="G281" s="7" t="s">
        <v>337</v>
      </c>
      <c r="H281" s="17">
        <v>3</v>
      </c>
      <c r="I281" s="17" t="s">
        <v>201</v>
      </c>
      <c r="J281" s="17" t="s">
        <v>234</v>
      </c>
      <c r="L281" s="17">
        <v>18</v>
      </c>
      <c r="M281" s="17">
        <v>3</v>
      </c>
      <c r="N281" s="17">
        <v>1</v>
      </c>
      <c r="O281" s="17">
        <v>1</v>
      </c>
      <c r="P281">
        <v>1002393251</v>
      </c>
      <c r="Q281">
        <v>2098</v>
      </c>
      <c r="S281" t="s">
        <v>235</v>
      </c>
      <c r="T281" t="s">
        <v>241</v>
      </c>
      <c r="U281">
        <f>MATCH(D281,Отчет!$D:$D,0)</f>
        <v>81</v>
      </c>
    </row>
    <row r="282" spans="1:21" x14ac:dyDescent="0.2">
      <c r="A282" s="17">
        <v>1197246126</v>
      </c>
      <c r="B282" s="17">
        <v>6</v>
      </c>
      <c r="C282" s="17" t="s">
        <v>238</v>
      </c>
      <c r="D282" s="17">
        <v>497189404</v>
      </c>
      <c r="E282" s="7" t="s">
        <v>58</v>
      </c>
      <c r="F282" s="17" t="s">
        <v>248</v>
      </c>
      <c r="G282" s="7" t="s">
        <v>337</v>
      </c>
      <c r="H282" s="17">
        <v>3</v>
      </c>
      <c r="I282" s="17" t="s">
        <v>201</v>
      </c>
      <c r="J282" s="17" t="s">
        <v>234</v>
      </c>
      <c r="L282" s="17">
        <v>18</v>
      </c>
      <c r="M282" s="17">
        <v>3</v>
      </c>
      <c r="N282" s="17">
        <v>1</v>
      </c>
      <c r="O282" s="17">
        <v>1</v>
      </c>
      <c r="P282">
        <v>1002393251</v>
      </c>
      <c r="Q282">
        <v>2098</v>
      </c>
      <c r="S282" t="s">
        <v>235</v>
      </c>
      <c r="T282" t="s">
        <v>241</v>
      </c>
      <c r="U282">
        <f>MATCH(D282,Отчет!$D:$D,0)</f>
        <v>129</v>
      </c>
    </row>
    <row r="283" spans="1:21" x14ac:dyDescent="0.2">
      <c r="A283" s="17">
        <v>1197246175</v>
      </c>
      <c r="B283" s="17">
        <v>9</v>
      </c>
      <c r="C283" s="17" t="s">
        <v>238</v>
      </c>
      <c r="D283" s="17">
        <v>497189425</v>
      </c>
      <c r="E283" s="7" t="s">
        <v>134</v>
      </c>
      <c r="F283" s="17" t="s">
        <v>246</v>
      </c>
      <c r="G283" s="7" t="s">
        <v>337</v>
      </c>
      <c r="H283" s="17">
        <v>3</v>
      </c>
      <c r="I283" s="17" t="s">
        <v>201</v>
      </c>
      <c r="J283" s="17" t="s">
        <v>234</v>
      </c>
      <c r="L283" s="17">
        <v>27</v>
      </c>
      <c r="M283" s="17">
        <v>3</v>
      </c>
      <c r="N283" s="17">
        <v>1</v>
      </c>
      <c r="O283" s="17">
        <v>1</v>
      </c>
      <c r="P283">
        <v>1002393251</v>
      </c>
      <c r="Q283">
        <v>2098</v>
      </c>
      <c r="S283" t="s">
        <v>235</v>
      </c>
      <c r="T283" t="s">
        <v>241</v>
      </c>
      <c r="U283">
        <f>MATCH(D283,Отчет!$D:$D,0)</f>
        <v>128</v>
      </c>
    </row>
    <row r="284" spans="1:21" x14ac:dyDescent="0.2">
      <c r="A284" s="17">
        <v>1197246159</v>
      </c>
      <c r="B284" s="17">
        <v>5</v>
      </c>
      <c r="C284" s="17" t="s">
        <v>238</v>
      </c>
      <c r="D284" s="17">
        <v>497189436</v>
      </c>
      <c r="E284" s="7" t="s">
        <v>115</v>
      </c>
      <c r="F284" s="17" t="s">
        <v>243</v>
      </c>
      <c r="G284" s="7" t="s">
        <v>337</v>
      </c>
      <c r="H284" s="17">
        <v>3</v>
      </c>
      <c r="I284" s="17" t="s">
        <v>201</v>
      </c>
      <c r="J284" s="17" t="s">
        <v>234</v>
      </c>
      <c r="L284" s="17">
        <v>15</v>
      </c>
      <c r="M284" s="17">
        <v>3</v>
      </c>
      <c r="N284" s="17">
        <v>1</v>
      </c>
      <c r="O284" s="17">
        <v>1</v>
      </c>
      <c r="P284">
        <v>1002393251</v>
      </c>
      <c r="Q284">
        <v>2098</v>
      </c>
      <c r="S284" t="s">
        <v>235</v>
      </c>
      <c r="T284" t="s">
        <v>241</v>
      </c>
      <c r="U284">
        <f>MATCH(D284,Отчет!$D:$D,0)</f>
        <v>160</v>
      </c>
    </row>
    <row r="285" spans="1:21" x14ac:dyDescent="0.2">
      <c r="A285" s="17">
        <v>1197246130</v>
      </c>
      <c r="B285" s="17">
        <v>7</v>
      </c>
      <c r="C285" s="17" t="s">
        <v>238</v>
      </c>
      <c r="D285" s="17">
        <v>497189447</v>
      </c>
      <c r="E285" s="7" t="s">
        <v>73</v>
      </c>
      <c r="F285" s="17" t="s">
        <v>265</v>
      </c>
      <c r="G285" s="7" t="s">
        <v>337</v>
      </c>
      <c r="H285" s="17">
        <v>3</v>
      </c>
      <c r="I285" s="17" t="s">
        <v>201</v>
      </c>
      <c r="J285" s="17" t="s">
        <v>234</v>
      </c>
      <c r="L285" s="17">
        <v>21</v>
      </c>
      <c r="M285" s="17">
        <v>3</v>
      </c>
      <c r="N285" s="17">
        <v>1</v>
      </c>
      <c r="O285" s="17">
        <v>1</v>
      </c>
      <c r="P285">
        <v>1002393251</v>
      </c>
      <c r="Q285">
        <v>2098</v>
      </c>
      <c r="S285" t="s">
        <v>235</v>
      </c>
      <c r="T285" t="s">
        <v>241</v>
      </c>
      <c r="U285">
        <f>MATCH(D285,Отчет!$D:$D,0)</f>
        <v>72</v>
      </c>
    </row>
    <row r="286" spans="1:21" x14ac:dyDescent="0.2">
      <c r="A286" s="17">
        <v>1197246171</v>
      </c>
      <c r="B286" s="17">
        <v>6</v>
      </c>
      <c r="C286" s="17" t="s">
        <v>238</v>
      </c>
      <c r="D286" s="17">
        <v>497189480</v>
      </c>
      <c r="E286" s="7" t="s">
        <v>128</v>
      </c>
      <c r="F286" s="17" t="s">
        <v>264</v>
      </c>
      <c r="G286" s="7" t="s">
        <v>337</v>
      </c>
      <c r="H286" s="17">
        <v>3</v>
      </c>
      <c r="I286" s="17" t="s">
        <v>201</v>
      </c>
      <c r="J286" s="17" t="s">
        <v>234</v>
      </c>
      <c r="L286" s="17">
        <v>18</v>
      </c>
      <c r="M286" s="17">
        <v>3</v>
      </c>
      <c r="N286" s="17">
        <v>1</v>
      </c>
      <c r="O286" s="17">
        <v>1</v>
      </c>
      <c r="P286">
        <v>1002393251</v>
      </c>
      <c r="Q286">
        <v>2098</v>
      </c>
      <c r="S286" t="s">
        <v>235</v>
      </c>
      <c r="T286" t="s">
        <v>241</v>
      </c>
      <c r="U286">
        <f>MATCH(D286,Отчет!$D:$D,0)</f>
        <v>116</v>
      </c>
    </row>
    <row r="287" spans="1:21" x14ac:dyDescent="0.2">
      <c r="A287" s="17">
        <v>1195093735</v>
      </c>
      <c r="B287" s="17">
        <v>7</v>
      </c>
      <c r="C287" s="17" t="s">
        <v>292</v>
      </c>
      <c r="D287" s="17">
        <v>497163103</v>
      </c>
      <c r="E287" s="7" t="s">
        <v>55</v>
      </c>
      <c r="F287" s="17" t="s">
        <v>298</v>
      </c>
      <c r="G287" s="7" t="s">
        <v>338</v>
      </c>
      <c r="H287" s="17">
        <v>3</v>
      </c>
      <c r="I287" s="17" t="s">
        <v>201</v>
      </c>
      <c r="J287" s="17" t="s">
        <v>234</v>
      </c>
      <c r="L287" s="17">
        <v>21</v>
      </c>
      <c r="M287" s="17">
        <v>3</v>
      </c>
      <c r="N287" s="17">
        <v>1</v>
      </c>
      <c r="O287" s="17">
        <v>1</v>
      </c>
      <c r="P287">
        <v>821643776</v>
      </c>
      <c r="Q287">
        <v>2098</v>
      </c>
      <c r="S287" t="s">
        <v>203</v>
      </c>
      <c r="T287" t="s">
        <v>295</v>
      </c>
      <c r="U287">
        <f>MATCH(D287,Отчет!$D:$D,0)</f>
        <v>115</v>
      </c>
    </row>
    <row r="288" spans="1:21" x14ac:dyDescent="0.2">
      <c r="A288" s="17">
        <v>1195093853</v>
      </c>
      <c r="B288" s="17">
        <v>10</v>
      </c>
      <c r="C288" s="17" t="s">
        <v>292</v>
      </c>
      <c r="D288" s="17">
        <v>497162996</v>
      </c>
      <c r="E288" s="7" t="s">
        <v>72</v>
      </c>
      <c r="F288" s="17" t="s">
        <v>305</v>
      </c>
      <c r="G288" s="7" t="s">
        <v>338</v>
      </c>
      <c r="H288" s="17">
        <v>3</v>
      </c>
      <c r="I288" s="17" t="s">
        <v>201</v>
      </c>
      <c r="J288" s="17" t="s">
        <v>234</v>
      </c>
      <c r="L288" s="17">
        <v>30</v>
      </c>
      <c r="M288" s="17">
        <v>3</v>
      </c>
      <c r="N288" s="17">
        <v>1</v>
      </c>
      <c r="O288" s="17">
        <v>1</v>
      </c>
      <c r="P288">
        <v>821643776</v>
      </c>
      <c r="Q288">
        <v>2098</v>
      </c>
      <c r="S288" t="s">
        <v>203</v>
      </c>
      <c r="T288" t="s">
        <v>295</v>
      </c>
      <c r="U288">
        <f>MATCH(D288,Отчет!$D:$D,0)</f>
        <v>23</v>
      </c>
    </row>
    <row r="289" spans="1:21" x14ac:dyDescent="0.2">
      <c r="A289" s="17">
        <v>1195094088</v>
      </c>
      <c r="B289" s="17">
        <v>7</v>
      </c>
      <c r="C289" s="17" t="s">
        <v>292</v>
      </c>
      <c r="D289" s="17">
        <v>497163092</v>
      </c>
      <c r="E289" s="7" t="s">
        <v>163</v>
      </c>
      <c r="F289" s="17" t="s">
        <v>299</v>
      </c>
      <c r="G289" s="7" t="s">
        <v>338</v>
      </c>
      <c r="H289" s="17">
        <v>3</v>
      </c>
      <c r="I289" s="17" t="s">
        <v>201</v>
      </c>
      <c r="J289" s="17" t="s">
        <v>234</v>
      </c>
      <c r="L289" s="17">
        <v>21</v>
      </c>
      <c r="M289" s="17">
        <v>3</v>
      </c>
      <c r="N289" s="17">
        <v>1</v>
      </c>
      <c r="O289" s="17">
        <v>1</v>
      </c>
      <c r="P289">
        <v>821643776</v>
      </c>
      <c r="Q289">
        <v>2098</v>
      </c>
      <c r="S289" t="s">
        <v>203</v>
      </c>
      <c r="T289" t="s">
        <v>295</v>
      </c>
      <c r="U289">
        <f>MATCH(D289,Отчет!$D:$D,0)</f>
        <v>167</v>
      </c>
    </row>
    <row r="290" spans="1:21" x14ac:dyDescent="0.2">
      <c r="A290" s="17">
        <v>1195093773</v>
      </c>
      <c r="B290" s="17">
        <v>5</v>
      </c>
      <c r="C290" s="17" t="s">
        <v>292</v>
      </c>
      <c r="D290" s="17">
        <v>497163224</v>
      </c>
      <c r="E290" s="7" t="s">
        <v>56</v>
      </c>
      <c r="F290" s="17" t="s">
        <v>296</v>
      </c>
      <c r="G290" s="7" t="s">
        <v>338</v>
      </c>
      <c r="H290" s="17">
        <v>3</v>
      </c>
      <c r="I290" s="17" t="s">
        <v>201</v>
      </c>
      <c r="J290" s="17" t="s">
        <v>234</v>
      </c>
      <c r="L290" s="17">
        <v>15</v>
      </c>
      <c r="M290" s="17">
        <v>3</v>
      </c>
      <c r="N290" s="17">
        <v>1</v>
      </c>
      <c r="O290" s="17">
        <v>1</v>
      </c>
      <c r="P290">
        <v>821643776</v>
      </c>
      <c r="Q290">
        <v>2098</v>
      </c>
      <c r="S290" t="s">
        <v>203</v>
      </c>
      <c r="T290" t="s">
        <v>295</v>
      </c>
      <c r="U290">
        <f>MATCH(D290,Отчет!$D:$D,0)</f>
        <v>153</v>
      </c>
    </row>
    <row r="291" spans="1:21" x14ac:dyDescent="0.2">
      <c r="A291" s="17">
        <v>1195094241</v>
      </c>
      <c r="B291" s="17">
        <v>7</v>
      </c>
      <c r="C291" s="17" t="s">
        <v>292</v>
      </c>
      <c r="D291" s="17">
        <v>497162985</v>
      </c>
      <c r="E291" s="7" t="s">
        <v>188</v>
      </c>
      <c r="F291" s="17" t="s">
        <v>306</v>
      </c>
      <c r="G291" s="7" t="s">
        <v>338</v>
      </c>
      <c r="H291" s="17">
        <v>3</v>
      </c>
      <c r="I291" s="17" t="s">
        <v>201</v>
      </c>
      <c r="J291" s="17" t="s">
        <v>234</v>
      </c>
      <c r="L291" s="17">
        <v>21</v>
      </c>
      <c r="M291" s="17">
        <v>3</v>
      </c>
      <c r="N291" s="17">
        <v>1</v>
      </c>
      <c r="O291" s="17">
        <v>1</v>
      </c>
      <c r="P291">
        <v>821643776</v>
      </c>
      <c r="Q291">
        <v>2098</v>
      </c>
      <c r="S291" t="s">
        <v>203</v>
      </c>
      <c r="T291" t="s">
        <v>295</v>
      </c>
      <c r="U291">
        <f>MATCH(D291,Отчет!$D:$D,0)</f>
        <v>85</v>
      </c>
    </row>
    <row r="292" spans="1:21" x14ac:dyDescent="0.2">
      <c r="A292" s="17">
        <v>1195093811</v>
      </c>
      <c r="B292" s="17">
        <v>7</v>
      </c>
      <c r="C292" s="17" t="s">
        <v>292</v>
      </c>
      <c r="D292" s="17">
        <v>497163202</v>
      </c>
      <c r="E292" s="7" t="s">
        <v>59</v>
      </c>
      <c r="F292" s="17" t="s">
        <v>308</v>
      </c>
      <c r="G292" s="7" t="s">
        <v>338</v>
      </c>
      <c r="H292" s="17">
        <v>3</v>
      </c>
      <c r="I292" s="17" t="s">
        <v>201</v>
      </c>
      <c r="J292" s="17" t="s">
        <v>234</v>
      </c>
      <c r="L292" s="17">
        <v>21</v>
      </c>
      <c r="M292" s="17">
        <v>3</v>
      </c>
      <c r="N292" s="17">
        <v>1</v>
      </c>
      <c r="O292" s="17">
        <v>1</v>
      </c>
      <c r="P292">
        <v>821643776</v>
      </c>
      <c r="Q292">
        <v>2098</v>
      </c>
      <c r="S292" t="s">
        <v>203</v>
      </c>
      <c r="T292" t="s">
        <v>295</v>
      </c>
      <c r="U292">
        <f>MATCH(D292,Отчет!$D:$D,0)</f>
        <v>150</v>
      </c>
    </row>
    <row r="293" spans="1:21" x14ac:dyDescent="0.2">
      <c r="A293" s="17">
        <v>1195093934</v>
      </c>
      <c r="B293" s="17">
        <v>8</v>
      </c>
      <c r="C293" s="17" t="s">
        <v>292</v>
      </c>
      <c r="D293" s="17">
        <v>497163081</v>
      </c>
      <c r="E293" s="7" t="s">
        <v>100</v>
      </c>
      <c r="F293" s="17" t="s">
        <v>300</v>
      </c>
      <c r="G293" s="7" t="s">
        <v>338</v>
      </c>
      <c r="H293" s="17">
        <v>3</v>
      </c>
      <c r="I293" s="17" t="s">
        <v>201</v>
      </c>
      <c r="J293" s="17" t="s">
        <v>234</v>
      </c>
      <c r="L293" s="17">
        <v>24</v>
      </c>
      <c r="M293" s="17">
        <v>3</v>
      </c>
      <c r="N293" s="17">
        <v>1</v>
      </c>
      <c r="O293" s="17">
        <v>1</v>
      </c>
      <c r="P293">
        <v>821643776</v>
      </c>
      <c r="Q293">
        <v>2098</v>
      </c>
      <c r="S293" t="s">
        <v>203</v>
      </c>
      <c r="T293" t="s">
        <v>295</v>
      </c>
      <c r="U293">
        <f>MATCH(D293,Отчет!$D:$D,0)</f>
        <v>29</v>
      </c>
    </row>
    <row r="294" spans="1:21" x14ac:dyDescent="0.2">
      <c r="A294" s="17">
        <v>1195094203</v>
      </c>
      <c r="B294" s="17">
        <v>8</v>
      </c>
      <c r="C294" s="17" t="s">
        <v>292</v>
      </c>
      <c r="D294" s="17">
        <v>497163158</v>
      </c>
      <c r="E294" s="7" t="s">
        <v>179</v>
      </c>
      <c r="F294" s="17" t="s">
        <v>307</v>
      </c>
      <c r="G294" s="7" t="s">
        <v>338</v>
      </c>
      <c r="H294" s="17">
        <v>3</v>
      </c>
      <c r="I294" s="17" t="s">
        <v>201</v>
      </c>
      <c r="J294" s="17" t="s">
        <v>234</v>
      </c>
      <c r="L294" s="17">
        <v>24</v>
      </c>
      <c r="M294" s="17">
        <v>3</v>
      </c>
      <c r="N294" s="17">
        <v>1</v>
      </c>
      <c r="O294" s="17">
        <v>1</v>
      </c>
      <c r="P294">
        <v>821643776</v>
      </c>
      <c r="Q294">
        <v>2098</v>
      </c>
      <c r="S294" t="s">
        <v>203</v>
      </c>
      <c r="T294" t="s">
        <v>295</v>
      </c>
      <c r="U294">
        <f>MATCH(D294,Отчет!$D:$D,0)</f>
        <v>37</v>
      </c>
    </row>
    <row r="295" spans="1:21" x14ac:dyDescent="0.2">
      <c r="A295" s="17">
        <v>1195093895</v>
      </c>
      <c r="B295" s="17">
        <v>7</v>
      </c>
      <c r="C295" s="17" t="s">
        <v>292</v>
      </c>
      <c r="D295" s="17">
        <v>497163007</v>
      </c>
      <c r="E295" s="7" t="s">
        <v>82</v>
      </c>
      <c r="F295" s="17" t="s">
        <v>303</v>
      </c>
      <c r="G295" s="7" t="s">
        <v>338</v>
      </c>
      <c r="H295" s="17">
        <v>3</v>
      </c>
      <c r="I295" s="17" t="s">
        <v>201</v>
      </c>
      <c r="J295" s="17" t="s">
        <v>234</v>
      </c>
      <c r="L295" s="17">
        <v>21</v>
      </c>
      <c r="M295" s="17">
        <v>3</v>
      </c>
      <c r="N295" s="17">
        <v>1</v>
      </c>
      <c r="O295" s="17">
        <v>1</v>
      </c>
      <c r="P295">
        <v>821643776</v>
      </c>
      <c r="Q295">
        <v>2098</v>
      </c>
      <c r="S295" t="s">
        <v>203</v>
      </c>
      <c r="T295" t="s">
        <v>295</v>
      </c>
      <c r="U295">
        <f>MATCH(D295,Отчет!$D:$D,0)</f>
        <v>87</v>
      </c>
    </row>
    <row r="296" spans="1:21" x14ac:dyDescent="0.2">
      <c r="A296" s="17">
        <v>1195094049</v>
      </c>
      <c r="B296" s="17">
        <v>7</v>
      </c>
      <c r="C296" s="17" t="s">
        <v>292</v>
      </c>
      <c r="D296" s="17">
        <v>497163147</v>
      </c>
      <c r="E296" s="7" t="s">
        <v>152</v>
      </c>
      <c r="F296" s="17" t="s">
        <v>293</v>
      </c>
      <c r="G296" s="7" t="s">
        <v>338</v>
      </c>
      <c r="H296" s="17">
        <v>3</v>
      </c>
      <c r="I296" s="17" t="s">
        <v>201</v>
      </c>
      <c r="J296" s="17" t="s">
        <v>234</v>
      </c>
      <c r="L296" s="17">
        <v>21</v>
      </c>
      <c r="M296" s="17">
        <v>3</v>
      </c>
      <c r="N296" s="17">
        <v>1</v>
      </c>
      <c r="O296" s="17">
        <v>1</v>
      </c>
      <c r="P296">
        <v>821643776</v>
      </c>
      <c r="Q296">
        <v>2098</v>
      </c>
      <c r="S296" t="s">
        <v>203</v>
      </c>
      <c r="T296" t="s">
        <v>295</v>
      </c>
      <c r="U296">
        <f>MATCH(D296,Отчет!$D:$D,0)</f>
        <v>109</v>
      </c>
    </row>
    <row r="297" spans="1:21" x14ac:dyDescent="0.2">
      <c r="A297" s="17">
        <v>1195093972</v>
      </c>
      <c r="B297" s="17">
        <v>8</v>
      </c>
      <c r="C297" s="17" t="s">
        <v>292</v>
      </c>
      <c r="D297" s="17">
        <v>497162959</v>
      </c>
      <c r="E297" s="7" t="s">
        <v>107</v>
      </c>
      <c r="F297" s="17" t="s">
        <v>304</v>
      </c>
      <c r="G297" s="7" t="s">
        <v>338</v>
      </c>
      <c r="H297" s="17">
        <v>3</v>
      </c>
      <c r="I297" s="17" t="s">
        <v>201</v>
      </c>
      <c r="J297" s="17" t="s">
        <v>234</v>
      </c>
      <c r="L297" s="17">
        <v>24</v>
      </c>
      <c r="M297" s="17">
        <v>3</v>
      </c>
      <c r="N297" s="17">
        <v>1</v>
      </c>
      <c r="O297" s="17">
        <v>1</v>
      </c>
      <c r="P297">
        <v>821643776</v>
      </c>
      <c r="Q297">
        <v>2098</v>
      </c>
      <c r="S297" t="s">
        <v>203</v>
      </c>
      <c r="T297" t="s">
        <v>295</v>
      </c>
      <c r="U297">
        <f>MATCH(D297,Отчет!$D:$D,0)</f>
        <v>48</v>
      </c>
    </row>
    <row r="298" spans="1:21" x14ac:dyDescent="0.2">
      <c r="A298" s="17">
        <v>1195094165</v>
      </c>
      <c r="B298" s="17">
        <v>9</v>
      </c>
      <c r="C298" s="17" t="s">
        <v>292</v>
      </c>
      <c r="D298" s="17">
        <v>497163136</v>
      </c>
      <c r="E298" s="7" t="s">
        <v>126</v>
      </c>
      <c r="F298" s="17" t="s">
        <v>309</v>
      </c>
      <c r="G298" s="7" t="s">
        <v>338</v>
      </c>
      <c r="H298" s="17">
        <v>3</v>
      </c>
      <c r="I298" s="17" t="s">
        <v>201</v>
      </c>
      <c r="J298" s="17" t="s">
        <v>234</v>
      </c>
      <c r="L298" s="17">
        <v>27</v>
      </c>
      <c r="M298" s="17">
        <v>3</v>
      </c>
      <c r="N298" s="17">
        <v>1</v>
      </c>
      <c r="O298" s="17">
        <v>1</v>
      </c>
      <c r="P298">
        <v>821643776</v>
      </c>
      <c r="Q298">
        <v>2098</v>
      </c>
      <c r="S298" t="s">
        <v>203</v>
      </c>
      <c r="T298" t="s">
        <v>295</v>
      </c>
      <c r="U298">
        <f>MATCH(D298,Отчет!$D:$D,0)</f>
        <v>38</v>
      </c>
    </row>
    <row r="299" spans="1:21" x14ac:dyDescent="0.2">
      <c r="A299" s="17">
        <v>1195094280</v>
      </c>
      <c r="B299" s="17">
        <v>6</v>
      </c>
      <c r="C299" s="17" t="s">
        <v>292</v>
      </c>
      <c r="D299" s="17">
        <v>497162971</v>
      </c>
      <c r="E299" s="7" t="s">
        <v>194</v>
      </c>
      <c r="F299" s="17" t="s">
        <v>301</v>
      </c>
      <c r="G299" s="7" t="s">
        <v>338</v>
      </c>
      <c r="H299" s="17">
        <v>3</v>
      </c>
      <c r="I299" s="17" t="s">
        <v>201</v>
      </c>
      <c r="J299" s="17" t="s">
        <v>234</v>
      </c>
      <c r="L299" s="17">
        <v>18</v>
      </c>
      <c r="M299" s="17">
        <v>3</v>
      </c>
      <c r="N299" s="17">
        <v>1</v>
      </c>
      <c r="O299" s="17">
        <v>1</v>
      </c>
      <c r="P299">
        <v>821643776</v>
      </c>
      <c r="Q299">
        <v>2098</v>
      </c>
      <c r="S299" t="s">
        <v>203</v>
      </c>
      <c r="T299" t="s">
        <v>295</v>
      </c>
      <c r="U299">
        <f>MATCH(D299,Отчет!$D:$D,0)</f>
        <v>102</v>
      </c>
    </row>
    <row r="300" spans="1:21" x14ac:dyDescent="0.2">
      <c r="A300" s="17">
        <v>1195093697</v>
      </c>
      <c r="B300" s="17">
        <v>6</v>
      </c>
      <c r="C300" s="17" t="s">
        <v>292</v>
      </c>
      <c r="D300" s="17">
        <v>497163125</v>
      </c>
      <c r="E300" s="7" t="s">
        <v>38</v>
      </c>
      <c r="F300" s="17" t="s">
        <v>297</v>
      </c>
      <c r="G300" s="7" t="s">
        <v>338</v>
      </c>
      <c r="H300" s="17">
        <v>3</v>
      </c>
      <c r="I300" s="17" t="s">
        <v>201</v>
      </c>
      <c r="J300" s="17" t="s">
        <v>234</v>
      </c>
      <c r="L300" s="17">
        <v>18</v>
      </c>
      <c r="M300" s="17">
        <v>3</v>
      </c>
      <c r="N300" s="17">
        <v>1</v>
      </c>
      <c r="O300" s="17">
        <v>1</v>
      </c>
      <c r="P300">
        <v>821643776</v>
      </c>
      <c r="Q300">
        <v>2098</v>
      </c>
      <c r="S300" t="s">
        <v>203</v>
      </c>
      <c r="T300" t="s">
        <v>295</v>
      </c>
      <c r="U300">
        <f>MATCH(D300,Отчет!$D:$D,0)</f>
        <v>91</v>
      </c>
    </row>
    <row r="301" spans="1:21" x14ac:dyDescent="0.2">
      <c r="A301" s="17">
        <v>1195094126</v>
      </c>
      <c r="B301" s="17">
        <v>10</v>
      </c>
      <c r="C301" s="17" t="s">
        <v>292</v>
      </c>
      <c r="D301" s="17">
        <v>518009156</v>
      </c>
      <c r="E301" s="7" t="s">
        <v>165</v>
      </c>
      <c r="F301" s="17" t="s">
        <v>302</v>
      </c>
      <c r="G301" s="7" t="s">
        <v>338</v>
      </c>
      <c r="H301" s="17">
        <v>3</v>
      </c>
      <c r="I301" s="17" t="s">
        <v>201</v>
      </c>
      <c r="J301" s="17" t="s">
        <v>234</v>
      </c>
      <c r="L301" s="17">
        <v>30</v>
      </c>
      <c r="M301" s="17">
        <v>3</v>
      </c>
      <c r="N301" s="17">
        <v>1</v>
      </c>
      <c r="O301" s="17">
        <v>1</v>
      </c>
      <c r="P301">
        <v>821643776</v>
      </c>
      <c r="Q301">
        <v>2098</v>
      </c>
      <c r="S301" t="s">
        <v>203</v>
      </c>
      <c r="T301" t="s">
        <v>295</v>
      </c>
      <c r="U301">
        <f>MATCH(D301,Отчет!$D:$D,0)</f>
        <v>57</v>
      </c>
    </row>
    <row r="302" spans="1:21" x14ac:dyDescent="0.2">
      <c r="A302" s="17">
        <v>1195093561</v>
      </c>
      <c r="B302" s="17">
        <v>4</v>
      </c>
      <c r="C302" s="17" t="s">
        <v>313</v>
      </c>
      <c r="D302" s="17">
        <v>498324064</v>
      </c>
      <c r="E302" s="7" t="s">
        <v>170</v>
      </c>
      <c r="F302" s="17" t="s">
        <v>321</v>
      </c>
      <c r="G302" s="7" t="s">
        <v>339</v>
      </c>
      <c r="H302" s="17">
        <v>6</v>
      </c>
      <c r="I302" s="17" t="s">
        <v>201</v>
      </c>
      <c r="J302" s="17" t="s">
        <v>234</v>
      </c>
      <c r="L302" s="17">
        <v>24</v>
      </c>
      <c r="M302" s="17">
        <v>6</v>
      </c>
      <c r="N302" s="17">
        <v>1</v>
      </c>
      <c r="O302" s="17">
        <v>1</v>
      </c>
      <c r="P302">
        <v>719678498</v>
      </c>
      <c r="Q302">
        <v>2098</v>
      </c>
      <c r="S302" t="s">
        <v>203</v>
      </c>
      <c r="T302" t="s">
        <v>316</v>
      </c>
      <c r="U302">
        <f>MATCH(D302,Отчет!$D:$D,0)</f>
        <v>125</v>
      </c>
    </row>
    <row r="303" spans="1:21" x14ac:dyDescent="0.2">
      <c r="A303" s="17">
        <v>1195093440</v>
      </c>
      <c r="B303" s="17">
        <v>7</v>
      </c>
      <c r="C303" s="17" t="s">
        <v>313</v>
      </c>
      <c r="D303" s="17">
        <v>678308320</v>
      </c>
      <c r="E303" s="7" t="s">
        <v>113</v>
      </c>
      <c r="F303" s="17" t="s">
        <v>326</v>
      </c>
      <c r="G303" s="7" t="s">
        <v>339</v>
      </c>
      <c r="H303" s="17">
        <v>6</v>
      </c>
      <c r="I303" s="17" t="s">
        <v>201</v>
      </c>
      <c r="J303" s="17" t="s">
        <v>234</v>
      </c>
      <c r="L303" s="17">
        <v>42</v>
      </c>
      <c r="M303" s="17">
        <v>6</v>
      </c>
      <c r="N303" s="17">
        <v>1</v>
      </c>
      <c r="O303" s="17">
        <v>0</v>
      </c>
      <c r="P303">
        <v>719678498</v>
      </c>
      <c r="Q303">
        <v>2098</v>
      </c>
      <c r="S303" t="s">
        <v>203</v>
      </c>
      <c r="T303" t="s">
        <v>316</v>
      </c>
      <c r="U303">
        <f>MATCH(D303,Отчет!$D:$D,0)</f>
        <v>108</v>
      </c>
    </row>
    <row r="304" spans="1:21" x14ac:dyDescent="0.2">
      <c r="A304" s="17">
        <v>1195093521</v>
      </c>
      <c r="B304" s="17">
        <v>6</v>
      </c>
      <c r="C304" s="17" t="s">
        <v>313</v>
      </c>
      <c r="D304" s="17">
        <v>498324075</v>
      </c>
      <c r="E304" s="7" t="s">
        <v>138</v>
      </c>
      <c r="F304" s="17" t="s">
        <v>322</v>
      </c>
      <c r="G304" s="7" t="s">
        <v>339</v>
      </c>
      <c r="H304" s="17">
        <v>6</v>
      </c>
      <c r="I304" s="17" t="s">
        <v>201</v>
      </c>
      <c r="J304" s="17" t="s">
        <v>234</v>
      </c>
      <c r="L304" s="17">
        <v>36</v>
      </c>
      <c r="M304" s="17">
        <v>6</v>
      </c>
      <c r="N304" s="17">
        <v>1</v>
      </c>
      <c r="O304" s="17">
        <v>1</v>
      </c>
      <c r="P304">
        <v>719678498</v>
      </c>
      <c r="Q304">
        <v>2098</v>
      </c>
      <c r="S304" t="s">
        <v>203</v>
      </c>
      <c r="T304" t="s">
        <v>316</v>
      </c>
      <c r="U304">
        <f>MATCH(D304,Отчет!$D:$D,0)</f>
        <v>67</v>
      </c>
    </row>
    <row r="305" spans="1:21" x14ac:dyDescent="0.2">
      <c r="A305" s="17">
        <v>1195093582</v>
      </c>
      <c r="B305" s="17">
        <v>6</v>
      </c>
      <c r="C305" s="17" t="s">
        <v>313</v>
      </c>
      <c r="D305" s="17">
        <v>498324090</v>
      </c>
      <c r="E305" s="7" t="s">
        <v>176</v>
      </c>
      <c r="F305" s="17" t="s">
        <v>318</v>
      </c>
      <c r="G305" s="7" t="s">
        <v>339</v>
      </c>
      <c r="H305" s="17">
        <v>6</v>
      </c>
      <c r="I305" s="17" t="s">
        <v>201</v>
      </c>
      <c r="J305" s="17" t="s">
        <v>234</v>
      </c>
      <c r="L305" s="17">
        <v>36</v>
      </c>
      <c r="M305" s="17">
        <v>6</v>
      </c>
      <c r="N305" s="17">
        <v>1</v>
      </c>
      <c r="O305" s="17">
        <v>1</v>
      </c>
      <c r="P305">
        <v>719678498</v>
      </c>
      <c r="Q305">
        <v>2098</v>
      </c>
      <c r="S305" t="s">
        <v>203</v>
      </c>
      <c r="T305" t="s">
        <v>316</v>
      </c>
      <c r="U305">
        <f>MATCH(D305,Отчет!$D:$D,0)</f>
        <v>113</v>
      </c>
    </row>
    <row r="306" spans="1:21" x14ac:dyDescent="0.2">
      <c r="A306" s="17">
        <v>1195093288</v>
      </c>
      <c r="B306" s="17">
        <v>10</v>
      </c>
      <c r="C306" s="17" t="s">
        <v>313</v>
      </c>
      <c r="D306" s="17">
        <v>498324101</v>
      </c>
      <c r="E306" s="7" t="s">
        <v>44</v>
      </c>
      <c r="F306" s="17" t="s">
        <v>330</v>
      </c>
      <c r="G306" s="7" t="s">
        <v>339</v>
      </c>
      <c r="H306" s="17">
        <v>6</v>
      </c>
      <c r="I306" s="17" t="s">
        <v>201</v>
      </c>
      <c r="J306" s="17" t="s">
        <v>234</v>
      </c>
      <c r="L306" s="17">
        <v>60</v>
      </c>
      <c r="M306" s="17">
        <v>6</v>
      </c>
      <c r="N306" s="17">
        <v>1</v>
      </c>
      <c r="O306" s="17">
        <v>1</v>
      </c>
      <c r="P306">
        <v>719678498</v>
      </c>
      <c r="Q306">
        <v>2098</v>
      </c>
      <c r="S306" t="s">
        <v>203</v>
      </c>
      <c r="T306" t="s">
        <v>316</v>
      </c>
      <c r="U306">
        <f>MATCH(D306,Отчет!$D:$D,0)</f>
        <v>24</v>
      </c>
    </row>
    <row r="307" spans="1:21" x14ac:dyDescent="0.2">
      <c r="A307" s="17">
        <v>1195093461</v>
      </c>
      <c r="B307" s="17">
        <v>8</v>
      </c>
      <c r="C307" s="17" t="s">
        <v>313</v>
      </c>
      <c r="D307" s="17">
        <v>498324112</v>
      </c>
      <c r="E307" s="7" t="s">
        <v>120</v>
      </c>
      <c r="F307" s="17" t="s">
        <v>314</v>
      </c>
      <c r="G307" s="7" t="s">
        <v>339</v>
      </c>
      <c r="H307" s="17">
        <v>6</v>
      </c>
      <c r="I307" s="17" t="s">
        <v>201</v>
      </c>
      <c r="J307" s="17" t="s">
        <v>234</v>
      </c>
      <c r="L307" s="17">
        <v>48</v>
      </c>
      <c r="M307" s="17">
        <v>6</v>
      </c>
      <c r="N307" s="17">
        <v>1</v>
      </c>
      <c r="O307" s="17">
        <v>1</v>
      </c>
      <c r="P307">
        <v>719678498</v>
      </c>
      <c r="Q307">
        <v>2098</v>
      </c>
      <c r="S307" t="s">
        <v>203</v>
      </c>
      <c r="T307" t="s">
        <v>316</v>
      </c>
      <c r="U307">
        <f>MATCH(D307,Отчет!$D:$D,0)</f>
        <v>55</v>
      </c>
    </row>
    <row r="308" spans="1:21" x14ac:dyDescent="0.2">
      <c r="A308" s="17">
        <v>1195093602</v>
      </c>
      <c r="B308" s="17">
        <v>6</v>
      </c>
      <c r="C308" s="17" t="s">
        <v>313</v>
      </c>
      <c r="D308" s="17">
        <v>498324123</v>
      </c>
      <c r="E308" s="7" t="s">
        <v>180</v>
      </c>
      <c r="F308" s="17" t="s">
        <v>327</v>
      </c>
      <c r="G308" s="7" t="s">
        <v>339</v>
      </c>
      <c r="H308" s="17">
        <v>6</v>
      </c>
      <c r="I308" s="17" t="s">
        <v>201</v>
      </c>
      <c r="J308" s="17" t="s">
        <v>234</v>
      </c>
      <c r="L308" s="17">
        <v>36</v>
      </c>
      <c r="M308" s="17">
        <v>6</v>
      </c>
      <c r="N308" s="17">
        <v>1</v>
      </c>
      <c r="O308" s="17">
        <v>1</v>
      </c>
      <c r="P308">
        <v>719678498</v>
      </c>
      <c r="Q308">
        <v>2098</v>
      </c>
      <c r="S308" t="s">
        <v>203</v>
      </c>
      <c r="T308" t="s">
        <v>316</v>
      </c>
      <c r="U308">
        <f>MATCH(D308,Отчет!$D:$D,0)</f>
        <v>126</v>
      </c>
    </row>
    <row r="309" spans="1:21" x14ac:dyDescent="0.2">
      <c r="A309" s="17">
        <v>1195093622</v>
      </c>
      <c r="B309" s="17">
        <v>8</v>
      </c>
      <c r="C309" s="17" t="s">
        <v>313</v>
      </c>
      <c r="D309" s="17">
        <v>498324134</v>
      </c>
      <c r="E309" s="7" t="s">
        <v>184</v>
      </c>
      <c r="F309" s="17" t="s">
        <v>325</v>
      </c>
      <c r="G309" s="7" t="s">
        <v>339</v>
      </c>
      <c r="H309" s="17">
        <v>6</v>
      </c>
      <c r="I309" s="17" t="s">
        <v>201</v>
      </c>
      <c r="J309" s="17" t="s">
        <v>234</v>
      </c>
      <c r="L309" s="17">
        <v>48</v>
      </c>
      <c r="M309" s="17">
        <v>6</v>
      </c>
      <c r="N309" s="17">
        <v>1</v>
      </c>
      <c r="O309" s="17">
        <v>1</v>
      </c>
      <c r="P309">
        <v>719678498</v>
      </c>
      <c r="Q309">
        <v>2098</v>
      </c>
      <c r="S309" t="s">
        <v>203</v>
      </c>
      <c r="T309" t="s">
        <v>316</v>
      </c>
      <c r="U309">
        <f>MATCH(D309,Отчет!$D:$D,0)</f>
        <v>79</v>
      </c>
    </row>
    <row r="310" spans="1:21" x14ac:dyDescent="0.2">
      <c r="A310" s="17">
        <v>1195093481</v>
      </c>
      <c r="B310" s="17">
        <v>7</v>
      </c>
      <c r="C310" s="17" t="s">
        <v>313</v>
      </c>
      <c r="D310" s="17">
        <v>498324156</v>
      </c>
      <c r="E310" s="7" t="s">
        <v>125</v>
      </c>
      <c r="F310" s="17" t="s">
        <v>323</v>
      </c>
      <c r="G310" s="7" t="s">
        <v>339</v>
      </c>
      <c r="H310" s="17">
        <v>6</v>
      </c>
      <c r="I310" s="17" t="s">
        <v>201</v>
      </c>
      <c r="J310" s="17" t="s">
        <v>234</v>
      </c>
      <c r="L310" s="17">
        <v>42</v>
      </c>
      <c r="M310" s="17">
        <v>6</v>
      </c>
      <c r="N310" s="17">
        <v>1</v>
      </c>
      <c r="O310" s="17">
        <v>1</v>
      </c>
      <c r="P310">
        <v>719678498</v>
      </c>
      <c r="Q310">
        <v>2098</v>
      </c>
      <c r="S310" t="s">
        <v>203</v>
      </c>
      <c r="T310" t="s">
        <v>316</v>
      </c>
      <c r="U310">
        <f>MATCH(D310,Отчет!$D:$D,0)</f>
        <v>95</v>
      </c>
    </row>
    <row r="311" spans="1:21" x14ac:dyDescent="0.2">
      <c r="A311" s="17">
        <v>1195093642</v>
      </c>
      <c r="B311" s="17">
        <v>3</v>
      </c>
      <c r="C311" s="17" t="s">
        <v>313</v>
      </c>
      <c r="D311" s="17">
        <v>498324167</v>
      </c>
      <c r="E311" s="7" t="s">
        <v>197</v>
      </c>
      <c r="F311" s="17" t="s">
        <v>320</v>
      </c>
      <c r="G311" s="7" t="s">
        <v>339</v>
      </c>
      <c r="H311" s="17">
        <v>6</v>
      </c>
      <c r="I311" s="17" t="s">
        <v>201</v>
      </c>
      <c r="J311" s="17" t="s">
        <v>234</v>
      </c>
      <c r="L311" s="17">
        <v>0</v>
      </c>
      <c r="M311" s="17">
        <v>6</v>
      </c>
      <c r="N311" s="17">
        <v>0</v>
      </c>
      <c r="O311" s="17">
        <v>1</v>
      </c>
      <c r="P311">
        <v>719678498</v>
      </c>
      <c r="Q311">
        <v>2098</v>
      </c>
      <c r="S311" t="s">
        <v>203</v>
      </c>
      <c r="T311" t="s">
        <v>316</v>
      </c>
      <c r="U311">
        <f>MATCH(D311,Отчет!$D:$D,0)</f>
        <v>154</v>
      </c>
    </row>
    <row r="312" spans="1:21" x14ac:dyDescent="0.2">
      <c r="A312" s="17">
        <v>1195093397</v>
      </c>
      <c r="B312" s="17">
        <v>6</v>
      </c>
      <c r="C312" s="17" t="s">
        <v>313</v>
      </c>
      <c r="D312" s="17">
        <v>498324178</v>
      </c>
      <c r="E312" s="7" t="s">
        <v>92</v>
      </c>
      <c r="F312" s="17" t="s">
        <v>319</v>
      </c>
      <c r="G312" s="7" t="s">
        <v>339</v>
      </c>
      <c r="H312" s="17">
        <v>6</v>
      </c>
      <c r="I312" s="17" t="s">
        <v>201</v>
      </c>
      <c r="J312" s="17" t="s">
        <v>234</v>
      </c>
      <c r="L312" s="17">
        <v>36</v>
      </c>
      <c r="M312" s="17">
        <v>6</v>
      </c>
      <c r="N312" s="17">
        <v>1</v>
      </c>
      <c r="O312" s="17">
        <v>1</v>
      </c>
      <c r="P312">
        <v>719678498</v>
      </c>
      <c r="Q312">
        <v>2098</v>
      </c>
      <c r="S312" t="s">
        <v>203</v>
      </c>
      <c r="T312" t="s">
        <v>316</v>
      </c>
      <c r="U312">
        <f>MATCH(D312,Отчет!$D:$D,0)</f>
        <v>99</v>
      </c>
    </row>
    <row r="313" spans="1:21" x14ac:dyDescent="0.2">
      <c r="A313" s="17">
        <v>1195093541</v>
      </c>
      <c r="B313" s="17">
        <v>8</v>
      </c>
      <c r="C313" s="17" t="s">
        <v>313</v>
      </c>
      <c r="D313" s="17">
        <v>498324189</v>
      </c>
      <c r="E313" s="7" t="s">
        <v>145</v>
      </c>
      <c r="F313" s="17" t="s">
        <v>317</v>
      </c>
      <c r="G313" s="7" t="s">
        <v>339</v>
      </c>
      <c r="H313" s="17">
        <v>6</v>
      </c>
      <c r="I313" s="17" t="s">
        <v>201</v>
      </c>
      <c r="J313" s="17" t="s">
        <v>234</v>
      </c>
      <c r="L313" s="17">
        <v>48</v>
      </c>
      <c r="M313" s="17">
        <v>6</v>
      </c>
      <c r="N313" s="17">
        <v>1</v>
      </c>
      <c r="O313" s="17">
        <v>1</v>
      </c>
      <c r="P313">
        <v>719678498</v>
      </c>
      <c r="Q313">
        <v>2098</v>
      </c>
      <c r="S313" t="s">
        <v>203</v>
      </c>
      <c r="T313" t="s">
        <v>316</v>
      </c>
      <c r="U313">
        <f>MATCH(D313,Отчет!$D:$D,0)</f>
        <v>49</v>
      </c>
    </row>
    <row r="314" spans="1:21" x14ac:dyDescent="0.2">
      <c r="A314" s="17">
        <v>1195093420</v>
      </c>
      <c r="B314" s="17">
        <v>9</v>
      </c>
      <c r="C314" s="17" t="s">
        <v>313</v>
      </c>
      <c r="D314" s="17">
        <v>498324211</v>
      </c>
      <c r="E314" s="7" t="s">
        <v>93</v>
      </c>
      <c r="F314" s="17" t="s">
        <v>331</v>
      </c>
      <c r="G314" s="7" t="s">
        <v>339</v>
      </c>
      <c r="H314" s="17">
        <v>6</v>
      </c>
      <c r="I314" s="17" t="s">
        <v>201</v>
      </c>
      <c r="J314" s="17" t="s">
        <v>234</v>
      </c>
      <c r="L314" s="17">
        <v>54</v>
      </c>
      <c r="M314" s="17">
        <v>6</v>
      </c>
      <c r="N314" s="17">
        <v>1</v>
      </c>
      <c r="O314" s="17">
        <v>1</v>
      </c>
      <c r="P314">
        <v>719678498</v>
      </c>
      <c r="Q314">
        <v>2098</v>
      </c>
      <c r="S314" t="s">
        <v>203</v>
      </c>
      <c r="T314" t="s">
        <v>316</v>
      </c>
      <c r="U314">
        <f>MATCH(D314,Отчет!$D:$D,0)</f>
        <v>42</v>
      </c>
    </row>
    <row r="315" spans="1:21" x14ac:dyDescent="0.2">
      <c r="A315" s="17">
        <v>1195093308</v>
      </c>
      <c r="B315" s="17">
        <v>8</v>
      </c>
      <c r="C315" s="17" t="s">
        <v>313</v>
      </c>
      <c r="D315" s="17">
        <v>524390975</v>
      </c>
      <c r="E315" s="7" t="s">
        <v>47</v>
      </c>
      <c r="F315" s="17" t="s">
        <v>329</v>
      </c>
      <c r="G315" s="7" t="s">
        <v>339</v>
      </c>
      <c r="H315" s="17">
        <v>6</v>
      </c>
      <c r="I315" s="17" t="s">
        <v>201</v>
      </c>
      <c r="J315" s="17" t="s">
        <v>234</v>
      </c>
      <c r="L315" s="17">
        <v>48</v>
      </c>
      <c r="M315" s="17">
        <v>6</v>
      </c>
      <c r="N315" s="17">
        <v>1</v>
      </c>
      <c r="O315" s="17">
        <v>1</v>
      </c>
      <c r="P315">
        <v>719678498</v>
      </c>
      <c r="Q315">
        <v>2098</v>
      </c>
      <c r="S315" t="s">
        <v>203</v>
      </c>
      <c r="T315" t="s">
        <v>316</v>
      </c>
      <c r="U315">
        <f>MATCH(D315,Отчет!$D:$D,0)</f>
        <v>68</v>
      </c>
    </row>
    <row r="316" spans="1:21" x14ac:dyDescent="0.2">
      <c r="A316" s="17">
        <v>1195093501</v>
      </c>
      <c r="B316" s="17">
        <v>8</v>
      </c>
      <c r="C316" s="17" t="s">
        <v>313</v>
      </c>
      <c r="D316" s="17">
        <v>498323973</v>
      </c>
      <c r="E316" s="7" t="s">
        <v>133</v>
      </c>
      <c r="F316" s="17" t="s">
        <v>324</v>
      </c>
      <c r="G316" s="7" t="s">
        <v>339</v>
      </c>
      <c r="H316" s="17">
        <v>6</v>
      </c>
      <c r="I316" s="17" t="s">
        <v>201</v>
      </c>
      <c r="J316" s="17" t="s">
        <v>234</v>
      </c>
      <c r="L316" s="17">
        <v>48</v>
      </c>
      <c r="M316" s="17">
        <v>6</v>
      </c>
      <c r="N316" s="17">
        <v>1</v>
      </c>
      <c r="O316" s="17">
        <v>1</v>
      </c>
      <c r="P316">
        <v>719678498</v>
      </c>
      <c r="Q316">
        <v>2098</v>
      </c>
      <c r="S316" t="s">
        <v>203</v>
      </c>
      <c r="T316" t="s">
        <v>316</v>
      </c>
      <c r="U316">
        <f>MATCH(D316,Отчет!$D:$D,0)</f>
        <v>59</v>
      </c>
    </row>
    <row r="317" spans="1:21" x14ac:dyDescent="0.2">
      <c r="A317" s="17">
        <v>1195093372</v>
      </c>
      <c r="B317" s="17">
        <v>6</v>
      </c>
      <c r="C317" s="17" t="s">
        <v>313</v>
      </c>
      <c r="D317" s="17">
        <v>498324053</v>
      </c>
      <c r="E317" s="7" t="s">
        <v>88</v>
      </c>
      <c r="F317" s="17" t="s">
        <v>328</v>
      </c>
      <c r="G317" s="7" t="s">
        <v>339</v>
      </c>
      <c r="H317" s="17">
        <v>6</v>
      </c>
      <c r="I317" s="17" t="s">
        <v>201</v>
      </c>
      <c r="J317" s="17" t="s">
        <v>234</v>
      </c>
      <c r="L317" s="17">
        <v>36</v>
      </c>
      <c r="M317" s="17">
        <v>6</v>
      </c>
      <c r="N317" s="17">
        <v>1</v>
      </c>
      <c r="O317" s="17">
        <v>1</v>
      </c>
      <c r="P317">
        <v>719678498</v>
      </c>
      <c r="Q317">
        <v>2098</v>
      </c>
      <c r="S317" t="s">
        <v>203</v>
      </c>
      <c r="T317" t="s">
        <v>316</v>
      </c>
      <c r="U317">
        <f>MATCH(D317,Отчет!$D:$D,0)</f>
        <v>112</v>
      </c>
    </row>
    <row r="318" spans="1:21" x14ac:dyDescent="0.2">
      <c r="A318" s="17">
        <v>1195094130</v>
      </c>
      <c r="B318" s="17">
        <v>9</v>
      </c>
      <c r="C318" s="17" t="s">
        <v>292</v>
      </c>
      <c r="D318" s="17">
        <v>518009156</v>
      </c>
      <c r="E318" s="7" t="s">
        <v>165</v>
      </c>
      <c r="F318" s="17" t="s">
        <v>302</v>
      </c>
      <c r="G318" s="7" t="s">
        <v>340</v>
      </c>
      <c r="H318" s="17">
        <v>3</v>
      </c>
      <c r="I318" s="17" t="s">
        <v>201</v>
      </c>
      <c r="J318" s="17" t="s">
        <v>234</v>
      </c>
      <c r="L318" s="17">
        <v>27</v>
      </c>
      <c r="M318" s="17">
        <v>3</v>
      </c>
      <c r="N318" s="17">
        <v>1</v>
      </c>
      <c r="O318" s="17">
        <v>1</v>
      </c>
      <c r="P318">
        <v>821643776</v>
      </c>
      <c r="Q318">
        <v>2098</v>
      </c>
      <c r="S318" t="s">
        <v>203</v>
      </c>
      <c r="T318" t="s">
        <v>295</v>
      </c>
      <c r="U318">
        <f>MATCH(D318,Отчет!$D:$D,0)</f>
        <v>57</v>
      </c>
    </row>
    <row r="319" spans="1:21" x14ac:dyDescent="0.2">
      <c r="A319" s="17">
        <v>1195093777</v>
      </c>
      <c r="B319" s="17">
        <v>8</v>
      </c>
      <c r="C319" s="17" t="s">
        <v>292</v>
      </c>
      <c r="D319" s="17">
        <v>497163224</v>
      </c>
      <c r="E319" s="7" t="s">
        <v>56</v>
      </c>
      <c r="F319" s="17" t="s">
        <v>296</v>
      </c>
      <c r="G319" s="7" t="s">
        <v>340</v>
      </c>
      <c r="H319" s="17">
        <v>3</v>
      </c>
      <c r="I319" s="17" t="s">
        <v>201</v>
      </c>
      <c r="J319" s="17" t="s">
        <v>234</v>
      </c>
      <c r="L319" s="17">
        <v>24</v>
      </c>
      <c r="M319" s="17">
        <v>3</v>
      </c>
      <c r="N319" s="17">
        <v>1</v>
      </c>
      <c r="O319" s="17">
        <v>1</v>
      </c>
      <c r="P319">
        <v>821643776</v>
      </c>
      <c r="Q319">
        <v>2098</v>
      </c>
      <c r="S319" t="s">
        <v>203</v>
      </c>
      <c r="T319" t="s">
        <v>295</v>
      </c>
      <c r="U319">
        <f>MATCH(D319,Отчет!$D:$D,0)</f>
        <v>153</v>
      </c>
    </row>
    <row r="320" spans="1:21" x14ac:dyDescent="0.2">
      <c r="A320" s="17">
        <v>1195093815</v>
      </c>
      <c r="B320" s="17">
        <v>8</v>
      </c>
      <c r="C320" s="17" t="s">
        <v>292</v>
      </c>
      <c r="D320" s="17">
        <v>497163202</v>
      </c>
      <c r="E320" s="7" t="s">
        <v>59</v>
      </c>
      <c r="F320" s="17" t="s">
        <v>308</v>
      </c>
      <c r="G320" s="7" t="s">
        <v>340</v>
      </c>
      <c r="H320" s="17">
        <v>3</v>
      </c>
      <c r="I320" s="17" t="s">
        <v>201</v>
      </c>
      <c r="J320" s="17" t="s">
        <v>234</v>
      </c>
      <c r="L320" s="17">
        <v>24</v>
      </c>
      <c r="M320" s="17">
        <v>3</v>
      </c>
      <c r="N320" s="17">
        <v>1</v>
      </c>
      <c r="O320" s="17">
        <v>1</v>
      </c>
      <c r="P320">
        <v>821643776</v>
      </c>
      <c r="Q320">
        <v>2098</v>
      </c>
      <c r="S320" t="s">
        <v>203</v>
      </c>
      <c r="T320" t="s">
        <v>295</v>
      </c>
      <c r="U320">
        <f>MATCH(D320,Отчет!$D:$D,0)</f>
        <v>150</v>
      </c>
    </row>
    <row r="321" spans="1:21" x14ac:dyDescent="0.2">
      <c r="A321" s="17">
        <v>1195094207</v>
      </c>
      <c r="B321" s="17">
        <v>10</v>
      </c>
      <c r="C321" s="17" t="s">
        <v>292</v>
      </c>
      <c r="D321" s="17">
        <v>497163158</v>
      </c>
      <c r="E321" s="7" t="s">
        <v>179</v>
      </c>
      <c r="F321" s="17" t="s">
        <v>307</v>
      </c>
      <c r="G321" s="7" t="s">
        <v>340</v>
      </c>
      <c r="H321" s="17">
        <v>3</v>
      </c>
      <c r="I321" s="17" t="s">
        <v>201</v>
      </c>
      <c r="J321" s="17" t="s">
        <v>234</v>
      </c>
      <c r="L321" s="17">
        <v>30</v>
      </c>
      <c r="M321" s="17">
        <v>3</v>
      </c>
      <c r="N321" s="17">
        <v>1</v>
      </c>
      <c r="O321" s="17">
        <v>1</v>
      </c>
      <c r="P321">
        <v>821643776</v>
      </c>
      <c r="Q321">
        <v>2098</v>
      </c>
      <c r="S321" t="s">
        <v>203</v>
      </c>
      <c r="T321" t="s">
        <v>295</v>
      </c>
      <c r="U321">
        <f>MATCH(D321,Отчет!$D:$D,0)</f>
        <v>37</v>
      </c>
    </row>
    <row r="322" spans="1:21" x14ac:dyDescent="0.2">
      <c r="A322" s="17">
        <v>1195094053</v>
      </c>
      <c r="B322" s="17">
        <v>8</v>
      </c>
      <c r="C322" s="17" t="s">
        <v>292</v>
      </c>
      <c r="D322" s="17">
        <v>497163147</v>
      </c>
      <c r="E322" s="7" t="s">
        <v>152</v>
      </c>
      <c r="F322" s="17" t="s">
        <v>293</v>
      </c>
      <c r="G322" s="7" t="s">
        <v>340</v>
      </c>
      <c r="H322" s="17">
        <v>3</v>
      </c>
      <c r="I322" s="17" t="s">
        <v>201</v>
      </c>
      <c r="J322" s="17" t="s">
        <v>234</v>
      </c>
      <c r="L322" s="17">
        <v>24</v>
      </c>
      <c r="M322" s="17">
        <v>3</v>
      </c>
      <c r="N322" s="17">
        <v>1</v>
      </c>
      <c r="O322" s="17">
        <v>1</v>
      </c>
      <c r="P322">
        <v>821643776</v>
      </c>
      <c r="Q322">
        <v>2098</v>
      </c>
      <c r="S322" t="s">
        <v>203</v>
      </c>
      <c r="T322" t="s">
        <v>295</v>
      </c>
      <c r="U322">
        <f>MATCH(D322,Отчет!$D:$D,0)</f>
        <v>109</v>
      </c>
    </row>
    <row r="323" spans="1:21" x14ac:dyDescent="0.2">
      <c r="A323" s="17">
        <v>1195094169</v>
      </c>
      <c r="B323" s="17">
        <v>9</v>
      </c>
      <c r="C323" s="17" t="s">
        <v>292</v>
      </c>
      <c r="D323" s="17">
        <v>497163136</v>
      </c>
      <c r="E323" s="7" t="s">
        <v>126</v>
      </c>
      <c r="F323" s="17" t="s">
        <v>309</v>
      </c>
      <c r="G323" s="7" t="s">
        <v>340</v>
      </c>
      <c r="H323" s="17">
        <v>3</v>
      </c>
      <c r="I323" s="17" t="s">
        <v>201</v>
      </c>
      <c r="J323" s="17" t="s">
        <v>234</v>
      </c>
      <c r="L323" s="17">
        <v>27</v>
      </c>
      <c r="M323" s="17">
        <v>3</v>
      </c>
      <c r="N323" s="17">
        <v>1</v>
      </c>
      <c r="O323" s="17">
        <v>1</v>
      </c>
      <c r="P323">
        <v>821643776</v>
      </c>
      <c r="Q323">
        <v>2098</v>
      </c>
      <c r="S323" t="s">
        <v>203</v>
      </c>
      <c r="T323" t="s">
        <v>295</v>
      </c>
      <c r="U323">
        <f>MATCH(D323,Отчет!$D:$D,0)</f>
        <v>38</v>
      </c>
    </row>
    <row r="324" spans="1:21" x14ac:dyDescent="0.2">
      <c r="A324" s="17">
        <v>1195093701</v>
      </c>
      <c r="B324" s="17">
        <v>9</v>
      </c>
      <c r="C324" s="17" t="s">
        <v>292</v>
      </c>
      <c r="D324" s="17">
        <v>497163125</v>
      </c>
      <c r="E324" s="7" t="s">
        <v>38</v>
      </c>
      <c r="F324" s="17" t="s">
        <v>297</v>
      </c>
      <c r="G324" s="7" t="s">
        <v>340</v>
      </c>
      <c r="H324" s="17">
        <v>3</v>
      </c>
      <c r="I324" s="17" t="s">
        <v>201</v>
      </c>
      <c r="J324" s="17" t="s">
        <v>234</v>
      </c>
      <c r="L324" s="17">
        <v>27</v>
      </c>
      <c r="M324" s="17">
        <v>3</v>
      </c>
      <c r="N324" s="17">
        <v>1</v>
      </c>
      <c r="O324" s="17">
        <v>1</v>
      </c>
      <c r="P324">
        <v>821643776</v>
      </c>
      <c r="Q324">
        <v>2098</v>
      </c>
      <c r="S324" t="s">
        <v>203</v>
      </c>
      <c r="T324" t="s">
        <v>295</v>
      </c>
      <c r="U324">
        <f>MATCH(D324,Отчет!$D:$D,0)</f>
        <v>91</v>
      </c>
    </row>
    <row r="325" spans="1:21" x14ac:dyDescent="0.2">
      <c r="A325" s="17">
        <v>1195093739</v>
      </c>
      <c r="B325" s="17">
        <v>10</v>
      </c>
      <c r="C325" s="17" t="s">
        <v>292</v>
      </c>
      <c r="D325" s="17">
        <v>497163103</v>
      </c>
      <c r="E325" s="7" t="s">
        <v>55</v>
      </c>
      <c r="F325" s="17" t="s">
        <v>298</v>
      </c>
      <c r="G325" s="7" t="s">
        <v>340</v>
      </c>
      <c r="H325" s="17">
        <v>3</v>
      </c>
      <c r="I325" s="17" t="s">
        <v>201</v>
      </c>
      <c r="J325" s="17" t="s">
        <v>234</v>
      </c>
      <c r="L325" s="17">
        <v>30</v>
      </c>
      <c r="M325" s="17">
        <v>3</v>
      </c>
      <c r="N325" s="17">
        <v>1</v>
      </c>
      <c r="O325" s="17">
        <v>1</v>
      </c>
      <c r="P325">
        <v>821643776</v>
      </c>
      <c r="Q325">
        <v>2098</v>
      </c>
      <c r="S325" t="s">
        <v>203</v>
      </c>
      <c r="T325" t="s">
        <v>295</v>
      </c>
      <c r="U325">
        <f>MATCH(D325,Отчет!$D:$D,0)</f>
        <v>115</v>
      </c>
    </row>
    <row r="326" spans="1:21" x14ac:dyDescent="0.2">
      <c r="A326" s="17">
        <v>1195094092</v>
      </c>
      <c r="C326" s="17" t="s">
        <v>292</v>
      </c>
      <c r="D326" s="17">
        <v>497163092</v>
      </c>
      <c r="E326" s="7" t="s">
        <v>163</v>
      </c>
      <c r="F326" s="17" t="s">
        <v>299</v>
      </c>
      <c r="G326" s="7" t="s">
        <v>340</v>
      </c>
      <c r="H326" s="17">
        <v>3</v>
      </c>
      <c r="I326" s="17" t="s">
        <v>201</v>
      </c>
      <c r="J326" s="17" t="s">
        <v>234</v>
      </c>
      <c r="K326" s="17">
        <v>1</v>
      </c>
      <c r="L326" s="17">
        <v>0</v>
      </c>
      <c r="M326" s="17">
        <v>3</v>
      </c>
      <c r="O326" s="17">
        <v>1</v>
      </c>
      <c r="P326">
        <v>821643776</v>
      </c>
      <c r="Q326">
        <v>2098</v>
      </c>
      <c r="S326" t="s">
        <v>203</v>
      </c>
      <c r="T326" t="s">
        <v>295</v>
      </c>
      <c r="U326">
        <f>MATCH(D326,Отчет!$D:$D,0)</f>
        <v>167</v>
      </c>
    </row>
    <row r="327" spans="1:21" x14ac:dyDescent="0.2">
      <c r="A327" s="17">
        <v>1195093938</v>
      </c>
      <c r="B327" s="17">
        <v>10</v>
      </c>
      <c r="C327" s="17" t="s">
        <v>292</v>
      </c>
      <c r="D327" s="17">
        <v>497163081</v>
      </c>
      <c r="E327" s="7" t="s">
        <v>100</v>
      </c>
      <c r="F327" s="17" t="s">
        <v>300</v>
      </c>
      <c r="G327" s="7" t="s">
        <v>340</v>
      </c>
      <c r="H327" s="17">
        <v>3</v>
      </c>
      <c r="I327" s="17" t="s">
        <v>201</v>
      </c>
      <c r="J327" s="17" t="s">
        <v>234</v>
      </c>
      <c r="L327" s="17">
        <v>30</v>
      </c>
      <c r="M327" s="17">
        <v>3</v>
      </c>
      <c r="N327" s="17">
        <v>1</v>
      </c>
      <c r="O327" s="17">
        <v>1</v>
      </c>
      <c r="P327">
        <v>821643776</v>
      </c>
      <c r="Q327">
        <v>2098</v>
      </c>
      <c r="S327" t="s">
        <v>203</v>
      </c>
      <c r="T327" t="s">
        <v>295</v>
      </c>
      <c r="U327">
        <f>MATCH(D327,Отчет!$D:$D,0)</f>
        <v>29</v>
      </c>
    </row>
    <row r="328" spans="1:21" x14ac:dyDescent="0.2">
      <c r="A328" s="17">
        <v>1195093899</v>
      </c>
      <c r="B328" s="17">
        <v>8</v>
      </c>
      <c r="C328" s="17" t="s">
        <v>292</v>
      </c>
      <c r="D328" s="17">
        <v>497163007</v>
      </c>
      <c r="E328" s="7" t="s">
        <v>82</v>
      </c>
      <c r="F328" s="17" t="s">
        <v>303</v>
      </c>
      <c r="G328" s="7" t="s">
        <v>340</v>
      </c>
      <c r="H328" s="17">
        <v>3</v>
      </c>
      <c r="I328" s="17" t="s">
        <v>201</v>
      </c>
      <c r="J328" s="17" t="s">
        <v>234</v>
      </c>
      <c r="L328" s="17">
        <v>24</v>
      </c>
      <c r="M328" s="17">
        <v>3</v>
      </c>
      <c r="N328" s="17">
        <v>1</v>
      </c>
      <c r="O328" s="17">
        <v>1</v>
      </c>
      <c r="P328">
        <v>821643776</v>
      </c>
      <c r="Q328">
        <v>2098</v>
      </c>
      <c r="S328" t="s">
        <v>203</v>
      </c>
      <c r="T328" t="s">
        <v>295</v>
      </c>
      <c r="U328">
        <f>MATCH(D328,Отчет!$D:$D,0)</f>
        <v>87</v>
      </c>
    </row>
    <row r="329" spans="1:21" x14ac:dyDescent="0.2">
      <c r="A329" s="17">
        <v>1195093857</v>
      </c>
      <c r="B329" s="17">
        <v>9</v>
      </c>
      <c r="C329" s="17" t="s">
        <v>292</v>
      </c>
      <c r="D329" s="17">
        <v>497162996</v>
      </c>
      <c r="E329" s="7" t="s">
        <v>72</v>
      </c>
      <c r="F329" s="17" t="s">
        <v>305</v>
      </c>
      <c r="G329" s="7" t="s">
        <v>340</v>
      </c>
      <c r="H329" s="17">
        <v>3</v>
      </c>
      <c r="I329" s="17" t="s">
        <v>201</v>
      </c>
      <c r="J329" s="17" t="s">
        <v>234</v>
      </c>
      <c r="L329" s="17">
        <v>27</v>
      </c>
      <c r="M329" s="17">
        <v>3</v>
      </c>
      <c r="N329" s="17">
        <v>1</v>
      </c>
      <c r="O329" s="17">
        <v>1</v>
      </c>
      <c r="P329">
        <v>821643776</v>
      </c>
      <c r="Q329">
        <v>2098</v>
      </c>
      <c r="S329" t="s">
        <v>203</v>
      </c>
      <c r="T329" t="s">
        <v>295</v>
      </c>
      <c r="U329">
        <f>MATCH(D329,Отчет!$D:$D,0)</f>
        <v>23</v>
      </c>
    </row>
    <row r="330" spans="1:21" x14ac:dyDescent="0.2">
      <c r="A330" s="17">
        <v>1195094245</v>
      </c>
      <c r="B330" s="17">
        <v>7</v>
      </c>
      <c r="C330" s="17" t="s">
        <v>292</v>
      </c>
      <c r="D330" s="17">
        <v>497162985</v>
      </c>
      <c r="E330" s="7" t="s">
        <v>188</v>
      </c>
      <c r="F330" s="17" t="s">
        <v>306</v>
      </c>
      <c r="G330" s="7" t="s">
        <v>340</v>
      </c>
      <c r="H330" s="17">
        <v>3</v>
      </c>
      <c r="I330" s="17" t="s">
        <v>201</v>
      </c>
      <c r="J330" s="17" t="s">
        <v>234</v>
      </c>
      <c r="L330" s="17">
        <v>21</v>
      </c>
      <c r="M330" s="17">
        <v>3</v>
      </c>
      <c r="N330" s="17">
        <v>1</v>
      </c>
      <c r="O330" s="17">
        <v>1</v>
      </c>
      <c r="P330">
        <v>821643776</v>
      </c>
      <c r="Q330">
        <v>2098</v>
      </c>
      <c r="S330" t="s">
        <v>203</v>
      </c>
      <c r="T330" t="s">
        <v>295</v>
      </c>
      <c r="U330">
        <f>MATCH(D330,Отчет!$D:$D,0)</f>
        <v>85</v>
      </c>
    </row>
    <row r="331" spans="1:21" x14ac:dyDescent="0.2">
      <c r="A331" s="17">
        <v>1195094284</v>
      </c>
      <c r="B331" s="17">
        <v>7</v>
      </c>
      <c r="C331" s="17" t="s">
        <v>292</v>
      </c>
      <c r="D331" s="17">
        <v>497162971</v>
      </c>
      <c r="E331" s="7" t="s">
        <v>194</v>
      </c>
      <c r="F331" s="17" t="s">
        <v>301</v>
      </c>
      <c r="G331" s="7" t="s">
        <v>340</v>
      </c>
      <c r="H331" s="17">
        <v>3</v>
      </c>
      <c r="I331" s="17" t="s">
        <v>201</v>
      </c>
      <c r="J331" s="17" t="s">
        <v>234</v>
      </c>
      <c r="L331" s="17">
        <v>21</v>
      </c>
      <c r="M331" s="17">
        <v>3</v>
      </c>
      <c r="N331" s="17">
        <v>1</v>
      </c>
      <c r="O331" s="17">
        <v>1</v>
      </c>
      <c r="P331">
        <v>821643776</v>
      </c>
      <c r="Q331">
        <v>2098</v>
      </c>
      <c r="S331" t="s">
        <v>203</v>
      </c>
      <c r="T331" t="s">
        <v>295</v>
      </c>
      <c r="U331">
        <f>MATCH(D331,Отчет!$D:$D,0)</f>
        <v>102</v>
      </c>
    </row>
    <row r="332" spans="1:21" x14ac:dyDescent="0.2">
      <c r="A332" s="17">
        <v>1195093977</v>
      </c>
      <c r="B332" s="17">
        <v>8</v>
      </c>
      <c r="C332" s="17" t="s">
        <v>292</v>
      </c>
      <c r="D332" s="17">
        <v>497162959</v>
      </c>
      <c r="E332" s="7" t="s">
        <v>107</v>
      </c>
      <c r="F332" s="17" t="s">
        <v>304</v>
      </c>
      <c r="G332" s="7" t="s">
        <v>340</v>
      </c>
      <c r="H332" s="17">
        <v>3</v>
      </c>
      <c r="I332" s="17" t="s">
        <v>201</v>
      </c>
      <c r="J332" s="17" t="s">
        <v>234</v>
      </c>
      <c r="L332" s="17">
        <v>24</v>
      </c>
      <c r="M332" s="17">
        <v>3</v>
      </c>
      <c r="N332" s="17">
        <v>1</v>
      </c>
      <c r="O332" s="17">
        <v>1</v>
      </c>
      <c r="P332">
        <v>821643776</v>
      </c>
      <c r="Q332">
        <v>2098</v>
      </c>
      <c r="S332" t="s">
        <v>203</v>
      </c>
      <c r="T332" t="s">
        <v>295</v>
      </c>
      <c r="U332">
        <f>MATCH(D332,Отчет!$D:$D,0)</f>
        <v>48</v>
      </c>
    </row>
    <row r="333" spans="1:21" x14ac:dyDescent="0.2">
      <c r="A333" s="17">
        <v>1224549721</v>
      </c>
      <c r="B333" s="17">
        <v>5</v>
      </c>
      <c r="C333" s="17" t="s">
        <v>231</v>
      </c>
      <c r="D333" s="17">
        <v>508397759</v>
      </c>
      <c r="E333" s="7" t="s">
        <v>123</v>
      </c>
      <c r="F333" s="17" t="s">
        <v>237</v>
      </c>
      <c r="G333" s="7" t="s">
        <v>341</v>
      </c>
      <c r="H333" s="17">
        <v>2</v>
      </c>
      <c r="I333" s="17" t="s">
        <v>201</v>
      </c>
      <c r="J333" s="17" t="s">
        <v>234</v>
      </c>
      <c r="L333" s="17">
        <v>10</v>
      </c>
      <c r="M333" s="17">
        <v>2</v>
      </c>
      <c r="N333" s="17">
        <v>1</v>
      </c>
      <c r="O333" s="17">
        <v>0</v>
      </c>
      <c r="P333">
        <v>1195026899</v>
      </c>
      <c r="Q333">
        <v>2098</v>
      </c>
      <c r="S333" t="s">
        <v>203</v>
      </c>
      <c r="T333" t="s">
        <v>236</v>
      </c>
      <c r="U333">
        <f>MATCH(D333,Отчет!$D:$D,0)</f>
        <v>166</v>
      </c>
    </row>
    <row r="334" spans="1:21" x14ac:dyDescent="0.2">
      <c r="A334" s="17">
        <v>1195095945</v>
      </c>
      <c r="C334" s="17" t="s">
        <v>231</v>
      </c>
      <c r="D334" s="17">
        <v>508397789</v>
      </c>
      <c r="E334" s="7" t="s">
        <v>146</v>
      </c>
      <c r="F334" s="17" t="s">
        <v>232</v>
      </c>
      <c r="G334" s="7" t="s">
        <v>341</v>
      </c>
      <c r="H334" s="17">
        <v>2</v>
      </c>
      <c r="I334" s="17" t="s">
        <v>201</v>
      </c>
      <c r="J334" s="17" t="s">
        <v>234</v>
      </c>
      <c r="L334" s="17">
        <v>0</v>
      </c>
      <c r="M334" s="17">
        <v>2</v>
      </c>
      <c r="O334" s="17">
        <v>0</v>
      </c>
      <c r="P334">
        <v>1195026899</v>
      </c>
      <c r="Q334">
        <v>2098</v>
      </c>
      <c r="S334" t="s">
        <v>203</v>
      </c>
      <c r="T334" t="s">
        <v>236</v>
      </c>
      <c r="U334">
        <f>MATCH(D334,Отчет!$D:$D,0)</f>
        <v>169</v>
      </c>
    </row>
    <row r="335" spans="1:21" x14ac:dyDescent="0.2">
      <c r="A335" s="17">
        <v>1195055661</v>
      </c>
      <c r="B335" s="17">
        <v>8</v>
      </c>
      <c r="C335" s="17" t="s">
        <v>238</v>
      </c>
      <c r="D335" s="17">
        <v>497189469</v>
      </c>
      <c r="E335" s="7" t="s">
        <v>85</v>
      </c>
      <c r="F335" s="17" t="s">
        <v>242</v>
      </c>
      <c r="G335" s="7" t="s">
        <v>342</v>
      </c>
      <c r="H335" s="17">
        <v>2</v>
      </c>
      <c r="I335" s="17" t="s">
        <v>201</v>
      </c>
      <c r="J335" s="17" t="s">
        <v>234</v>
      </c>
      <c r="L335" s="17">
        <v>16</v>
      </c>
      <c r="M335" s="17">
        <v>2</v>
      </c>
      <c r="N335" s="17">
        <v>1</v>
      </c>
      <c r="O335" s="17">
        <v>1</v>
      </c>
      <c r="P335">
        <v>1002393251</v>
      </c>
      <c r="Q335">
        <v>2098</v>
      </c>
      <c r="S335" t="s">
        <v>203</v>
      </c>
      <c r="T335" t="s">
        <v>241</v>
      </c>
      <c r="U335">
        <f>MATCH(D335,Отчет!$D:$D,0)</f>
        <v>62</v>
      </c>
    </row>
    <row r="336" spans="1:21" x14ac:dyDescent="0.2">
      <c r="A336" s="17">
        <v>1195056003</v>
      </c>
      <c r="B336" s="17">
        <v>8</v>
      </c>
      <c r="C336" s="17" t="s">
        <v>238</v>
      </c>
      <c r="D336" s="17">
        <v>497189480</v>
      </c>
      <c r="E336" s="7" t="s">
        <v>128</v>
      </c>
      <c r="F336" s="17" t="s">
        <v>264</v>
      </c>
      <c r="G336" s="7" t="s">
        <v>342</v>
      </c>
      <c r="H336" s="17">
        <v>2</v>
      </c>
      <c r="I336" s="17" t="s">
        <v>201</v>
      </c>
      <c r="J336" s="17" t="s">
        <v>234</v>
      </c>
      <c r="L336" s="17">
        <v>16</v>
      </c>
      <c r="M336" s="17">
        <v>2</v>
      </c>
      <c r="N336" s="17">
        <v>1</v>
      </c>
      <c r="O336" s="17">
        <v>1</v>
      </c>
      <c r="P336">
        <v>1002393251</v>
      </c>
      <c r="Q336">
        <v>2098</v>
      </c>
      <c r="S336" t="s">
        <v>203</v>
      </c>
      <c r="T336" t="s">
        <v>241</v>
      </c>
      <c r="U336">
        <f>MATCH(D336,Отчет!$D:$D,0)</f>
        <v>116</v>
      </c>
    </row>
    <row r="337" spans="1:21" x14ac:dyDescent="0.2">
      <c r="A337" s="17">
        <v>1195056079</v>
      </c>
      <c r="B337" s="17">
        <v>7</v>
      </c>
      <c r="C337" s="17" t="s">
        <v>238</v>
      </c>
      <c r="D337" s="17">
        <v>497189491</v>
      </c>
      <c r="E337" s="7" t="s">
        <v>135</v>
      </c>
      <c r="F337" s="17" t="s">
        <v>251</v>
      </c>
      <c r="G337" s="7" t="s">
        <v>342</v>
      </c>
      <c r="H337" s="17">
        <v>2</v>
      </c>
      <c r="I337" s="17" t="s">
        <v>201</v>
      </c>
      <c r="J337" s="17" t="s">
        <v>234</v>
      </c>
      <c r="L337" s="17">
        <v>14</v>
      </c>
      <c r="M337" s="17">
        <v>2</v>
      </c>
      <c r="N337" s="17">
        <v>1</v>
      </c>
      <c r="O337" s="17">
        <v>1</v>
      </c>
      <c r="P337">
        <v>1002393251</v>
      </c>
      <c r="Q337">
        <v>2098</v>
      </c>
      <c r="S337" t="s">
        <v>203</v>
      </c>
      <c r="T337" t="s">
        <v>241</v>
      </c>
      <c r="U337">
        <f>MATCH(D337,Отчет!$D:$D,0)</f>
        <v>111</v>
      </c>
    </row>
    <row r="338" spans="1:21" x14ac:dyDescent="0.2">
      <c r="A338" s="17">
        <v>1195055507</v>
      </c>
      <c r="B338" s="17">
        <v>7</v>
      </c>
      <c r="C338" s="17" t="s">
        <v>238</v>
      </c>
      <c r="D338" s="17">
        <v>518078107</v>
      </c>
      <c r="E338" s="7" t="s">
        <v>42</v>
      </c>
      <c r="F338" s="17" t="s">
        <v>252</v>
      </c>
      <c r="G338" s="7" t="s">
        <v>342</v>
      </c>
      <c r="H338" s="17">
        <v>2</v>
      </c>
      <c r="I338" s="17" t="s">
        <v>201</v>
      </c>
      <c r="J338" s="17" t="s">
        <v>234</v>
      </c>
      <c r="L338" s="17">
        <v>14</v>
      </c>
      <c r="M338" s="17">
        <v>2</v>
      </c>
      <c r="N338" s="17">
        <v>1</v>
      </c>
      <c r="O338" s="17">
        <v>1</v>
      </c>
      <c r="P338">
        <v>1002393251</v>
      </c>
      <c r="Q338">
        <v>2098</v>
      </c>
      <c r="S338" t="s">
        <v>203</v>
      </c>
      <c r="T338" t="s">
        <v>241</v>
      </c>
      <c r="U338">
        <f>MATCH(D338,Отчет!$D:$D,0)</f>
        <v>104</v>
      </c>
    </row>
    <row r="339" spans="1:21" x14ac:dyDescent="0.2">
      <c r="A339" s="17">
        <v>1195055851</v>
      </c>
      <c r="B339" s="17">
        <v>7</v>
      </c>
      <c r="C339" s="17" t="s">
        <v>238</v>
      </c>
      <c r="D339" s="17">
        <v>541035142</v>
      </c>
      <c r="E339" s="7" t="s">
        <v>105</v>
      </c>
      <c r="F339" s="17" t="s">
        <v>250</v>
      </c>
      <c r="G339" s="7" t="s">
        <v>342</v>
      </c>
      <c r="H339" s="17">
        <v>2</v>
      </c>
      <c r="I339" s="17" t="s">
        <v>201</v>
      </c>
      <c r="J339" s="17" t="s">
        <v>234</v>
      </c>
      <c r="L339" s="17">
        <v>14</v>
      </c>
      <c r="M339" s="17">
        <v>2</v>
      </c>
      <c r="N339" s="17">
        <v>1</v>
      </c>
      <c r="O339" s="17">
        <v>1</v>
      </c>
      <c r="P339">
        <v>1002393251</v>
      </c>
      <c r="Q339">
        <v>2098</v>
      </c>
      <c r="S339" t="s">
        <v>203</v>
      </c>
      <c r="T339" t="s">
        <v>241</v>
      </c>
      <c r="U339">
        <f>MATCH(D339,Отчет!$D:$D,0)</f>
        <v>98</v>
      </c>
    </row>
    <row r="340" spans="1:21" x14ac:dyDescent="0.2">
      <c r="A340" s="17">
        <v>1304946405</v>
      </c>
      <c r="B340" s="17">
        <v>8</v>
      </c>
      <c r="C340" s="17" t="s">
        <v>238</v>
      </c>
      <c r="D340" s="17">
        <v>1245285848</v>
      </c>
      <c r="E340" s="7" t="s">
        <v>162</v>
      </c>
      <c r="F340" s="35" t="s">
        <v>247</v>
      </c>
      <c r="G340" s="7" t="s">
        <v>342</v>
      </c>
      <c r="H340" s="17">
        <v>2</v>
      </c>
      <c r="I340" s="17" t="s">
        <v>201</v>
      </c>
      <c r="J340" s="17" t="s">
        <v>234</v>
      </c>
      <c r="L340" s="17">
        <v>16</v>
      </c>
      <c r="M340" s="17">
        <v>2</v>
      </c>
      <c r="N340" s="17">
        <v>1</v>
      </c>
      <c r="O340" s="17">
        <v>1</v>
      </c>
      <c r="P340">
        <v>1002393251</v>
      </c>
      <c r="Q340">
        <v>2098</v>
      </c>
      <c r="S340" t="s">
        <v>203</v>
      </c>
      <c r="T340" t="s">
        <v>241</v>
      </c>
      <c r="U340">
        <f>MATCH(D340,Отчет!$D:$D,0)</f>
        <v>135</v>
      </c>
    </row>
    <row r="341" spans="1:21" x14ac:dyDescent="0.2">
      <c r="A341" s="17">
        <v>1195055699</v>
      </c>
      <c r="B341" s="17">
        <v>8</v>
      </c>
      <c r="C341" s="17" t="s">
        <v>238</v>
      </c>
      <c r="D341" s="17">
        <v>499587459</v>
      </c>
      <c r="E341" s="7" t="s">
        <v>87</v>
      </c>
      <c r="F341" s="17" t="s">
        <v>245</v>
      </c>
      <c r="G341" s="7" t="s">
        <v>342</v>
      </c>
      <c r="H341" s="17">
        <v>2</v>
      </c>
      <c r="I341" s="17" t="s">
        <v>201</v>
      </c>
      <c r="J341" s="17" t="s">
        <v>234</v>
      </c>
      <c r="L341" s="17">
        <v>16</v>
      </c>
      <c r="M341" s="17">
        <v>2</v>
      </c>
      <c r="N341" s="17">
        <v>1</v>
      </c>
      <c r="O341" s="17">
        <v>0</v>
      </c>
      <c r="P341">
        <v>1002393251</v>
      </c>
      <c r="Q341">
        <v>2098</v>
      </c>
      <c r="S341" t="s">
        <v>203</v>
      </c>
      <c r="T341" t="s">
        <v>241</v>
      </c>
      <c r="U341">
        <f>MATCH(D341,Отчет!$D:$D,0)</f>
        <v>141</v>
      </c>
    </row>
    <row r="342" spans="1:21" x14ac:dyDescent="0.2">
      <c r="A342" s="17">
        <v>1195055813</v>
      </c>
      <c r="B342" s="17">
        <v>7</v>
      </c>
      <c r="C342" s="17" t="s">
        <v>238</v>
      </c>
      <c r="D342" s="17">
        <v>499587470</v>
      </c>
      <c r="E342" s="7" t="s">
        <v>99</v>
      </c>
      <c r="F342" s="17" t="s">
        <v>244</v>
      </c>
      <c r="G342" s="7" t="s">
        <v>342</v>
      </c>
      <c r="H342" s="17">
        <v>2</v>
      </c>
      <c r="I342" s="17" t="s">
        <v>201</v>
      </c>
      <c r="J342" s="17" t="s">
        <v>234</v>
      </c>
      <c r="L342" s="17">
        <v>14</v>
      </c>
      <c r="M342" s="17">
        <v>2</v>
      </c>
      <c r="N342" s="17">
        <v>1</v>
      </c>
      <c r="O342" s="17">
        <v>0</v>
      </c>
      <c r="P342">
        <v>1002393251</v>
      </c>
      <c r="Q342">
        <v>2098</v>
      </c>
      <c r="S342" t="s">
        <v>203</v>
      </c>
      <c r="T342" t="s">
        <v>241</v>
      </c>
      <c r="U342">
        <f>MATCH(D342,Отчет!$D:$D,0)</f>
        <v>139</v>
      </c>
    </row>
    <row r="343" spans="1:21" x14ac:dyDescent="0.2">
      <c r="A343" s="17">
        <v>1195056308</v>
      </c>
      <c r="D343" s="17">
        <v>498323962</v>
      </c>
      <c r="E343" s="7" t="s">
        <v>177</v>
      </c>
      <c r="F343" s="17" t="s">
        <v>263</v>
      </c>
      <c r="G343" s="7" t="s">
        <v>342</v>
      </c>
      <c r="H343" s="17">
        <v>2</v>
      </c>
      <c r="I343" s="17" t="s">
        <v>201</v>
      </c>
      <c r="J343" s="17" t="s">
        <v>234</v>
      </c>
      <c r="L343" s="17">
        <v>0</v>
      </c>
      <c r="M343" s="17">
        <v>2</v>
      </c>
      <c r="O343" s="17">
        <v>1</v>
      </c>
      <c r="P343">
        <v>1002393251</v>
      </c>
      <c r="Q343">
        <v>2098</v>
      </c>
      <c r="S343" t="s">
        <v>203</v>
      </c>
      <c r="T343" t="s">
        <v>241</v>
      </c>
      <c r="U343">
        <f>MATCH(D343,Отчет!$D:$D,0)</f>
        <v>170</v>
      </c>
    </row>
    <row r="344" spans="1:21" x14ac:dyDescent="0.2">
      <c r="A344" s="17">
        <v>1195056346</v>
      </c>
      <c r="B344" s="17">
        <v>8</v>
      </c>
      <c r="C344" s="17" t="s">
        <v>238</v>
      </c>
      <c r="D344" s="17">
        <v>497189502</v>
      </c>
      <c r="E344" s="7" t="s">
        <v>186</v>
      </c>
      <c r="F344" s="17" t="s">
        <v>262</v>
      </c>
      <c r="G344" s="7" t="s">
        <v>342</v>
      </c>
      <c r="H344" s="17">
        <v>2</v>
      </c>
      <c r="I344" s="17" t="s">
        <v>201</v>
      </c>
      <c r="J344" s="17" t="s">
        <v>234</v>
      </c>
      <c r="L344" s="17">
        <v>16</v>
      </c>
      <c r="M344" s="17">
        <v>2</v>
      </c>
      <c r="N344" s="17">
        <v>1</v>
      </c>
      <c r="O344" s="17">
        <v>1</v>
      </c>
      <c r="P344">
        <v>1002393251</v>
      </c>
      <c r="Q344">
        <v>2098</v>
      </c>
      <c r="S344" t="s">
        <v>203</v>
      </c>
      <c r="T344" t="s">
        <v>241</v>
      </c>
      <c r="U344">
        <f>MATCH(D344,Отчет!$D:$D,0)</f>
        <v>106</v>
      </c>
    </row>
    <row r="345" spans="1:21" x14ac:dyDescent="0.2">
      <c r="A345" s="17">
        <v>1195055927</v>
      </c>
      <c r="B345" s="17">
        <v>7</v>
      </c>
      <c r="C345" s="17" t="s">
        <v>238</v>
      </c>
      <c r="D345" s="17">
        <v>497189513</v>
      </c>
      <c r="E345" s="7" t="s">
        <v>122</v>
      </c>
      <c r="F345" s="17" t="s">
        <v>261</v>
      </c>
      <c r="G345" s="7" t="s">
        <v>342</v>
      </c>
      <c r="H345" s="17">
        <v>2</v>
      </c>
      <c r="I345" s="17" t="s">
        <v>201</v>
      </c>
      <c r="J345" s="17" t="s">
        <v>234</v>
      </c>
      <c r="L345" s="17">
        <v>14</v>
      </c>
      <c r="M345" s="17">
        <v>2</v>
      </c>
      <c r="N345" s="17">
        <v>1</v>
      </c>
      <c r="O345" s="17">
        <v>1</v>
      </c>
      <c r="P345">
        <v>1002393251</v>
      </c>
      <c r="Q345">
        <v>2098</v>
      </c>
      <c r="S345" t="s">
        <v>203</v>
      </c>
      <c r="T345" t="s">
        <v>241</v>
      </c>
      <c r="U345">
        <f>MATCH(D345,Отчет!$D:$D,0)</f>
        <v>134</v>
      </c>
    </row>
    <row r="346" spans="1:21" x14ac:dyDescent="0.2">
      <c r="A346" s="17">
        <v>1195056193</v>
      </c>
      <c r="B346" s="17">
        <v>8</v>
      </c>
      <c r="C346" s="17" t="s">
        <v>238</v>
      </c>
      <c r="D346" s="17">
        <v>497189524</v>
      </c>
      <c r="E346" s="7" t="s">
        <v>158</v>
      </c>
      <c r="F346" s="17" t="s">
        <v>260</v>
      </c>
      <c r="G346" s="7" t="s">
        <v>342</v>
      </c>
      <c r="H346" s="17">
        <v>2</v>
      </c>
      <c r="I346" s="17" t="s">
        <v>201</v>
      </c>
      <c r="J346" s="17" t="s">
        <v>234</v>
      </c>
      <c r="L346" s="17">
        <v>16</v>
      </c>
      <c r="M346" s="17">
        <v>2</v>
      </c>
      <c r="N346" s="17">
        <v>1</v>
      </c>
      <c r="O346" s="17">
        <v>1</v>
      </c>
      <c r="P346">
        <v>1002393251</v>
      </c>
      <c r="Q346">
        <v>2098</v>
      </c>
      <c r="S346" t="s">
        <v>203</v>
      </c>
      <c r="T346" t="s">
        <v>241</v>
      </c>
      <c r="U346">
        <f>MATCH(D346,Отчет!$D:$D,0)</f>
        <v>136</v>
      </c>
    </row>
    <row r="347" spans="1:21" x14ac:dyDescent="0.2">
      <c r="A347" s="17">
        <v>1195056269</v>
      </c>
      <c r="B347" s="17">
        <v>8</v>
      </c>
      <c r="C347" s="17" t="s">
        <v>238</v>
      </c>
      <c r="D347" s="17">
        <v>497189535</v>
      </c>
      <c r="E347" s="7" t="s">
        <v>168</v>
      </c>
      <c r="F347" s="17" t="s">
        <v>259</v>
      </c>
      <c r="G347" s="7" t="s">
        <v>342</v>
      </c>
      <c r="H347" s="17">
        <v>2</v>
      </c>
      <c r="I347" s="17" t="s">
        <v>201</v>
      </c>
      <c r="J347" s="17" t="s">
        <v>234</v>
      </c>
      <c r="L347" s="17">
        <v>16</v>
      </c>
      <c r="M347" s="17">
        <v>2</v>
      </c>
      <c r="N347" s="17">
        <v>1</v>
      </c>
      <c r="O347" s="17">
        <v>1</v>
      </c>
      <c r="P347">
        <v>1002393251</v>
      </c>
      <c r="Q347">
        <v>2098</v>
      </c>
      <c r="S347" t="s">
        <v>203</v>
      </c>
      <c r="T347" t="s">
        <v>241</v>
      </c>
      <c r="U347">
        <f>MATCH(D347,Отчет!$D:$D,0)</f>
        <v>121</v>
      </c>
    </row>
    <row r="348" spans="1:21" x14ac:dyDescent="0.2">
      <c r="A348" s="17">
        <v>1195056155</v>
      </c>
      <c r="B348" s="17">
        <v>8</v>
      </c>
      <c r="C348" s="17" t="s">
        <v>238</v>
      </c>
      <c r="D348" s="17">
        <v>497189546</v>
      </c>
      <c r="E348" s="7" t="s">
        <v>157</v>
      </c>
      <c r="F348" s="17" t="s">
        <v>258</v>
      </c>
      <c r="G348" s="7" t="s">
        <v>342</v>
      </c>
      <c r="H348" s="17">
        <v>2</v>
      </c>
      <c r="I348" s="17" t="s">
        <v>201</v>
      </c>
      <c r="J348" s="17" t="s">
        <v>234</v>
      </c>
      <c r="L348" s="17">
        <v>16</v>
      </c>
      <c r="M348" s="17">
        <v>2</v>
      </c>
      <c r="N348" s="17">
        <v>1</v>
      </c>
      <c r="O348" s="17">
        <v>1</v>
      </c>
      <c r="P348">
        <v>1002393251</v>
      </c>
      <c r="Q348">
        <v>2098</v>
      </c>
      <c r="S348" t="s">
        <v>203</v>
      </c>
      <c r="T348" t="s">
        <v>241</v>
      </c>
      <c r="U348">
        <f>MATCH(D348,Отчет!$D:$D,0)</f>
        <v>88</v>
      </c>
    </row>
    <row r="349" spans="1:21" x14ac:dyDescent="0.2">
      <c r="A349" s="17">
        <v>1195055466</v>
      </c>
      <c r="C349" s="17" t="s">
        <v>238</v>
      </c>
      <c r="D349" s="17">
        <v>497189557</v>
      </c>
      <c r="E349" s="7" t="s">
        <v>41</v>
      </c>
      <c r="F349" s="17" t="s">
        <v>257</v>
      </c>
      <c r="G349" s="7" t="s">
        <v>342</v>
      </c>
      <c r="H349" s="17">
        <v>2</v>
      </c>
      <c r="I349" s="17" t="s">
        <v>201</v>
      </c>
      <c r="J349" s="17" t="s">
        <v>234</v>
      </c>
      <c r="K349" s="17">
        <v>1</v>
      </c>
      <c r="L349" s="17">
        <v>0</v>
      </c>
      <c r="M349" s="17">
        <v>2</v>
      </c>
      <c r="O349" s="17">
        <v>1</v>
      </c>
      <c r="P349">
        <v>1002393251</v>
      </c>
      <c r="Q349">
        <v>2098</v>
      </c>
      <c r="S349" t="s">
        <v>203</v>
      </c>
      <c r="T349" t="s">
        <v>241</v>
      </c>
      <c r="U349">
        <f>MATCH(D349,Отчет!$D:$D,0)</f>
        <v>161</v>
      </c>
    </row>
    <row r="350" spans="1:21" x14ac:dyDescent="0.2">
      <c r="A350" s="17">
        <v>1195055965</v>
      </c>
      <c r="B350" s="17">
        <v>8</v>
      </c>
      <c r="C350" s="17" t="s">
        <v>238</v>
      </c>
      <c r="D350" s="17">
        <v>497189569</v>
      </c>
      <c r="E350" s="7" t="s">
        <v>127</v>
      </c>
      <c r="F350" s="17" t="s">
        <v>256</v>
      </c>
      <c r="G350" s="7" t="s">
        <v>342</v>
      </c>
      <c r="H350" s="17">
        <v>2</v>
      </c>
      <c r="I350" s="17" t="s">
        <v>201</v>
      </c>
      <c r="J350" s="17" t="s">
        <v>234</v>
      </c>
      <c r="L350" s="17">
        <v>16</v>
      </c>
      <c r="M350" s="17">
        <v>2</v>
      </c>
      <c r="N350" s="17">
        <v>1</v>
      </c>
      <c r="O350" s="17">
        <v>1</v>
      </c>
      <c r="P350">
        <v>1002393251</v>
      </c>
      <c r="Q350">
        <v>2098</v>
      </c>
      <c r="S350" t="s">
        <v>203</v>
      </c>
      <c r="T350" t="s">
        <v>241</v>
      </c>
      <c r="U350">
        <f>MATCH(D350,Отчет!$D:$D,0)</f>
        <v>142</v>
      </c>
    </row>
    <row r="351" spans="1:21" x14ac:dyDescent="0.2">
      <c r="A351" s="17">
        <v>1195055546</v>
      </c>
      <c r="B351" s="17">
        <v>8</v>
      </c>
      <c r="C351" s="17" t="s">
        <v>238</v>
      </c>
      <c r="D351" s="17">
        <v>497189580</v>
      </c>
      <c r="E351" s="7" t="s">
        <v>53</v>
      </c>
      <c r="F351" s="17" t="s">
        <v>255</v>
      </c>
      <c r="G351" s="7" t="s">
        <v>342</v>
      </c>
      <c r="H351" s="17">
        <v>2</v>
      </c>
      <c r="I351" s="17" t="s">
        <v>201</v>
      </c>
      <c r="J351" s="17" t="s">
        <v>234</v>
      </c>
      <c r="L351" s="17">
        <v>16</v>
      </c>
      <c r="M351" s="17">
        <v>2</v>
      </c>
      <c r="N351" s="17">
        <v>1</v>
      </c>
      <c r="O351" s="17">
        <v>1</v>
      </c>
      <c r="P351">
        <v>1002393251</v>
      </c>
      <c r="Q351">
        <v>2098</v>
      </c>
      <c r="S351" t="s">
        <v>203</v>
      </c>
      <c r="T351" t="s">
        <v>241</v>
      </c>
      <c r="U351">
        <f>MATCH(D351,Отчет!$D:$D,0)</f>
        <v>127</v>
      </c>
    </row>
    <row r="352" spans="1:21" x14ac:dyDescent="0.2">
      <c r="A352" s="17">
        <v>1195055737</v>
      </c>
      <c r="B352" s="17">
        <v>7</v>
      </c>
      <c r="C352" s="17" t="s">
        <v>238</v>
      </c>
      <c r="D352" s="17">
        <v>497189591</v>
      </c>
      <c r="E352" s="7" t="s">
        <v>95</v>
      </c>
      <c r="F352" s="17" t="s">
        <v>254</v>
      </c>
      <c r="G352" s="7" t="s">
        <v>342</v>
      </c>
      <c r="H352" s="17">
        <v>2</v>
      </c>
      <c r="I352" s="17" t="s">
        <v>201</v>
      </c>
      <c r="J352" s="17" t="s">
        <v>234</v>
      </c>
      <c r="L352" s="17">
        <v>14</v>
      </c>
      <c r="M352" s="17">
        <v>2</v>
      </c>
      <c r="N352" s="17">
        <v>1</v>
      </c>
      <c r="O352" s="17">
        <v>1</v>
      </c>
      <c r="P352">
        <v>1002393251</v>
      </c>
      <c r="Q352">
        <v>2098</v>
      </c>
      <c r="S352" t="s">
        <v>203</v>
      </c>
      <c r="T352" t="s">
        <v>241</v>
      </c>
      <c r="U352">
        <f>MATCH(D352,Отчет!$D:$D,0)</f>
        <v>86</v>
      </c>
    </row>
    <row r="353" spans="1:21" x14ac:dyDescent="0.2">
      <c r="A353" s="17">
        <v>1195056117</v>
      </c>
      <c r="B353" s="17">
        <v>8</v>
      </c>
      <c r="C353" s="17" t="s">
        <v>238</v>
      </c>
      <c r="D353" s="17">
        <v>497189602</v>
      </c>
      <c r="E353" s="7" t="s">
        <v>149</v>
      </c>
      <c r="F353" s="17" t="s">
        <v>253</v>
      </c>
      <c r="G353" s="7" t="s">
        <v>342</v>
      </c>
      <c r="H353" s="17">
        <v>2</v>
      </c>
      <c r="I353" s="17" t="s">
        <v>201</v>
      </c>
      <c r="J353" s="17" t="s">
        <v>234</v>
      </c>
      <c r="L353" s="17">
        <v>16</v>
      </c>
      <c r="M353" s="17">
        <v>2</v>
      </c>
      <c r="N353" s="17">
        <v>1</v>
      </c>
      <c r="O353" s="17">
        <v>1</v>
      </c>
      <c r="P353">
        <v>1002393251</v>
      </c>
      <c r="Q353">
        <v>2098</v>
      </c>
      <c r="S353" t="s">
        <v>203</v>
      </c>
      <c r="T353" t="s">
        <v>241</v>
      </c>
      <c r="U353">
        <f>MATCH(D353,Отчет!$D:$D,0)</f>
        <v>64</v>
      </c>
    </row>
    <row r="354" spans="1:21" x14ac:dyDescent="0.2">
      <c r="A354" s="17">
        <v>1195056231</v>
      </c>
      <c r="B354" s="17">
        <v>8</v>
      </c>
      <c r="C354" s="17" t="s">
        <v>238</v>
      </c>
      <c r="D354" s="17">
        <v>497189624</v>
      </c>
      <c r="E354" s="7" t="s">
        <v>164</v>
      </c>
      <c r="F354" s="17" t="s">
        <v>249</v>
      </c>
      <c r="G354" s="7" t="s">
        <v>342</v>
      </c>
      <c r="H354" s="17">
        <v>2</v>
      </c>
      <c r="I354" s="17" t="s">
        <v>201</v>
      </c>
      <c r="J354" s="17" t="s">
        <v>234</v>
      </c>
      <c r="L354" s="17">
        <v>16</v>
      </c>
      <c r="M354" s="17">
        <v>2</v>
      </c>
      <c r="N354" s="17">
        <v>1</v>
      </c>
      <c r="O354" s="17">
        <v>1</v>
      </c>
      <c r="P354">
        <v>1002393251</v>
      </c>
      <c r="Q354">
        <v>2098</v>
      </c>
      <c r="S354" t="s">
        <v>203</v>
      </c>
      <c r="T354" t="s">
        <v>241</v>
      </c>
      <c r="U354">
        <f>MATCH(D354,Отчет!$D:$D,0)</f>
        <v>81</v>
      </c>
    </row>
    <row r="355" spans="1:21" x14ac:dyDescent="0.2">
      <c r="A355" s="17">
        <v>1195055585</v>
      </c>
      <c r="B355" s="17">
        <v>7</v>
      </c>
      <c r="C355" s="17" t="s">
        <v>238</v>
      </c>
      <c r="D355" s="17">
        <v>497189404</v>
      </c>
      <c r="E355" s="7" t="s">
        <v>58</v>
      </c>
      <c r="F355" s="17" t="s">
        <v>248</v>
      </c>
      <c r="G355" s="7" t="s">
        <v>342</v>
      </c>
      <c r="H355" s="17">
        <v>2</v>
      </c>
      <c r="I355" s="17" t="s">
        <v>201</v>
      </c>
      <c r="J355" s="17" t="s">
        <v>234</v>
      </c>
      <c r="L355" s="17">
        <v>14</v>
      </c>
      <c r="M355" s="17">
        <v>2</v>
      </c>
      <c r="N355" s="17">
        <v>1</v>
      </c>
      <c r="O355" s="17">
        <v>1</v>
      </c>
      <c r="P355">
        <v>1002393251</v>
      </c>
      <c r="Q355">
        <v>2098</v>
      </c>
      <c r="S355" t="s">
        <v>203</v>
      </c>
      <c r="T355" t="s">
        <v>241</v>
      </c>
      <c r="U355">
        <f>MATCH(D355,Отчет!$D:$D,0)</f>
        <v>129</v>
      </c>
    </row>
    <row r="356" spans="1:21" x14ac:dyDescent="0.2">
      <c r="A356" s="17">
        <v>1195056041</v>
      </c>
      <c r="B356" s="17">
        <v>7</v>
      </c>
      <c r="C356" s="17" t="s">
        <v>238</v>
      </c>
      <c r="D356" s="17">
        <v>497189425</v>
      </c>
      <c r="E356" s="7" t="s">
        <v>134</v>
      </c>
      <c r="F356" s="17" t="s">
        <v>246</v>
      </c>
      <c r="G356" s="7" t="s">
        <v>342</v>
      </c>
      <c r="H356" s="17">
        <v>2</v>
      </c>
      <c r="I356" s="17" t="s">
        <v>201</v>
      </c>
      <c r="J356" s="17" t="s">
        <v>234</v>
      </c>
      <c r="L356" s="17">
        <v>14</v>
      </c>
      <c r="M356" s="17">
        <v>2</v>
      </c>
      <c r="N356" s="17">
        <v>1</v>
      </c>
      <c r="O356" s="17">
        <v>1</v>
      </c>
      <c r="P356">
        <v>1002393251</v>
      </c>
      <c r="Q356">
        <v>2098</v>
      </c>
      <c r="S356" t="s">
        <v>203</v>
      </c>
      <c r="T356" t="s">
        <v>241</v>
      </c>
      <c r="U356">
        <f>MATCH(D356,Отчет!$D:$D,0)</f>
        <v>128</v>
      </c>
    </row>
    <row r="357" spans="1:21" x14ac:dyDescent="0.2">
      <c r="A357" s="17">
        <v>1195055889</v>
      </c>
      <c r="B357" s="17">
        <v>7</v>
      </c>
      <c r="C357" s="17" t="s">
        <v>238</v>
      </c>
      <c r="D357" s="17">
        <v>497189436</v>
      </c>
      <c r="E357" s="7" t="s">
        <v>115</v>
      </c>
      <c r="F357" s="17" t="s">
        <v>243</v>
      </c>
      <c r="G357" s="7" t="s">
        <v>342</v>
      </c>
      <c r="H357" s="17">
        <v>2</v>
      </c>
      <c r="I357" s="17" t="s">
        <v>201</v>
      </c>
      <c r="J357" s="17" t="s">
        <v>234</v>
      </c>
      <c r="L357" s="17">
        <v>14</v>
      </c>
      <c r="M357" s="17">
        <v>2</v>
      </c>
      <c r="N357" s="17">
        <v>1</v>
      </c>
      <c r="O357" s="17">
        <v>1</v>
      </c>
      <c r="P357">
        <v>1002393251</v>
      </c>
      <c r="Q357">
        <v>2098</v>
      </c>
      <c r="S357" t="s">
        <v>203</v>
      </c>
      <c r="T357" t="s">
        <v>241</v>
      </c>
      <c r="U357">
        <f>MATCH(D357,Отчет!$D:$D,0)</f>
        <v>160</v>
      </c>
    </row>
    <row r="358" spans="1:21" x14ac:dyDescent="0.2">
      <c r="A358" s="17">
        <v>1195055623</v>
      </c>
      <c r="B358" s="17">
        <v>8</v>
      </c>
      <c r="C358" s="17" t="s">
        <v>238</v>
      </c>
      <c r="D358" s="17">
        <v>497189447</v>
      </c>
      <c r="E358" s="7" t="s">
        <v>73</v>
      </c>
      <c r="F358" s="17" t="s">
        <v>265</v>
      </c>
      <c r="G358" s="7" t="s">
        <v>342</v>
      </c>
      <c r="H358" s="17">
        <v>2</v>
      </c>
      <c r="I358" s="17" t="s">
        <v>201</v>
      </c>
      <c r="J358" s="17" t="s">
        <v>234</v>
      </c>
      <c r="L358" s="17">
        <v>16</v>
      </c>
      <c r="M358" s="17">
        <v>2</v>
      </c>
      <c r="N358" s="17">
        <v>1</v>
      </c>
      <c r="O358" s="17">
        <v>1</v>
      </c>
      <c r="P358">
        <v>1002393251</v>
      </c>
      <c r="Q358">
        <v>2098</v>
      </c>
      <c r="S358" t="s">
        <v>203</v>
      </c>
      <c r="T358" t="s">
        <v>241</v>
      </c>
      <c r="U358">
        <f>MATCH(D358,Отчет!$D:$D,0)</f>
        <v>72</v>
      </c>
    </row>
    <row r="359" spans="1:21" x14ac:dyDescent="0.2">
      <c r="A359" s="17">
        <v>1195055775</v>
      </c>
      <c r="B359" s="17">
        <v>8</v>
      </c>
      <c r="C359" s="17" t="s">
        <v>238</v>
      </c>
      <c r="D359" s="17">
        <v>497189458</v>
      </c>
      <c r="E359" s="7" t="s">
        <v>96</v>
      </c>
      <c r="F359" s="17" t="s">
        <v>239</v>
      </c>
      <c r="G359" s="7" t="s">
        <v>342</v>
      </c>
      <c r="H359" s="17">
        <v>2</v>
      </c>
      <c r="I359" s="17" t="s">
        <v>201</v>
      </c>
      <c r="J359" s="17" t="s">
        <v>234</v>
      </c>
      <c r="L359" s="17">
        <v>16</v>
      </c>
      <c r="M359" s="17">
        <v>2</v>
      </c>
      <c r="N359" s="17">
        <v>1</v>
      </c>
      <c r="O359" s="17">
        <v>1</v>
      </c>
      <c r="P359">
        <v>1002393251</v>
      </c>
      <c r="Q359">
        <v>2098</v>
      </c>
      <c r="S359" t="s">
        <v>203</v>
      </c>
      <c r="T359" t="s">
        <v>241</v>
      </c>
      <c r="U359">
        <f>MATCH(D359,Отчет!$D:$D,0)</f>
        <v>110</v>
      </c>
    </row>
    <row r="360" spans="1:21" x14ac:dyDescent="0.2">
      <c r="A360" s="17">
        <v>1195093981</v>
      </c>
      <c r="B360" s="17">
        <v>9</v>
      </c>
      <c r="C360" s="17" t="s">
        <v>292</v>
      </c>
      <c r="D360" s="17">
        <v>497162959</v>
      </c>
      <c r="E360" s="7" t="s">
        <v>107</v>
      </c>
      <c r="F360" s="17" t="s">
        <v>304</v>
      </c>
      <c r="G360" s="7" t="s">
        <v>343</v>
      </c>
      <c r="H360" s="17">
        <v>3</v>
      </c>
      <c r="I360" s="17" t="s">
        <v>201</v>
      </c>
      <c r="J360" s="17" t="s">
        <v>234</v>
      </c>
      <c r="L360" s="17">
        <v>27</v>
      </c>
      <c r="M360" s="17">
        <v>3</v>
      </c>
      <c r="N360" s="17">
        <v>1</v>
      </c>
      <c r="O360" s="17">
        <v>1</v>
      </c>
      <c r="P360">
        <v>821643776</v>
      </c>
      <c r="Q360">
        <v>2098</v>
      </c>
      <c r="S360" t="s">
        <v>203</v>
      </c>
      <c r="T360" t="s">
        <v>295</v>
      </c>
      <c r="U360">
        <f>MATCH(D360,Отчет!$D:$D,0)</f>
        <v>48</v>
      </c>
    </row>
    <row r="361" spans="1:21" x14ac:dyDescent="0.2">
      <c r="A361" s="17">
        <v>1195094134</v>
      </c>
      <c r="B361" s="17">
        <v>9</v>
      </c>
      <c r="C361" s="17" t="s">
        <v>292</v>
      </c>
      <c r="D361" s="17">
        <v>518009156</v>
      </c>
      <c r="E361" s="7" t="s">
        <v>165</v>
      </c>
      <c r="F361" s="17" t="s">
        <v>302</v>
      </c>
      <c r="G361" s="7" t="s">
        <v>343</v>
      </c>
      <c r="H361" s="17">
        <v>3</v>
      </c>
      <c r="I361" s="17" t="s">
        <v>201</v>
      </c>
      <c r="J361" s="17" t="s">
        <v>234</v>
      </c>
      <c r="L361" s="17">
        <v>27</v>
      </c>
      <c r="M361" s="17">
        <v>3</v>
      </c>
      <c r="N361" s="17">
        <v>1</v>
      </c>
      <c r="O361" s="17">
        <v>1</v>
      </c>
      <c r="P361">
        <v>821643776</v>
      </c>
      <c r="Q361">
        <v>2098</v>
      </c>
      <c r="S361" t="s">
        <v>203</v>
      </c>
      <c r="T361" t="s">
        <v>295</v>
      </c>
      <c r="U361">
        <f>MATCH(D361,Отчет!$D:$D,0)</f>
        <v>57</v>
      </c>
    </row>
    <row r="362" spans="1:21" x14ac:dyDescent="0.2">
      <c r="A362" s="17">
        <v>1195094249</v>
      </c>
      <c r="B362" s="17">
        <v>8</v>
      </c>
      <c r="C362" s="17" t="s">
        <v>292</v>
      </c>
      <c r="D362" s="17">
        <v>497162985</v>
      </c>
      <c r="E362" s="7" t="s">
        <v>188</v>
      </c>
      <c r="F362" s="17" t="s">
        <v>306</v>
      </c>
      <c r="G362" s="7" t="s">
        <v>343</v>
      </c>
      <c r="H362" s="17">
        <v>3</v>
      </c>
      <c r="I362" s="17" t="s">
        <v>201</v>
      </c>
      <c r="J362" s="17" t="s">
        <v>234</v>
      </c>
      <c r="L362" s="17">
        <v>24</v>
      </c>
      <c r="M362" s="17">
        <v>3</v>
      </c>
      <c r="N362" s="17">
        <v>1</v>
      </c>
      <c r="O362" s="17">
        <v>1</v>
      </c>
      <c r="P362">
        <v>821643776</v>
      </c>
      <c r="Q362">
        <v>2098</v>
      </c>
      <c r="S362" t="s">
        <v>203</v>
      </c>
      <c r="T362" t="s">
        <v>295</v>
      </c>
      <c r="U362">
        <f>MATCH(D362,Отчет!$D:$D,0)</f>
        <v>85</v>
      </c>
    </row>
    <row r="363" spans="1:21" x14ac:dyDescent="0.2">
      <c r="A363" s="17">
        <v>1195093861</v>
      </c>
      <c r="B363" s="17">
        <v>10</v>
      </c>
      <c r="C363" s="17" t="s">
        <v>292</v>
      </c>
      <c r="D363" s="17">
        <v>497162996</v>
      </c>
      <c r="E363" s="7" t="s">
        <v>72</v>
      </c>
      <c r="F363" s="17" t="s">
        <v>305</v>
      </c>
      <c r="G363" s="7" t="s">
        <v>343</v>
      </c>
      <c r="H363" s="17">
        <v>3</v>
      </c>
      <c r="I363" s="17" t="s">
        <v>201</v>
      </c>
      <c r="J363" s="17" t="s">
        <v>234</v>
      </c>
      <c r="L363" s="17">
        <v>30</v>
      </c>
      <c r="M363" s="17">
        <v>3</v>
      </c>
      <c r="N363" s="17">
        <v>1</v>
      </c>
      <c r="O363" s="17">
        <v>1</v>
      </c>
      <c r="P363">
        <v>821643776</v>
      </c>
      <c r="Q363">
        <v>2098</v>
      </c>
      <c r="S363" t="s">
        <v>203</v>
      </c>
      <c r="T363" t="s">
        <v>295</v>
      </c>
      <c r="U363">
        <f>MATCH(D363,Отчет!$D:$D,0)</f>
        <v>23</v>
      </c>
    </row>
    <row r="364" spans="1:21" x14ac:dyDescent="0.2">
      <c r="A364" s="17">
        <v>1195093903</v>
      </c>
      <c r="B364" s="17">
        <v>8</v>
      </c>
      <c r="C364" s="17" t="s">
        <v>292</v>
      </c>
      <c r="D364" s="17">
        <v>497163007</v>
      </c>
      <c r="E364" s="7" t="s">
        <v>82</v>
      </c>
      <c r="F364" s="17" t="s">
        <v>303</v>
      </c>
      <c r="G364" s="7" t="s">
        <v>343</v>
      </c>
      <c r="H364" s="17">
        <v>3</v>
      </c>
      <c r="I364" s="17" t="s">
        <v>201</v>
      </c>
      <c r="J364" s="17" t="s">
        <v>234</v>
      </c>
      <c r="L364" s="17">
        <v>24</v>
      </c>
      <c r="M364" s="17">
        <v>3</v>
      </c>
      <c r="N364" s="17">
        <v>1</v>
      </c>
      <c r="O364" s="17">
        <v>1</v>
      </c>
      <c r="P364">
        <v>821643776</v>
      </c>
      <c r="Q364">
        <v>2098</v>
      </c>
      <c r="S364" t="s">
        <v>203</v>
      </c>
      <c r="T364" t="s">
        <v>295</v>
      </c>
      <c r="U364">
        <f>MATCH(D364,Отчет!$D:$D,0)</f>
        <v>87</v>
      </c>
    </row>
    <row r="365" spans="1:21" x14ac:dyDescent="0.2">
      <c r="A365" s="17">
        <v>1195093942</v>
      </c>
      <c r="B365" s="17">
        <v>9</v>
      </c>
      <c r="C365" s="17" t="s">
        <v>292</v>
      </c>
      <c r="D365" s="17">
        <v>497163081</v>
      </c>
      <c r="E365" s="7" t="s">
        <v>100</v>
      </c>
      <c r="F365" s="17" t="s">
        <v>300</v>
      </c>
      <c r="G365" s="7" t="s">
        <v>343</v>
      </c>
      <c r="H365" s="17">
        <v>3</v>
      </c>
      <c r="I365" s="17" t="s">
        <v>201</v>
      </c>
      <c r="J365" s="17" t="s">
        <v>234</v>
      </c>
      <c r="L365" s="17">
        <v>27</v>
      </c>
      <c r="M365" s="17">
        <v>3</v>
      </c>
      <c r="N365" s="17">
        <v>1</v>
      </c>
      <c r="O365" s="17">
        <v>1</v>
      </c>
      <c r="P365">
        <v>821643776</v>
      </c>
      <c r="Q365">
        <v>2098</v>
      </c>
      <c r="S365" t="s">
        <v>203</v>
      </c>
      <c r="T365" t="s">
        <v>295</v>
      </c>
      <c r="U365">
        <f>MATCH(D365,Отчет!$D:$D,0)</f>
        <v>29</v>
      </c>
    </row>
    <row r="366" spans="1:21" x14ac:dyDescent="0.2">
      <c r="A366" s="17">
        <v>1195094096</v>
      </c>
      <c r="C366" s="17" t="s">
        <v>292</v>
      </c>
      <c r="D366" s="17">
        <v>497163092</v>
      </c>
      <c r="E366" s="7" t="s">
        <v>163</v>
      </c>
      <c r="F366" s="17" t="s">
        <v>299</v>
      </c>
      <c r="G366" s="7" t="s">
        <v>343</v>
      </c>
      <c r="H366" s="17">
        <v>3</v>
      </c>
      <c r="I366" s="17" t="s">
        <v>201</v>
      </c>
      <c r="J366" s="17" t="s">
        <v>234</v>
      </c>
      <c r="L366" s="17">
        <v>0</v>
      </c>
      <c r="M366" s="17">
        <v>3</v>
      </c>
      <c r="O366" s="17">
        <v>1</v>
      </c>
      <c r="P366">
        <v>821643776</v>
      </c>
      <c r="Q366">
        <v>2098</v>
      </c>
      <c r="S366" t="s">
        <v>203</v>
      </c>
      <c r="T366" t="s">
        <v>295</v>
      </c>
      <c r="U366">
        <f>MATCH(D366,Отчет!$D:$D,0)</f>
        <v>167</v>
      </c>
    </row>
    <row r="367" spans="1:21" x14ac:dyDescent="0.2">
      <c r="A367" s="17">
        <v>1195093743</v>
      </c>
      <c r="B367" s="17">
        <v>7</v>
      </c>
      <c r="C367" s="17" t="s">
        <v>292</v>
      </c>
      <c r="D367" s="17">
        <v>497163103</v>
      </c>
      <c r="E367" s="7" t="s">
        <v>55</v>
      </c>
      <c r="F367" s="17" t="s">
        <v>298</v>
      </c>
      <c r="G367" s="7" t="s">
        <v>343</v>
      </c>
      <c r="H367" s="17">
        <v>3</v>
      </c>
      <c r="I367" s="17" t="s">
        <v>201</v>
      </c>
      <c r="J367" s="17" t="s">
        <v>234</v>
      </c>
      <c r="L367" s="17">
        <v>21</v>
      </c>
      <c r="M367" s="17">
        <v>3</v>
      </c>
      <c r="N367" s="17">
        <v>1</v>
      </c>
      <c r="O367" s="17">
        <v>1</v>
      </c>
      <c r="P367">
        <v>821643776</v>
      </c>
      <c r="Q367">
        <v>2098</v>
      </c>
      <c r="S367" t="s">
        <v>203</v>
      </c>
      <c r="T367" t="s">
        <v>295</v>
      </c>
      <c r="U367">
        <f>MATCH(D367,Отчет!$D:$D,0)</f>
        <v>115</v>
      </c>
    </row>
    <row r="368" spans="1:21" x14ac:dyDescent="0.2">
      <c r="A368" s="17">
        <v>1195093705</v>
      </c>
      <c r="B368" s="17">
        <v>9</v>
      </c>
      <c r="C368" s="17" t="s">
        <v>292</v>
      </c>
      <c r="D368" s="17">
        <v>497163125</v>
      </c>
      <c r="E368" s="7" t="s">
        <v>38</v>
      </c>
      <c r="F368" s="17" t="s">
        <v>297</v>
      </c>
      <c r="G368" s="7" t="s">
        <v>343</v>
      </c>
      <c r="H368" s="17">
        <v>3</v>
      </c>
      <c r="I368" s="17" t="s">
        <v>201</v>
      </c>
      <c r="J368" s="17" t="s">
        <v>234</v>
      </c>
      <c r="L368" s="17">
        <v>27</v>
      </c>
      <c r="M368" s="17">
        <v>3</v>
      </c>
      <c r="N368" s="17">
        <v>1</v>
      </c>
      <c r="O368" s="17">
        <v>1</v>
      </c>
      <c r="P368">
        <v>821643776</v>
      </c>
      <c r="Q368">
        <v>2098</v>
      </c>
      <c r="S368" t="s">
        <v>203</v>
      </c>
      <c r="T368" t="s">
        <v>295</v>
      </c>
      <c r="U368">
        <f>MATCH(D368,Отчет!$D:$D,0)</f>
        <v>91</v>
      </c>
    </row>
    <row r="369" spans="1:21" x14ac:dyDescent="0.2">
      <c r="A369" s="17">
        <v>1195094173</v>
      </c>
      <c r="B369" s="17">
        <v>9</v>
      </c>
      <c r="C369" s="17" t="s">
        <v>292</v>
      </c>
      <c r="D369" s="17">
        <v>497163136</v>
      </c>
      <c r="E369" s="7" t="s">
        <v>126</v>
      </c>
      <c r="F369" s="17" t="s">
        <v>309</v>
      </c>
      <c r="G369" s="7" t="s">
        <v>343</v>
      </c>
      <c r="H369" s="17">
        <v>3</v>
      </c>
      <c r="I369" s="17" t="s">
        <v>201</v>
      </c>
      <c r="J369" s="17" t="s">
        <v>234</v>
      </c>
      <c r="L369" s="17">
        <v>27</v>
      </c>
      <c r="M369" s="17">
        <v>3</v>
      </c>
      <c r="N369" s="17">
        <v>1</v>
      </c>
      <c r="O369" s="17">
        <v>1</v>
      </c>
      <c r="P369">
        <v>821643776</v>
      </c>
      <c r="Q369">
        <v>2098</v>
      </c>
      <c r="S369" t="s">
        <v>203</v>
      </c>
      <c r="T369" t="s">
        <v>295</v>
      </c>
      <c r="U369">
        <f>MATCH(D369,Отчет!$D:$D,0)</f>
        <v>38</v>
      </c>
    </row>
    <row r="370" spans="1:21" x14ac:dyDescent="0.2">
      <c r="A370" s="17">
        <v>1195094057</v>
      </c>
      <c r="B370" s="17">
        <v>6</v>
      </c>
      <c r="C370" s="17" t="s">
        <v>292</v>
      </c>
      <c r="D370" s="17">
        <v>497163147</v>
      </c>
      <c r="E370" s="7" t="s">
        <v>152</v>
      </c>
      <c r="F370" s="17" t="s">
        <v>293</v>
      </c>
      <c r="G370" s="7" t="s">
        <v>343</v>
      </c>
      <c r="H370" s="17">
        <v>3</v>
      </c>
      <c r="I370" s="17" t="s">
        <v>201</v>
      </c>
      <c r="J370" s="17" t="s">
        <v>234</v>
      </c>
      <c r="L370" s="17">
        <v>18</v>
      </c>
      <c r="M370" s="17">
        <v>3</v>
      </c>
      <c r="N370" s="17">
        <v>1</v>
      </c>
      <c r="O370" s="17">
        <v>1</v>
      </c>
      <c r="P370">
        <v>821643776</v>
      </c>
      <c r="Q370">
        <v>2098</v>
      </c>
      <c r="S370" t="s">
        <v>203</v>
      </c>
      <c r="T370" t="s">
        <v>295</v>
      </c>
      <c r="U370">
        <f>MATCH(D370,Отчет!$D:$D,0)</f>
        <v>109</v>
      </c>
    </row>
    <row r="371" spans="1:21" x14ac:dyDescent="0.2">
      <c r="A371" s="17">
        <v>1195094211</v>
      </c>
      <c r="B371" s="17">
        <v>9</v>
      </c>
      <c r="C371" s="17" t="s">
        <v>292</v>
      </c>
      <c r="D371" s="17">
        <v>497163158</v>
      </c>
      <c r="E371" s="7" t="s">
        <v>179</v>
      </c>
      <c r="F371" s="17" t="s">
        <v>307</v>
      </c>
      <c r="G371" s="7" t="s">
        <v>343</v>
      </c>
      <c r="H371" s="17">
        <v>3</v>
      </c>
      <c r="I371" s="17" t="s">
        <v>201</v>
      </c>
      <c r="J371" s="17" t="s">
        <v>234</v>
      </c>
      <c r="L371" s="17">
        <v>27</v>
      </c>
      <c r="M371" s="17">
        <v>3</v>
      </c>
      <c r="N371" s="17">
        <v>1</v>
      </c>
      <c r="O371" s="17">
        <v>1</v>
      </c>
      <c r="P371">
        <v>821643776</v>
      </c>
      <c r="Q371">
        <v>2098</v>
      </c>
      <c r="S371" t="s">
        <v>203</v>
      </c>
      <c r="T371" t="s">
        <v>295</v>
      </c>
      <c r="U371">
        <f>MATCH(D371,Отчет!$D:$D,0)</f>
        <v>37</v>
      </c>
    </row>
    <row r="372" spans="1:21" x14ac:dyDescent="0.2">
      <c r="A372" s="17">
        <v>1195093819</v>
      </c>
      <c r="B372" s="17">
        <v>6</v>
      </c>
      <c r="C372" s="17" t="s">
        <v>292</v>
      </c>
      <c r="D372" s="17">
        <v>497163202</v>
      </c>
      <c r="E372" s="7" t="s">
        <v>59</v>
      </c>
      <c r="F372" s="17" t="s">
        <v>308</v>
      </c>
      <c r="G372" s="7" t="s">
        <v>343</v>
      </c>
      <c r="H372" s="17">
        <v>3</v>
      </c>
      <c r="I372" s="17" t="s">
        <v>201</v>
      </c>
      <c r="J372" s="17" t="s">
        <v>234</v>
      </c>
      <c r="L372" s="17">
        <v>18</v>
      </c>
      <c r="M372" s="17">
        <v>3</v>
      </c>
      <c r="N372" s="17">
        <v>1</v>
      </c>
      <c r="O372" s="17">
        <v>1</v>
      </c>
      <c r="P372">
        <v>821643776</v>
      </c>
      <c r="Q372">
        <v>2098</v>
      </c>
      <c r="S372" t="s">
        <v>203</v>
      </c>
      <c r="T372" t="s">
        <v>295</v>
      </c>
      <c r="U372">
        <f>MATCH(D372,Отчет!$D:$D,0)</f>
        <v>150</v>
      </c>
    </row>
    <row r="373" spans="1:21" x14ac:dyDescent="0.2">
      <c r="A373" s="17">
        <v>1195093781</v>
      </c>
      <c r="B373" s="17">
        <v>4</v>
      </c>
      <c r="C373" s="17" t="s">
        <v>292</v>
      </c>
      <c r="D373" s="17">
        <v>497163224</v>
      </c>
      <c r="E373" s="7" t="s">
        <v>56</v>
      </c>
      <c r="F373" s="17" t="s">
        <v>296</v>
      </c>
      <c r="G373" s="7" t="s">
        <v>343</v>
      </c>
      <c r="H373" s="17">
        <v>3</v>
      </c>
      <c r="I373" s="17" t="s">
        <v>201</v>
      </c>
      <c r="J373" s="17" t="s">
        <v>234</v>
      </c>
      <c r="L373" s="17">
        <v>12</v>
      </c>
      <c r="M373" s="17">
        <v>3</v>
      </c>
      <c r="N373" s="17">
        <v>1</v>
      </c>
      <c r="O373" s="17">
        <v>1</v>
      </c>
      <c r="P373">
        <v>821643776</v>
      </c>
      <c r="Q373">
        <v>2098</v>
      </c>
      <c r="S373" t="s">
        <v>203</v>
      </c>
      <c r="T373" t="s">
        <v>295</v>
      </c>
      <c r="U373">
        <f>MATCH(D373,Отчет!$D:$D,0)</f>
        <v>153</v>
      </c>
    </row>
    <row r="374" spans="1:21" x14ac:dyDescent="0.2">
      <c r="A374" s="17">
        <v>1195094288</v>
      </c>
      <c r="B374" s="17">
        <v>9</v>
      </c>
      <c r="C374" s="17" t="s">
        <v>292</v>
      </c>
      <c r="D374" s="17">
        <v>497162971</v>
      </c>
      <c r="E374" s="7" t="s">
        <v>194</v>
      </c>
      <c r="F374" s="17" t="s">
        <v>301</v>
      </c>
      <c r="G374" s="7" t="s">
        <v>343</v>
      </c>
      <c r="H374" s="17">
        <v>3</v>
      </c>
      <c r="I374" s="17" t="s">
        <v>201</v>
      </c>
      <c r="J374" s="17" t="s">
        <v>234</v>
      </c>
      <c r="L374" s="17">
        <v>27</v>
      </c>
      <c r="M374" s="17">
        <v>3</v>
      </c>
      <c r="N374" s="17">
        <v>1</v>
      </c>
      <c r="O374" s="17">
        <v>1</v>
      </c>
      <c r="P374">
        <v>821643776</v>
      </c>
      <c r="Q374">
        <v>2098</v>
      </c>
      <c r="S374" t="s">
        <v>203</v>
      </c>
      <c r="T374" t="s">
        <v>295</v>
      </c>
      <c r="U374">
        <f>MATCH(D374,Отчет!$D:$D,0)</f>
        <v>102</v>
      </c>
    </row>
    <row r="375" spans="1:21" x14ac:dyDescent="0.2">
      <c r="A375" s="17">
        <v>1197245797</v>
      </c>
      <c r="B375" s="17">
        <v>9</v>
      </c>
      <c r="C375" s="17" t="s">
        <v>198</v>
      </c>
      <c r="D375" s="17">
        <v>524391539</v>
      </c>
      <c r="E375" s="7" t="s">
        <v>40</v>
      </c>
      <c r="F375" s="17" t="s">
        <v>206</v>
      </c>
      <c r="G375" s="7" t="s">
        <v>344</v>
      </c>
      <c r="H375" s="17">
        <v>3</v>
      </c>
      <c r="I375" s="17" t="s">
        <v>201</v>
      </c>
      <c r="J375" s="17" t="s">
        <v>234</v>
      </c>
      <c r="L375" s="17">
        <v>27</v>
      </c>
      <c r="M375" s="17">
        <v>3</v>
      </c>
      <c r="N375" s="17">
        <v>1</v>
      </c>
      <c r="O375" s="17">
        <v>1</v>
      </c>
      <c r="P375">
        <v>972197081</v>
      </c>
      <c r="Q375">
        <v>2098</v>
      </c>
      <c r="S375" t="s">
        <v>235</v>
      </c>
      <c r="T375" t="s">
        <v>204</v>
      </c>
      <c r="U375">
        <f>MATCH(D375,Отчет!$D:$D,0)</f>
        <v>54</v>
      </c>
    </row>
    <row r="376" spans="1:21" x14ac:dyDescent="0.2">
      <c r="A376" s="17">
        <v>1197245809</v>
      </c>
      <c r="B376" s="17">
        <v>7</v>
      </c>
      <c r="C376" s="17" t="s">
        <v>198</v>
      </c>
      <c r="D376" s="17">
        <v>572340750</v>
      </c>
      <c r="E376" s="7" t="s">
        <v>83</v>
      </c>
      <c r="F376" s="17" t="s">
        <v>205</v>
      </c>
      <c r="G376" s="7" t="s">
        <v>344</v>
      </c>
      <c r="H376" s="17">
        <v>3</v>
      </c>
      <c r="I376" s="17" t="s">
        <v>201</v>
      </c>
      <c r="J376" s="17" t="s">
        <v>234</v>
      </c>
      <c r="L376" s="17">
        <v>21</v>
      </c>
      <c r="M376" s="17">
        <v>3</v>
      </c>
      <c r="N376" s="17">
        <v>1</v>
      </c>
      <c r="O376" s="17">
        <v>1</v>
      </c>
      <c r="P376">
        <v>972197081</v>
      </c>
      <c r="Q376">
        <v>2098</v>
      </c>
      <c r="S376" t="s">
        <v>235</v>
      </c>
      <c r="T376" t="s">
        <v>204</v>
      </c>
      <c r="U376">
        <f>MATCH(D376,Отчет!$D:$D,0)</f>
        <v>101</v>
      </c>
    </row>
    <row r="377" spans="1:21" x14ac:dyDescent="0.2">
      <c r="A377" s="17">
        <v>1197245805</v>
      </c>
      <c r="B377" s="17">
        <v>6</v>
      </c>
      <c r="C377" s="17" t="s">
        <v>198</v>
      </c>
      <c r="D377" s="17">
        <v>497191622</v>
      </c>
      <c r="E377" s="7" t="s">
        <v>60</v>
      </c>
      <c r="F377" s="17" t="s">
        <v>215</v>
      </c>
      <c r="G377" s="7" t="s">
        <v>344</v>
      </c>
      <c r="H377" s="17">
        <v>3</v>
      </c>
      <c r="I377" s="17" t="s">
        <v>201</v>
      </c>
      <c r="J377" s="17" t="s">
        <v>234</v>
      </c>
      <c r="L377" s="17">
        <v>18</v>
      </c>
      <c r="M377" s="17">
        <v>3</v>
      </c>
      <c r="N377" s="17">
        <v>1</v>
      </c>
      <c r="O377" s="17">
        <v>1</v>
      </c>
      <c r="P377">
        <v>972197081</v>
      </c>
      <c r="Q377">
        <v>2098</v>
      </c>
      <c r="S377" t="s">
        <v>235</v>
      </c>
      <c r="T377" t="s">
        <v>204</v>
      </c>
      <c r="U377">
        <f>MATCH(D377,Отчет!$D:$D,0)</f>
        <v>120</v>
      </c>
    </row>
    <row r="378" spans="1:21" x14ac:dyDescent="0.2">
      <c r="A378" s="17">
        <v>1197245841</v>
      </c>
      <c r="B378" s="17">
        <v>7</v>
      </c>
      <c r="C378" s="17" t="s">
        <v>198</v>
      </c>
      <c r="D378" s="17">
        <v>497191633</v>
      </c>
      <c r="E378" s="7" t="s">
        <v>181</v>
      </c>
      <c r="F378" s="17" t="s">
        <v>199</v>
      </c>
      <c r="G378" s="7" t="s">
        <v>344</v>
      </c>
      <c r="H378" s="17">
        <v>3</v>
      </c>
      <c r="I378" s="17" t="s">
        <v>201</v>
      </c>
      <c r="J378" s="17" t="s">
        <v>234</v>
      </c>
      <c r="L378" s="17">
        <v>21</v>
      </c>
      <c r="M378" s="17">
        <v>3</v>
      </c>
      <c r="N378" s="17">
        <v>1</v>
      </c>
      <c r="O378" s="17">
        <v>1</v>
      </c>
      <c r="P378">
        <v>972197081</v>
      </c>
      <c r="Q378">
        <v>2098</v>
      </c>
      <c r="S378" t="s">
        <v>235</v>
      </c>
      <c r="T378" t="s">
        <v>204</v>
      </c>
      <c r="U378">
        <f>MATCH(D378,Отчет!$D:$D,0)</f>
        <v>70</v>
      </c>
    </row>
    <row r="379" spans="1:21" x14ac:dyDescent="0.2">
      <c r="A379" s="17">
        <v>1197245845</v>
      </c>
      <c r="B379" s="17">
        <v>6</v>
      </c>
      <c r="C379" s="17" t="s">
        <v>198</v>
      </c>
      <c r="D379" s="17">
        <v>497191644</v>
      </c>
      <c r="E379" s="7" t="s">
        <v>182</v>
      </c>
      <c r="F379" s="17" t="s">
        <v>216</v>
      </c>
      <c r="G379" s="7" t="s">
        <v>344</v>
      </c>
      <c r="H379" s="17">
        <v>3</v>
      </c>
      <c r="I379" s="17" t="s">
        <v>201</v>
      </c>
      <c r="J379" s="17" t="s">
        <v>234</v>
      </c>
      <c r="L379" s="17">
        <v>18</v>
      </c>
      <c r="M379" s="17">
        <v>3</v>
      </c>
      <c r="N379" s="17">
        <v>1</v>
      </c>
      <c r="O379" s="17">
        <v>1</v>
      </c>
      <c r="P379">
        <v>972197081</v>
      </c>
      <c r="Q379">
        <v>2098</v>
      </c>
      <c r="S379" t="s">
        <v>235</v>
      </c>
      <c r="T379" t="s">
        <v>204</v>
      </c>
      <c r="U379">
        <f>MATCH(D379,Отчет!$D:$D,0)</f>
        <v>131</v>
      </c>
    </row>
    <row r="380" spans="1:21" x14ac:dyDescent="0.2">
      <c r="A380" s="17">
        <v>1197245793</v>
      </c>
      <c r="C380" s="17" t="s">
        <v>198</v>
      </c>
      <c r="D380" s="17">
        <v>497191666</v>
      </c>
      <c r="E380" s="7" t="s">
        <v>39</v>
      </c>
      <c r="F380" s="17" t="s">
        <v>217</v>
      </c>
      <c r="G380" s="7" t="s">
        <v>344</v>
      </c>
      <c r="H380" s="17">
        <v>3</v>
      </c>
      <c r="I380" s="17" t="s">
        <v>201</v>
      </c>
      <c r="J380" s="17" t="s">
        <v>234</v>
      </c>
      <c r="K380" s="17">
        <v>0</v>
      </c>
      <c r="L380" s="17">
        <v>0</v>
      </c>
      <c r="M380" s="17">
        <v>3</v>
      </c>
      <c r="O380" s="17">
        <v>1</v>
      </c>
      <c r="P380">
        <v>972197081</v>
      </c>
      <c r="Q380">
        <v>2098</v>
      </c>
      <c r="S380" t="s">
        <v>235</v>
      </c>
      <c r="T380" t="s">
        <v>204</v>
      </c>
      <c r="U380">
        <f>MATCH(D380,Отчет!$D:$D,0)</f>
        <v>164</v>
      </c>
    </row>
    <row r="381" spans="1:21" x14ac:dyDescent="0.2">
      <c r="A381" s="17">
        <v>1197245821</v>
      </c>
      <c r="B381" s="17">
        <v>9</v>
      </c>
      <c r="C381" s="17" t="s">
        <v>198</v>
      </c>
      <c r="D381" s="17">
        <v>497191600</v>
      </c>
      <c r="E381" s="7" t="s">
        <v>116</v>
      </c>
      <c r="F381" s="17" t="s">
        <v>214</v>
      </c>
      <c r="G381" s="7" t="s">
        <v>344</v>
      </c>
      <c r="H381" s="17">
        <v>3</v>
      </c>
      <c r="I381" s="17" t="s">
        <v>201</v>
      </c>
      <c r="J381" s="17" t="s">
        <v>234</v>
      </c>
      <c r="L381" s="17">
        <v>27</v>
      </c>
      <c r="M381" s="17">
        <v>3</v>
      </c>
      <c r="N381" s="17">
        <v>1</v>
      </c>
      <c r="O381" s="17">
        <v>1</v>
      </c>
      <c r="P381">
        <v>972197081</v>
      </c>
      <c r="Q381">
        <v>2098</v>
      </c>
      <c r="S381" t="s">
        <v>235</v>
      </c>
      <c r="T381" t="s">
        <v>204</v>
      </c>
      <c r="U381">
        <f>MATCH(D381,Отчет!$D:$D,0)</f>
        <v>41</v>
      </c>
    </row>
    <row r="382" spans="1:21" x14ac:dyDescent="0.2">
      <c r="A382" s="17">
        <v>1197245817</v>
      </c>
      <c r="B382" s="17">
        <v>8</v>
      </c>
      <c r="C382" s="17" t="s">
        <v>198</v>
      </c>
      <c r="D382" s="17">
        <v>497191699</v>
      </c>
      <c r="E382" s="7" t="s">
        <v>112</v>
      </c>
      <c r="F382" s="17" t="s">
        <v>212</v>
      </c>
      <c r="G382" s="7" t="s">
        <v>344</v>
      </c>
      <c r="H382" s="17">
        <v>3</v>
      </c>
      <c r="I382" s="17" t="s">
        <v>201</v>
      </c>
      <c r="J382" s="17" t="s">
        <v>234</v>
      </c>
      <c r="L382" s="17">
        <v>24</v>
      </c>
      <c r="M382" s="17">
        <v>3</v>
      </c>
      <c r="N382" s="17">
        <v>1</v>
      </c>
      <c r="O382" s="17">
        <v>1</v>
      </c>
      <c r="P382">
        <v>972197081</v>
      </c>
      <c r="Q382">
        <v>2098</v>
      </c>
      <c r="S382" t="s">
        <v>235</v>
      </c>
      <c r="T382" t="s">
        <v>204</v>
      </c>
      <c r="U382">
        <f>MATCH(D382,Отчет!$D:$D,0)</f>
        <v>63</v>
      </c>
    </row>
    <row r="383" spans="1:21" x14ac:dyDescent="0.2">
      <c r="A383" s="17">
        <v>1197245837</v>
      </c>
      <c r="B383" s="17">
        <v>9</v>
      </c>
      <c r="C383" s="17" t="s">
        <v>198</v>
      </c>
      <c r="D383" s="17">
        <v>497191722</v>
      </c>
      <c r="E383" s="7" t="s">
        <v>175</v>
      </c>
      <c r="F383" s="17" t="s">
        <v>211</v>
      </c>
      <c r="G383" s="7" t="s">
        <v>344</v>
      </c>
      <c r="H383" s="17">
        <v>3</v>
      </c>
      <c r="I383" s="17" t="s">
        <v>201</v>
      </c>
      <c r="J383" s="17" t="s">
        <v>234</v>
      </c>
      <c r="L383" s="17">
        <v>27</v>
      </c>
      <c r="M383" s="17">
        <v>3</v>
      </c>
      <c r="N383" s="17">
        <v>1</v>
      </c>
      <c r="O383" s="17">
        <v>1</v>
      </c>
      <c r="P383">
        <v>972197081</v>
      </c>
      <c r="Q383">
        <v>2098</v>
      </c>
      <c r="S383" t="s">
        <v>235</v>
      </c>
      <c r="T383" t="s">
        <v>204</v>
      </c>
      <c r="U383">
        <f>MATCH(D383,Отчет!$D:$D,0)</f>
        <v>25</v>
      </c>
    </row>
    <row r="384" spans="1:21" x14ac:dyDescent="0.2">
      <c r="A384" s="17">
        <v>1197245833</v>
      </c>
      <c r="B384" s="17">
        <v>5</v>
      </c>
      <c r="C384" s="17" t="s">
        <v>198</v>
      </c>
      <c r="D384" s="17">
        <v>497191733</v>
      </c>
      <c r="E384" s="7" t="s">
        <v>174</v>
      </c>
      <c r="F384" s="17" t="s">
        <v>210</v>
      </c>
      <c r="G384" s="7" t="s">
        <v>344</v>
      </c>
      <c r="H384" s="17">
        <v>3</v>
      </c>
      <c r="I384" s="17" t="s">
        <v>201</v>
      </c>
      <c r="J384" s="17" t="s">
        <v>234</v>
      </c>
      <c r="L384" s="17">
        <v>15</v>
      </c>
      <c r="M384" s="17">
        <v>3</v>
      </c>
      <c r="N384" s="17">
        <v>1</v>
      </c>
      <c r="O384" s="17">
        <v>1</v>
      </c>
      <c r="P384">
        <v>972197081</v>
      </c>
      <c r="Q384">
        <v>2098</v>
      </c>
      <c r="S384" t="s">
        <v>235</v>
      </c>
      <c r="T384" t="s">
        <v>204</v>
      </c>
      <c r="U384">
        <f>MATCH(D384,Отчет!$D:$D,0)</f>
        <v>162</v>
      </c>
    </row>
    <row r="385" spans="1:21" x14ac:dyDescent="0.2">
      <c r="A385" s="17">
        <v>1197245825</v>
      </c>
      <c r="B385" s="17">
        <v>10</v>
      </c>
      <c r="C385" s="17" t="s">
        <v>198</v>
      </c>
      <c r="D385" s="17">
        <v>497191744</v>
      </c>
      <c r="E385" s="7" t="s">
        <v>118</v>
      </c>
      <c r="F385" s="17" t="s">
        <v>209</v>
      </c>
      <c r="G385" s="7" t="s">
        <v>344</v>
      </c>
      <c r="H385" s="17">
        <v>3</v>
      </c>
      <c r="I385" s="17" t="s">
        <v>201</v>
      </c>
      <c r="J385" s="17" t="s">
        <v>234</v>
      </c>
      <c r="L385" s="17">
        <v>30</v>
      </c>
      <c r="M385" s="17">
        <v>3</v>
      </c>
      <c r="N385" s="17">
        <v>1</v>
      </c>
      <c r="O385" s="17">
        <v>1</v>
      </c>
      <c r="P385">
        <v>972197081</v>
      </c>
      <c r="Q385">
        <v>2098</v>
      </c>
      <c r="S385" t="s">
        <v>235</v>
      </c>
      <c r="T385" t="s">
        <v>204</v>
      </c>
      <c r="U385">
        <f>MATCH(D385,Отчет!$D:$D,0)</f>
        <v>18</v>
      </c>
    </row>
    <row r="386" spans="1:21" x14ac:dyDescent="0.2">
      <c r="A386" s="17">
        <v>1197245849</v>
      </c>
      <c r="B386" s="17">
        <v>6</v>
      </c>
      <c r="C386" s="17" t="s">
        <v>198</v>
      </c>
      <c r="D386" s="17">
        <v>497191755</v>
      </c>
      <c r="E386" s="7" t="s">
        <v>191</v>
      </c>
      <c r="F386" s="17" t="s">
        <v>208</v>
      </c>
      <c r="G386" s="7" t="s">
        <v>344</v>
      </c>
      <c r="H386" s="17">
        <v>3</v>
      </c>
      <c r="I386" s="17" t="s">
        <v>201</v>
      </c>
      <c r="J386" s="17" t="s">
        <v>234</v>
      </c>
      <c r="L386" s="17">
        <v>18</v>
      </c>
      <c r="M386" s="17">
        <v>3</v>
      </c>
      <c r="N386" s="17">
        <v>1</v>
      </c>
      <c r="O386" s="17">
        <v>1</v>
      </c>
      <c r="P386">
        <v>972197081</v>
      </c>
      <c r="Q386">
        <v>2098</v>
      </c>
      <c r="S386" t="s">
        <v>235</v>
      </c>
      <c r="T386" t="s">
        <v>204</v>
      </c>
      <c r="U386">
        <f>MATCH(D386,Отчет!$D:$D,0)</f>
        <v>165</v>
      </c>
    </row>
    <row r="387" spans="1:21" x14ac:dyDescent="0.2">
      <c r="A387" s="17">
        <v>1197245801</v>
      </c>
      <c r="C387" s="17" t="s">
        <v>198</v>
      </c>
      <c r="D387" s="17">
        <v>497191766</v>
      </c>
      <c r="E387" s="7" t="s">
        <v>45</v>
      </c>
      <c r="F387" s="17" t="s">
        <v>207</v>
      </c>
      <c r="G387" s="7" t="s">
        <v>344</v>
      </c>
      <c r="H387" s="17">
        <v>3</v>
      </c>
      <c r="I387" s="17" t="s">
        <v>201</v>
      </c>
      <c r="J387" s="17" t="s">
        <v>234</v>
      </c>
      <c r="L387" s="17">
        <v>0</v>
      </c>
      <c r="M387" s="17">
        <v>3</v>
      </c>
      <c r="O387" s="17">
        <v>1</v>
      </c>
      <c r="P387">
        <v>972197081</v>
      </c>
      <c r="Q387">
        <v>2098</v>
      </c>
      <c r="S387" t="s">
        <v>235</v>
      </c>
      <c r="T387" t="s">
        <v>204</v>
      </c>
      <c r="U387">
        <f>MATCH(D387,Отчет!$D:$D,0)</f>
        <v>158</v>
      </c>
    </row>
    <row r="388" spans="1:21" x14ac:dyDescent="0.2">
      <c r="A388" s="17">
        <v>1197245829</v>
      </c>
      <c r="B388" s="17">
        <v>8</v>
      </c>
      <c r="C388" s="17" t="s">
        <v>198</v>
      </c>
      <c r="D388" s="17">
        <v>497191688</v>
      </c>
      <c r="E388" s="7" t="s">
        <v>173</v>
      </c>
      <c r="F388" s="17" t="s">
        <v>213</v>
      </c>
      <c r="G388" s="7" t="s">
        <v>344</v>
      </c>
      <c r="H388" s="17">
        <v>3</v>
      </c>
      <c r="I388" s="17" t="s">
        <v>201</v>
      </c>
      <c r="J388" s="17" t="s">
        <v>234</v>
      </c>
      <c r="L388" s="17">
        <v>24</v>
      </c>
      <c r="M388" s="17">
        <v>3</v>
      </c>
      <c r="N388" s="17">
        <v>1</v>
      </c>
      <c r="O388" s="17">
        <v>1</v>
      </c>
      <c r="P388">
        <v>972197081</v>
      </c>
      <c r="Q388">
        <v>2098</v>
      </c>
      <c r="S388" t="s">
        <v>235</v>
      </c>
      <c r="T388" t="s">
        <v>204</v>
      </c>
      <c r="U388">
        <f>MATCH(D388,Отчет!$D:$D,0)</f>
        <v>56</v>
      </c>
    </row>
    <row r="389" spans="1:21" x14ac:dyDescent="0.2">
      <c r="A389" s="17">
        <v>1190278122</v>
      </c>
      <c r="B389" s="17">
        <v>8</v>
      </c>
      <c r="C389" s="17" t="s">
        <v>345</v>
      </c>
      <c r="D389" s="17">
        <v>497180748</v>
      </c>
      <c r="E389" s="7" t="s">
        <v>136</v>
      </c>
      <c r="F389" s="17" t="s">
        <v>346</v>
      </c>
      <c r="G389" s="7" t="s">
        <v>347</v>
      </c>
      <c r="H389" s="17">
        <v>2</v>
      </c>
      <c r="I389" s="17" t="s">
        <v>201</v>
      </c>
      <c r="J389" s="17" t="s">
        <v>234</v>
      </c>
      <c r="L389" s="17">
        <v>16</v>
      </c>
      <c r="M389" s="17">
        <v>2</v>
      </c>
      <c r="N389" s="17">
        <v>1</v>
      </c>
      <c r="O389" s="17">
        <v>1</v>
      </c>
      <c r="P389">
        <v>1176409223</v>
      </c>
      <c r="Q389">
        <v>2098</v>
      </c>
      <c r="S389" t="s">
        <v>203</v>
      </c>
      <c r="T389" t="s">
        <v>348</v>
      </c>
      <c r="U389">
        <f>MATCH(D389,Отчет!$D:$D,0)</f>
        <v>146</v>
      </c>
    </row>
    <row r="390" spans="1:21" x14ac:dyDescent="0.2">
      <c r="A390" s="17">
        <v>1190277367</v>
      </c>
      <c r="B390" s="17">
        <v>7</v>
      </c>
      <c r="C390" s="17" t="s">
        <v>345</v>
      </c>
      <c r="D390" s="17">
        <v>497180759</v>
      </c>
      <c r="E390" s="7" t="s">
        <v>63</v>
      </c>
      <c r="F390" s="17" t="s">
        <v>349</v>
      </c>
      <c r="G390" s="7" t="s">
        <v>347</v>
      </c>
      <c r="H390" s="17">
        <v>2</v>
      </c>
      <c r="I390" s="17" t="s">
        <v>201</v>
      </c>
      <c r="J390" s="17" t="s">
        <v>234</v>
      </c>
      <c r="L390" s="17">
        <v>14</v>
      </c>
      <c r="M390" s="17">
        <v>2</v>
      </c>
      <c r="N390" s="17">
        <v>1</v>
      </c>
      <c r="O390" s="17">
        <v>1</v>
      </c>
      <c r="P390">
        <v>1176409223</v>
      </c>
      <c r="Q390">
        <v>2098</v>
      </c>
      <c r="S390" t="s">
        <v>203</v>
      </c>
      <c r="T390" t="s">
        <v>348</v>
      </c>
      <c r="U390">
        <f>MATCH(D390,Отчет!$D:$D,0)</f>
        <v>123</v>
      </c>
    </row>
    <row r="391" spans="1:21" x14ac:dyDescent="0.2">
      <c r="A391" s="17">
        <v>1190278294</v>
      </c>
      <c r="B391" s="17">
        <v>7</v>
      </c>
      <c r="C391" s="17" t="s">
        <v>345</v>
      </c>
      <c r="D391" s="17">
        <v>497180770</v>
      </c>
      <c r="E391" s="7" t="s">
        <v>183</v>
      </c>
      <c r="F391" s="17" t="s">
        <v>350</v>
      </c>
      <c r="G391" s="7" t="s">
        <v>347</v>
      </c>
      <c r="H391" s="17">
        <v>2</v>
      </c>
      <c r="I391" s="17" t="s">
        <v>201</v>
      </c>
      <c r="J391" s="17" t="s">
        <v>234</v>
      </c>
      <c r="L391" s="17">
        <v>14</v>
      </c>
      <c r="M391" s="17">
        <v>2</v>
      </c>
      <c r="N391" s="17">
        <v>1</v>
      </c>
      <c r="O391" s="17">
        <v>1</v>
      </c>
      <c r="P391">
        <v>1176409223</v>
      </c>
      <c r="Q391">
        <v>2098</v>
      </c>
      <c r="S391" t="s">
        <v>203</v>
      </c>
      <c r="T391" t="s">
        <v>348</v>
      </c>
      <c r="U391">
        <f>MATCH(D391,Отчет!$D:$D,0)</f>
        <v>133</v>
      </c>
    </row>
    <row r="392" spans="1:21" x14ac:dyDescent="0.2">
      <c r="A392" s="17">
        <v>1190277437</v>
      </c>
      <c r="B392" s="17">
        <v>8</v>
      </c>
      <c r="C392" s="17" t="s">
        <v>345</v>
      </c>
      <c r="D392" s="17">
        <v>497180781</v>
      </c>
      <c r="E392" s="7" t="s">
        <v>102</v>
      </c>
      <c r="F392" s="17" t="s">
        <v>351</v>
      </c>
      <c r="G392" s="7" t="s">
        <v>347</v>
      </c>
      <c r="H392" s="17">
        <v>2</v>
      </c>
      <c r="I392" s="17" t="s">
        <v>201</v>
      </c>
      <c r="J392" s="17" t="s">
        <v>234</v>
      </c>
      <c r="L392" s="17">
        <v>16</v>
      </c>
      <c r="M392" s="17">
        <v>2</v>
      </c>
      <c r="N392" s="17">
        <v>1</v>
      </c>
      <c r="O392" s="17">
        <v>1</v>
      </c>
      <c r="P392">
        <v>1176409223</v>
      </c>
      <c r="Q392">
        <v>2098</v>
      </c>
      <c r="S392" t="s">
        <v>203</v>
      </c>
      <c r="T392" t="s">
        <v>348</v>
      </c>
      <c r="U392">
        <f>MATCH(D392,Отчет!$D:$D,0)</f>
        <v>96</v>
      </c>
    </row>
    <row r="393" spans="1:21" x14ac:dyDescent="0.2">
      <c r="A393" s="17">
        <v>1190277471</v>
      </c>
      <c r="C393" s="17" t="s">
        <v>345</v>
      </c>
      <c r="D393" s="17">
        <v>497180792</v>
      </c>
      <c r="E393" s="7" t="s">
        <v>98</v>
      </c>
      <c r="F393" s="17" t="s">
        <v>352</v>
      </c>
      <c r="G393" s="7" t="s">
        <v>347</v>
      </c>
      <c r="H393" s="17">
        <v>2</v>
      </c>
      <c r="I393" s="17" t="s">
        <v>201</v>
      </c>
      <c r="J393" s="17" t="s">
        <v>234</v>
      </c>
      <c r="K393" s="17">
        <v>1</v>
      </c>
      <c r="L393" s="17">
        <v>0</v>
      </c>
      <c r="M393" s="17">
        <v>2</v>
      </c>
      <c r="O393" s="17">
        <v>1</v>
      </c>
      <c r="P393">
        <v>1176409223</v>
      </c>
      <c r="Q393">
        <v>2098</v>
      </c>
      <c r="S393" t="s">
        <v>203</v>
      </c>
      <c r="T393" t="s">
        <v>348</v>
      </c>
      <c r="U393">
        <f>MATCH(D393,Отчет!$D:$D,0)</f>
        <v>168</v>
      </c>
    </row>
    <row r="394" spans="1:21" x14ac:dyDescent="0.2">
      <c r="A394" s="17">
        <v>1190277506</v>
      </c>
      <c r="B394" s="17">
        <v>8</v>
      </c>
      <c r="C394" s="17" t="s">
        <v>345</v>
      </c>
      <c r="D394" s="17">
        <v>497180803</v>
      </c>
      <c r="E394" s="7" t="s">
        <v>104</v>
      </c>
      <c r="F394" s="17" t="s">
        <v>353</v>
      </c>
      <c r="G394" s="7" t="s">
        <v>347</v>
      </c>
      <c r="H394" s="17">
        <v>2</v>
      </c>
      <c r="I394" s="17" t="s">
        <v>201</v>
      </c>
      <c r="J394" s="17" t="s">
        <v>234</v>
      </c>
      <c r="L394" s="17">
        <v>16</v>
      </c>
      <c r="M394" s="17">
        <v>2</v>
      </c>
      <c r="N394" s="17">
        <v>1</v>
      </c>
      <c r="O394" s="17">
        <v>1</v>
      </c>
      <c r="P394">
        <v>1176409223</v>
      </c>
      <c r="Q394">
        <v>2098</v>
      </c>
      <c r="S394" t="s">
        <v>203</v>
      </c>
      <c r="T394" t="s">
        <v>348</v>
      </c>
      <c r="U394">
        <f>MATCH(D394,Отчет!$D:$D,0)</f>
        <v>117</v>
      </c>
    </row>
    <row r="395" spans="1:21" x14ac:dyDescent="0.2">
      <c r="A395" s="17">
        <v>1190277540</v>
      </c>
      <c r="B395" s="17">
        <v>7</v>
      </c>
      <c r="C395" s="17" t="s">
        <v>345</v>
      </c>
      <c r="D395" s="17">
        <v>497180814</v>
      </c>
      <c r="E395" s="7" t="s">
        <v>150</v>
      </c>
      <c r="F395" s="17" t="s">
        <v>354</v>
      </c>
      <c r="G395" s="7" t="s">
        <v>347</v>
      </c>
      <c r="H395" s="17">
        <v>2</v>
      </c>
      <c r="I395" s="17" t="s">
        <v>201</v>
      </c>
      <c r="J395" s="17" t="s">
        <v>234</v>
      </c>
      <c r="L395" s="17">
        <v>14</v>
      </c>
      <c r="M395" s="17">
        <v>2</v>
      </c>
      <c r="N395" s="17">
        <v>1</v>
      </c>
      <c r="O395" s="17">
        <v>1</v>
      </c>
      <c r="P395">
        <v>1176409223</v>
      </c>
      <c r="Q395">
        <v>2098</v>
      </c>
      <c r="S395" t="s">
        <v>203</v>
      </c>
      <c r="T395" t="s">
        <v>348</v>
      </c>
      <c r="U395">
        <f>MATCH(D395,Отчет!$D:$D,0)</f>
        <v>97</v>
      </c>
    </row>
    <row r="396" spans="1:21" x14ac:dyDescent="0.2">
      <c r="A396" s="17">
        <v>1190277402</v>
      </c>
      <c r="B396" s="17">
        <v>10</v>
      </c>
      <c r="C396" s="17" t="s">
        <v>345</v>
      </c>
      <c r="D396" s="17">
        <v>497180825</v>
      </c>
      <c r="E396" s="7" t="s">
        <v>74</v>
      </c>
      <c r="F396" s="17" t="s">
        <v>355</v>
      </c>
      <c r="G396" s="7" t="s">
        <v>347</v>
      </c>
      <c r="H396" s="17">
        <v>2</v>
      </c>
      <c r="I396" s="17" t="s">
        <v>201</v>
      </c>
      <c r="J396" s="17" t="s">
        <v>234</v>
      </c>
      <c r="L396" s="17">
        <v>20</v>
      </c>
      <c r="M396" s="17">
        <v>2</v>
      </c>
      <c r="N396" s="17">
        <v>1</v>
      </c>
      <c r="O396" s="17">
        <v>1</v>
      </c>
      <c r="P396">
        <v>1176409223</v>
      </c>
      <c r="Q396">
        <v>2098</v>
      </c>
      <c r="S396" t="s">
        <v>203</v>
      </c>
      <c r="T396" t="s">
        <v>348</v>
      </c>
      <c r="U396">
        <f>MATCH(D396,Отчет!$D:$D,0)</f>
        <v>30</v>
      </c>
    </row>
    <row r="397" spans="1:21" x14ac:dyDescent="0.2">
      <c r="A397" s="17">
        <v>1190277582</v>
      </c>
      <c r="B397" s="17">
        <v>9</v>
      </c>
      <c r="C397" s="17" t="s">
        <v>345</v>
      </c>
      <c r="D397" s="17">
        <v>497180836</v>
      </c>
      <c r="E397" s="7" t="s">
        <v>171</v>
      </c>
      <c r="F397" s="17" t="s">
        <v>356</v>
      </c>
      <c r="G397" s="7" t="s">
        <v>347</v>
      </c>
      <c r="H397" s="17">
        <v>2</v>
      </c>
      <c r="I397" s="17" t="s">
        <v>201</v>
      </c>
      <c r="J397" s="17" t="s">
        <v>234</v>
      </c>
      <c r="L397" s="17">
        <v>18</v>
      </c>
      <c r="M397" s="17">
        <v>2</v>
      </c>
      <c r="N397" s="17">
        <v>1</v>
      </c>
      <c r="O397" s="17">
        <v>1</v>
      </c>
      <c r="P397">
        <v>1176409223</v>
      </c>
      <c r="Q397">
        <v>2098</v>
      </c>
      <c r="S397" t="s">
        <v>203</v>
      </c>
      <c r="T397" t="s">
        <v>348</v>
      </c>
      <c r="U397">
        <f>MATCH(D397,Отчет!$D:$D,0)</f>
        <v>58</v>
      </c>
    </row>
    <row r="398" spans="1:21" x14ac:dyDescent="0.2">
      <c r="A398" s="17">
        <v>1190278177</v>
      </c>
      <c r="B398" s="17">
        <v>7</v>
      </c>
      <c r="C398" s="17" t="s">
        <v>345</v>
      </c>
      <c r="D398" s="17">
        <v>497180847</v>
      </c>
      <c r="E398" s="7" t="s">
        <v>140</v>
      </c>
      <c r="F398" s="17" t="s">
        <v>357</v>
      </c>
      <c r="G398" s="7" t="s">
        <v>347</v>
      </c>
      <c r="H398" s="17">
        <v>2</v>
      </c>
      <c r="I398" s="17" t="s">
        <v>201</v>
      </c>
      <c r="J398" s="17" t="s">
        <v>234</v>
      </c>
      <c r="L398" s="17">
        <v>14</v>
      </c>
      <c r="M398" s="17">
        <v>2</v>
      </c>
      <c r="N398" s="17">
        <v>1</v>
      </c>
      <c r="O398" s="17">
        <v>1</v>
      </c>
      <c r="P398">
        <v>1176409223</v>
      </c>
      <c r="Q398">
        <v>2098</v>
      </c>
      <c r="S398" t="s">
        <v>203</v>
      </c>
      <c r="T398" t="s">
        <v>348</v>
      </c>
      <c r="U398">
        <f>MATCH(D398,Отчет!$D:$D,0)</f>
        <v>144</v>
      </c>
    </row>
    <row r="399" spans="1:21" x14ac:dyDescent="0.2">
      <c r="A399" s="17">
        <v>1190277625</v>
      </c>
      <c r="B399" s="17">
        <v>10</v>
      </c>
      <c r="C399" s="17" t="s">
        <v>345</v>
      </c>
      <c r="D399" s="17">
        <v>497180858</v>
      </c>
      <c r="E399" s="7" t="s">
        <v>54</v>
      </c>
      <c r="F399" s="17" t="s">
        <v>358</v>
      </c>
      <c r="G399" s="7" t="s">
        <v>347</v>
      </c>
      <c r="H399" s="17">
        <v>2</v>
      </c>
      <c r="I399" s="17" t="s">
        <v>201</v>
      </c>
      <c r="J399" s="17" t="s">
        <v>234</v>
      </c>
      <c r="L399" s="17">
        <v>20</v>
      </c>
      <c r="M399" s="17">
        <v>2</v>
      </c>
      <c r="N399" s="17">
        <v>1</v>
      </c>
      <c r="O399" s="17">
        <v>1</v>
      </c>
      <c r="P399">
        <v>1176409223</v>
      </c>
      <c r="Q399">
        <v>2098</v>
      </c>
      <c r="S399" t="s">
        <v>203</v>
      </c>
      <c r="T399" t="s">
        <v>348</v>
      </c>
      <c r="U399">
        <f>MATCH(D399,Отчет!$D:$D,0)</f>
        <v>73</v>
      </c>
    </row>
    <row r="400" spans="1:21" x14ac:dyDescent="0.2">
      <c r="A400" s="17">
        <v>1190277659</v>
      </c>
      <c r="B400" s="17">
        <v>7</v>
      </c>
      <c r="C400" s="17" t="s">
        <v>345</v>
      </c>
      <c r="D400" s="17">
        <v>497180869</v>
      </c>
      <c r="E400" s="7" t="s">
        <v>119</v>
      </c>
      <c r="F400" s="17" t="s">
        <v>359</v>
      </c>
      <c r="G400" s="7" t="s">
        <v>347</v>
      </c>
      <c r="H400" s="17">
        <v>2</v>
      </c>
      <c r="I400" s="17" t="s">
        <v>201</v>
      </c>
      <c r="J400" s="17" t="s">
        <v>234</v>
      </c>
      <c r="L400" s="17">
        <v>14</v>
      </c>
      <c r="M400" s="17">
        <v>2</v>
      </c>
      <c r="N400" s="17">
        <v>1</v>
      </c>
      <c r="O400" s="17">
        <v>1</v>
      </c>
      <c r="P400">
        <v>1176409223</v>
      </c>
      <c r="Q400">
        <v>2098</v>
      </c>
      <c r="S400" t="s">
        <v>203</v>
      </c>
      <c r="T400" t="s">
        <v>348</v>
      </c>
      <c r="U400">
        <f>MATCH(D400,Отчет!$D:$D,0)</f>
        <v>74</v>
      </c>
    </row>
    <row r="401" spans="1:21" x14ac:dyDescent="0.2">
      <c r="A401" s="17">
        <v>1190277693</v>
      </c>
      <c r="B401" s="17">
        <v>9</v>
      </c>
      <c r="C401" s="17" t="s">
        <v>345</v>
      </c>
      <c r="D401" s="17">
        <v>497180909</v>
      </c>
      <c r="E401" s="7" t="s">
        <v>192</v>
      </c>
      <c r="F401" s="17" t="s">
        <v>360</v>
      </c>
      <c r="G401" s="7" t="s">
        <v>347</v>
      </c>
      <c r="H401" s="17">
        <v>2</v>
      </c>
      <c r="I401" s="17" t="s">
        <v>201</v>
      </c>
      <c r="J401" s="17" t="s">
        <v>234</v>
      </c>
      <c r="L401" s="17">
        <v>18</v>
      </c>
      <c r="M401" s="17">
        <v>2</v>
      </c>
      <c r="N401" s="17">
        <v>1</v>
      </c>
      <c r="O401" s="17">
        <v>1</v>
      </c>
      <c r="P401">
        <v>1176409223</v>
      </c>
      <c r="Q401">
        <v>2098</v>
      </c>
      <c r="S401" t="s">
        <v>203</v>
      </c>
      <c r="T401" t="s">
        <v>348</v>
      </c>
      <c r="U401">
        <f>MATCH(D401,Отчет!$D:$D,0)</f>
        <v>66</v>
      </c>
    </row>
    <row r="402" spans="1:21" x14ac:dyDescent="0.2">
      <c r="A402" s="17">
        <v>1190278257</v>
      </c>
      <c r="B402" s="17">
        <v>9</v>
      </c>
      <c r="C402" s="17" t="s">
        <v>345</v>
      </c>
      <c r="D402" s="17">
        <v>497180921</v>
      </c>
      <c r="E402" s="7" t="s">
        <v>103</v>
      </c>
      <c r="F402" s="17" t="s">
        <v>361</v>
      </c>
      <c r="G402" s="7" t="s">
        <v>347</v>
      </c>
      <c r="H402" s="17">
        <v>2</v>
      </c>
      <c r="I402" s="17" t="s">
        <v>201</v>
      </c>
      <c r="J402" s="17" t="s">
        <v>234</v>
      </c>
      <c r="L402" s="17">
        <v>18</v>
      </c>
      <c r="M402" s="17">
        <v>2</v>
      </c>
      <c r="N402" s="17">
        <v>1</v>
      </c>
      <c r="O402" s="17">
        <v>1</v>
      </c>
      <c r="P402">
        <v>1176409223</v>
      </c>
      <c r="Q402">
        <v>2098</v>
      </c>
      <c r="S402" t="s">
        <v>203</v>
      </c>
      <c r="T402" t="s">
        <v>348</v>
      </c>
      <c r="U402">
        <f>MATCH(D402,Отчет!$D:$D,0)</f>
        <v>78</v>
      </c>
    </row>
    <row r="403" spans="1:21" x14ac:dyDescent="0.2">
      <c r="A403" s="17">
        <v>1190277727</v>
      </c>
      <c r="B403" s="17">
        <v>10</v>
      </c>
      <c r="C403" s="17" t="s">
        <v>345</v>
      </c>
      <c r="D403" s="17">
        <v>497180934</v>
      </c>
      <c r="E403" s="7" t="s">
        <v>78</v>
      </c>
      <c r="F403" s="17" t="s">
        <v>362</v>
      </c>
      <c r="G403" s="7" t="s">
        <v>347</v>
      </c>
      <c r="H403" s="17">
        <v>2</v>
      </c>
      <c r="I403" s="17" t="s">
        <v>201</v>
      </c>
      <c r="J403" s="17" t="s">
        <v>234</v>
      </c>
      <c r="L403" s="17">
        <v>20</v>
      </c>
      <c r="M403" s="17">
        <v>2</v>
      </c>
      <c r="N403" s="17">
        <v>1</v>
      </c>
      <c r="O403" s="17">
        <v>1</v>
      </c>
      <c r="P403">
        <v>1176409223</v>
      </c>
      <c r="Q403">
        <v>2098</v>
      </c>
      <c r="S403" t="s">
        <v>203</v>
      </c>
      <c r="T403" t="s">
        <v>348</v>
      </c>
      <c r="U403">
        <f>MATCH(D403,Отчет!$D:$D,0)</f>
        <v>36</v>
      </c>
    </row>
    <row r="404" spans="1:21" x14ac:dyDescent="0.2">
      <c r="A404" s="17">
        <v>1190277761</v>
      </c>
      <c r="B404" s="17">
        <v>9</v>
      </c>
      <c r="C404" s="17" t="s">
        <v>345</v>
      </c>
      <c r="D404" s="17">
        <v>497180945</v>
      </c>
      <c r="E404" s="7" t="s">
        <v>77</v>
      </c>
      <c r="F404" s="17" t="s">
        <v>363</v>
      </c>
      <c r="G404" s="7" t="s">
        <v>347</v>
      </c>
      <c r="H404" s="17">
        <v>2</v>
      </c>
      <c r="I404" s="17" t="s">
        <v>201</v>
      </c>
      <c r="J404" s="17" t="s">
        <v>234</v>
      </c>
      <c r="L404" s="17">
        <v>18</v>
      </c>
      <c r="M404" s="17">
        <v>2</v>
      </c>
      <c r="N404" s="17">
        <v>1</v>
      </c>
      <c r="O404" s="17">
        <v>1</v>
      </c>
      <c r="P404">
        <v>1176409223</v>
      </c>
      <c r="Q404">
        <v>2098</v>
      </c>
      <c r="S404" t="s">
        <v>203</v>
      </c>
      <c r="T404" t="s">
        <v>348</v>
      </c>
      <c r="U404">
        <f>MATCH(D404,Отчет!$D:$D,0)</f>
        <v>33</v>
      </c>
    </row>
    <row r="405" spans="1:21" x14ac:dyDescent="0.2">
      <c r="A405" s="17">
        <v>1190277797</v>
      </c>
      <c r="B405" s="17">
        <v>10</v>
      </c>
      <c r="C405" s="17" t="s">
        <v>345</v>
      </c>
      <c r="D405" s="17">
        <v>499604052</v>
      </c>
      <c r="E405" s="7" t="s">
        <v>50</v>
      </c>
      <c r="F405" s="17" t="s">
        <v>364</v>
      </c>
      <c r="G405" s="7" t="s">
        <v>347</v>
      </c>
      <c r="H405" s="17">
        <v>2</v>
      </c>
      <c r="I405" s="17" t="s">
        <v>201</v>
      </c>
      <c r="J405" s="17" t="s">
        <v>234</v>
      </c>
      <c r="L405" s="17">
        <v>20</v>
      </c>
      <c r="M405" s="17">
        <v>2</v>
      </c>
      <c r="N405" s="17">
        <v>1</v>
      </c>
      <c r="O405" s="17">
        <v>0</v>
      </c>
      <c r="P405">
        <v>1176409223</v>
      </c>
      <c r="Q405">
        <v>2098</v>
      </c>
      <c r="S405" t="s">
        <v>203</v>
      </c>
      <c r="T405" t="s">
        <v>348</v>
      </c>
      <c r="U405">
        <f>MATCH(D405,Отчет!$D:$D,0)</f>
        <v>77</v>
      </c>
    </row>
    <row r="406" spans="1:21" x14ac:dyDescent="0.2">
      <c r="A406" s="17">
        <v>1190278223</v>
      </c>
      <c r="B406" s="17">
        <v>8</v>
      </c>
      <c r="C406" s="17" t="s">
        <v>345</v>
      </c>
      <c r="D406" s="17">
        <v>508335689</v>
      </c>
      <c r="E406" s="7" t="s">
        <v>148</v>
      </c>
      <c r="F406" s="17" t="s">
        <v>365</v>
      </c>
      <c r="G406" s="7" t="s">
        <v>347</v>
      </c>
      <c r="H406" s="17">
        <v>2</v>
      </c>
      <c r="I406" s="17" t="s">
        <v>201</v>
      </c>
      <c r="J406" s="17" t="s">
        <v>234</v>
      </c>
      <c r="L406" s="17">
        <v>16</v>
      </c>
      <c r="M406" s="17">
        <v>2</v>
      </c>
      <c r="N406" s="17">
        <v>1</v>
      </c>
      <c r="O406" s="17">
        <v>0</v>
      </c>
      <c r="P406">
        <v>1176409223</v>
      </c>
      <c r="Q406">
        <v>2098</v>
      </c>
      <c r="S406" t="s">
        <v>203</v>
      </c>
      <c r="T406" t="s">
        <v>348</v>
      </c>
      <c r="U406">
        <f>MATCH(D406,Отчет!$D:$D,0)</f>
        <v>147</v>
      </c>
    </row>
    <row r="407" spans="1:21" x14ac:dyDescent="0.2">
      <c r="A407" s="17">
        <v>1190277833</v>
      </c>
      <c r="B407" s="17">
        <v>8</v>
      </c>
      <c r="C407" s="17" t="s">
        <v>345</v>
      </c>
      <c r="D407" s="17">
        <v>518090785</v>
      </c>
      <c r="E407" s="7" t="s">
        <v>147</v>
      </c>
      <c r="F407" s="17" t="s">
        <v>366</v>
      </c>
      <c r="G407" s="7" t="s">
        <v>347</v>
      </c>
      <c r="H407" s="17">
        <v>2</v>
      </c>
      <c r="I407" s="17" t="s">
        <v>201</v>
      </c>
      <c r="J407" s="17" t="s">
        <v>234</v>
      </c>
      <c r="L407" s="17">
        <v>16</v>
      </c>
      <c r="M407" s="17">
        <v>2</v>
      </c>
      <c r="N407" s="17">
        <v>1</v>
      </c>
      <c r="O407" s="17">
        <v>1</v>
      </c>
      <c r="P407">
        <v>1176409223</v>
      </c>
      <c r="Q407">
        <v>2098</v>
      </c>
      <c r="S407" t="s">
        <v>203</v>
      </c>
      <c r="T407" t="s">
        <v>348</v>
      </c>
      <c r="U407">
        <f>MATCH(D407,Отчет!$D:$D,0)</f>
        <v>155</v>
      </c>
    </row>
    <row r="408" spans="1:21" x14ac:dyDescent="0.2">
      <c r="A408" s="17">
        <v>1190277868</v>
      </c>
      <c r="B408" s="17">
        <v>9</v>
      </c>
      <c r="C408" s="17" t="s">
        <v>345</v>
      </c>
      <c r="D408" s="17">
        <v>541007180</v>
      </c>
      <c r="E408" s="7" t="s">
        <v>124</v>
      </c>
      <c r="F408" s="17" t="s">
        <v>367</v>
      </c>
      <c r="G408" s="7" t="s">
        <v>347</v>
      </c>
      <c r="H408" s="17">
        <v>2</v>
      </c>
      <c r="I408" s="17" t="s">
        <v>201</v>
      </c>
      <c r="J408" s="17" t="s">
        <v>234</v>
      </c>
      <c r="L408" s="17">
        <v>18</v>
      </c>
      <c r="M408" s="17">
        <v>2</v>
      </c>
      <c r="N408" s="17">
        <v>1</v>
      </c>
      <c r="O408" s="17">
        <v>1</v>
      </c>
      <c r="P408">
        <v>1176409223</v>
      </c>
      <c r="Q408">
        <v>2098</v>
      </c>
      <c r="S408" t="s">
        <v>203</v>
      </c>
      <c r="T408" t="s">
        <v>348</v>
      </c>
      <c r="U408">
        <f>MATCH(D408,Отчет!$D:$D,0)</f>
        <v>149</v>
      </c>
    </row>
    <row r="409" spans="1:21" x14ac:dyDescent="0.2">
      <c r="A409" s="17">
        <v>1190278061</v>
      </c>
      <c r="B409" s="17">
        <v>8</v>
      </c>
      <c r="C409" s="17" t="s">
        <v>345</v>
      </c>
      <c r="D409" s="17">
        <v>543562971</v>
      </c>
      <c r="E409" s="7" t="s">
        <v>166</v>
      </c>
      <c r="F409" s="17" t="s">
        <v>368</v>
      </c>
      <c r="G409" s="7" t="s">
        <v>347</v>
      </c>
      <c r="H409" s="17">
        <v>2</v>
      </c>
      <c r="I409" s="17" t="s">
        <v>201</v>
      </c>
      <c r="J409" s="17" t="s">
        <v>234</v>
      </c>
      <c r="L409" s="17">
        <v>16</v>
      </c>
      <c r="M409" s="17">
        <v>2</v>
      </c>
      <c r="N409" s="17">
        <v>1</v>
      </c>
      <c r="O409" s="17">
        <v>1</v>
      </c>
      <c r="P409">
        <v>1176409223</v>
      </c>
      <c r="Q409">
        <v>2098</v>
      </c>
      <c r="S409" t="s">
        <v>203</v>
      </c>
      <c r="T409" t="s">
        <v>348</v>
      </c>
      <c r="U409">
        <f>MATCH(D409,Отчет!$D:$D,0)</f>
        <v>132</v>
      </c>
    </row>
    <row r="410" spans="1:21" x14ac:dyDescent="0.2">
      <c r="A410" s="17">
        <v>1190277979</v>
      </c>
      <c r="B410" s="17">
        <v>8</v>
      </c>
      <c r="C410" s="17" t="s">
        <v>345</v>
      </c>
      <c r="D410" s="17">
        <v>549322529</v>
      </c>
      <c r="E410" s="7" t="s">
        <v>109</v>
      </c>
      <c r="F410" s="17" t="s">
        <v>369</v>
      </c>
      <c r="G410" s="7" t="s">
        <v>347</v>
      </c>
      <c r="H410" s="17">
        <v>2</v>
      </c>
      <c r="I410" s="17" t="s">
        <v>201</v>
      </c>
      <c r="J410" s="17" t="s">
        <v>234</v>
      </c>
      <c r="L410" s="17">
        <v>16</v>
      </c>
      <c r="M410" s="17">
        <v>2</v>
      </c>
      <c r="N410" s="17">
        <v>1</v>
      </c>
      <c r="O410" s="17">
        <v>1</v>
      </c>
      <c r="P410">
        <v>1176409223</v>
      </c>
      <c r="Q410">
        <v>2098</v>
      </c>
      <c r="S410" t="s">
        <v>203</v>
      </c>
      <c r="T410" t="s">
        <v>348</v>
      </c>
      <c r="U410">
        <f>MATCH(D410,Отчет!$D:$D,0)</f>
        <v>105</v>
      </c>
    </row>
    <row r="411" spans="1:21" x14ac:dyDescent="0.2">
      <c r="A411" s="17">
        <v>1190278019</v>
      </c>
      <c r="B411" s="17">
        <v>6</v>
      </c>
      <c r="C411" s="17" t="s">
        <v>345</v>
      </c>
      <c r="D411" s="17">
        <v>549322543</v>
      </c>
      <c r="E411" s="7" t="s">
        <v>121</v>
      </c>
      <c r="F411" s="17" t="s">
        <v>370</v>
      </c>
      <c r="G411" s="7" t="s">
        <v>347</v>
      </c>
      <c r="H411" s="17">
        <v>2</v>
      </c>
      <c r="I411" s="17" t="s">
        <v>201</v>
      </c>
      <c r="J411" s="17" t="s">
        <v>234</v>
      </c>
      <c r="L411" s="17">
        <v>12</v>
      </c>
      <c r="M411" s="17">
        <v>2</v>
      </c>
      <c r="N411" s="17">
        <v>1</v>
      </c>
      <c r="O411" s="17">
        <v>1</v>
      </c>
      <c r="P411">
        <v>1176409223</v>
      </c>
      <c r="Q411">
        <v>2098</v>
      </c>
      <c r="S411" t="s">
        <v>203</v>
      </c>
      <c r="T411" t="s">
        <v>348</v>
      </c>
      <c r="U411">
        <f>MATCH(D411,Отчет!$D:$D,0)</f>
        <v>159</v>
      </c>
    </row>
    <row r="412" spans="1:21" x14ac:dyDescent="0.2">
      <c r="A412" s="17">
        <v>1190277902</v>
      </c>
      <c r="B412" s="17">
        <v>7</v>
      </c>
      <c r="C412" s="17" t="s">
        <v>345</v>
      </c>
      <c r="D412" s="17">
        <v>557572561</v>
      </c>
      <c r="E412" s="7" t="s">
        <v>51</v>
      </c>
      <c r="F412" s="17" t="s">
        <v>371</v>
      </c>
      <c r="G412" s="7" t="s">
        <v>347</v>
      </c>
      <c r="H412" s="17">
        <v>2</v>
      </c>
      <c r="I412" s="17" t="s">
        <v>201</v>
      </c>
      <c r="J412" s="17" t="s">
        <v>234</v>
      </c>
      <c r="L412" s="17">
        <v>14</v>
      </c>
      <c r="M412" s="17">
        <v>2</v>
      </c>
      <c r="N412" s="17">
        <v>1</v>
      </c>
      <c r="O412" s="17">
        <v>1</v>
      </c>
      <c r="P412">
        <v>1176409223</v>
      </c>
      <c r="Q412">
        <v>2098</v>
      </c>
      <c r="S412" t="s">
        <v>203</v>
      </c>
      <c r="T412" t="s">
        <v>348</v>
      </c>
      <c r="U412">
        <f>MATCH(D412,Отчет!$D:$D,0)</f>
        <v>157</v>
      </c>
    </row>
    <row r="413" spans="1:21" x14ac:dyDescent="0.2">
      <c r="A413" s="17">
        <v>1190277937</v>
      </c>
      <c r="B413" s="17">
        <v>8</v>
      </c>
      <c r="C413" s="17" t="s">
        <v>345</v>
      </c>
      <c r="D413" s="17">
        <v>557572574</v>
      </c>
      <c r="E413" s="7" t="s">
        <v>167</v>
      </c>
      <c r="F413" s="17" t="s">
        <v>372</v>
      </c>
      <c r="G413" s="7" t="s">
        <v>347</v>
      </c>
      <c r="H413" s="17">
        <v>2</v>
      </c>
      <c r="I413" s="17" t="s">
        <v>201</v>
      </c>
      <c r="J413" s="17" t="s">
        <v>234</v>
      </c>
      <c r="L413" s="17">
        <v>16</v>
      </c>
      <c r="M413" s="17">
        <v>2</v>
      </c>
      <c r="N413" s="17">
        <v>1</v>
      </c>
      <c r="O413" s="17">
        <v>1</v>
      </c>
      <c r="P413">
        <v>1176409223</v>
      </c>
      <c r="Q413">
        <v>2098</v>
      </c>
      <c r="S413" t="s">
        <v>203</v>
      </c>
      <c r="T413" t="s">
        <v>348</v>
      </c>
      <c r="U413">
        <f>MATCH(D413,Отчет!$D:$D,0)</f>
        <v>140</v>
      </c>
    </row>
    <row r="414" spans="1:21" x14ac:dyDescent="0.2">
      <c r="A414" s="17">
        <v>1195082225</v>
      </c>
      <c r="B414" s="17">
        <v>9</v>
      </c>
      <c r="C414" s="17" t="s">
        <v>373</v>
      </c>
      <c r="D414" s="17">
        <v>497176795</v>
      </c>
      <c r="E414" s="7" t="s">
        <v>185</v>
      </c>
      <c r="F414" s="17" t="s">
        <v>374</v>
      </c>
      <c r="G414" s="7" t="s">
        <v>375</v>
      </c>
      <c r="H414" s="17">
        <v>3</v>
      </c>
      <c r="I414" s="17" t="s">
        <v>201</v>
      </c>
      <c r="J414" s="17" t="s">
        <v>234</v>
      </c>
      <c r="L414" s="17">
        <v>27</v>
      </c>
      <c r="M414" s="17">
        <v>3</v>
      </c>
      <c r="N414" s="17">
        <v>1</v>
      </c>
      <c r="O414" s="17">
        <v>1</v>
      </c>
      <c r="P414">
        <v>1195027487</v>
      </c>
      <c r="Q414">
        <v>2098</v>
      </c>
      <c r="S414" t="s">
        <v>235</v>
      </c>
      <c r="T414" t="s">
        <v>376</v>
      </c>
      <c r="U414">
        <f>MATCH(D414,Отчет!$D:$D,0)</f>
        <v>47</v>
      </c>
    </row>
    <row r="415" spans="1:21" x14ac:dyDescent="0.2">
      <c r="A415" s="17">
        <v>1195082000</v>
      </c>
      <c r="B415" s="17">
        <v>9</v>
      </c>
      <c r="C415" s="17" t="s">
        <v>373</v>
      </c>
      <c r="D415" s="17">
        <v>497176868</v>
      </c>
      <c r="E415" s="7" t="s">
        <v>131</v>
      </c>
      <c r="F415" s="17" t="s">
        <v>377</v>
      </c>
      <c r="G415" s="7" t="s">
        <v>375</v>
      </c>
      <c r="H415" s="17">
        <v>3</v>
      </c>
      <c r="I415" s="17" t="s">
        <v>201</v>
      </c>
      <c r="J415" s="17" t="s">
        <v>234</v>
      </c>
      <c r="L415" s="17">
        <v>27</v>
      </c>
      <c r="M415" s="17">
        <v>3</v>
      </c>
      <c r="N415" s="17">
        <v>1</v>
      </c>
      <c r="O415" s="17">
        <v>1</v>
      </c>
      <c r="P415">
        <v>1195027487</v>
      </c>
      <c r="Q415">
        <v>2098</v>
      </c>
      <c r="S415" t="s">
        <v>235</v>
      </c>
      <c r="T415" t="s">
        <v>376</v>
      </c>
      <c r="U415">
        <f>MATCH(D415,Отчет!$D:$D,0)</f>
        <v>45</v>
      </c>
    </row>
    <row r="416" spans="1:21" x14ac:dyDescent="0.2">
      <c r="A416" s="17">
        <v>1195082084</v>
      </c>
      <c r="B416" s="17">
        <v>9</v>
      </c>
      <c r="C416" s="17" t="s">
        <v>373</v>
      </c>
      <c r="D416" s="17">
        <v>497176773</v>
      </c>
      <c r="E416" s="7" t="s">
        <v>139</v>
      </c>
      <c r="F416" s="17" t="s">
        <v>378</v>
      </c>
      <c r="G416" s="7" t="s">
        <v>375</v>
      </c>
      <c r="H416" s="17">
        <v>3</v>
      </c>
      <c r="I416" s="17" t="s">
        <v>201</v>
      </c>
      <c r="J416" s="17" t="s">
        <v>234</v>
      </c>
      <c r="L416" s="17">
        <v>27</v>
      </c>
      <c r="M416" s="17">
        <v>3</v>
      </c>
      <c r="N416" s="17">
        <v>1</v>
      </c>
      <c r="O416" s="17">
        <v>1</v>
      </c>
      <c r="P416">
        <v>1195027487</v>
      </c>
      <c r="Q416">
        <v>2098</v>
      </c>
      <c r="S416" t="s">
        <v>235</v>
      </c>
      <c r="T416" t="s">
        <v>376</v>
      </c>
      <c r="U416">
        <f>MATCH(D416,Отчет!$D:$D,0)</f>
        <v>46</v>
      </c>
    </row>
    <row r="417" spans="1:21" x14ac:dyDescent="0.2">
      <c r="A417" s="17">
        <v>1195081859</v>
      </c>
      <c r="B417" s="17">
        <v>7</v>
      </c>
      <c r="C417" s="17" t="s">
        <v>373</v>
      </c>
      <c r="D417" s="17">
        <v>497176762</v>
      </c>
      <c r="E417" s="7" t="s">
        <v>106</v>
      </c>
      <c r="F417" s="17" t="s">
        <v>379</v>
      </c>
      <c r="G417" s="7" t="s">
        <v>375</v>
      </c>
      <c r="H417" s="17">
        <v>3</v>
      </c>
      <c r="I417" s="17" t="s">
        <v>201</v>
      </c>
      <c r="J417" s="17" t="s">
        <v>234</v>
      </c>
      <c r="L417" s="17">
        <v>21</v>
      </c>
      <c r="M417" s="17">
        <v>3</v>
      </c>
      <c r="N417" s="17">
        <v>1</v>
      </c>
      <c r="O417" s="17">
        <v>1</v>
      </c>
      <c r="P417">
        <v>1195027487</v>
      </c>
      <c r="Q417">
        <v>2098</v>
      </c>
      <c r="S417" t="s">
        <v>235</v>
      </c>
      <c r="T417" t="s">
        <v>376</v>
      </c>
      <c r="U417">
        <f>MATCH(D417,Отчет!$D:$D,0)</f>
        <v>119</v>
      </c>
    </row>
    <row r="418" spans="1:21" x14ac:dyDescent="0.2">
      <c r="A418" s="17">
        <v>1195081831</v>
      </c>
      <c r="C418" s="17" t="s">
        <v>373</v>
      </c>
      <c r="D418" s="17">
        <v>497176751</v>
      </c>
      <c r="E418" s="7" t="s">
        <v>97</v>
      </c>
      <c r="F418" s="17" t="s">
        <v>380</v>
      </c>
      <c r="G418" s="7" t="s">
        <v>375</v>
      </c>
      <c r="H418" s="17">
        <v>3</v>
      </c>
      <c r="I418" s="17" t="s">
        <v>201</v>
      </c>
      <c r="J418" s="17" t="s">
        <v>234</v>
      </c>
      <c r="K418" s="17">
        <v>0</v>
      </c>
      <c r="L418" s="17">
        <v>0</v>
      </c>
      <c r="M418" s="17">
        <v>3</v>
      </c>
      <c r="O418" s="17">
        <v>1</v>
      </c>
      <c r="P418">
        <v>1195027487</v>
      </c>
      <c r="Q418">
        <v>2098</v>
      </c>
      <c r="S418" t="s">
        <v>235</v>
      </c>
      <c r="T418" t="s">
        <v>376</v>
      </c>
      <c r="U418">
        <f>MATCH(D418,Отчет!$D:$D,0)</f>
        <v>151</v>
      </c>
    </row>
    <row r="419" spans="1:21" x14ac:dyDescent="0.2">
      <c r="A419" s="17">
        <v>1195081803</v>
      </c>
      <c r="B419" s="17">
        <v>8</v>
      </c>
      <c r="C419" s="17" t="s">
        <v>373</v>
      </c>
      <c r="D419" s="17">
        <v>497176740</v>
      </c>
      <c r="E419" s="7" t="s">
        <v>86</v>
      </c>
      <c r="F419" s="17" t="s">
        <v>381</v>
      </c>
      <c r="G419" s="7" t="s">
        <v>375</v>
      </c>
      <c r="H419" s="17">
        <v>3</v>
      </c>
      <c r="I419" s="17" t="s">
        <v>201</v>
      </c>
      <c r="J419" s="17" t="s">
        <v>234</v>
      </c>
      <c r="L419" s="17">
        <v>24</v>
      </c>
      <c r="M419" s="17">
        <v>3</v>
      </c>
      <c r="N419" s="17">
        <v>1</v>
      </c>
      <c r="O419" s="17">
        <v>1</v>
      </c>
      <c r="P419">
        <v>1195027487</v>
      </c>
      <c r="Q419">
        <v>2098</v>
      </c>
      <c r="S419" t="s">
        <v>235</v>
      </c>
      <c r="T419" t="s">
        <v>376</v>
      </c>
      <c r="U419">
        <f>MATCH(D419,Отчет!$D:$D,0)</f>
        <v>51</v>
      </c>
    </row>
    <row r="420" spans="1:21" x14ac:dyDescent="0.2">
      <c r="A420" s="17">
        <v>1195082028</v>
      </c>
      <c r="B420" s="17">
        <v>7</v>
      </c>
      <c r="C420" s="17" t="s">
        <v>373</v>
      </c>
      <c r="D420" s="17">
        <v>541025938</v>
      </c>
      <c r="E420" s="7" t="s">
        <v>132</v>
      </c>
      <c r="F420" s="17" t="s">
        <v>382</v>
      </c>
      <c r="G420" s="7" t="s">
        <v>375</v>
      </c>
      <c r="H420" s="17">
        <v>3</v>
      </c>
      <c r="I420" s="17" t="s">
        <v>201</v>
      </c>
      <c r="J420" s="17" t="s">
        <v>234</v>
      </c>
      <c r="L420" s="17">
        <v>21</v>
      </c>
      <c r="M420" s="17">
        <v>3</v>
      </c>
      <c r="N420" s="17">
        <v>1</v>
      </c>
      <c r="O420" s="17">
        <v>1</v>
      </c>
      <c r="P420">
        <v>1195027487</v>
      </c>
      <c r="Q420">
        <v>2098</v>
      </c>
      <c r="S420" t="s">
        <v>235</v>
      </c>
      <c r="T420" t="s">
        <v>376</v>
      </c>
      <c r="U420">
        <f>MATCH(D420,Отчет!$D:$D,0)</f>
        <v>76</v>
      </c>
    </row>
    <row r="421" spans="1:21" x14ac:dyDescent="0.2">
      <c r="A421" s="17">
        <v>1195082056</v>
      </c>
      <c r="B421" s="17">
        <v>5</v>
      </c>
      <c r="C421" s="17" t="s">
        <v>373</v>
      </c>
      <c r="D421" s="17">
        <v>497176879</v>
      </c>
      <c r="E421" s="7" t="s">
        <v>137</v>
      </c>
      <c r="F421" s="17" t="s">
        <v>383</v>
      </c>
      <c r="G421" s="7" t="s">
        <v>375</v>
      </c>
      <c r="H421" s="17">
        <v>3</v>
      </c>
      <c r="I421" s="17" t="s">
        <v>201</v>
      </c>
      <c r="J421" s="17" t="s">
        <v>234</v>
      </c>
      <c r="L421" s="17">
        <v>15</v>
      </c>
      <c r="M421" s="17">
        <v>3</v>
      </c>
      <c r="N421" s="17">
        <v>1</v>
      </c>
      <c r="O421" s="17">
        <v>1</v>
      </c>
      <c r="P421">
        <v>1195027487</v>
      </c>
      <c r="Q421">
        <v>2098</v>
      </c>
      <c r="S421" t="s">
        <v>235</v>
      </c>
      <c r="T421" t="s">
        <v>376</v>
      </c>
      <c r="U421">
        <f>MATCH(D421,Отчет!$D:$D,0)</f>
        <v>103</v>
      </c>
    </row>
    <row r="422" spans="1:21" x14ac:dyDescent="0.2">
      <c r="A422" s="17">
        <v>1195082112</v>
      </c>
      <c r="B422" s="17">
        <v>9</v>
      </c>
      <c r="C422" s="17" t="s">
        <v>373</v>
      </c>
      <c r="D422" s="17">
        <v>497176890</v>
      </c>
      <c r="E422" s="7" t="s">
        <v>141</v>
      </c>
      <c r="F422" s="17" t="s">
        <v>384</v>
      </c>
      <c r="G422" s="7" t="s">
        <v>375</v>
      </c>
      <c r="H422" s="17">
        <v>3</v>
      </c>
      <c r="I422" s="17" t="s">
        <v>201</v>
      </c>
      <c r="J422" s="17" t="s">
        <v>234</v>
      </c>
      <c r="L422" s="17">
        <v>27</v>
      </c>
      <c r="M422" s="17">
        <v>3</v>
      </c>
      <c r="N422" s="17">
        <v>1</v>
      </c>
      <c r="O422" s="17">
        <v>1</v>
      </c>
      <c r="P422">
        <v>1195027487</v>
      </c>
      <c r="Q422">
        <v>2098</v>
      </c>
      <c r="S422" t="s">
        <v>235</v>
      </c>
      <c r="T422" t="s">
        <v>376</v>
      </c>
      <c r="U422">
        <f>MATCH(D422,Отчет!$D:$D,0)</f>
        <v>35</v>
      </c>
    </row>
    <row r="423" spans="1:21" x14ac:dyDescent="0.2">
      <c r="A423" s="17">
        <v>1195082197</v>
      </c>
      <c r="B423" s="17">
        <v>6</v>
      </c>
      <c r="C423" s="17" t="s">
        <v>373</v>
      </c>
      <c r="D423" s="17">
        <v>497176784</v>
      </c>
      <c r="E423" s="7" t="s">
        <v>172</v>
      </c>
      <c r="F423" s="17" t="s">
        <v>385</v>
      </c>
      <c r="G423" s="7" t="s">
        <v>375</v>
      </c>
      <c r="H423" s="17">
        <v>3</v>
      </c>
      <c r="I423" s="17" t="s">
        <v>201</v>
      </c>
      <c r="J423" s="17" t="s">
        <v>234</v>
      </c>
      <c r="L423" s="17">
        <v>18</v>
      </c>
      <c r="M423" s="17">
        <v>3</v>
      </c>
      <c r="N423" s="17">
        <v>1</v>
      </c>
      <c r="O423" s="17">
        <v>1</v>
      </c>
      <c r="P423">
        <v>1195027487</v>
      </c>
      <c r="Q423">
        <v>2098</v>
      </c>
      <c r="S423" t="s">
        <v>235</v>
      </c>
      <c r="T423" t="s">
        <v>376</v>
      </c>
      <c r="U423">
        <f>MATCH(D423,Отчет!$D:$D,0)</f>
        <v>61</v>
      </c>
    </row>
    <row r="424" spans="1:21" x14ac:dyDescent="0.2">
      <c r="A424" s="17">
        <v>1195081972</v>
      </c>
      <c r="B424" s="17">
        <v>6</v>
      </c>
      <c r="C424" s="17" t="s">
        <v>373</v>
      </c>
      <c r="D424" s="17">
        <v>497176857</v>
      </c>
      <c r="E424" s="7" t="s">
        <v>117</v>
      </c>
      <c r="F424" s="17" t="s">
        <v>386</v>
      </c>
      <c r="G424" s="7" t="s">
        <v>375</v>
      </c>
      <c r="H424" s="17">
        <v>3</v>
      </c>
      <c r="I424" s="17" t="s">
        <v>201</v>
      </c>
      <c r="J424" s="17" t="s">
        <v>234</v>
      </c>
      <c r="L424" s="17">
        <v>18</v>
      </c>
      <c r="M424" s="17">
        <v>3</v>
      </c>
      <c r="N424" s="17">
        <v>1</v>
      </c>
      <c r="O424" s="17">
        <v>1</v>
      </c>
      <c r="P424">
        <v>1195027487</v>
      </c>
      <c r="Q424">
        <v>2098</v>
      </c>
      <c r="S424" t="s">
        <v>235</v>
      </c>
      <c r="T424" t="s">
        <v>376</v>
      </c>
      <c r="U424">
        <f>MATCH(D424,Отчет!$D:$D,0)</f>
        <v>152</v>
      </c>
    </row>
    <row r="425" spans="1:21" x14ac:dyDescent="0.2">
      <c r="A425" s="17">
        <v>1195082141</v>
      </c>
      <c r="B425" s="17">
        <v>9</v>
      </c>
      <c r="C425" s="17" t="s">
        <v>373</v>
      </c>
      <c r="D425" s="17">
        <v>497176912</v>
      </c>
      <c r="E425" s="7" t="s">
        <v>161</v>
      </c>
      <c r="F425" s="17" t="s">
        <v>387</v>
      </c>
      <c r="G425" s="7" t="s">
        <v>375</v>
      </c>
      <c r="H425" s="17">
        <v>3</v>
      </c>
      <c r="I425" s="17" t="s">
        <v>201</v>
      </c>
      <c r="J425" s="17" t="s">
        <v>234</v>
      </c>
      <c r="L425" s="17">
        <v>27</v>
      </c>
      <c r="M425" s="17">
        <v>3</v>
      </c>
      <c r="N425" s="17">
        <v>1</v>
      </c>
      <c r="O425" s="17">
        <v>1</v>
      </c>
      <c r="P425">
        <v>1195027487</v>
      </c>
      <c r="Q425">
        <v>2098</v>
      </c>
      <c r="S425" t="s">
        <v>235</v>
      </c>
      <c r="T425" t="s">
        <v>376</v>
      </c>
      <c r="U425">
        <f>MATCH(D425,Отчет!$D:$D,0)</f>
        <v>137</v>
      </c>
    </row>
    <row r="426" spans="1:21" x14ac:dyDescent="0.2">
      <c r="A426" s="17">
        <v>1195082169</v>
      </c>
      <c r="B426" s="17">
        <v>7</v>
      </c>
      <c r="C426" s="17" t="s">
        <v>373</v>
      </c>
      <c r="D426" s="17">
        <v>497176923</v>
      </c>
      <c r="E426" s="7" t="s">
        <v>169</v>
      </c>
      <c r="F426" s="17" t="s">
        <v>388</v>
      </c>
      <c r="G426" s="7" t="s">
        <v>375</v>
      </c>
      <c r="H426" s="17">
        <v>3</v>
      </c>
      <c r="I426" s="17" t="s">
        <v>201</v>
      </c>
      <c r="J426" s="17" t="s">
        <v>234</v>
      </c>
      <c r="L426" s="17">
        <v>21</v>
      </c>
      <c r="M426" s="17">
        <v>3</v>
      </c>
      <c r="N426" s="17">
        <v>1</v>
      </c>
      <c r="O426" s="17">
        <v>1</v>
      </c>
      <c r="P426">
        <v>1195027487</v>
      </c>
      <c r="Q426">
        <v>2098</v>
      </c>
      <c r="S426" t="s">
        <v>235</v>
      </c>
      <c r="T426" t="s">
        <v>376</v>
      </c>
      <c r="U426">
        <f>MATCH(D426,Отчет!$D:$D,0)</f>
        <v>84</v>
      </c>
    </row>
    <row r="427" spans="1:21" x14ac:dyDescent="0.2">
      <c r="A427" s="17">
        <v>1195081775</v>
      </c>
      <c r="B427" s="17">
        <v>9</v>
      </c>
      <c r="C427" s="17" t="s">
        <v>373</v>
      </c>
      <c r="D427" s="17">
        <v>497176813</v>
      </c>
      <c r="E427" s="7" t="s">
        <v>70</v>
      </c>
      <c r="F427" s="17" t="s">
        <v>389</v>
      </c>
      <c r="G427" s="7" t="s">
        <v>375</v>
      </c>
      <c r="H427" s="17">
        <v>3</v>
      </c>
      <c r="I427" s="17" t="s">
        <v>201</v>
      </c>
      <c r="J427" s="17" t="s">
        <v>234</v>
      </c>
      <c r="L427" s="17">
        <v>27</v>
      </c>
      <c r="M427" s="17">
        <v>3</v>
      </c>
      <c r="N427" s="17">
        <v>1</v>
      </c>
      <c r="O427" s="17">
        <v>1</v>
      </c>
      <c r="P427">
        <v>1195027487</v>
      </c>
      <c r="Q427">
        <v>2098</v>
      </c>
      <c r="S427" t="s">
        <v>235</v>
      </c>
      <c r="T427" t="s">
        <v>376</v>
      </c>
      <c r="U427">
        <f>MATCH(D427,Отчет!$D:$D,0)</f>
        <v>44</v>
      </c>
    </row>
    <row r="428" spans="1:21" x14ac:dyDescent="0.2">
      <c r="A428" s="17">
        <v>1195081888</v>
      </c>
      <c r="B428" s="17">
        <v>6</v>
      </c>
      <c r="C428" s="17" t="s">
        <v>373</v>
      </c>
      <c r="D428" s="17">
        <v>497176824</v>
      </c>
      <c r="E428" s="7" t="s">
        <v>108</v>
      </c>
      <c r="F428" s="17" t="s">
        <v>390</v>
      </c>
      <c r="G428" s="7" t="s">
        <v>375</v>
      </c>
      <c r="H428" s="17">
        <v>3</v>
      </c>
      <c r="I428" s="17" t="s">
        <v>201</v>
      </c>
      <c r="J428" s="17" t="s">
        <v>234</v>
      </c>
      <c r="L428" s="17">
        <v>18</v>
      </c>
      <c r="M428" s="17">
        <v>3</v>
      </c>
      <c r="N428" s="17">
        <v>1</v>
      </c>
      <c r="O428" s="17">
        <v>1</v>
      </c>
      <c r="P428">
        <v>1195027487</v>
      </c>
      <c r="Q428">
        <v>2098</v>
      </c>
      <c r="S428" t="s">
        <v>235</v>
      </c>
      <c r="T428" t="s">
        <v>376</v>
      </c>
      <c r="U428">
        <f>MATCH(D428,Отчет!$D:$D,0)</f>
        <v>75</v>
      </c>
    </row>
    <row r="429" spans="1:21" x14ac:dyDescent="0.2">
      <c r="A429" s="17">
        <v>1195081916</v>
      </c>
      <c r="C429" s="17" t="s">
        <v>373</v>
      </c>
      <c r="D429" s="17">
        <v>497176835</v>
      </c>
      <c r="E429" s="7" t="s">
        <v>110</v>
      </c>
      <c r="F429" s="17" t="s">
        <v>391</v>
      </c>
      <c r="G429" s="7" t="s">
        <v>375</v>
      </c>
      <c r="H429" s="17">
        <v>3</v>
      </c>
      <c r="I429" s="17" t="s">
        <v>201</v>
      </c>
      <c r="J429" s="17" t="s">
        <v>234</v>
      </c>
      <c r="K429" s="17">
        <v>0</v>
      </c>
      <c r="L429" s="17">
        <v>0</v>
      </c>
      <c r="M429" s="17">
        <v>3</v>
      </c>
      <c r="O429" s="17">
        <v>1</v>
      </c>
      <c r="P429">
        <v>1195027487</v>
      </c>
      <c r="Q429">
        <v>2098</v>
      </c>
      <c r="S429" t="s">
        <v>235</v>
      </c>
      <c r="T429" t="s">
        <v>376</v>
      </c>
      <c r="U429">
        <f>MATCH(D429,Отчет!$D:$D,0)</f>
        <v>156</v>
      </c>
    </row>
    <row r="430" spans="1:21" x14ac:dyDescent="0.2">
      <c r="A430" s="17">
        <v>1195081944</v>
      </c>
      <c r="C430" s="17" t="s">
        <v>373</v>
      </c>
      <c r="D430" s="17">
        <v>497176846</v>
      </c>
      <c r="E430" s="7" t="s">
        <v>114</v>
      </c>
      <c r="F430" s="17" t="s">
        <v>392</v>
      </c>
      <c r="G430" s="7" t="s">
        <v>375</v>
      </c>
      <c r="H430" s="17">
        <v>3</v>
      </c>
      <c r="I430" s="17" t="s">
        <v>201</v>
      </c>
      <c r="J430" s="17" t="s">
        <v>234</v>
      </c>
      <c r="K430" s="17">
        <v>0</v>
      </c>
      <c r="L430" s="17">
        <v>0</v>
      </c>
      <c r="M430" s="17">
        <v>3</v>
      </c>
      <c r="O430" s="17">
        <v>1</v>
      </c>
      <c r="P430">
        <v>1195027487</v>
      </c>
      <c r="Q430">
        <v>2098</v>
      </c>
      <c r="S430" t="s">
        <v>235</v>
      </c>
      <c r="T430" t="s">
        <v>376</v>
      </c>
      <c r="U430">
        <f>MATCH(D430,Отчет!$D:$D,0)</f>
        <v>163</v>
      </c>
    </row>
    <row r="431" spans="1:21" x14ac:dyDescent="0.2">
      <c r="A431" s="17">
        <v>1295242861</v>
      </c>
      <c r="B431" s="17">
        <v>6</v>
      </c>
      <c r="C431" s="17" t="s">
        <v>231</v>
      </c>
      <c r="D431" s="17">
        <v>508397759</v>
      </c>
      <c r="E431" s="7" t="s">
        <v>123</v>
      </c>
      <c r="F431" s="17" t="s">
        <v>237</v>
      </c>
      <c r="G431" s="7" t="s">
        <v>393</v>
      </c>
      <c r="H431" s="17">
        <v>4</v>
      </c>
      <c r="I431" s="17" t="s">
        <v>201</v>
      </c>
      <c r="J431" s="17" t="s">
        <v>234</v>
      </c>
      <c r="L431" s="17">
        <v>24</v>
      </c>
      <c r="M431" s="17">
        <v>4</v>
      </c>
      <c r="N431" s="17">
        <v>1</v>
      </c>
      <c r="O431" s="17">
        <v>0</v>
      </c>
      <c r="P431">
        <v>1195026899</v>
      </c>
      <c r="Q431">
        <v>2098</v>
      </c>
      <c r="S431" t="s">
        <v>235</v>
      </c>
      <c r="T431" t="s">
        <v>236</v>
      </c>
      <c r="U431">
        <f>MATCH(D431,Отчет!$D:$D,0)</f>
        <v>166</v>
      </c>
    </row>
    <row r="432" spans="1:21" x14ac:dyDescent="0.2">
      <c r="A432" s="17">
        <v>1242974848</v>
      </c>
      <c r="C432" s="17" t="s">
        <v>231</v>
      </c>
      <c r="D432" s="17">
        <v>508397789</v>
      </c>
      <c r="E432" s="7" t="s">
        <v>146</v>
      </c>
      <c r="F432" s="17" t="s">
        <v>232</v>
      </c>
      <c r="G432" s="7" t="s">
        <v>393</v>
      </c>
      <c r="H432" s="17">
        <v>4</v>
      </c>
      <c r="I432" s="17" t="s">
        <v>201</v>
      </c>
      <c r="J432" s="17" t="s">
        <v>234</v>
      </c>
      <c r="L432" s="17">
        <v>0</v>
      </c>
      <c r="M432" s="17">
        <v>4</v>
      </c>
      <c r="O432" s="17">
        <v>0</v>
      </c>
      <c r="P432">
        <v>1195026899</v>
      </c>
      <c r="Q432">
        <v>2098</v>
      </c>
      <c r="S432" t="s">
        <v>235</v>
      </c>
      <c r="T432" t="s">
        <v>236</v>
      </c>
      <c r="U432">
        <f>MATCH(D432,Отчет!$D:$D,0)</f>
        <v>169</v>
      </c>
    </row>
    <row r="433" spans="1:21" x14ac:dyDescent="0.2">
      <c r="A433" s="17">
        <v>1192639914</v>
      </c>
      <c r="B433" s="17">
        <v>9</v>
      </c>
      <c r="C433" s="17" t="s">
        <v>238</v>
      </c>
      <c r="D433" s="17">
        <v>497189546</v>
      </c>
      <c r="E433" s="7" t="s">
        <v>157</v>
      </c>
      <c r="F433" s="17" t="s">
        <v>258</v>
      </c>
      <c r="G433" s="7" t="s">
        <v>394</v>
      </c>
      <c r="H433" s="17">
        <v>3</v>
      </c>
      <c r="I433" s="17" t="s">
        <v>201</v>
      </c>
      <c r="J433" s="17" t="s">
        <v>234</v>
      </c>
      <c r="L433" s="17">
        <v>27</v>
      </c>
      <c r="M433" s="17">
        <v>3</v>
      </c>
      <c r="N433" s="17">
        <v>1</v>
      </c>
      <c r="O433" s="17">
        <v>1</v>
      </c>
      <c r="P433">
        <v>1002393251</v>
      </c>
      <c r="Q433">
        <v>2098</v>
      </c>
      <c r="S433" t="s">
        <v>235</v>
      </c>
      <c r="T433" t="s">
        <v>241</v>
      </c>
      <c r="U433">
        <f>MATCH(D433,Отчет!$D:$D,0)</f>
        <v>88</v>
      </c>
    </row>
    <row r="434" spans="1:21" x14ac:dyDescent="0.2">
      <c r="A434" s="17">
        <v>1192639847</v>
      </c>
      <c r="B434" s="17">
        <v>7</v>
      </c>
      <c r="C434" s="17" t="s">
        <v>238</v>
      </c>
      <c r="D434" s="17">
        <v>497189404</v>
      </c>
      <c r="E434" s="7" t="s">
        <v>58</v>
      </c>
      <c r="F434" s="17" t="s">
        <v>248</v>
      </c>
      <c r="G434" s="7" t="s">
        <v>394</v>
      </c>
      <c r="H434" s="17">
        <v>3</v>
      </c>
      <c r="I434" s="17" t="s">
        <v>201</v>
      </c>
      <c r="J434" s="17" t="s">
        <v>234</v>
      </c>
      <c r="L434" s="17">
        <v>21</v>
      </c>
      <c r="M434" s="17">
        <v>3</v>
      </c>
      <c r="N434" s="17">
        <v>1</v>
      </c>
      <c r="O434" s="17">
        <v>1</v>
      </c>
      <c r="P434">
        <v>1002393251</v>
      </c>
      <c r="Q434">
        <v>2098</v>
      </c>
      <c r="S434" t="s">
        <v>235</v>
      </c>
      <c r="T434" t="s">
        <v>241</v>
      </c>
      <c r="U434">
        <f>MATCH(D434,Отчет!$D:$D,0)</f>
        <v>129</v>
      </c>
    </row>
    <row r="435" spans="1:21" x14ac:dyDescent="0.2">
      <c r="A435" s="17">
        <v>1192640016</v>
      </c>
      <c r="B435" s="17">
        <v>8</v>
      </c>
      <c r="C435" s="17" t="s">
        <v>238</v>
      </c>
      <c r="D435" s="17">
        <v>497189425</v>
      </c>
      <c r="E435" s="7" t="s">
        <v>134</v>
      </c>
      <c r="F435" s="17" t="s">
        <v>246</v>
      </c>
      <c r="G435" s="7" t="s">
        <v>394</v>
      </c>
      <c r="H435" s="17">
        <v>3</v>
      </c>
      <c r="I435" s="17" t="s">
        <v>201</v>
      </c>
      <c r="J435" s="17" t="s">
        <v>234</v>
      </c>
      <c r="L435" s="17">
        <v>24</v>
      </c>
      <c r="M435" s="17">
        <v>3</v>
      </c>
      <c r="N435" s="17">
        <v>1</v>
      </c>
      <c r="O435" s="17">
        <v>1</v>
      </c>
      <c r="P435">
        <v>1002393251</v>
      </c>
      <c r="Q435">
        <v>2098</v>
      </c>
      <c r="S435" t="s">
        <v>235</v>
      </c>
      <c r="T435" t="s">
        <v>241</v>
      </c>
      <c r="U435">
        <f>MATCH(D435,Отчет!$D:$D,0)</f>
        <v>128</v>
      </c>
    </row>
    <row r="436" spans="1:21" x14ac:dyDescent="0.2">
      <c r="A436" s="17">
        <v>1192640022</v>
      </c>
      <c r="B436" s="17">
        <v>5</v>
      </c>
      <c r="C436" s="17" t="s">
        <v>238</v>
      </c>
      <c r="D436" s="17">
        <v>497189436</v>
      </c>
      <c r="E436" s="7" t="s">
        <v>115</v>
      </c>
      <c r="F436" s="17" t="s">
        <v>243</v>
      </c>
      <c r="G436" s="7" t="s">
        <v>394</v>
      </c>
      <c r="H436" s="17">
        <v>3</v>
      </c>
      <c r="I436" s="17" t="s">
        <v>201</v>
      </c>
      <c r="J436" s="17" t="s">
        <v>234</v>
      </c>
      <c r="L436" s="17">
        <v>15</v>
      </c>
      <c r="M436" s="17">
        <v>3</v>
      </c>
      <c r="N436" s="17">
        <v>1</v>
      </c>
      <c r="O436" s="17">
        <v>1</v>
      </c>
      <c r="P436">
        <v>1002393251</v>
      </c>
      <c r="Q436">
        <v>2098</v>
      </c>
      <c r="S436" t="s">
        <v>235</v>
      </c>
      <c r="T436" t="s">
        <v>241</v>
      </c>
      <c r="U436">
        <f>MATCH(D436,Отчет!$D:$D,0)</f>
        <v>160</v>
      </c>
    </row>
    <row r="437" spans="1:21" x14ac:dyDescent="0.2">
      <c r="A437" s="17">
        <v>1192639864</v>
      </c>
      <c r="B437" s="17">
        <v>8</v>
      </c>
      <c r="C437" s="17" t="s">
        <v>238</v>
      </c>
      <c r="D437" s="17">
        <v>497189447</v>
      </c>
      <c r="E437" s="7" t="s">
        <v>73</v>
      </c>
      <c r="F437" s="17" t="s">
        <v>265</v>
      </c>
      <c r="G437" s="7" t="s">
        <v>394</v>
      </c>
      <c r="H437" s="17">
        <v>3</v>
      </c>
      <c r="I437" s="17" t="s">
        <v>201</v>
      </c>
      <c r="J437" s="17" t="s">
        <v>234</v>
      </c>
      <c r="L437" s="17">
        <v>24</v>
      </c>
      <c r="M437" s="17">
        <v>3</v>
      </c>
      <c r="N437" s="17">
        <v>1</v>
      </c>
      <c r="O437" s="17">
        <v>1</v>
      </c>
      <c r="P437">
        <v>1002393251</v>
      </c>
      <c r="Q437">
        <v>2098</v>
      </c>
      <c r="S437" t="s">
        <v>235</v>
      </c>
      <c r="T437" t="s">
        <v>241</v>
      </c>
      <c r="U437">
        <f>MATCH(D437,Отчет!$D:$D,0)</f>
        <v>72</v>
      </c>
    </row>
    <row r="438" spans="1:21" x14ac:dyDescent="0.2">
      <c r="A438" s="17">
        <v>1192639978</v>
      </c>
      <c r="B438" s="17">
        <v>5</v>
      </c>
      <c r="C438" s="17" t="s">
        <v>238</v>
      </c>
      <c r="D438" s="17">
        <v>497189535</v>
      </c>
      <c r="E438" s="7" t="s">
        <v>168</v>
      </c>
      <c r="F438" s="17" t="s">
        <v>259</v>
      </c>
      <c r="G438" s="7" t="s">
        <v>394</v>
      </c>
      <c r="H438" s="17">
        <v>3</v>
      </c>
      <c r="I438" s="17" t="s">
        <v>201</v>
      </c>
      <c r="J438" s="17" t="s">
        <v>234</v>
      </c>
      <c r="L438" s="17">
        <v>15</v>
      </c>
      <c r="M438" s="17">
        <v>3</v>
      </c>
      <c r="N438" s="17">
        <v>1</v>
      </c>
      <c r="O438" s="17">
        <v>1</v>
      </c>
      <c r="P438">
        <v>1002393251</v>
      </c>
      <c r="Q438">
        <v>2098</v>
      </c>
      <c r="S438" t="s">
        <v>235</v>
      </c>
      <c r="T438" t="s">
        <v>241</v>
      </c>
      <c r="U438">
        <f>MATCH(D438,Отчет!$D:$D,0)</f>
        <v>121</v>
      </c>
    </row>
    <row r="439" spans="1:21" x14ac:dyDescent="0.2">
      <c r="A439" s="17">
        <v>1192639908</v>
      </c>
      <c r="B439" s="17">
        <v>5</v>
      </c>
      <c r="C439" s="17" t="s">
        <v>238</v>
      </c>
      <c r="D439" s="17">
        <v>497189524</v>
      </c>
      <c r="E439" s="7" t="s">
        <v>158</v>
      </c>
      <c r="F439" s="17" t="s">
        <v>260</v>
      </c>
      <c r="G439" s="7" t="s">
        <v>394</v>
      </c>
      <c r="H439" s="17">
        <v>3</v>
      </c>
      <c r="I439" s="17" t="s">
        <v>201</v>
      </c>
      <c r="J439" s="17" t="s">
        <v>234</v>
      </c>
      <c r="L439" s="17">
        <v>15</v>
      </c>
      <c r="M439" s="17">
        <v>3</v>
      </c>
      <c r="N439" s="17">
        <v>1</v>
      </c>
      <c r="O439" s="17">
        <v>1</v>
      </c>
      <c r="P439">
        <v>1002393251</v>
      </c>
      <c r="Q439">
        <v>2098</v>
      </c>
      <c r="S439" t="s">
        <v>235</v>
      </c>
      <c r="T439" t="s">
        <v>241</v>
      </c>
      <c r="U439">
        <f>MATCH(D439,Отчет!$D:$D,0)</f>
        <v>136</v>
      </c>
    </row>
    <row r="440" spans="1:21" x14ac:dyDescent="0.2">
      <c r="A440" s="17">
        <v>1192639897</v>
      </c>
      <c r="B440" s="17">
        <v>6</v>
      </c>
      <c r="C440" s="17" t="s">
        <v>238</v>
      </c>
      <c r="D440" s="17">
        <v>497189513</v>
      </c>
      <c r="E440" s="7" t="s">
        <v>122</v>
      </c>
      <c r="F440" s="17" t="s">
        <v>261</v>
      </c>
      <c r="G440" s="7" t="s">
        <v>394</v>
      </c>
      <c r="H440" s="17">
        <v>3</v>
      </c>
      <c r="I440" s="17" t="s">
        <v>201</v>
      </c>
      <c r="J440" s="17" t="s">
        <v>234</v>
      </c>
      <c r="L440" s="17">
        <v>18</v>
      </c>
      <c r="M440" s="17">
        <v>3</v>
      </c>
      <c r="N440" s="17">
        <v>1</v>
      </c>
      <c r="O440" s="17">
        <v>1</v>
      </c>
      <c r="P440">
        <v>1002393251</v>
      </c>
      <c r="Q440">
        <v>2098</v>
      </c>
      <c r="S440" t="s">
        <v>235</v>
      </c>
      <c r="T440" t="s">
        <v>241</v>
      </c>
      <c r="U440">
        <f>MATCH(D440,Отчет!$D:$D,0)</f>
        <v>134</v>
      </c>
    </row>
    <row r="441" spans="1:21" x14ac:dyDescent="0.2">
      <c r="A441" s="17">
        <v>1192639891</v>
      </c>
      <c r="B441" s="17">
        <v>9</v>
      </c>
      <c r="C441" s="17" t="s">
        <v>238</v>
      </c>
      <c r="D441" s="17">
        <v>497189502</v>
      </c>
      <c r="E441" s="7" t="s">
        <v>186</v>
      </c>
      <c r="F441" s="17" t="s">
        <v>262</v>
      </c>
      <c r="G441" s="7" t="s">
        <v>394</v>
      </c>
      <c r="H441" s="17">
        <v>3</v>
      </c>
      <c r="I441" s="17" t="s">
        <v>201</v>
      </c>
      <c r="J441" s="17" t="s">
        <v>234</v>
      </c>
      <c r="L441" s="17">
        <v>27</v>
      </c>
      <c r="M441" s="17">
        <v>3</v>
      </c>
      <c r="N441" s="17">
        <v>1</v>
      </c>
      <c r="O441" s="17">
        <v>1</v>
      </c>
      <c r="P441">
        <v>1002393251</v>
      </c>
      <c r="Q441">
        <v>2098</v>
      </c>
      <c r="S441" t="s">
        <v>235</v>
      </c>
      <c r="T441" t="s">
        <v>241</v>
      </c>
      <c r="U441">
        <f>MATCH(D441,Отчет!$D:$D,0)</f>
        <v>106</v>
      </c>
    </row>
    <row r="442" spans="1:21" x14ac:dyDescent="0.2">
      <c r="A442" s="17">
        <v>1192639994</v>
      </c>
      <c r="B442" s="17">
        <v>8</v>
      </c>
      <c r="C442" s="17" t="s">
        <v>238</v>
      </c>
      <c r="D442" s="17">
        <v>497189491</v>
      </c>
      <c r="E442" s="7" t="s">
        <v>135</v>
      </c>
      <c r="F442" s="17" t="s">
        <v>251</v>
      </c>
      <c r="G442" s="7" t="s">
        <v>394</v>
      </c>
      <c r="H442" s="17">
        <v>3</v>
      </c>
      <c r="I442" s="17" t="s">
        <v>201</v>
      </c>
      <c r="J442" s="17" t="s">
        <v>234</v>
      </c>
      <c r="L442" s="17">
        <v>24</v>
      </c>
      <c r="M442" s="17">
        <v>3</v>
      </c>
      <c r="N442" s="17">
        <v>1</v>
      </c>
      <c r="O442" s="17">
        <v>1</v>
      </c>
      <c r="P442">
        <v>1002393251</v>
      </c>
      <c r="Q442">
        <v>2098</v>
      </c>
      <c r="S442" t="s">
        <v>235</v>
      </c>
      <c r="T442" t="s">
        <v>241</v>
      </c>
      <c r="U442">
        <f>MATCH(D442,Отчет!$D:$D,0)</f>
        <v>111</v>
      </c>
    </row>
    <row r="443" spans="1:21" x14ac:dyDescent="0.2">
      <c r="A443" s="17">
        <v>1192639879</v>
      </c>
      <c r="B443" s="17">
        <v>6</v>
      </c>
      <c r="C443" s="17" t="s">
        <v>238</v>
      </c>
      <c r="D443" s="17">
        <v>497189480</v>
      </c>
      <c r="E443" s="7" t="s">
        <v>128</v>
      </c>
      <c r="F443" s="17" t="s">
        <v>264</v>
      </c>
      <c r="G443" s="7" t="s">
        <v>394</v>
      </c>
      <c r="H443" s="17">
        <v>3</v>
      </c>
      <c r="I443" s="17" t="s">
        <v>201</v>
      </c>
      <c r="J443" s="17" t="s">
        <v>234</v>
      </c>
      <c r="L443" s="17">
        <v>18</v>
      </c>
      <c r="M443" s="17">
        <v>3</v>
      </c>
      <c r="N443" s="17">
        <v>1</v>
      </c>
      <c r="O443" s="17">
        <v>1</v>
      </c>
      <c r="P443">
        <v>1002393251</v>
      </c>
      <c r="Q443">
        <v>2098</v>
      </c>
      <c r="S443" t="s">
        <v>235</v>
      </c>
      <c r="T443" t="s">
        <v>241</v>
      </c>
      <c r="U443">
        <f>MATCH(D443,Отчет!$D:$D,0)</f>
        <v>116</v>
      </c>
    </row>
    <row r="444" spans="1:21" x14ac:dyDescent="0.2">
      <c r="A444" s="17">
        <v>1304946541</v>
      </c>
      <c r="B444" s="17">
        <v>6</v>
      </c>
      <c r="C444" s="17" t="s">
        <v>238</v>
      </c>
      <c r="D444" s="17">
        <v>1245285848</v>
      </c>
      <c r="E444" s="7" t="s">
        <v>162</v>
      </c>
      <c r="F444" s="35" t="s">
        <v>247</v>
      </c>
      <c r="G444" s="7" t="s">
        <v>394</v>
      </c>
      <c r="H444" s="17">
        <v>3</v>
      </c>
      <c r="I444" s="17" t="s">
        <v>201</v>
      </c>
      <c r="J444" s="17" t="s">
        <v>234</v>
      </c>
      <c r="L444" s="17">
        <v>18</v>
      </c>
      <c r="M444" s="17">
        <v>3</v>
      </c>
      <c r="N444" s="17">
        <v>1</v>
      </c>
      <c r="O444" s="17">
        <v>1</v>
      </c>
      <c r="P444">
        <v>1002393251</v>
      </c>
      <c r="Q444">
        <v>2098</v>
      </c>
      <c r="S444" t="s">
        <v>235</v>
      </c>
      <c r="T444" t="s">
        <v>241</v>
      </c>
      <c r="U444">
        <f>MATCH(D444,Отчет!$D:$D,0)</f>
        <v>135</v>
      </c>
    </row>
    <row r="445" spans="1:21" x14ac:dyDescent="0.2">
      <c r="A445" s="17">
        <v>1192639984</v>
      </c>
      <c r="B445" s="17">
        <v>9</v>
      </c>
      <c r="C445" s="17" t="s">
        <v>238</v>
      </c>
      <c r="D445" s="17">
        <v>541035142</v>
      </c>
      <c r="E445" s="7" t="s">
        <v>105</v>
      </c>
      <c r="F445" s="17" t="s">
        <v>250</v>
      </c>
      <c r="G445" s="7" t="s">
        <v>394</v>
      </c>
      <c r="H445" s="17">
        <v>3</v>
      </c>
      <c r="I445" s="17" t="s">
        <v>201</v>
      </c>
      <c r="J445" s="17" t="s">
        <v>234</v>
      </c>
      <c r="L445" s="17">
        <v>27</v>
      </c>
      <c r="M445" s="17">
        <v>3</v>
      </c>
      <c r="N445" s="17">
        <v>1</v>
      </c>
      <c r="O445" s="17">
        <v>1</v>
      </c>
      <c r="P445">
        <v>1002393251</v>
      </c>
      <c r="Q445">
        <v>2098</v>
      </c>
      <c r="S445" t="s">
        <v>235</v>
      </c>
      <c r="T445" t="s">
        <v>241</v>
      </c>
      <c r="U445">
        <f>MATCH(D445,Отчет!$D:$D,0)</f>
        <v>98</v>
      </c>
    </row>
    <row r="446" spans="1:21" x14ac:dyDescent="0.2">
      <c r="A446" s="17">
        <v>1192639970</v>
      </c>
      <c r="B446" s="17">
        <v>8</v>
      </c>
      <c r="C446" s="17" t="s">
        <v>238</v>
      </c>
      <c r="D446" s="17">
        <v>518078107</v>
      </c>
      <c r="E446" s="7" t="s">
        <v>42</v>
      </c>
      <c r="F446" s="17" t="s">
        <v>252</v>
      </c>
      <c r="G446" s="7" t="s">
        <v>394</v>
      </c>
      <c r="H446" s="17">
        <v>3</v>
      </c>
      <c r="I446" s="17" t="s">
        <v>201</v>
      </c>
      <c r="J446" s="17" t="s">
        <v>234</v>
      </c>
      <c r="L446" s="17">
        <v>24</v>
      </c>
      <c r="M446" s="17">
        <v>3</v>
      </c>
      <c r="N446" s="17">
        <v>1</v>
      </c>
      <c r="O446" s="17">
        <v>1</v>
      </c>
      <c r="P446">
        <v>1002393251</v>
      </c>
      <c r="Q446">
        <v>2098</v>
      </c>
      <c r="S446" t="s">
        <v>235</v>
      </c>
      <c r="T446" t="s">
        <v>241</v>
      </c>
      <c r="U446">
        <f>MATCH(D446,Отчет!$D:$D,0)</f>
        <v>104</v>
      </c>
    </row>
    <row r="447" spans="1:21" x14ac:dyDescent="0.2">
      <c r="A447" s="17">
        <v>1192639872</v>
      </c>
      <c r="B447" s="17">
        <v>9</v>
      </c>
      <c r="C447" s="17" t="s">
        <v>238</v>
      </c>
      <c r="D447" s="17">
        <v>497189469</v>
      </c>
      <c r="E447" s="7" t="s">
        <v>85</v>
      </c>
      <c r="F447" s="17" t="s">
        <v>242</v>
      </c>
      <c r="G447" s="7" t="s">
        <v>394</v>
      </c>
      <c r="H447" s="17">
        <v>3</v>
      </c>
      <c r="I447" s="17" t="s">
        <v>201</v>
      </c>
      <c r="J447" s="17" t="s">
        <v>234</v>
      </c>
      <c r="L447" s="17">
        <v>27</v>
      </c>
      <c r="M447" s="17">
        <v>3</v>
      </c>
      <c r="N447" s="17">
        <v>1</v>
      </c>
      <c r="O447" s="17">
        <v>1</v>
      </c>
      <c r="P447">
        <v>1002393251</v>
      </c>
      <c r="Q447">
        <v>2098</v>
      </c>
      <c r="S447" t="s">
        <v>235</v>
      </c>
      <c r="T447" t="s">
        <v>241</v>
      </c>
      <c r="U447">
        <f>MATCH(D447,Отчет!$D:$D,0)</f>
        <v>62</v>
      </c>
    </row>
    <row r="448" spans="1:21" x14ac:dyDescent="0.2">
      <c r="A448" s="17">
        <v>1192639964</v>
      </c>
      <c r="B448" s="17">
        <v>6</v>
      </c>
      <c r="C448" s="17" t="s">
        <v>238</v>
      </c>
      <c r="D448" s="17">
        <v>499587470</v>
      </c>
      <c r="E448" s="7" t="s">
        <v>99</v>
      </c>
      <c r="F448" s="17" t="s">
        <v>244</v>
      </c>
      <c r="G448" s="7" t="s">
        <v>394</v>
      </c>
      <c r="H448" s="17">
        <v>3</v>
      </c>
      <c r="I448" s="17" t="s">
        <v>201</v>
      </c>
      <c r="J448" s="17" t="s">
        <v>234</v>
      </c>
      <c r="L448" s="17">
        <v>18</v>
      </c>
      <c r="M448" s="17">
        <v>3</v>
      </c>
      <c r="N448" s="17">
        <v>1</v>
      </c>
      <c r="O448" s="17">
        <v>0</v>
      </c>
      <c r="P448">
        <v>1002393251</v>
      </c>
      <c r="Q448">
        <v>2098</v>
      </c>
      <c r="S448" t="s">
        <v>235</v>
      </c>
      <c r="T448" t="s">
        <v>241</v>
      </c>
      <c r="U448">
        <f>MATCH(D448,Отчет!$D:$D,0)</f>
        <v>139</v>
      </c>
    </row>
    <row r="449" spans="1:21" x14ac:dyDescent="0.2">
      <c r="A449" s="17">
        <v>1192639958</v>
      </c>
      <c r="B449" s="17">
        <v>7</v>
      </c>
      <c r="C449" s="17" t="s">
        <v>238</v>
      </c>
      <c r="D449" s="17">
        <v>499587459</v>
      </c>
      <c r="E449" s="7" t="s">
        <v>87</v>
      </c>
      <c r="F449" s="17" t="s">
        <v>245</v>
      </c>
      <c r="G449" s="7" t="s">
        <v>394</v>
      </c>
      <c r="H449" s="17">
        <v>3</v>
      </c>
      <c r="I449" s="17" t="s">
        <v>201</v>
      </c>
      <c r="J449" s="17" t="s">
        <v>234</v>
      </c>
      <c r="L449" s="17">
        <v>21</v>
      </c>
      <c r="M449" s="17">
        <v>3</v>
      </c>
      <c r="N449" s="17">
        <v>1</v>
      </c>
      <c r="O449" s="17">
        <v>0</v>
      </c>
      <c r="P449">
        <v>1002393251</v>
      </c>
      <c r="Q449">
        <v>2098</v>
      </c>
      <c r="S449" t="s">
        <v>235</v>
      </c>
      <c r="T449" t="s">
        <v>241</v>
      </c>
      <c r="U449">
        <f>MATCH(D449,Отчет!$D:$D,0)</f>
        <v>141</v>
      </c>
    </row>
    <row r="450" spans="1:21" x14ac:dyDescent="0.2">
      <c r="A450" s="17">
        <v>1192640006</v>
      </c>
      <c r="B450" s="17">
        <v>6</v>
      </c>
      <c r="C450" s="17" t="s">
        <v>238</v>
      </c>
      <c r="D450" s="17">
        <v>497189458</v>
      </c>
      <c r="E450" s="7" t="s">
        <v>96</v>
      </c>
      <c r="F450" s="17" t="s">
        <v>239</v>
      </c>
      <c r="G450" s="7" t="s">
        <v>394</v>
      </c>
      <c r="H450" s="17">
        <v>3</v>
      </c>
      <c r="I450" s="17" t="s">
        <v>201</v>
      </c>
      <c r="J450" s="17" t="s">
        <v>234</v>
      </c>
      <c r="L450" s="17">
        <v>18</v>
      </c>
      <c r="M450" s="17">
        <v>3</v>
      </c>
      <c r="N450" s="17">
        <v>1</v>
      </c>
      <c r="O450" s="17">
        <v>1</v>
      </c>
      <c r="P450">
        <v>1002393251</v>
      </c>
      <c r="Q450">
        <v>2098</v>
      </c>
      <c r="S450" t="s">
        <v>235</v>
      </c>
      <c r="T450" t="s">
        <v>241</v>
      </c>
      <c r="U450">
        <f>MATCH(D450,Отчет!$D:$D,0)</f>
        <v>110</v>
      </c>
    </row>
    <row r="451" spans="1:21" x14ac:dyDescent="0.2">
      <c r="A451" s="17">
        <v>1192639922</v>
      </c>
      <c r="B451" s="17">
        <v>6</v>
      </c>
      <c r="C451" s="17" t="s">
        <v>238</v>
      </c>
      <c r="D451" s="17">
        <v>497189557</v>
      </c>
      <c r="E451" s="7" t="s">
        <v>41</v>
      </c>
      <c r="F451" s="17" t="s">
        <v>257</v>
      </c>
      <c r="G451" s="7" t="s">
        <v>394</v>
      </c>
      <c r="H451" s="17">
        <v>3</v>
      </c>
      <c r="I451" s="17" t="s">
        <v>201</v>
      </c>
      <c r="J451" s="17" t="s">
        <v>234</v>
      </c>
      <c r="L451" s="17">
        <v>18</v>
      </c>
      <c r="M451" s="17">
        <v>3</v>
      </c>
      <c r="N451" s="17">
        <v>1</v>
      </c>
      <c r="O451" s="17">
        <v>1</v>
      </c>
      <c r="P451">
        <v>1002393251</v>
      </c>
      <c r="Q451">
        <v>2098</v>
      </c>
      <c r="S451" t="s">
        <v>235</v>
      </c>
      <c r="T451" t="s">
        <v>241</v>
      </c>
      <c r="U451">
        <f>MATCH(D451,Отчет!$D:$D,0)</f>
        <v>161</v>
      </c>
    </row>
    <row r="452" spans="1:21" x14ac:dyDescent="0.2">
      <c r="A452" s="17">
        <v>1192639928</v>
      </c>
      <c r="B452" s="17">
        <v>5</v>
      </c>
      <c r="C452" s="17" t="s">
        <v>238</v>
      </c>
      <c r="D452" s="17">
        <v>497189569</v>
      </c>
      <c r="E452" s="7" t="s">
        <v>127</v>
      </c>
      <c r="F452" s="17" t="s">
        <v>256</v>
      </c>
      <c r="G452" s="7" t="s">
        <v>394</v>
      </c>
      <c r="H452" s="17">
        <v>3</v>
      </c>
      <c r="I452" s="17" t="s">
        <v>201</v>
      </c>
      <c r="J452" s="17" t="s">
        <v>234</v>
      </c>
      <c r="L452" s="17">
        <v>15</v>
      </c>
      <c r="M452" s="17">
        <v>3</v>
      </c>
      <c r="N452" s="17">
        <v>1</v>
      </c>
      <c r="O452" s="17">
        <v>1</v>
      </c>
      <c r="P452">
        <v>1002393251</v>
      </c>
      <c r="Q452">
        <v>2098</v>
      </c>
      <c r="S452" t="s">
        <v>235</v>
      </c>
      <c r="T452" t="s">
        <v>241</v>
      </c>
      <c r="U452">
        <f>MATCH(D452,Отчет!$D:$D,0)</f>
        <v>142</v>
      </c>
    </row>
    <row r="453" spans="1:21" x14ac:dyDescent="0.2">
      <c r="A453" s="17">
        <v>1192640000</v>
      </c>
      <c r="B453" s="17">
        <v>8</v>
      </c>
      <c r="C453" s="17" t="s">
        <v>238</v>
      </c>
      <c r="D453" s="17">
        <v>497189580</v>
      </c>
      <c r="E453" s="7" t="s">
        <v>53</v>
      </c>
      <c r="F453" s="17" t="s">
        <v>255</v>
      </c>
      <c r="G453" s="7" t="s">
        <v>394</v>
      </c>
      <c r="H453" s="17">
        <v>3</v>
      </c>
      <c r="I453" s="17" t="s">
        <v>201</v>
      </c>
      <c r="J453" s="17" t="s">
        <v>234</v>
      </c>
      <c r="L453" s="17">
        <v>24</v>
      </c>
      <c r="M453" s="17">
        <v>3</v>
      </c>
      <c r="N453" s="17">
        <v>1</v>
      </c>
      <c r="O453" s="17">
        <v>1</v>
      </c>
      <c r="P453">
        <v>1002393251</v>
      </c>
      <c r="Q453">
        <v>2098</v>
      </c>
      <c r="S453" t="s">
        <v>235</v>
      </c>
      <c r="T453" t="s">
        <v>241</v>
      </c>
      <c r="U453">
        <f>MATCH(D453,Отчет!$D:$D,0)</f>
        <v>127</v>
      </c>
    </row>
    <row r="454" spans="1:21" x14ac:dyDescent="0.2">
      <c r="A454" s="17">
        <v>1192639934</v>
      </c>
      <c r="B454" s="17">
        <v>5</v>
      </c>
      <c r="C454" s="17" t="s">
        <v>238</v>
      </c>
      <c r="D454" s="17">
        <v>497189591</v>
      </c>
      <c r="E454" s="7" t="s">
        <v>95</v>
      </c>
      <c r="F454" s="17" t="s">
        <v>254</v>
      </c>
      <c r="G454" s="7" t="s">
        <v>394</v>
      </c>
      <c r="H454" s="17">
        <v>3</v>
      </c>
      <c r="I454" s="17" t="s">
        <v>201</v>
      </c>
      <c r="J454" s="17" t="s">
        <v>234</v>
      </c>
      <c r="L454" s="17">
        <v>15</v>
      </c>
      <c r="M454" s="17">
        <v>3</v>
      </c>
      <c r="N454" s="17">
        <v>1</v>
      </c>
      <c r="O454" s="17">
        <v>1</v>
      </c>
      <c r="P454">
        <v>1002393251</v>
      </c>
      <c r="Q454">
        <v>2098</v>
      </c>
      <c r="S454" t="s">
        <v>235</v>
      </c>
      <c r="T454" t="s">
        <v>241</v>
      </c>
      <c r="U454">
        <f>MATCH(D454,Отчет!$D:$D,0)</f>
        <v>86</v>
      </c>
    </row>
    <row r="455" spans="1:21" x14ac:dyDescent="0.2">
      <c r="A455" s="17">
        <v>1192639942</v>
      </c>
      <c r="B455" s="17">
        <v>9</v>
      </c>
      <c r="C455" s="17" t="s">
        <v>238</v>
      </c>
      <c r="D455" s="17">
        <v>497189602</v>
      </c>
      <c r="E455" s="7" t="s">
        <v>149</v>
      </c>
      <c r="F455" s="17" t="s">
        <v>253</v>
      </c>
      <c r="G455" s="7" t="s">
        <v>394</v>
      </c>
      <c r="H455" s="17">
        <v>3</v>
      </c>
      <c r="I455" s="17" t="s">
        <v>201</v>
      </c>
      <c r="J455" s="17" t="s">
        <v>234</v>
      </c>
      <c r="L455" s="17">
        <v>27</v>
      </c>
      <c r="M455" s="17">
        <v>3</v>
      </c>
      <c r="N455" s="17">
        <v>1</v>
      </c>
      <c r="O455" s="17">
        <v>1</v>
      </c>
      <c r="P455">
        <v>1002393251</v>
      </c>
      <c r="Q455">
        <v>2098</v>
      </c>
      <c r="S455" t="s">
        <v>235</v>
      </c>
      <c r="T455" t="s">
        <v>241</v>
      </c>
      <c r="U455">
        <f>MATCH(D455,Отчет!$D:$D,0)</f>
        <v>64</v>
      </c>
    </row>
    <row r="456" spans="1:21" x14ac:dyDescent="0.2">
      <c r="A456" s="17">
        <v>1192639950</v>
      </c>
      <c r="D456" s="17">
        <v>498323962</v>
      </c>
      <c r="E456" s="7" t="s">
        <v>177</v>
      </c>
      <c r="F456" s="17" t="s">
        <v>263</v>
      </c>
      <c r="G456" s="7" t="s">
        <v>394</v>
      </c>
      <c r="H456" s="17">
        <v>3</v>
      </c>
      <c r="I456" s="17" t="s">
        <v>201</v>
      </c>
      <c r="J456" s="17" t="s">
        <v>234</v>
      </c>
      <c r="L456" s="17">
        <v>0</v>
      </c>
      <c r="M456" s="17">
        <v>3</v>
      </c>
      <c r="O456" s="17">
        <v>1</v>
      </c>
      <c r="P456">
        <v>1002393251</v>
      </c>
      <c r="Q456">
        <v>2098</v>
      </c>
      <c r="S456" t="s">
        <v>235</v>
      </c>
      <c r="T456" t="s">
        <v>241</v>
      </c>
      <c r="U456">
        <f>MATCH(D456,Отчет!$D:$D,0)</f>
        <v>170</v>
      </c>
    </row>
    <row r="457" spans="1:21" x14ac:dyDescent="0.2">
      <c r="A457" s="17">
        <v>1192639855</v>
      </c>
      <c r="B457" s="17">
        <v>7</v>
      </c>
      <c r="C457" s="17" t="s">
        <v>238</v>
      </c>
      <c r="D457" s="17">
        <v>497189624</v>
      </c>
      <c r="E457" s="7" t="s">
        <v>164</v>
      </c>
      <c r="F457" s="17" t="s">
        <v>249</v>
      </c>
      <c r="G457" s="7" t="s">
        <v>394</v>
      </c>
      <c r="H457" s="17">
        <v>3</v>
      </c>
      <c r="I457" s="17" t="s">
        <v>201</v>
      </c>
      <c r="J457" s="17" t="s">
        <v>234</v>
      </c>
      <c r="L457" s="17">
        <v>21</v>
      </c>
      <c r="M457" s="17">
        <v>3</v>
      </c>
      <c r="N457" s="17">
        <v>1</v>
      </c>
      <c r="O457" s="17">
        <v>1</v>
      </c>
      <c r="P457">
        <v>1002393251</v>
      </c>
      <c r="Q457">
        <v>2098</v>
      </c>
      <c r="S457" t="s">
        <v>235</v>
      </c>
      <c r="T457" t="s">
        <v>241</v>
      </c>
      <c r="U457">
        <f>MATCH(D457,Отчет!$D:$D,0)</f>
        <v>81</v>
      </c>
    </row>
    <row r="458" spans="1:21" x14ac:dyDescent="0.2">
      <c r="A458" s="17">
        <v>1195081427</v>
      </c>
      <c r="B458" s="17">
        <v>10</v>
      </c>
      <c r="C458" s="17" t="s">
        <v>395</v>
      </c>
      <c r="D458" s="17">
        <v>497180019</v>
      </c>
      <c r="E458" s="7" t="s">
        <v>65</v>
      </c>
      <c r="F458" s="17" t="s">
        <v>396</v>
      </c>
      <c r="G458" s="7" t="s">
        <v>397</v>
      </c>
      <c r="H458" s="17">
        <v>6</v>
      </c>
      <c r="I458" s="17" t="s">
        <v>201</v>
      </c>
      <c r="J458" s="17" t="s">
        <v>234</v>
      </c>
      <c r="L458" s="17">
        <v>60</v>
      </c>
      <c r="M458" s="17">
        <v>6</v>
      </c>
      <c r="N458" s="17">
        <v>1</v>
      </c>
      <c r="O458" s="17">
        <v>1</v>
      </c>
      <c r="P458">
        <v>1195027449</v>
      </c>
      <c r="Q458">
        <v>2098</v>
      </c>
      <c r="S458" t="s">
        <v>203</v>
      </c>
      <c r="T458" t="s">
        <v>398</v>
      </c>
      <c r="U458">
        <f>MATCH(D458,Отчет!$D:$D,0)</f>
        <v>14</v>
      </c>
    </row>
    <row r="459" spans="1:21" x14ac:dyDescent="0.2">
      <c r="A459" s="17">
        <v>1195081610</v>
      </c>
      <c r="B459" s="17">
        <v>10</v>
      </c>
      <c r="C459" s="17" t="s">
        <v>395</v>
      </c>
      <c r="D459" s="17">
        <v>497179962</v>
      </c>
      <c r="E459" s="7" t="s">
        <v>101</v>
      </c>
      <c r="F459" s="17" t="s">
        <v>399</v>
      </c>
      <c r="G459" s="7" t="s">
        <v>397</v>
      </c>
      <c r="H459" s="17">
        <v>6</v>
      </c>
      <c r="I459" s="17" t="s">
        <v>201</v>
      </c>
      <c r="J459" s="17" t="s">
        <v>234</v>
      </c>
      <c r="L459" s="17">
        <v>60</v>
      </c>
      <c r="M459" s="17">
        <v>6</v>
      </c>
      <c r="N459" s="17">
        <v>1</v>
      </c>
      <c r="O459" s="17">
        <v>1</v>
      </c>
      <c r="P459">
        <v>1195027449</v>
      </c>
      <c r="Q459">
        <v>2098</v>
      </c>
      <c r="S459" t="s">
        <v>203</v>
      </c>
      <c r="T459" t="s">
        <v>398</v>
      </c>
      <c r="U459">
        <f>MATCH(D459,Отчет!$D:$D,0)</f>
        <v>43</v>
      </c>
    </row>
    <row r="460" spans="1:21" x14ac:dyDescent="0.2">
      <c r="A460" s="17">
        <v>1195081348</v>
      </c>
      <c r="B460" s="17">
        <v>10</v>
      </c>
      <c r="C460" s="17" t="s">
        <v>395</v>
      </c>
      <c r="D460" s="17">
        <v>497179949</v>
      </c>
      <c r="E460" s="7" t="s">
        <v>61</v>
      </c>
      <c r="F460" s="17" t="s">
        <v>400</v>
      </c>
      <c r="G460" s="7" t="s">
        <v>397</v>
      </c>
      <c r="H460" s="17">
        <v>6</v>
      </c>
      <c r="I460" s="17" t="s">
        <v>201</v>
      </c>
      <c r="J460" s="17" t="s">
        <v>234</v>
      </c>
      <c r="L460" s="17">
        <v>60</v>
      </c>
      <c r="M460" s="17">
        <v>6</v>
      </c>
      <c r="N460" s="17">
        <v>1</v>
      </c>
      <c r="O460" s="17">
        <v>1</v>
      </c>
      <c r="P460">
        <v>1195027449</v>
      </c>
      <c r="Q460">
        <v>2098</v>
      </c>
      <c r="S460" t="s">
        <v>203</v>
      </c>
      <c r="T460" t="s">
        <v>398</v>
      </c>
      <c r="U460">
        <f>MATCH(D460,Отчет!$D:$D,0)</f>
        <v>26</v>
      </c>
    </row>
    <row r="461" spans="1:21" x14ac:dyDescent="0.2">
      <c r="A461" s="17">
        <v>1195081400</v>
      </c>
      <c r="B461" s="17">
        <v>10</v>
      </c>
      <c r="C461" s="17" t="s">
        <v>395</v>
      </c>
      <c r="D461" s="17">
        <v>497179938</v>
      </c>
      <c r="E461" s="7" t="s">
        <v>64</v>
      </c>
      <c r="F461" s="17" t="s">
        <v>401</v>
      </c>
      <c r="G461" s="7" t="s">
        <v>397</v>
      </c>
      <c r="H461" s="17">
        <v>6</v>
      </c>
      <c r="I461" s="17" t="s">
        <v>201</v>
      </c>
      <c r="J461" s="17" t="s">
        <v>234</v>
      </c>
      <c r="L461" s="17">
        <v>60</v>
      </c>
      <c r="M461" s="17">
        <v>6</v>
      </c>
      <c r="N461" s="17">
        <v>1</v>
      </c>
      <c r="O461" s="17">
        <v>1</v>
      </c>
      <c r="P461">
        <v>1195027449</v>
      </c>
      <c r="Q461">
        <v>2098</v>
      </c>
      <c r="S461" t="s">
        <v>203</v>
      </c>
      <c r="T461" t="s">
        <v>398</v>
      </c>
      <c r="U461">
        <f>MATCH(D461,Отчет!$D:$D,0)</f>
        <v>130</v>
      </c>
    </row>
    <row r="462" spans="1:21" x14ac:dyDescent="0.2">
      <c r="A462" s="17">
        <v>1195081505</v>
      </c>
      <c r="B462" s="17">
        <v>10</v>
      </c>
      <c r="C462" s="17" t="s">
        <v>395</v>
      </c>
      <c r="D462" s="17">
        <v>497179927</v>
      </c>
      <c r="E462" s="7" t="s">
        <v>69</v>
      </c>
      <c r="F462" s="17" t="s">
        <v>402</v>
      </c>
      <c r="G462" s="7" t="s">
        <v>397</v>
      </c>
      <c r="H462" s="17">
        <v>6</v>
      </c>
      <c r="I462" s="17" t="s">
        <v>201</v>
      </c>
      <c r="J462" s="17" t="s">
        <v>234</v>
      </c>
      <c r="L462" s="17">
        <v>60</v>
      </c>
      <c r="M462" s="17">
        <v>6</v>
      </c>
      <c r="N462" s="17">
        <v>1</v>
      </c>
      <c r="O462" s="17">
        <v>1</v>
      </c>
      <c r="P462">
        <v>1195027449</v>
      </c>
      <c r="Q462">
        <v>2098</v>
      </c>
      <c r="S462" t="s">
        <v>203</v>
      </c>
      <c r="T462" t="s">
        <v>398</v>
      </c>
      <c r="U462">
        <f>MATCH(D462,Отчет!$D:$D,0)</f>
        <v>15</v>
      </c>
    </row>
    <row r="463" spans="1:21" x14ac:dyDescent="0.2">
      <c r="A463" s="17">
        <v>1195081531</v>
      </c>
      <c r="B463" s="17">
        <v>10</v>
      </c>
      <c r="C463" s="17" t="s">
        <v>395</v>
      </c>
      <c r="D463" s="17">
        <v>497179916</v>
      </c>
      <c r="E463" s="7" t="s">
        <v>71</v>
      </c>
      <c r="F463" s="17" t="s">
        <v>403</v>
      </c>
      <c r="G463" s="7" t="s">
        <v>397</v>
      </c>
      <c r="H463" s="17">
        <v>6</v>
      </c>
      <c r="I463" s="17" t="s">
        <v>201</v>
      </c>
      <c r="J463" s="17" t="s">
        <v>234</v>
      </c>
      <c r="L463" s="17">
        <v>60</v>
      </c>
      <c r="M463" s="17">
        <v>6</v>
      </c>
      <c r="N463" s="17">
        <v>1</v>
      </c>
      <c r="O463" s="17">
        <v>1</v>
      </c>
      <c r="P463">
        <v>1195027449</v>
      </c>
      <c r="Q463">
        <v>2098</v>
      </c>
      <c r="S463" t="s">
        <v>203</v>
      </c>
      <c r="T463" t="s">
        <v>398</v>
      </c>
      <c r="U463">
        <f>MATCH(D463,Отчет!$D:$D,0)</f>
        <v>28</v>
      </c>
    </row>
    <row r="464" spans="1:21" x14ac:dyDescent="0.2">
      <c r="A464" s="17">
        <v>1195081322</v>
      </c>
      <c r="B464" s="17">
        <v>10</v>
      </c>
      <c r="C464" s="17" t="s">
        <v>395</v>
      </c>
      <c r="D464" s="17">
        <v>497179905</v>
      </c>
      <c r="E464" s="7" t="s">
        <v>57</v>
      </c>
      <c r="F464" s="17" t="s">
        <v>404</v>
      </c>
      <c r="G464" s="7" t="s">
        <v>397</v>
      </c>
      <c r="H464" s="17">
        <v>6</v>
      </c>
      <c r="I464" s="17" t="s">
        <v>201</v>
      </c>
      <c r="J464" s="17" t="s">
        <v>234</v>
      </c>
      <c r="L464" s="17">
        <v>60</v>
      </c>
      <c r="M464" s="17">
        <v>6</v>
      </c>
      <c r="N464" s="17">
        <v>1</v>
      </c>
      <c r="O464" s="17">
        <v>1</v>
      </c>
      <c r="P464">
        <v>1195027449</v>
      </c>
      <c r="Q464">
        <v>2098</v>
      </c>
      <c r="S464" t="s">
        <v>203</v>
      </c>
      <c r="T464" t="s">
        <v>398</v>
      </c>
      <c r="U464">
        <f>MATCH(D464,Отчет!$D:$D,0)</f>
        <v>19</v>
      </c>
    </row>
    <row r="465" spans="1:21" x14ac:dyDescent="0.2">
      <c r="A465" s="17">
        <v>1195081558</v>
      </c>
      <c r="B465" s="17">
        <v>10</v>
      </c>
      <c r="C465" s="17" t="s">
        <v>395</v>
      </c>
      <c r="D465" s="17">
        <v>497180163</v>
      </c>
      <c r="E465" s="7" t="s">
        <v>76</v>
      </c>
      <c r="F465" s="17" t="s">
        <v>405</v>
      </c>
      <c r="G465" s="7" t="s">
        <v>397</v>
      </c>
      <c r="H465" s="17">
        <v>6</v>
      </c>
      <c r="I465" s="17" t="s">
        <v>201</v>
      </c>
      <c r="J465" s="17" t="s">
        <v>234</v>
      </c>
      <c r="L465" s="17">
        <v>60</v>
      </c>
      <c r="M465" s="17">
        <v>6</v>
      </c>
      <c r="N465" s="17">
        <v>1</v>
      </c>
      <c r="O465" s="17">
        <v>1</v>
      </c>
      <c r="P465">
        <v>1195027449</v>
      </c>
      <c r="Q465">
        <v>2098</v>
      </c>
      <c r="S465" t="s">
        <v>203</v>
      </c>
      <c r="T465" t="s">
        <v>398</v>
      </c>
      <c r="U465">
        <f>MATCH(D465,Отчет!$D:$D,0)</f>
        <v>16</v>
      </c>
    </row>
    <row r="466" spans="1:21" x14ac:dyDescent="0.2">
      <c r="A466" s="17">
        <v>1195081584</v>
      </c>
      <c r="B466" s="17">
        <v>10</v>
      </c>
      <c r="C466" s="17" t="s">
        <v>395</v>
      </c>
      <c r="D466" s="17">
        <v>497180146</v>
      </c>
      <c r="E466" s="7" t="s">
        <v>84</v>
      </c>
      <c r="F466" s="17" t="s">
        <v>406</v>
      </c>
      <c r="G466" s="7" t="s">
        <v>397</v>
      </c>
      <c r="H466" s="17">
        <v>6</v>
      </c>
      <c r="I466" s="17" t="s">
        <v>201</v>
      </c>
      <c r="J466" s="17" t="s">
        <v>234</v>
      </c>
      <c r="L466" s="17">
        <v>60</v>
      </c>
      <c r="M466" s="17">
        <v>6</v>
      </c>
      <c r="N466" s="17">
        <v>1</v>
      </c>
      <c r="O466" s="17">
        <v>1</v>
      </c>
      <c r="P466">
        <v>1195027449</v>
      </c>
      <c r="Q466">
        <v>2098</v>
      </c>
      <c r="S466" t="s">
        <v>203</v>
      </c>
      <c r="T466" t="s">
        <v>398</v>
      </c>
      <c r="U466">
        <f>MATCH(D466,Отчет!$D:$D,0)</f>
        <v>12</v>
      </c>
    </row>
    <row r="467" spans="1:21" x14ac:dyDescent="0.2">
      <c r="A467" s="17">
        <v>1195081453</v>
      </c>
      <c r="B467" s="17">
        <v>10</v>
      </c>
      <c r="C467" s="17" t="s">
        <v>395</v>
      </c>
      <c r="D467" s="17">
        <v>497180053</v>
      </c>
      <c r="E467" s="7" t="s">
        <v>66</v>
      </c>
      <c r="F467" s="17" t="s">
        <v>407</v>
      </c>
      <c r="G467" s="7" t="s">
        <v>397</v>
      </c>
      <c r="H467" s="17">
        <v>6</v>
      </c>
      <c r="I467" s="17" t="s">
        <v>201</v>
      </c>
      <c r="J467" s="17" t="s">
        <v>234</v>
      </c>
      <c r="L467" s="17">
        <v>60</v>
      </c>
      <c r="M467" s="17">
        <v>6</v>
      </c>
      <c r="N467" s="17">
        <v>1</v>
      </c>
      <c r="O467" s="17">
        <v>1</v>
      </c>
      <c r="P467">
        <v>1195027449</v>
      </c>
      <c r="Q467">
        <v>2098</v>
      </c>
      <c r="S467" t="s">
        <v>203</v>
      </c>
      <c r="T467" t="s">
        <v>398</v>
      </c>
      <c r="U467">
        <f>MATCH(D467,Отчет!$D:$D,0)</f>
        <v>27</v>
      </c>
    </row>
    <row r="468" spans="1:21" x14ac:dyDescent="0.2">
      <c r="A468" s="17">
        <v>1195081636</v>
      </c>
      <c r="B468" s="17">
        <v>10</v>
      </c>
      <c r="C468" s="17" t="s">
        <v>395</v>
      </c>
      <c r="D468" s="17">
        <v>497180102</v>
      </c>
      <c r="E468" s="7" t="s">
        <v>156</v>
      </c>
      <c r="F468" s="17" t="s">
        <v>408</v>
      </c>
      <c r="G468" s="7" t="s">
        <v>397</v>
      </c>
      <c r="H468" s="17">
        <v>6</v>
      </c>
      <c r="I468" s="17" t="s">
        <v>201</v>
      </c>
      <c r="J468" s="17" t="s">
        <v>234</v>
      </c>
      <c r="L468" s="17">
        <v>60</v>
      </c>
      <c r="M468" s="17">
        <v>6</v>
      </c>
      <c r="N468" s="17">
        <v>1</v>
      </c>
      <c r="O468" s="17">
        <v>1</v>
      </c>
      <c r="P468">
        <v>1195027449</v>
      </c>
      <c r="Q468">
        <v>2098</v>
      </c>
      <c r="S468" t="s">
        <v>203</v>
      </c>
      <c r="T468" t="s">
        <v>398</v>
      </c>
      <c r="U468">
        <f>MATCH(D468,Отчет!$D:$D,0)</f>
        <v>21</v>
      </c>
    </row>
    <row r="469" spans="1:21" x14ac:dyDescent="0.2">
      <c r="A469" s="17">
        <v>1195081296</v>
      </c>
      <c r="B469" s="17">
        <v>10</v>
      </c>
      <c r="C469" s="17" t="s">
        <v>395</v>
      </c>
      <c r="D469" s="17">
        <v>497180085</v>
      </c>
      <c r="E469" s="7" t="s">
        <v>46</v>
      </c>
      <c r="F469" s="17" t="s">
        <v>409</v>
      </c>
      <c r="G469" s="7" t="s">
        <v>397</v>
      </c>
      <c r="H469" s="17">
        <v>6</v>
      </c>
      <c r="I469" s="17" t="s">
        <v>201</v>
      </c>
      <c r="J469" s="17" t="s">
        <v>234</v>
      </c>
      <c r="L469" s="17">
        <v>60</v>
      </c>
      <c r="M469" s="17">
        <v>6</v>
      </c>
      <c r="N469" s="17">
        <v>1</v>
      </c>
      <c r="O469" s="17">
        <v>1</v>
      </c>
      <c r="P469">
        <v>1195027449</v>
      </c>
      <c r="Q469">
        <v>2098</v>
      </c>
      <c r="S469" t="s">
        <v>203</v>
      </c>
      <c r="T469" t="s">
        <v>398</v>
      </c>
      <c r="U469">
        <f>MATCH(D469,Отчет!$D:$D,0)</f>
        <v>145</v>
      </c>
    </row>
    <row r="470" spans="1:21" x14ac:dyDescent="0.2">
      <c r="A470" s="17">
        <v>1195081688</v>
      </c>
      <c r="B470" s="17">
        <v>10</v>
      </c>
      <c r="C470" s="17" t="s">
        <v>395</v>
      </c>
      <c r="D470" s="17">
        <v>497180070</v>
      </c>
      <c r="E470" s="7" t="s">
        <v>196</v>
      </c>
      <c r="F470" s="17" t="s">
        <v>410</v>
      </c>
      <c r="G470" s="7" t="s">
        <v>397</v>
      </c>
      <c r="H470" s="17">
        <v>6</v>
      </c>
      <c r="I470" s="17" t="s">
        <v>201</v>
      </c>
      <c r="J470" s="17" t="s">
        <v>234</v>
      </c>
      <c r="L470" s="17">
        <v>60</v>
      </c>
      <c r="M470" s="17">
        <v>6</v>
      </c>
      <c r="N470" s="17">
        <v>1</v>
      </c>
      <c r="O470" s="17">
        <v>1</v>
      </c>
      <c r="P470">
        <v>1195027449</v>
      </c>
      <c r="Q470">
        <v>2098</v>
      </c>
      <c r="S470" t="s">
        <v>203</v>
      </c>
      <c r="T470" t="s">
        <v>398</v>
      </c>
      <c r="U470">
        <f>MATCH(D470,Отчет!$D:$D,0)</f>
        <v>39</v>
      </c>
    </row>
    <row r="471" spans="1:21" x14ac:dyDescent="0.2">
      <c r="A471" s="17">
        <v>1411062636</v>
      </c>
      <c r="B471" s="17">
        <v>7</v>
      </c>
      <c r="C471" s="17" t="s">
        <v>395</v>
      </c>
      <c r="D471" s="17">
        <v>1411060048</v>
      </c>
      <c r="E471" s="7" t="s">
        <v>154</v>
      </c>
      <c r="F471" s="35" t="s">
        <v>411</v>
      </c>
      <c r="G471" s="7" t="s">
        <v>397</v>
      </c>
      <c r="H471" s="17">
        <v>6</v>
      </c>
      <c r="I471" s="17" t="s">
        <v>201</v>
      </c>
      <c r="J471" s="17" t="s">
        <v>234</v>
      </c>
      <c r="L471" s="17">
        <v>42</v>
      </c>
      <c r="M471" s="17">
        <v>6</v>
      </c>
      <c r="N471" s="17">
        <v>1</v>
      </c>
      <c r="O471" s="17">
        <v>1</v>
      </c>
      <c r="P471">
        <v>1195027449</v>
      </c>
      <c r="Q471">
        <v>2098</v>
      </c>
      <c r="S471" t="s">
        <v>203</v>
      </c>
      <c r="T471" t="s">
        <v>398</v>
      </c>
      <c r="U471">
        <f>MATCH(D471,Отчет!$D:$D,0)</f>
        <v>148</v>
      </c>
    </row>
    <row r="472" spans="1:21" x14ac:dyDescent="0.2">
      <c r="A472" s="17">
        <v>1195081374</v>
      </c>
      <c r="B472" s="17">
        <v>10</v>
      </c>
      <c r="C472" s="17" t="s">
        <v>395</v>
      </c>
      <c r="D472" s="17">
        <v>509685197</v>
      </c>
      <c r="E472" s="7" t="s">
        <v>62</v>
      </c>
      <c r="F472" s="17" t="s">
        <v>412</v>
      </c>
      <c r="G472" s="7" t="s">
        <v>397</v>
      </c>
      <c r="H472" s="17">
        <v>6</v>
      </c>
      <c r="I472" s="17" t="s">
        <v>201</v>
      </c>
      <c r="J472" s="17" t="s">
        <v>234</v>
      </c>
      <c r="L472" s="17">
        <v>60</v>
      </c>
      <c r="M472" s="17">
        <v>6</v>
      </c>
      <c r="N472" s="17">
        <v>1</v>
      </c>
      <c r="O472" s="17">
        <v>1</v>
      </c>
      <c r="P472">
        <v>1195027449</v>
      </c>
      <c r="Q472">
        <v>2098</v>
      </c>
      <c r="S472" t="s">
        <v>203</v>
      </c>
      <c r="T472" t="s">
        <v>398</v>
      </c>
      <c r="U472">
        <f>MATCH(D472,Отчет!$D:$D,0)</f>
        <v>13</v>
      </c>
    </row>
    <row r="473" spans="1:21" x14ac:dyDescent="0.2">
      <c r="A473" s="17">
        <v>1195081662</v>
      </c>
      <c r="B473" s="17">
        <v>10</v>
      </c>
      <c r="C473" s="17" t="s">
        <v>395</v>
      </c>
      <c r="D473" s="17">
        <v>498323984</v>
      </c>
      <c r="E473" s="7" t="s">
        <v>190</v>
      </c>
      <c r="F473" s="17" t="s">
        <v>413</v>
      </c>
      <c r="G473" s="7" t="s">
        <v>397</v>
      </c>
      <c r="H473" s="17">
        <v>6</v>
      </c>
      <c r="I473" s="17" t="s">
        <v>201</v>
      </c>
      <c r="J473" s="17" t="s">
        <v>234</v>
      </c>
      <c r="L473" s="17">
        <v>60</v>
      </c>
      <c r="M473" s="17">
        <v>6</v>
      </c>
      <c r="N473" s="17">
        <v>1</v>
      </c>
      <c r="O473" s="17">
        <v>1</v>
      </c>
      <c r="P473">
        <v>1195027449</v>
      </c>
      <c r="Q473">
        <v>2098</v>
      </c>
      <c r="S473" t="s">
        <v>203</v>
      </c>
      <c r="T473" t="s">
        <v>398</v>
      </c>
      <c r="U473">
        <f>MATCH(D473,Отчет!$D:$D,0)</f>
        <v>22</v>
      </c>
    </row>
    <row r="474" spans="1:21" x14ac:dyDescent="0.2">
      <c r="A474" s="17">
        <v>1195081479</v>
      </c>
      <c r="B474" s="17">
        <v>10</v>
      </c>
      <c r="C474" s="17" t="s">
        <v>395</v>
      </c>
      <c r="D474" s="17">
        <v>497180121</v>
      </c>
      <c r="E474" s="7" t="s">
        <v>68</v>
      </c>
      <c r="F474" s="17" t="s">
        <v>414</v>
      </c>
      <c r="G474" s="7" t="s">
        <v>397</v>
      </c>
      <c r="H474" s="17">
        <v>6</v>
      </c>
      <c r="I474" s="17" t="s">
        <v>201</v>
      </c>
      <c r="J474" s="17" t="s">
        <v>234</v>
      </c>
      <c r="L474" s="17">
        <v>60</v>
      </c>
      <c r="M474" s="17">
        <v>6</v>
      </c>
      <c r="N474" s="17">
        <v>1</v>
      </c>
      <c r="O474" s="17">
        <v>1</v>
      </c>
      <c r="P474">
        <v>1195027449</v>
      </c>
      <c r="Q474">
        <v>2098</v>
      </c>
      <c r="S474" t="s">
        <v>203</v>
      </c>
      <c r="T474" t="s">
        <v>398</v>
      </c>
      <c r="U474">
        <f>MATCH(D474,Отчет!$D:$D,0)</f>
        <v>20</v>
      </c>
    </row>
    <row r="475" spans="1:21" x14ac:dyDescent="0.2">
      <c r="A475" s="17">
        <v>1195081658</v>
      </c>
      <c r="B475" s="17">
        <v>9</v>
      </c>
      <c r="C475" s="17" t="s">
        <v>395</v>
      </c>
      <c r="D475" s="17">
        <v>498323984</v>
      </c>
      <c r="E475" s="7" t="s">
        <v>190</v>
      </c>
      <c r="F475" s="17" t="s">
        <v>413</v>
      </c>
      <c r="G475" s="7" t="s">
        <v>415</v>
      </c>
      <c r="H475" s="17">
        <v>6</v>
      </c>
      <c r="I475" s="17" t="s">
        <v>201</v>
      </c>
      <c r="J475" s="17" t="s">
        <v>234</v>
      </c>
      <c r="L475" s="17">
        <v>54</v>
      </c>
      <c r="M475" s="17">
        <v>6</v>
      </c>
      <c r="N475" s="17">
        <v>1</v>
      </c>
      <c r="O475" s="17">
        <v>1</v>
      </c>
      <c r="P475">
        <v>1195027449</v>
      </c>
      <c r="Q475">
        <v>2098</v>
      </c>
      <c r="S475" t="s">
        <v>203</v>
      </c>
      <c r="T475" t="s">
        <v>398</v>
      </c>
      <c r="U475">
        <f>MATCH(D475,Отчет!$D:$D,0)</f>
        <v>22</v>
      </c>
    </row>
    <row r="476" spans="1:21" x14ac:dyDescent="0.2">
      <c r="A476" s="17">
        <v>1195081580</v>
      </c>
      <c r="B476" s="17">
        <v>10</v>
      </c>
      <c r="C476" s="17" t="s">
        <v>395</v>
      </c>
      <c r="D476" s="17">
        <v>497180146</v>
      </c>
      <c r="E476" s="7" t="s">
        <v>84</v>
      </c>
      <c r="F476" s="17" t="s">
        <v>406</v>
      </c>
      <c r="G476" s="7" t="s">
        <v>415</v>
      </c>
      <c r="H476" s="17">
        <v>6</v>
      </c>
      <c r="I476" s="17" t="s">
        <v>201</v>
      </c>
      <c r="J476" s="17" t="s">
        <v>234</v>
      </c>
      <c r="L476" s="17">
        <v>60</v>
      </c>
      <c r="M476" s="17">
        <v>6</v>
      </c>
      <c r="N476" s="17">
        <v>1</v>
      </c>
      <c r="O476" s="17">
        <v>1</v>
      </c>
      <c r="P476">
        <v>1195027449</v>
      </c>
      <c r="Q476">
        <v>2098</v>
      </c>
      <c r="S476" t="s">
        <v>203</v>
      </c>
      <c r="T476" t="s">
        <v>398</v>
      </c>
      <c r="U476">
        <f>MATCH(D476,Отчет!$D:$D,0)</f>
        <v>12</v>
      </c>
    </row>
    <row r="477" spans="1:21" x14ac:dyDescent="0.2">
      <c r="A477" s="17">
        <v>1195081370</v>
      </c>
      <c r="B477" s="17">
        <v>9</v>
      </c>
      <c r="C477" s="17" t="s">
        <v>395</v>
      </c>
      <c r="D477" s="17">
        <v>509685197</v>
      </c>
      <c r="E477" s="7" t="s">
        <v>62</v>
      </c>
      <c r="F477" s="17" t="s">
        <v>412</v>
      </c>
      <c r="G477" s="7" t="s">
        <v>415</v>
      </c>
      <c r="H477" s="17">
        <v>6</v>
      </c>
      <c r="I477" s="17" t="s">
        <v>201</v>
      </c>
      <c r="J477" s="17" t="s">
        <v>234</v>
      </c>
      <c r="L477" s="17">
        <v>54</v>
      </c>
      <c r="M477" s="17">
        <v>6</v>
      </c>
      <c r="N477" s="17">
        <v>1</v>
      </c>
      <c r="O477" s="17">
        <v>1</v>
      </c>
      <c r="P477">
        <v>1195027449</v>
      </c>
      <c r="Q477">
        <v>2098</v>
      </c>
      <c r="S477" t="s">
        <v>203</v>
      </c>
      <c r="T477" t="s">
        <v>398</v>
      </c>
      <c r="U477">
        <f>MATCH(D477,Отчет!$D:$D,0)</f>
        <v>13</v>
      </c>
    </row>
    <row r="478" spans="1:21" x14ac:dyDescent="0.2">
      <c r="A478" s="17">
        <v>1411062617</v>
      </c>
      <c r="B478" s="17">
        <v>8</v>
      </c>
      <c r="C478" s="17" t="s">
        <v>395</v>
      </c>
      <c r="D478" s="17">
        <v>1411060048</v>
      </c>
      <c r="E478" s="7" t="s">
        <v>154</v>
      </c>
      <c r="F478" s="35" t="s">
        <v>411</v>
      </c>
      <c r="G478" s="7" t="s">
        <v>415</v>
      </c>
      <c r="H478" s="17">
        <v>6</v>
      </c>
      <c r="I478" s="17" t="s">
        <v>201</v>
      </c>
      <c r="J478" s="17" t="s">
        <v>234</v>
      </c>
      <c r="L478" s="17">
        <v>48</v>
      </c>
      <c r="M478" s="17">
        <v>6</v>
      </c>
      <c r="N478" s="17">
        <v>1</v>
      </c>
      <c r="O478" s="17">
        <v>1</v>
      </c>
      <c r="P478">
        <v>1195027449</v>
      </c>
      <c r="Q478">
        <v>2098</v>
      </c>
      <c r="S478" t="s">
        <v>203</v>
      </c>
      <c r="T478" t="s">
        <v>398</v>
      </c>
      <c r="U478">
        <f>MATCH(D478,Отчет!$D:$D,0)</f>
        <v>148</v>
      </c>
    </row>
    <row r="479" spans="1:21" x14ac:dyDescent="0.2">
      <c r="A479" s="17">
        <v>1195081684</v>
      </c>
      <c r="B479" s="17">
        <v>9</v>
      </c>
      <c r="C479" s="17" t="s">
        <v>395</v>
      </c>
      <c r="D479" s="17">
        <v>497180070</v>
      </c>
      <c r="E479" s="7" t="s">
        <v>196</v>
      </c>
      <c r="F479" s="17" t="s">
        <v>410</v>
      </c>
      <c r="G479" s="7" t="s">
        <v>415</v>
      </c>
      <c r="H479" s="17">
        <v>6</v>
      </c>
      <c r="I479" s="17" t="s">
        <v>201</v>
      </c>
      <c r="J479" s="17" t="s">
        <v>234</v>
      </c>
      <c r="L479" s="17">
        <v>54</v>
      </c>
      <c r="M479" s="17">
        <v>6</v>
      </c>
      <c r="N479" s="17">
        <v>1</v>
      </c>
      <c r="O479" s="17">
        <v>1</v>
      </c>
      <c r="P479">
        <v>1195027449</v>
      </c>
      <c r="Q479">
        <v>2098</v>
      </c>
      <c r="S479" t="s">
        <v>203</v>
      </c>
      <c r="T479" t="s">
        <v>398</v>
      </c>
      <c r="U479">
        <f>MATCH(D479,Отчет!$D:$D,0)</f>
        <v>39</v>
      </c>
    </row>
    <row r="480" spans="1:21" x14ac:dyDescent="0.2">
      <c r="A480" s="17">
        <v>1195081292</v>
      </c>
      <c r="C480" s="17" t="s">
        <v>395</v>
      </c>
      <c r="D480" s="17">
        <v>497180085</v>
      </c>
      <c r="E480" s="7" t="s">
        <v>46</v>
      </c>
      <c r="F480" s="17" t="s">
        <v>409</v>
      </c>
      <c r="G480" s="7" t="s">
        <v>415</v>
      </c>
      <c r="H480" s="17">
        <v>6</v>
      </c>
      <c r="I480" s="17" t="s">
        <v>201</v>
      </c>
      <c r="J480" s="17" t="s">
        <v>234</v>
      </c>
      <c r="L480" s="17">
        <v>0</v>
      </c>
      <c r="M480" s="17">
        <v>6</v>
      </c>
      <c r="O480" s="17">
        <v>1</v>
      </c>
      <c r="P480">
        <v>1195027449</v>
      </c>
      <c r="Q480">
        <v>2098</v>
      </c>
      <c r="S480" t="s">
        <v>203</v>
      </c>
      <c r="T480" t="s">
        <v>398</v>
      </c>
      <c r="U480">
        <f>MATCH(D480,Отчет!$D:$D,0)</f>
        <v>145</v>
      </c>
    </row>
    <row r="481" spans="1:21" x14ac:dyDescent="0.2">
      <c r="A481" s="17">
        <v>1195081632</v>
      </c>
      <c r="B481" s="17">
        <v>9</v>
      </c>
      <c r="C481" s="17" t="s">
        <v>395</v>
      </c>
      <c r="D481" s="17">
        <v>497180102</v>
      </c>
      <c r="E481" s="7" t="s">
        <v>156</v>
      </c>
      <c r="F481" s="17" t="s">
        <v>408</v>
      </c>
      <c r="G481" s="7" t="s">
        <v>415</v>
      </c>
      <c r="H481" s="17">
        <v>6</v>
      </c>
      <c r="I481" s="17" t="s">
        <v>201</v>
      </c>
      <c r="J481" s="17" t="s">
        <v>234</v>
      </c>
      <c r="L481" s="17">
        <v>54</v>
      </c>
      <c r="M481" s="17">
        <v>6</v>
      </c>
      <c r="N481" s="17">
        <v>1</v>
      </c>
      <c r="O481" s="17">
        <v>1</v>
      </c>
      <c r="P481">
        <v>1195027449</v>
      </c>
      <c r="Q481">
        <v>2098</v>
      </c>
      <c r="S481" t="s">
        <v>203</v>
      </c>
      <c r="T481" t="s">
        <v>398</v>
      </c>
      <c r="U481">
        <f>MATCH(D481,Отчет!$D:$D,0)</f>
        <v>21</v>
      </c>
    </row>
    <row r="482" spans="1:21" x14ac:dyDescent="0.2">
      <c r="A482" s="17">
        <v>1195081475</v>
      </c>
      <c r="B482" s="17">
        <v>9</v>
      </c>
      <c r="C482" s="17" t="s">
        <v>395</v>
      </c>
      <c r="D482" s="17">
        <v>497180121</v>
      </c>
      <c r="E482" s="7" t="s">
        <v>68</v>
      </c>
      <c r="F482" s="17" t="s">
        <v>414</v>
      </c>
      <c r="G482" s="7" t="s">
        <v>415</v>
      </c>
      <c r="H482" s="17">
        <v>6</v>
      </c>
      <c r="I482" s="17" t="s">
        <v>201</v>
      </c>
      <c r="J482" s="17" t="s">
        <v>234</v>
      </c>
      <c r="L482" s="17">
        <v>54</v>
      </c>
      <c r="M482" s="17">
        <v>6</v>
      </c>
      <c r="N482" s="17">
        <v>1</v>
      </c>
      <c r="O482" s="17">
        <v>1</v>
      </c>
      <c r="P482">
        <v>1195027449</v>
      </c>
      <c r="Q482">
        <v>2098</v>
      </c>
      <c r="S482" t="s">
        <v>203</v>
      </c>
      <c r="T482" t="s">
        <v>398</v>
      </c>
      <c r="U482">
        <f>MATCH(D482,Отчет!$D:$D,0)</f>
        <v>20</v>
      </c>
    </row>
    <row r="483" spans="1:21" x14ac:dyDescent="0.2">
      <c r="A483" s="17">
        <v>1195081449</v>
      </c>
      <c r="B483" s="17">
        <v>9</v>
      </c>
      <c r="C483" s="17" t="s">
        <v>395</v>
      </c>
      <c r="D483" s="17">
        <v>497180053</v>
      </c>
      <c r="E483" s="7" t="s">
        <v>66</v>
      </c>
      <c r="F483" s="17" t="s">
        <v>407</v>
      </c>
      <c r="G483" s="7" t="s">
        <v>415</v>
      </c>
      <c r="H483" s="17">
        <v>6</v>
      </c>
      <c r="I483" s="17" t="s">
        <v>201</v>
      </c>
      <c r="J483" s="17" t="s">
        <v>234</v>
      </c>
      <c r="L483" s="17">
        <v>54</v>
      </c>
      <c r="M483" s="17">
        <v>6</v>
      </c>
      <c r="N483" s="17">
        <v>1</v>
      </c>
      <c r="O483" s="17">
        <v>1</v>
      </c>
      <c r="P483">
        <v>1195027449</v>
      </c>
      <c r="Q483">
        <v>2098</v>
      </c>
      <c r="S483" t="s">
        <v>203</v>
      </c>
      <c r="T483" t="s">
        <v>398</v>
      </c>
      <c r="U483">
        <f>MATCH(D483,Отчет!$D:$D,0)</f>
        <v>27</v>
      </c>
    </row>
    <row r="484" spans="1:21" x14ac:dyDescent="0.2">
      <c r="A484" s="17">
        <v>1195081554</v>
      </c>
      <c r="B484" s="17">
        <v>9</v>
      </c>
      <c r="C484" s="17" t="s">
        <v>395</v>
      </c>
      <c r="D484" s="17">
        <v>497180163</v>
      </c>
      <c r="E484" s="7" t="s">
        <v>76</v>
      </c>
      <c r="F484" s="17" t="s">
        <v>405</v>
      </c>
      <c r="G484" s="7" t="s">
        <v>415</v>
      </c>
      <c r="H484" s="17">
        <v>6</v>
      </c>
      <c r="I484" s="17" t="s">
        <v>201</v>
      </c>
      <c r="J484" s="17" t="s">
        <v>234</v>
      </c>
      <c r="L484" s="17">
        <v>54</v>
      </c>
      <c r="M484" s="17">
        <v>6</v>
      </c>
      <c r="N484" s="17">
        <v>1</v>
      </c>
      <c r="O484" s="17">
        <v>1</v>
      </c>
      <c r="P484">
        <v>1195027449</v>
      </c>
      <c r="Q484">
        <v>2098</v>
      </c>
      <c r="S484" t="s">
        <v>203</v>
      </c>
      <c r="T484" t="s">
        <v>398</v>
      </c>
      <c r="U484">
        <f>MATCH(D484,Отчет!$D:$D,0)</f>
        <v>16</v>
      </c>
    </row>
    <row r="485" spans="1:21" x14ac:dyDescent="0.2">
      <c r="A485" s="17">
        <v>1195081318</v>
      </c>
      <c r="B485" s="17">
        <v>9</v>
      </c>
      <c r="C485" s="17" t="s">
        <v>395</v>
      </c>
      <c r="D485" s="17">
        <v>497179905</v>
      </c>
      <c r="E485" s="7" t="s">
        <v>57</v>
      </c>
      <c r="F485" s="17" t="s">
        <v>404</v>
      </c>
      <c r="G485" s="7" t="s">
        <v>415</v>
      </c>
      <c r="H485" s="17">
        <v>6</v>
      </c>
      <c r="I485" s="17" t="s">
        <v>201</v>
      </c>
      <c r="J485" s="17" t="s">
        <v>234</v>
      </c>
      <c r="L485" s="17">
        <v>54</v>
      </c>
      <c r="M485" s="17">
        <v>6</v>
      </c>
      <c r="N485" s="17">
        <v>1</v>
      </c>
      <c r="O485" s="17">
        <v>1</v>
      </c>
      <c r="P485">
        <v>1195027449</v>
      </c>
      <c r="Q485">
        <v>2098</v>
      </c>
      <c r="S485" t="s">
        <v>203</v>
      </c>
      <c r="T485" t="s">
        <v>398</v>
      </c>
      <c r="U485">
        <f>MATCH(D485,Отчет!$D:$D,0)</f>
        <v>19</v>
      </c>
    </row>
    <row r="486" spans="1:21" x14ac:dyDescent="0.2">
      <c r="A486" s="17">
        <v>1195081527</v>
      </c>
      <c r="B486" s="17">
        <v>9</v>
      </c>
      <c r="C486" s="17" t="s">
        <v>395</v>
      </c>
      <c r="D486" s="17">
        <v>497179916</v>
      </c>
      <c r="E486" s="7" t="s">
        <v>71</v>
      </c>
      <c r="F486" s="17" t="s">
        <v>403</v>
      </c>
      <c r="G486" s="7" t="s">
        <v>415</v>
      </c>
      <c r="H486" s="17">
        <v>6</v>
      </c>
      <c r="I486" s="17" t="s">
        <v>201</v>
      </c>
      <c r="J486" s="17" t="s">
        <v>234</v>
      </c>
      <c r="L486" s="17">
        <v>54</v>
      </c>
      <c r="M486" s="17">
        <v>6</v>
      </c>
      <c r="N486" s="17">
        <v>1</v>
      </c>
      <c r="O486" s="17">
        <v>1</v>
      </c>
      <c r="P486">
        <v>1195027449</v>
      </c>
      <c r="Q486">
        <v>2098</v>
      </c>
      <c r="S486" t="s">
        <v>203</v>
      </c>
      <c r="T486" t="s">
        <v>398</v>
      </c>
      <c r="U486">
        <f>MATCH(D486,Отчет!$D:$D,0)</f>
        <v>28</v>
      </c>
    </row>
    <row r="487" spans="1:21" x14ac:dyDescent="0.2">
      <c r="A487" s="17">
        <v>1195081501</v>
      </c>
      <c r="B487" s="17">
        <v>9</v>
      </c>
      <c r="C487" s="17" t="s">
        <v>395</v>
      </c>
      <c r="D487" s="17">
        <v>497179927</v>
      </c>
      <c r="E487" s="7" t="s">
        <v>69</v>
      </c>
      <c r="F487" s="17" t="s">
        <v>402</v>
      </c>
      <c r="G487" s="7" t="s">
        <v>415</v>
      </c>
      <c r="H487" s="17">
        <v>6</v>
      </c>
      <c r="I487" s="17" t="s">
        <v>201</v>
      </c>
      <c r="J487" s="17" t="s">
        <v>234</v>
      </c>
      <c r="L487" s="17">
        <v>54</v>
      </c>
      <c r="M487" s="17">
        <v>6</v>
      </c>
      <c r="N487" s="17">
        <v>1</v>
      </c>
      <c r="O487" s="17">
        <v>1</v>
      </c>
      <c r="P487">
        <v>1195027449</v>
      </c>
      <c r="Q487">
        <v>2098</v>
      </c>
      <c r="S487" t="s">
        <v>203</v>
      </c>
      <c r="T487" t="s">
        <v>398</v>
      </c>
      <c r="U487">
        <f>MATCH(D487,Отчет!$D:$D,0)</f>
        <v>15</v>
      </c>
    </row>
    <row r="488" spans="1:21" x14ac:dyDescent="0.2">
      <c r="A488" s="17">
        <v>1195081396</v>
      </c>
      <c r="C488" s="17" t="s">
        <v>395</v>
      </c>
      <c r="D488" s="17">
        <v>497179938</v>
      </c>
      <c r="E488" s="7" t="s">
        <v>64</v>
      </c>
      <c r="F488" s="17" t="s">
        <v>401</v>
      </c>
      <c r="G488" s="7" t="s">
        <v>415</v>
      </c>
      <c r="H488" s="17">
        <v>6</v>
      </c>
      <c r="I488" s="17" t="s">
        <v>201</v>
      </c>
      <c r="J488" s="17" t="s">
        <v>234</v>
      </c>
      <c r="L488" s="17">
        <v>0</v>
      </c>
      <c r="M488" s="17">
        <v>6</v>
      </c>
      <c r="O488" s="17">
        <v>1</v>
      </c>
      <c r="P488">
        <v>1195027449</v>
      </c>
      <c r="Q488">
        <v>2098</v>
      </c>
      <c r="S488" t="s">
        <v>203</v>
      </c>
      <c r="T488" t="s">
        <v>398</v>
      </c>
      <c r="U488">
        <f>MATCH(D488,Отчет!$D:$D,0)</f>
        <v>130</v>
      </c>
    </row>
    <row r="489" spans="1:21" x14ac:dyDescent="0.2">
      <c r="A489" s="17">
        <v>1195081344</v>
      </c>
      <c r="B489" s="17">
        <v>8</v>
      </c>
      <c r="C489" s="17" t="s">
        <v>395</v>
      </c>
      <c r="D489" s="17">
        <v>497179949</v>
      </c>
      <c r="E489" s="7" t="s">
        <v>61</v>
      </c>
      <c r="F489" s="17" t="s">
        <v>400</v>
      </c>
      <c r="G489" s="7" t="s">
        <v>415</v>
      </c>
      <c r="H489" s="17">
        <v>6</v>
      </c>
      <c r="I489" s="17" t="s">
        <v>201</v>
      </c>
      <c r="J489" s="17" t="s">
        <v>234</v>
      </c>
      <c r="L489" s="17">
        <v>48</v>
      </c>
      <c r="M489" s="17">
        <v>6</v>
      </c>
      <c r="N489" s="17">
        <v>1</v>
      </c>
      <c r="O489" s="17">
        <v>1</v>
      </c>
      <c r="P489">
        <v>1195027449</v>
      </c>
      <c r="Q489">
        <v>2098</v>
      </c>
      <c r="S489" t="s">
        <v>203</v>
      </c>
      <c r="T489" t="s">
        <v>398</v>
      </c>
      <c r="U489">
        <f>MATCH(D489,Отчет!$D:$D,0)</f>
        <v>26</v>
      </c>
    </row>
    <row r="490" spans="1:21" x14ac:dyDescent="0.2">
      <c r="A490" s="17">
        <v>1195081606</v>
      </c>
      <c r="B490" s="17">
        <v>8</v>
      </c>
      <c r="C490" s="17" t="s">
        <v>395</v>
      </c>
      <c r="D490" s="17">
        <v>497179962</v>
      </c>
      <c r="E490" s="7" t="s">
        <v>101</v>
      </c>
      <c r="F490" s="17" t="s">
        <v>399</v>
      </c>
      <c r="G490" s="7" t="s">
        <v>415</v>
      </c>
      <c r="H490" s="17">
        <v>6</v>
      </c>
      <c r="I490" s="17" t="s">
        <v>201</v>
      </c>
      <c r="J490" s="17" t="s">
        <v>234</v>
      </c>
      <c r="L490" s="17">
        <v>48</v>
      </c>
      <c r="M490" s="17">
        <v>6</v>
      </c>
      <c r="N490" s="17">
        <v>1</v>
      </c>
      <c r="O490" s="17">
        <v>1</v>
      </c>
      <c r="P490">
        <v>1195027449</v>
      </c>
      <c r="Q490">
        <v>2098</v>
      </c>
      <c r="S490" t="s">
        <v>203</v>
      </c>
      <c r="T490" t="s">
        <v>398</v>
      </c>
      <c r="U490">
        <f>MATCH(D490,Отчет!$D:$D,0)</f>
        <v>43</v>
      </c>
    </row>
    <row r="491" spans="1:21" x14ac:dyDescent="0.2">
      <c r="A491" s="17">
        <v>1195081423</v>
      </c>
      <c r="B491" s="17">
        <v>9</v>
      </c>
      <c r="C491" s="17" t="s">
        <v>395</v>
      </c>
      <c r="D491" s="17">
        <v>497180019</v>
      </c>
      <c r="E491" s="7" t="s">
        <v>65</v>
      </c>
      <c r="F491" s="17" t="s">
        <v>396</v>
      </c>
      <c r="G491" s="7" t="s">
        <v>415</v>
      </c>
      <c r="H491" s="17">
        <v>6</v>
      </c>
      <c r="I491" s="17" t="s">
        <v>201</v>
      </c>
      <c r="J491" s="17" t="s">
        <v>234</v>
      </c>
      <c r="L491" s="17">
        <v>54</v>
      </c>
      <c r="M491" s="17">
        <v>6</v>
      </c>
      <c r="N491" s="17">
        <v>1</v>
      </c>
      <c r="O491" s="17">
        <v>1</v>
      </c>
      <c r="P491">
        <v>1195027449</v>
      </c>
      <c r="Q491">
        <v>2098</v>
      </c>
      <c r="S491" t="s">
        <v>203</v>
      </c>
      <c r="T491" t="s">
        <v>398</v>
      </c>
      <c r="U491">
        <f>MATCH(D491,Отчет!$D:$D,0)</f>
        <v>14</v>
      </c>
    </row>
    <row r="492" spans="1:21" x14ac:dyDescent="0.2">
      <c r="A492" s="17">
        <v>1242974455</v>
      </c>
      <c r="C492" s="17" t="s">
        <v>231</v>
      </c>
      <c r="D492" s="17">
        <v>508397789</v>
      </c>
      <c r="E492" s="7" t="s">
        <v>146</v>
      </c>
      <c r="F492" s="17" t="s">
        <v>232</v>
      </c>
      <c r="G492" s="7" t="s">
        <v>416</v>
      </c>
      <c r="H492" s="17">
        <v>3</v>
      </c>
      <c r="I492" s="17" t="s">
        <v>201</v>
      </c>
      <c r="J492" s="17" t="s">
        <v>234</v>
      </c>
      <c r="L492" s="17">
        <v>0</v>
      </c>
      <c r="M492" s="17">
        <v>3</v>
      </c>
      <c r="O492" s="17">
        <v>0</v>
      </c>
      <c r="P492">
        <v>1195026899</v>
      </c>
      <c r="Q492">
        <v>2098</v>
      </c>
      <c r="S492" t="s">
        <v>235</v>
      </c>
      <c r="T492" t="s">
        <v>236</v>
      </c>
      <c r="U492">
        <f>MATCH(D492,Отчет!$D:$D,0)</f>
        <v>169</v>
      </c>
    </row>
    <row r="493" spans="1:21" x14ac:dyDescent="0.2">
      <c r="A493" s="17">
        <v>1190277783</v>
      </c>
      <c r="B493" s="17">
        <v>6</v>
      </c>
      <c r="C493" s="17" t="s">
        <v>345</v>
      </c>
      <c r="D493" s="17">
        <v>499604052</v>
      </c>
      <c r="E493" s="7" t="s">
        <v>50</v>
      </c>
      <c r="F493" s="17" t="s">
        <v>364</v>
      </c>
      <c r="G493" s="7" t="s">
        <v>417</v>
      </c>
      <c r="H493" s="17">
        <v>4</v>
      </c>
      <c r="I493" s="17" t="s">
        <v>201</v>
      </c>
      <c r="J493" s="17" t="s">
        <v>234</v>
      </c>
      <c r="L493" s="17">
        <v>24</v>
      </c>
      <c r="M493" s="17">
        <v>4</v>
      </c>
      <c r="N493" s="17">
        <v>1</v>
      </c>
      <c r="O493" s="17">
        <v>0</v>
      </c>
      <c r="P493">
        <v>1176409223</v>
      </c>
      <c r="Q493">
        <v>2098</v>
      </c>
      <c r="S493" t="s">
        <v>203</v>
      </c>
      <c r="T493" t="s">
        <v>348</v>
      </c>
      <c r="U493">
        <f>MATCH(D493,Отчет!$D:$D,0)</f>
        <v>77</v>
      </c>
    </row>
    <row r="494" spans="1:21" x14ac:dyDescent="0.2">
      <c r="A494" s="17">
        <v>1190278210</v>
      </c>
      <c r="B494" s="17">
        <v>4</v>
      </c>
      <c r="C494" s="17" t="s">
        <v>345</v>
      </c>
      <c r="D494" s="17">
        <v>508335689</v>
      </c>
      <c r="E494" s="7" t="s">
        <v>148</v>
      </c>
      <c r="F494" s="17" t="s">
        <v>365</v>
      </c>
      <c r="G494" s="7" t="s">
        <v>417</v>
      </c>
      <c r="H494" s="17">
        <v>4</v>
      </c>
      <c r="I494" s="17" t="s">
        <v>201</v>
      </c>
      <c r="J494" s="17" t="s">
        <v>234</v>
      </c>
      <c r="L494" s="17">
        <v>16</v>
      </c>
      <c r="M494" s="17">
        <v>4</v>
      </c>
      <c r="N494" s="17">
        <v>1</v>
      </c>
      <c r="O494" s="17">
        <v>0</v>
      </c>
      <c r="P494">
        <v>1176409223</v>
      </c>
      <c r="Q494">
        <v>2098</v>
      </c>
      <c r="S494" t="s">
        <v>203</v>
      </c>
      <c r="T494" t="s">
        <v>348</v>
      </c>
      <c r="U494">
        <f>MATCH(D494,Отчет!$D:$D,0)</f>
        <v>147</v>
      </c>
    </row>
    <row r="495" spans="1:21" x14ac:dyDescent="0.2">
      <c r="A495" s="17">
        <v>1190277821</v>
      </c>
      <c r="B495" s="17">
        <v>4</v>
      </c>
      <c r="C495" s="17" t="s">
        <v>345</v>
      </c>
      <c r="D495" s="17">
        <v>518090785</v>
      </c>
      <c r="E495" s="7" t="s">
        <v>147</v>
      </c>
      <c r="F495" s="17" t="s">
        <v>366</v>
      </c>
      <c r="G495" s="7" t="s">
        <v>417</v>
      </c>
      <c r="H495" s="17">
        <v>4</v>
      </c>
      <c r="I495" s="17" t="s">
        <v>201</v>
      </c>
      <c r="J495" s="17" t="s">
        <v>234</v>
      </c>
      <c r="L495" s="17">
        <v>16</v>
      </c>
      <c r="M495" s="17">
        <v>4</v>
      </c>
      <c r="N495" s="17">
        <v>1</v>
      </c>
      <c r="O495" s="17">
        <v>1</v>
      </c>
      <c r="P495">
        <v>1176409223</v>
      </c>
      <c r="Q495">
        <v>2098</v>
      </c>
      <c r="S495" t="s">
        <v>203</v>
      </c>
      <c r="T495" t="s">
        <v>348</v>
      </c>
      <c r="U495">
        <f>MATCH(D495,Отчет!$D:$D,0)</f>
        <v>155</v>
      </c>
    </row>
    <row r="496" spans="1:21" x14ac:dyDescent="0.2">
      <c r="A496" s="17">
        <v>1190277856</v>
      </c>
      <c r="B496" s="17">
        <v>3</v>
      </c>
      <c r="C496" s="17" t="s">
        <v>345</v>
      </c>
      <c r="D496" s="17">
        <v>541007180</v>
      </c>
      <c r="E496" s="7" t="s">
        <v>124</v>
      </c>
      <c r="F496" s="17" t="s">
        <v>367</v>
      </c>
      <c r="G496" s="7" t="s">
        <v>417</v>
      </c>
      <c r="H496" s="17">
        <v>4</v>
      </c>
      <c r="I496" s="17" t="s">
        <v>201</v>
      </c>
      <c r="J496" s="17" t="s">
        <v>234</v>
      </c>
      <c r="L496" s="17">
        <v>0</v>
      </c>
      <c r="M496" s="17">
        <v>4</v>
      </c>
      <c r="N496" s="17">
        <v>0</v>
      </c>
      <c r="O496" s="17">
        <v>1</v>
      </c>
      <c r="P496">
        <v>1176409223</v>
      </c>
      <c r="Q496">
        <v>2098</v>
      </c>
      <c r="S496" t="s">
        <v>203</v>
      </c>
      <c r="T496" t="s">
        <v>348</v>
      </c>
      <c r="U496">
        <f>MATCH(D496,Отчет!$D:$D,0)</f>
        <v>149</v>
      </c>
    </row>
    <row r="497" spans="1:21" x14ac:dyDescent="0.2">
      <c r="A497" s="17">
        <v>1190278047</v>
      </c>
      <c r="B497" s="17">
        <v>5</v>
      </c>
      <c r="C497" s="17" t="s">
        <v>345</v>
      </c>
      <c r="D497" s="17">
        <v>543562971</v>
      </c>
      <c r="E497" s="7" t="s">
        <v>166</v>
      </c>
      <c r="F497" s="17" t="s">
        <v>368</v>
      </c>
      <c r="G497" s="7" t="s">
        <v>417</v>
      </c>
      <c r="H497" s="17">
        <v>4</v>
      </c>
      <c r="I497" s="17" t="s">
        <v>201</v>
      </c>
      <c r="J497" s="17" t="s">
        <v>234</v>
      </c>
      <c r="L497" s="17">
        <v>20</v>
      </c>
      <c r="M497" s="17">
        <v>4</v>
      </c>
      <c r="N497" s="17">
        <v>1</v>
      </c>
      <c r="O497" s="17">
        <v>1</v>
      </c>
      <c r="P497">
        <v>1176409223</v>
      </c>
      <c r="Q497">
        <v>2098</v>
      </c>
      <c r="S497" t="s">
        <v>203</v>
      </c>
      <c r="T497" t="s">
        <v>348</v>
      </c>
      <c r="U497">
        <f>MATCH(D497,Отчет!$D:$D,0)</f>
        <v>132</v>
      </c>
    </row>
    <row r="498" spans="1:21" x14ac:dyDescent="0.2">
      <c r="A498" s="17">
        <v>1190277961</v>
      </c>
      <c r="B498" s="17">
        <v>7</v>
      </c>
      <c r="C498" s="17" t="s">
        <v>345</v>
      </c>
      <c r="D498" s="17">
        <v>549322529</v>
      </c>
      <c r="E498" s="7" t="s">
        <v>109</v>
      </c>
      <c r="F498" s="17" t="s">
        <v>369</v>
      </c>
      <c r="G498" s="7" t="s">
        <v>417</v>
      </c>
      <c r="H498" s="17">
        <v>4</v>
      </c>
      <c r="I498" s="17" t="s">
        <v>201</v>
      </c>
      <c r="J498" s="17" t="s">
        <v>234</v>
      </c>
      <c r="L498" s="17">
        <v>28</v>
      </c>
      <c r="M498" s="17">
        <v>4</v>
      </c>
      <c r="N498" s="17">
        <v>1</v>
      </c>
      <c r="O498" s="17">
        <v>1</v>
      </c>
      <c r="P498">
        <v>1176409223</v>
      </c>
      <c r="Q498">
        <v>2098</v>
      </c>
      <c r="S498" t="s">
        <v>203</v>
      </c>
      <c r="T498" t="s">
        <v>348</v>
      </c>
      <c r="U498">
        <f>MATCH(D498,Отчет!$D:$D,0)</f>
        <v>105</v>
      </c>
    </row>
    <row r="499" spans="1:21" x14ac:dyDescent="0.2">
      <c r="A499" s="17">
        <v>1190278005</v>
      </c>
      <c r="B499" s="17">
        <v>4</v>
      </c>
      <c r="C499" s="17" t="s">
        <v>345</v>
      </c>
      <c r="D499" s="17">
        <v>549322543</v>
      </c>
      <c r="E499" s="7" t="s">
        <v>121</v>
      </c>
      <c r="F499" s="17" t="s">
        <v>370</v>
      </c>
      <c r="G499" s="7" t="s">
        <v>417</v>
      </c>
      <c r="H499" s="17">
        <v>4</v>
      </c>
      <c r="I499" s="17" t="s">
        <v>201</v>
      </c>
      <c r="J499" s="17" t="s">
        <v>234</v>
      </c>
      <c r="L499" s="17">
        <v>16</v>
      </c>
      <c r="M499" s="17">
        <v>4</v>
      </c>
      <c r="N499" s="17">
        <v>1</v>
      </c>
      <c r="O499" s="17">
        <v>1</v>
      </c>
      <c r="P499">
        <v>1176409223</v>
      </c>
      <c r="Q499">
        <v>2098</v>
      </c>
      <c r="S499" t="s">
        <v>203</v>
      </c>
      <c r="T499" t="s">
        <v>348</v>
      </c>
      <c r="U499">
        <f>MATCH(D499,Отчет!$D:$D,0)</f>
        <v>159</v>
      </c>
    </row>
    <row r="500" spans="1:21" x14ac:dyDescent="0.2">
      <c r="A500" s="17">
        <v>1190277890</v>
      </c>
      <c r="B500" s="17">
        <v>4</v>
      </c>
      <c r="C500" s="17" t="s">
        <v>345</v>
      </c>
      <c r="D500" s="17">
        <v>557572561</v>
      </c>
      <c r="E500" s="7" t="s">
        <v>51</v>
      </c>
      <c r="F500" s="17" t="s">
        <v>371</v>
      </c>
      <c r="G500" s="7" t="s">
        <v>417</v>
      </c>
      <c r="H500" s="17">
        <v>4</v>
      </c>
      <c r="I500" s="17" t="s">
        <v>201</v>
      </c>
      <c r="J500" s="17" t="s">
        <v>234</v>
      </c>
      <c r="L500" s="17">
        <v>16</v>
      </c>
      <c r="M500" s="17">
        <v>4</v>
      </c>
      <c r="N500" s="17">
        <v>1</v>
      </c>
      <c r="O500" s="17">
        <v>1</v>
      </c>
      <c r="P500">
        <v>1176409223</v>
      </c>
      <c r="Q500">
        <v>2098</v>
      </c>
      <c r="S500" t="s">
        <v>203</v>
      </c>
      <c r="T500" t="s">
        <v>348</v>
      </c>
      <c r="U500">
        <f>MATCH(D500,Отчет!$D:$D,0)</f>
        <v>157</v>
      </c>
    </row>
    <row r="501" spans="1:21" x14ac:dyDescent="0.2">
      <c r="A501" s="17">
        <v>1190277925</v>
      </c>
      <c r="B501" s="17">
        <v>4</v>
      </c>
      <c r="C501" s="17" t="s">
        <v>345</v>
      </c>
      <c r="D501" s="17">
        <v>557572574</v>
      </c>
      <c r="E501" s="7" t="s">
        <v>167</v>
      </c>
      <c r="F501" s="17" t="s">
        <v>372</v>
      </c>
      <c r="G501" s="7" t="s">
        <v>417</v>
      </c>
      <c r="H501" s="17">
        <v>4</v>
      </c>
      <c r="I501" s="17" t="s">
        <v>201</v>
      </c>
      <c r="J501" s="17" t="s">
        <v>234</v>
      </c>
      <c r="L501" s="17">
        <v>16</v>
      </c>
      <c r="M501" s="17">
        <v>4</v>
      </c>
      <c r="N501" s="17">
        <v>1</v>
      </c>
      <c r="O501" s="17">
        <v>1</v>
      </c>
      <c r="P501">
        <v>1176409223</v>
      </c>
      <c r="Q501">
        <v>2098</v>
      </c>
      <c r="S501" t="s">
        <v>203</v>
      </c>
      <c r="T501" t="s">
        <v>348</v>
      </c>
      <c r="U501">
        <f>MATCH(D501,Отчет!$D:$D,0)</f>
        <v>140</v>
      </c>
    </row>
    <row r="502" spans="1:21" x14ac:dyDescent="0.2">
      <c r="A502" s="17">
        <v>1190278094</v>
      </c>
      <c r="B502" s="17">
        <v>6</v>
      </c>
      <c r="C502" s="17" t="s">
        <v>345</v>
      </c>
      <c r="D502" s="17">
        <v>497180748</v>
      </c>
      <c r="E502" s="7" t="s">
        <v>136</v>
      </c>
      <c r="F502" s="17" t="s">
        <v>346</v>
      </c>
      <c r="G502" s="7" t="s">
        <v>417</v>
      </c>
      <c r="H502" s="17">
        <v>4</v>
      </c>
      <c r="I502" s="17" t="s">
        <v>201</v>
      </c>
      <c r="J502" s="17" t="s">
        <v>234</v>
      </c>
      <c r="L502" s="17">
        <v>24</v>
      </c>
      <c r="M502" s="17">
        <v>4</v>
      </c>
      <c r="N502" s="17">
        <v>1</v>
      </c>
      <c r="O502" s="17">
        <v>1</v>
      </c>
      <c r="P502">
        <v>1176409223</v>
      </c>
      <c r="Q502">
        <v>2098</v>
      </c>
      <c r="S502" t="s">
        <v>203</v>
      </c>
      <c r="T502" t="s">
        <v>348</v>
      </c>
      <c r="U502">
        <f>MATCH(D502,Отчет!$D:$D,0)</f>
        <v>146</v>
      </c>
    </row>
    <row r="503" spans="1:21" x14ac:dyDescent="0.2">
      <c r="A503" s="17">
        <v>1190277353</v>
      </c>
      <c r="B503" s="17">
        <v>7</v>
      </c>
      <c r="C503" s="17" t="s">
        <v>345</v>
      </c>
      <c r="D503" s="17">
        <v>497180759</v>
      </c>
      <c r="E503" s="7" t="s">
        <v>63</v>
      </c>
      <c r="F503" s="17" t="s">
        <v>349</v>
      </c>
      <c r="G503" s="7" t="s">
        <v>417</v>
      </c>
      <c r="H503" s="17">
        <v>4</v>
      </c>
      <c r="I503" s="17" t="s">
        <v>201</v>
      </c>
      <c r="J503" s="17" t="s">
        <v>234</v>
      </c>
      <c r="L503" s="17">
        <v>28</v>
      </c>
      <c r="M503" s="17">
        <v>4</v>
      </c>
      <c r="N503" s="17">
        <v>1</v>
      </c>
      <c r="O503" s="17">
        <v>1</v>
      </c>
      <c r="P503">
        <v>1176409223</v>
      </c>
      <c r="Q503">
        <v>2098</v>
      </c>
      <c r="S503" t="s">
        <v>203</v>
      </c>
      <c r="T503" t="s">
        <v>348</v>
      </c>
      <c r="U503">
        <f>MATCH(D503,Отчет!$D:$D,0)</f>
        <v>123</v>
      </c>
    </row>
    <row r="504" spans="1:21" x14ac:dyDescent="0.2">
      <c r="A504" s="17">
        <v>1190278281</v>
      </c>
      <c r="B504" s="17">
        <v>6</v>
      </c>
      <c r="C504" s="17" t="s">
        <v>345</v>
      </c>
      <c r="D504" s="17">
        <v>497180770</v>
      </c>
      <c r="E504" s="7" t="s">
        <v>183</v>
      </c>
      <c r="F504" s="17" t="s">
        <v>350</v>
      </c>
      <c r="G504" s="7" t="s">
        <v>417</v>
      </c>
      <c r="H504" s="17">
        <v>4</v>
      </c>
      <c r="I504" s="17" t="s">
        <v>201</v>
      </c>
      <c r="J504" s="17" t="s">
        <v>234</v>
      </c>
      <c r="L504" s="17">
        <v>24</v>
      </c>
      <c r="M504" s="17">
        <v>4</v>
      </c>
      <c r="N504" s="17">
        <v>1</v>
      </c>
      <c r="O504" s="17">
        <v>1</v>
      </c>
      <c r="P504">
        <v>1176409223</v>
      </c>
      <c r="Q504">
        <v>2098</v>
      </c>
      <c r="S504" t="s">
        <v>203</v>
      </c>
      <c r="T504" t="s">
        <v>348</v>
      </c>
      <c r="U504">
        <f>MATCH(D504,Отчет!$D:$D,0)</f>
        <v>133</v>
      </c>
    </row>
    <row r="505" spans="1:21" x14ac:dyDescent="0.2">
      <c r="A505" s="17">
        <v>1190277424</v>
      </c>
      <c r="B505" s="17">
        <v>7</v>
      </c>
      <c r="C505" s="17" t="s">
        <v>345</v>
      </c>
      <c r="D505" s="17">
        <v>497180781</v>
      </c>
      <c r="E505" s="7" t="s">
        <v>102</v>
      </c>
      <c r="F505" s="17" t="s">
        <v>351</v>
      </c>
      <c r="G505" s="7" t="s">
        <v>417</v>
      </c>
      <c r="H505" s="17">
        <v>4</v>
      </c>
      <c r="I505" s="17" t="s">
        <v>201</v>
      </c>
      <c r="J505" s="17" t="s">
        <v>234</v>
      </c>
      <c r="L505" s="17">
        <v>28</v>
      </c>
      <c r="M505" s="17">
        <v>4</v>
      </c>
      <c r="N505" s="17">
        <v>1</v>
      </c>
      <c r="O505" s="17">
        <v>1</v>
      </c>
      <c r="P505">
        <v>1176409223</v>
      </c>
      <c r="Q505">
        <v>2098</v>
      </c>
      <c r="S505" t="s">
        <v>203</v>
      </c>
      <c r="T505" t="s">
        <v>348</v>
      </c>
      <c r="U505">
        <f>MATCH(D505,Отчет!$D:$D,0)</f>
        <v>96</v>
      </c>
    </row>
    <row r="506" spans="1:21" x14ac:dyDescent="0.2">
      <c r="A506" s="17">
        <v>1190277459</v>
      </c>
      <c r="C506" s="17" t="s">
        <v>345</v>
      </c>
      <c r="D506" s="17">
        <v>497180792</v>
      </c>
      <c r="E506" s="7" t="s">
        <v>98</v>
      </c>
      <c r="F506" s="17" t="s">
        <v>352</v>
      </c>
      <c r="G506" s="7" t="s">
        <v>417</v>
      </c>
      <c r="H506" s="17">
        <v>4</v>
      </c>
      <c r="I506" s="17" t="s">
        <v>201</v>
      </c>
      <c r="J506" s="17" t="s">
        <v>234</v>
      </c>
      <c r="L506" s="17">
        <v>0</v>
      </c>
      <c r="M506" s="17">
        <v>4</v>
      </c>
      <c r="O506" s="17">
        <v>1</v>
      </c>
      <c r="P506">
        <v>1176409223</v>
      </c>
      <c r="Q506">
        <v>2098</v>
      </c>
      <c r="S506" t="s">
        <v>203</v>
      </c>
      <c r="T506" t="s">
        <v>348</v>
      </c>
      <c r="U506">
        <f>MATCH(D506,Отчет!$D:$D,0)</f>
        <v>168</v>
      </c>
    </row>
    <row r="507" spans="1:21" x14ac:dyDescent="0.2">
      <c r="A507" s="17">
        <v>1190277493</v>
      </c>
      <c r="B507" s="17">
        <v>6</v>
      </c>
      <c r="C507" s="17" t="s">
        <v>345</v>
      </c>
      <c r="D507" s="17">
        <v>497180803</v>
      </c>
      <c r="E507" s="7" t="s">
        <v>104</v>
      </c>
      <c r="F507" s="17" t="s">
        <v>353</v>
      </c>
      <c r="G507" s="7" t="s">
        <v>417</v>
      </c>
      <c r="H507" s="17">
        <v>4</v>
      </c>
      <c r="I507" s="17" t="s">
        <v>201</v>
      </c>
      <c r="J507" s="17" t="s">
        <v>234</v>
      </c>
      <c r="L507" s="17">
        <v>24</v>
      </c>
      <c r="M507" s="17">
        <v>4</v>
      </c>
      <c r="N507" s="17">
        <v>1</v>
      </c>
      <c r="O507" s="17">
        <v>1</v>
      </c>
      <c r="P507">
        <v>1176409223</v>
      </c>
      <c r="Q507">
        <v>2098</v>
      </c>
      <c r="S507" t="s">
        <v>203</v>
      </c>
      <c r="T507" t="s">
        <v>348</v>
      </c>
      <c r="U507">
        <f>MATCH(D507,Отчет!$D:$D,0)</f>
        <v>117</v>
      </c>
    </row>
    <row r="508" spans="1:21" x14ac:dyDescent="0.2">
      <c r="A508" s="17">
        <v>1190277528</v>
      </c>
      <c r="B508" s="17">
        <v>8</v>
      </c>
      <c r="C508" s="17" t="s">
        <v>345</v>
      </c>
      <c r="D508" s="17">
        <v>497180814</v>
      </c>
      <c r="E508" s="7" t="s">
        <v>150</v>
      </c>
      <c r="F508" s="17" t="s">
        <v>354</v>
      </c>
      <c r="G508" s="7" t="s">
        <v>417</v>
      </c>
      <c r="H508" s="17">
        <v>4</v>
      </c>
      <c r="I508" s="17" t="s">
        <v>201</v>
      </c>
      <c r="J508" s="17" t="s">
        <v>234</v>
      </c>
      <c r="L508" s="17">
        <v>32</v>
      </c>
      <c r="M508" s="17">
        <v>4</v>
      </c>
      <c r="N508" s="17">
        <v>1</v>
      </c>
      <c r="O508" s="17">
        <v>1</v>
      </c>
      <c r="P508">
        <v>1176409223</v>
      </c>
      <c r="Q508">
        <v>2098</v>
      </c>
      <c r="S508" t="s">
        <v>203</v>
      </c>
      <c r="T508" t="s">
        <v>348</v>
      </c>
      <c r="U508">
        <f>MATCH(D508,Отчет!$D:$D,0)</f>
        <v>97</v>
      </c>
    </row>
    <row r="509" spans="1:21" x14ac:dyDescent="0.2">
      <c r="A509" s="17">
        <v>1190277390</v>
      </c>
      <c r="B509" s="17">
        <v>8</v>
      </c>
      <c r="C509" s="17" t="s">
        <v>345</v>
      </c>
      <c r="D509" s="17">
        <v>497180825</v>
      </c>
      <c r="E509" s="7" t="s">
        <v>74</v>
      </c>
      <c r="F509" s="17" t="s">
        <v>355</v>
      </c>
      <c r="G509" s="7" t="s">
        <v>417</v>
      </c>
      <c r="H509" s="17">
        <v>4</v>
      </c>
      <c r="I509" s="17" t="s">
        <v>201</v>
      </c>
      <c r="J509" s="17" t="s">
        <v>234</v>
      </c>
      <c r="L509" s="17">
        <v>32</v>
      </c>
      <c r="M509" s="17">
        <v>4</v>
      </c>
      <c r="N509" s="17">
        <v>1</v>
      </c>
      <c r="O509" s="17">
        <v>1</v>
      </c>
      <c r="P509">
        <v>1176409223</v>
      </c>
      <c r="Q509">
        <v>2098</v>
      </c>
      <c r="S509" t="s">
        <v>203</v>
      </c>
      <c r="T509" t="s">
        <v>348</v>
      </c>
      <c r="U509">
        <f>MATCH(D509,Отчет!$D:$D,0)</f>
        <v>30</v>
      </c>
    </row>
    <row r="510" spans="1:21" x14ac:dyDescent="0.2">
      <c r="A510" s="17">
        <v>1190277564</v>
      </c>
      <c r="B510" s="17">
        <v>6</v>
      </c>
      <c r="C510" s="17" t="s">
        <v>345</v>
      </c>
      <c r="D510" s="17">
        <v>497180836</v>
      </c>
      <c r="E510" s="7" t="s">
        <v>171</v>
      </c>
      <c r="F510" s="17" t="s">
        <v>356</v>
      </c>
      <c r="G510" s="7" t="s">
        <v>417</v>
      </c>
      <c r="H510" s="17">
        <v>4</v>
      </c>
      <c r="I510" s="17" t="s">
        <v>201</v>
      </c>
      <c r="J510" s="17" t="s">
        <v>234</v>
      </c>
      <c r="L510" s="17">
        <v>24</v>
      </c>
      <c r="M510" s="17">
        <v>4</v>
      </c>
      <c r="N510" s="17">
        <v>1</v>
      </c>
      <c r="O510" s="17">
        <v>1</v>
      </c>
      <c r="P510">
        <v>1176409223</v>
      </c>
      <c r="Q510">
        <v>2098</v>
      </c>
      <c r="S510" t="s">
        <v>203</v>
      </c>
      <c r="T510" t="s">
        <v>348</v>
      </c>
      <c r="U510">
        <f>MATCH(D510,Отчет!$D:$D,0)</f>
        <v>58</v>
      </c>
    </row>
    <row r="511" spans="1:21" x14ac:dyDescent="0.2">
      <c r="A511" s="17">
        <v>1190278162</v>
      </c>
      <c r="B511" s="17">
        <v>5</v>
      </c>
      <c r="C511" s="17" t="s">
        <v>345</v>
      </c>
      <c r="D511" s="17">
        <v>497180847</v>
      </c>
      <c r="E511" s="7" t="s">
        <v>140</v>
      </c>
      <c r="F511" s="17" t="s">
        <v>357</v>
      </c>
      <c r="G511" s="7" t="s">
        <v>417</v>
      </c>
      <c r="H511" s="17">
        <v>4</v>
      </c>
      <c r="I511" s="17" t="s">
        <v>201</v>
      </c>
      <c r="J511" s="17" t="s">
        <v>234</v>
      </c>
      <c r="L511" s="17">
        <v>20</v>
      </c>
      <c r="M511" s="17">
        <v>4</v>
      </c>
      <c r="N511" s="17">
        <v>1</v>
      </c>
      <c r="O511" s="17">
        <v>1</v>
      </c>
      <c r="P511">
        <v>1176409223</v>
      </c>
      <c r="Q511">
        <v>2098</v>
      </c>
      <c r="S511" t="s">
        <v>203</v>
      </c>
      <c r="T511" t="s">
        <v>348</v>
      </c>
      <c r="U511">
        <f>MATCH(D511,Отчет!$D:$D,0)</f>
        <v>144</v>
      </c>
    </row>
    <row r="512" spans="1:21" x14ac:dyDescent="0.2">
      <c r="A512" s="17">
        <v>1190277611</v>
      </c>
      <c r="B512" s="17">
        <v>7</v>
      </c>
      <c r="C512" s="17" t="s">
        <v>345</v>
      </c>
      <c r="D512" s="17">
        <v>497180858</v>
      </c>
      <c r="E512" s="7" t="s">
        <v>54</v>
      </c>
      <c r="F512" s="17" t="s">
        <v>358</v>
      </c>
      <c r="G512" s="7" t="s">
        <v>417</v>
      </c>
      <c r="H512" s="17">
        <v>4</v>
      </c>
      <c r="I512" s="17" t="s">
        <v>201</v>
      </c>
      <c r="J512" s="17" t="s">
        <v>234</v>
      </c>
      <c r="L512" s="17">
        <v>28</v>
      </c>
      <c r="M512" s="17">
        <v>4</v>
      </c>
      <c r="N512" s="17">
        <v>1</v>
      </c>
      <c r="O512" s="17">
        <v>1</v>
      </c>
      <c r="P512">
        <v>1176409223</v>
      </c>
      <c r="Q512">
        <v>2098</v>
      </c>
      <c r="S512" t="s">
        <v>203</v>
      </c>
      <c r="T512" t="s">
        <v>348</v>
      </c>
      <c r="U512">
        <f>MATCH(D512,Отчет!$D:$D,0)</f>
        <v>73</v>
      </c>
    </row>
    <row r="513" spans="1:21" x14ac:dyDescent="0.2">
      <c r="A513" s="17">
        <v>1190277647</v>
      </c>
      <c r="B513" s="17">
        <v>8</v>
      </c>
      <c r="C513" s="17" t="s">
        <v>345</v>
      </c>
      <c r="D513" s="17">
        <v>497180869</v>
      </c>
      <c r="E513" s="7" t="s">
        <v>119</v>
      </c>
      <c r="F513" s="17" t="s">
        <v>359</v>
      </c>
      <c r="G513" s="7" t="s">
        <v>417</v>
      </c>
      <c r="H513" s="17">
        <v>4</v>
      </c>
      <c r="I513" s="17" t="s">
        <v>201</v>
      </c>
      <c r="J513" s="17" t="s">
        <v>234</v>
      </c>
      <c r="L513" s="17">
        <v>32</v>
      </c>
      <c r="M513" s="17">
        <v>4</v>
      </c>
      <c r="N513" s="17">
        <v>1</v>
      </c>
      <c r="O513" s="17">
        <v>1</v>
      </c>
      <c r="P513">
        <v>1176409223</v>
      </c>
      <c r="Q513">
        <v>2098</v>
      </c>
      <c r="S513" t="s">
        <v>203</v>
      </c>
      <c r="T513" t="s">
        <v>348</v>
      </c>
      <c r="U513">
        <f>MATCH(D513,Отчет!$D:$D,0)</f>
        <v>74</v>
      </c>
    </row>
    <row r="514" spans="1:21" x14ac:dyDescent="0.2">
      <c r="A514" s="17">
        <v>1190277681</v>
      </c>
      <c r="B514" s="17">
        <v>7</v>
      </c>
      <c r="C514" s="17" t="s">
        <v>345</v>
      </c>
      <c r="D514" s="17">
        <v>497180909</v>
      </c>
      <c r="E514" s="7" t="s">
        <v>192</v>
      </c>
      <c r="F514" s="17" t="s">
        <v>360</v>
      </c>
      <c r="G514" s="7" t="s">
        <v>417</v>
      </c>
      <c r="H514" s="17">
        <v>4</v>
      </c>
      <c r="I514" s="17" t="s">
        <v>201</v>
      </c>
      <c r="J514" s="17" t="s">
        <v>234</v>
      </c>
      <c r="L514" s="17">
        <v>28</v>
      </c>
      <c r="M514" s="17">
        <v>4</v>
      </c>
      <c r="N514" s="17">
        <v>1</v>
      </c>
      <c r="O514" s="17">
        <v>1</v>
      </c>
      <c r="P514">
        <v>1176409223</v>
      </c>
      <c r="Q514">
        <v>2098</v>
      </c>
      <c r="S514" t="s">
        <v>203</v>
      </c>
      <c r="T514" t="s">
        <v>348</v>
      </c>
      <c r="U514">
        <f>MATCH(D514,Отчет!$D:$D,0)</f>
        <v>66</v>
      </c>
    </row>
    <row r="515" spans="1:21" x14ac:dyDescent="0.2">
      <c r="A515" s="17">
        <v>1190278245</v>
      </c>
      <c r="B515" s="17">
        <v>8</v>
      </c>
      <c r="C515" s="17" t="s">
        <v>345</v>
      </c>
      <c r="D515" s="17">
        <v>497180921</v>
      </c>
      <c r="E515" s="7" t="s">
        <v>103</v>
      </c>
      <c r="F515" s="17" t="s">
        <v>361</v>
      </c>
      <c r="G515" s="7" t="s">
        <v>417</v>
      </c>
      <c r="H515" s="17">
        <v>4</v>
      </c>
      <c r="I515" s="17" t="s">
        <v>201</v>
      </c>
      <c r="J515" s="17" t="s">
        <v>234</v>
      </c>
      <c r="L515" s="17">
        <v>32</v>
      </c>
      <c r="M515" s="17">
        <v>4</v>
      </c>
      <c r="N515" s="17">
        <v>1</v>
      </c>
      <c r="O515" s="17">
        <v>1</v>
      </c>
      <c r="P515">
        <v>1176409223</v>
      </c>
      <c r="Q515">
        <v>2098</v>
      </c>
      <c r="S515" t="s">
        <v>203</v>
      </c>
      <c r="T515" t="s">
        <v>348</v>
      </c>
      <c r="U515">
        <f>MATCH(D515,Отчет!$D:$D,0)</f>
        <v>78</v>
      </c>
    </row>
    <row r="516" spans="1:21" x14ac:dyDescent="0.2">
      <c r="A516" s="17">
        <v>1190277715</v>
      </c>
      <c r="B516" s="17">
        <v>8</v>
      </c>
      <c r="C516" s="17" t="s">
        <v>345</v>
      </c>
      <c r="D516" s="17">
        <v>497180934</v>
      </c>
      <c r="E516" s="7" t="s">
        <v>78</v>
      </c>
      <c r="F516" s="17" t="s">
        <v>362</v>
      </c>
      <c r="G516" s="7" t="s">
        <v>417</v>
      </c>
      <c r="H516" s="17">
        <v>4</v>
      </c>
      <c r="I516" s="17" t="s">
        <v>201</v>
      </c>
      <c r="J516" s="17" t="s">
        <v>234</v>
      </c>
      <c r="L516" s="17">
        <v>32</v>
      </c>
      <c r="M516" s="17">
        <v>4</v>
      </c>
      <c r="N516" s="17">
        <v>1</v>
      </c>
      <c r="O516" s="17">
        <v>1</v>
      </c>
      <c r="P516">
        <v>1176409223</v>
      </c>
      <c r="Q516">
        <v>2098</v>
      </c>
      <c r="S516" t="s">
        <v>203</v>
      </c>
      <c r="T516" t="s">
        <v>348</v>
      </c>
      <c r="U516">
        <f>MATCH(D516,Отчет!$D:$D,0)</f>
        <v>36</v>
      </c>
    </row>
    <row r="517" spans="1:21" x14ac:dyDescent="0.2">
      <c r="A517" s="17">
        <v>1190277749</v>
      </c>
      <c r="B517" s="17">
        <v>8</v>
      </c>
      <c r="C517" s="17" t="s">
        <v>345</v>
      </c>
      <c r="D517" s="17">
        <v>497180945</v>
      </c>
      <c r="E517" s="7" t="s">
        <v>77</v>
      </c>
      <c r="F517" s="17" t="s">
        <v>363</v>
      </c>
      <c r="G517" s="7" t="s">
        <v>417</v>
      </c>
      <c r="H517" s="17">
        <v>4</v>
      </c>
      <c r="I517" s="17" t="s">
        <v>201</v>
      </c>
      <c r="J517" s="17" t="s">
        <v>234</v>
      </c>
      <c r="L517" s="17">
        <v>32</v>
      </c>
      <c r="M517" s="17">
        <v>4</v>
      </c>
      <c r="N517" s="17">
        <v>1</v>
      </c>
      <c r="O517" s="17">
        <v>1</v>
      </c>
      <c r="P517">
        <v>1176409223</v>
      </c>
      <c r="Q517">
        <v>2098</v>
      </c>
      <c r="S517" t="s">
        <v>203</v>
      </c>
      <c r="T517" t="s">
        <v>348</v>
      </c>
      <c r="U517">
        <f>MATCH(D517,Отчет!$D:$D,0)</f>
        <v>33</v>
      </c>
    </row>
    <row r="518" spans="1:21" x14ac:dyDescent="0.2">
      <c r="A518" s="17">
        <v>1190277801</v>
      </c>
      <c r="B518" s="17">
        <v>8</v>
      </c>
      <c r="C518" s="17" t="s">
        <v>345</v>
      </c>
      <c r="D518" s="17">
        <v>499604052</v>
      </c>
      <c r="E518" s="7" t="s">
        <v>50</v>
      </c>
      <c r="F518" s="17" t="s">
        <v>364</v>
      </c>
      <c r="G518" s="7" t="s">
        <v>418</v>
      </c>
      <c r="H518" s="17">
        <v>3</v>
      </c>
      <c r="I518" s="17" t="s">
        <v>201</v>
      </c>
      <c r="J518" s="17" t="s">
        <v>234</v>
      </c>
      <c r="L518" s="17">
        <v>24</v>
      </c>
      <c r="M518" s="17">
        <v>3</v>
      </c>
      <c r="N518" s="17">
        <v>1</v>
      </c>
      <c r="O518" s="17">
        <v>0</v>
      </c>
      <c r="P518">
        <v>1176409223</v>
      </c>
      <c r="Q518">
        <v>2098</v>
      </c>
      <c r="S518" t="s">
        <v>203</v>
      </c>
      <c r="T518" t="s">
        <v>348</v>
      </c>
      <c r="U518">
        <f>MATCH(D518,Отчет!$D:$D,0)</f>
        <v>77</v>
      </c>
    </row>
    <row r="519" spans="1:21" x14ac:dyDescent="0.2">
      <c r="A519" s="17">
        <v>1190278227</v>
      </c>
      <c r="B519" s="17">
        <v>6</v>
      </c>
      <c r="C519" s="17" t="s">
        <v>345</v>
      </c>
      <c r="D519" s="17">
        <v>508335689</v>
      </c>
      <c r="E519" s="7" t="s">
        <v>148</v>
      </c>
      <c r="F519" s="17" t="s">
        <v>365</v>
      </c>
      <c r="G519" s="7" t="s">
        <v>418</v>
      </c>
      <c r="H519" s="17">
        <v>3</v>
      </c>
      <c r="I519" s="17" t="s">
        <v>201</v>
      </c>
      <c r="J519" s="17" t="s">
        <v>234</v>
      </c>
      <c r="L519" s="17">
        <v>18</v>
      </c>
      <c r="M519" s="17">
        <v>3</v>
      </c>
      <c r="N519" s="17">
        <v>1</v>
      </c>
      <c r="O519" s="17">
        <v>0</v>
      </c>
      <c r="P519">
        <v>1176409223</v>
      </c>
      <c r="Q519">
        <v>2098</v>
      </c>
      <c r="S519" t="s">
        <v>203</v>
      </c>
      <c r="T519" t="s">
        <v>348</v>
      </c>
      <c r="U519">
        <f>MATCH(D519,Отчет!$D:$D,0)</f>
        <v>147</v>
      </c>
    </row>
    <row r="520" spans="1:21" x14ac:dyDescent="0.2">
      <c r="A520" s="17">
        <v>1190277765</v>
      </c>
      <c r="B520" s="17">
        <v>8</v>
      </c>
      <c r="C520" s="17" t="s">
        <v>345</v>
      </c>
      <c r="D520" s="17">
        <v>497180945</v>
      </c>
      <c r="E520" s="7" t="s">
        <v>77</v>
      </c>
      <c r="F520" s="17" t="s">
        <v>363</v>
      </c>
      <c r="G520" s="7" t="s">
        <v>418</v>
      </c>
      <c r="H520" s="17">
        <v>3</v>
      </c>
      <c r="I520" s="17" t="s">
        <v>201</v>
      </c>
      <c r="J520" s="17" t="s">
        <v>234</v>
      </c>
      <c r="L520" s="17">
        <v>24</v>
      </c>
      <c r="M520" s="17">
        <v>3</v>
      </c>
      <c r="N520" s="17">
        <v>1</v>
      </c>
      <c r="O520" s="17">
        <v>1</v>
      </c>
      <c r="P520">
        <v>1176409223</v>
      </c>
      <c r="Q520">
        <v>2098</v>
      </c>
      <c r="S520" t="s">
        <v>203</v>
      </c>
      <c r="T520" t="s">
        <v>348</v>
      </c>
      <c r="U520">
        <f>MATCH(D520,Отчет!$D:$D,0)</f>
        <v>33</v>
      </c>
    </row>
    <row r="521" spans="1:21" x14ac:dyDescent="0.2">
      <c r="A521" s="17">
        <v>1190277731</v>
      </c>
      <c r="B521" s="17">
        <v>7</v>
      </c>
      <c r="C521" s="17" t="s">
        <v>345</v>
      </c>
      <c r="D521" s="17">
        <v>497180934</v>
      </c>
      <c r="E521" s="7" t="s">
        <v>78</v>
      </c>
      <c r="F521" s="17" t="s">
        <v>362</v>
      </c>
      <c r="G521" s="7" t="s">
        <v>418</v>
      </c>
      <c r="H521" s="17">
        <v>3</v>
      </c>
      <c r="I521" s="17" t="s">
        <v>201</v>
      </c>
      <c r="J521" s="17" t="s">
        <v>234</v>
      </c>
      <c r="L521" s="17">
        <v>21</v>
      </c>
      <c r="M521" s="17">
        <v>3</v>
      </c>
      <c r="N521" s="17">
        <v>1</v>
      </c>
      <c r="O521" s="17">
        <v>1</v>
      </c>
      <c r="P521">
        <v>1176409223</v>
      </c>
      <c r="Q521">
        <v>2098</v>
      </c>
      <c r="S521" t="s">
        <v>203</v>
      </c>
      <c r="T521" t="s">
        <v>348</v>
      </c>
      <c r="U521">
        <f>MATCH(D521,Отчет!$D:$D,0)</f>
        <v>36</v>
      </c>
    </row>
    <row r="522" spans="1:21" x14ac:dyDescent="0.2">
      <c r="A522" s="17">
        <v>1190278262</v>
      </c>
      <c r="B522" s="17">
        <v>6</v>
      </c>
      <c r="C522" s="17" t="s">
        <v>345</v>
      </c>
      <c r="D522" s="17">
        <v>497180921</v>
      </c>
      <c r="E522" s="7" t="s">
        <v>103</v>
      </c>
      <c r="F522" s="17" t="s">
        <v>361</v>
      </c>
      <c r="G522" s="7" t="s">
        <v>418</v>
      </c>
      <c r="H522" s="17">
        <v>3</v>
      </c>
      <c r="I522" s="17" t="s">
        <v>201</v>
      </c>
      <c r="J522" s="17" t="s">
        <v>234</v>
      </c>
      <c r="L522" s="17">
        <v>18</v>
      </c>
      <c r="M522" s="17">
        <v>3</v>
      </c>
      <c r="N522" s="17">
        <v>1</v>
      </c>
      <c r="O522" s="17">
        <v>1</v>
      </c>
      <c r="P522">
        <v>1176409223</v>
      </c>
      <c r="Q522">
        <v>2098</v>
      </c>
      <c r="S522" t="s">
        <v>203</v>
      </c>
      <c r="T522" t="s">
        <v>348</v>
      </c>
      <c r="U522">
        <f>MATCH(D522,Отчет!$D:$D,0)</f>
        <v>78</v>
      </c>
    </row>
    <row r="523" spans="1:21" x14ac:dyDescent="0.2">
      <c r="A523" s="17">
        <v>1190277697</v>
      </c>
      <c r="B523" s="17">
        <v>8</v>
      </c>
      <c r="C523" s="17" t="s">
        <v>345</v>
      </c>
      <c r="D523" s="17">
        <v>497180909</v>
      </c>
      <c r="E523" s="7" t="s">
        <v>192</v>
      </c>
      <c r="F523" s="17" t="s">
        <v>360</v>
      </c>
      <c r="G523" s="7" t="s">
        <v>418</v>
      </c>
      <c r="H523" s="17">
        <v>3</v>
      </c>
      <c r="I523" s="17" t="s">
        <v>201</v>
      </c>
      <c r="J523" s="17" t="s">
        <v>234</v>
      </c>
      <c r="L523" s="17">
        <v>24</v>
      </c>
      <c r="M523" s="17">
        <v>3</v>
      </c>
      <c r="N523" s="17">
        <v>1</v>
      </c>
      <c r="O523" s="17">
        <v>1</v>
      </c>
      <c r="P523">
        <v>1176409223</v>
      </c>
      <c r="Q523">
        <v>2098</v>
      </c>
      <c r="S523" t="s">
        <v>203</v>
      </c>
      <c r="T523" t="s">
        <v>348</v>
      </c>
      <c r="U523">
        <f>MATCH(D523,Отчет!$D:$D,0)</f>
        <v>66</v>
      </c>
    </row>
    <row r="524" spans="1:21" x14ac:dyDescent="0.2">
      <c r="A524" s="17">
        <v>1190277663</v>
      </c>
      <c r="B524" s="17">
        <v>5</v>
      </c>
      <c r="C524" s="17" t="s">
        <v>345</v>
      </c>
      <c r="D524" s="17">
        <v>497180869</v>
      </c>
      <c r="E524" s="7" t="s">
        <v>119</v>
      </c>
      <c r="F524" s="17" t="s">
        <v>359</v>
      </c>
      <c r="G524" s="7" t="s">
        <v>418</v>
      </c>
      <c r="H524" s="17">
        <v>3</v>
      </c>
      <c r="I524" s="17" t="s">
        <v>201</v>
      </c>
      <c r="J524" s="17" t="s">
        <v>234</v>
      </c>
      <c r="L524" s="17">
        <v>15</v>
      </c>
      <c r="M524" s="17">
        <v>3</v>
      </c>
      <c r="N524" s="17">
        <v>1</v>
      </c>
      <c r="O524" s="17">
        <v>1</v>
      </c>
      <c r="P524">
        <v>1176409223</v>
      </c>
      <c r="Q524">
        <v>2098</v>
      </c>
      <c r="S524" t="s">
        <v>203</v>
      </c>
      <c r="T524" t="s">
        <v>348</v>
      </c>
      <c r="U524">
        <f>MATCH(D524,Отчет!$D:$D,0)</f>
        <v>74</v>
      </c>
    </row>
    <row r="525" spans="1:21" x14ac:dyDescent="0.2">
      <c r="A525" s="17">
        <v>1190277629</v>
      </c>
      <c r="B525" s="17">
        <v>7</v>
      </c>
      <c r="C525" s="17" t="s">
        <v>345</v>
      </c>
      <c r="D525" s="17">
        <v>497180858</v>
      </c>
      <c r="E525" s="7" t="s">
        <v>54</v>
      </c>
      <c r="F525" s="17" t="s">
        <v>358</v>
      </c>
      <c r="G525" s="7" t="s">
        <v>418</v>
      </c>
      <c r="H525" s="17">
        <v>3</v>
      </c>
      <c r="I525" s="17" t="s">
        <v>201</v>
      </c>
      <c r="J525" s="17" t="s">
        <v>234</v>
      </c>
      <c r="L525" s="17">
        <v>21</v>
      </c>
      <c r="M525" s="17">
        <v>3</v>
      </c>
      <c r="N525" s="17">
        <v>1</v>
      </c>
      <c r="O525" s="17">
        <v>1</v>
      </c>
      <c r="P525">
        <v>1176409223</v>
      </c>
      <c r="Q525">
        <v>2098</v>
      </c>
      <c r="S525" t="s">
        <v>203</v>
      </c>
      <c r="T525" t="s">
        <v>348</v>
      </c>
      <c r="U525">
        <f>MATCH(D525,Отчет!$D:$D,0)</f>
        <v>73</v>
      </c>
    </row>
    <row r="526" spans="1:21" x14ac:dyDescent="0.2">
      <c r="A526" s="17">
        <v>1190278182</v>
      </c>
      <c r="B526" s="17">
        <v>7</v>
      </c>
      <c r="C526" s="17" t="s">
        <v>345</v>
      </c>
      <c r="D526" s="17">
        <v>497180847</v>
      </c>
      <c r="E526" s="7" t="s">
        <v>140</v>
      </c>
      <c r="F526" s="17" t="s">
        <v>357</v>
      </c>
      <c r="G526" s="7" t="s">
        <v>418</v>
      </c>
      <c r="H526" s="17">
        <v>3</v>
      </c>
      <c r="I526" s="17" t="s">
        <v>201</v>
      </c>
      <c r="J526" s="17" t="s">
        <v>234</v>
      </c>
      <c r="L526" s="17">
        <v>21</v>
      </c>
      <c r="M526" s="17">
        <v>3</v>
      </c>
      <c r="N526" s="17">
        <v>1</v>
      </c>
      <c r="O526" s="17">
        <v>1</v>
      </c>
      <c r="P526">
        <v>1176409223</v>
      </c>
      <c r="Q526">
        <v>2098</v>
      </c>
      <c r="S526" t="s">
        <v>203</v>
      </c>
      <c r="T526" t="s">
        <v>348</v>
      </c>
      <c r="U526">
        <f>MATCH(D526,Отчет!$D:$D,0)</f>
        <v>144</v>
      </c>
    </row>
    <row r="527" spans="1:21" x14ac:dyDescent="0.2">
      <c r="A527" s="17">
        <v>1190277586</v>
      </c>
      <c r="B527" s="17">
        <v>9</v>
      </c>
      <c r="C527" s="17" t="s">
        <v>345</v>
      </c>
      <c r="D527" s="17">
        <v>497180836</v>
      </c>
      <c r="E527" s="7" t="s">
        <v>171</v>
      </c>
      <c r="F527" s="17" t="s">
        <v>356</v>
      </c>
      <c r="G527" s="7" t="s">
        <v>418</v>
      </c>
      <c r="H527" s="17">
        <v>3</v>
      </c>
      <c r="I527" s="17" t="s">
        <v>201</v>
      </c>
      <c r="J527" s="17" t="s">
        <v>234</v>
      </c>
      <c r="L527" s="17">
        <v>27</v>
      </c>
      <c r="M527" s="17">
        <v>3</v>
      </c>
      <c r="N527" s="17">
        <v>1</v>
      </c>
      <c r="O527" s="17">
        <v>1</v>
      </c>
      <c r="P527">
        <v>1176409223</v>
      </c>
      <c r="Q527">
        <v>2098</v>
      </c>
      <c r="S527" t="s">
        <v>203</v>
      </c>
      <c r="T527" t="s">
        <v>348</v>
      </c>
      <c r="U527">
        <f>MATCH(D527,Отчет!$D:$D,0)</f>
        <v>58</v>
      </c>
    </row>
    <row r="528" spans="1:21" x14ac:dyDescent="0.2">
      <c r="A528" s="17">
        <v>1190277406</v>
      </c>
      <c r="B528" s="17">
        <v>10</v>
      </c>
      <c r="C528" s="17" t="s">
        <v>345</v>
      </c>
      <c r="D528" s="17">
        <v>497180825</v>
      </c>
      <c r="E528" s="7" t="s">
        <v>74</v>
      </c>
      <c r="F528" s="17" t="s">
        <v>355</v>
      </c>
      <c r="G528" s="7" t="s">
        <v>418</v>
      </c>
      <c r="H528" s="17">
        <v>3</v>
      </c>
      <c r="I528" s="17" t="s">
        <v>201</v>
      </c>
      <c r="J528" s="17" t="s">
        <v>234</v>
      </c>
      <c r="L528" s="17">
        <v>30</v>
      </c>
      <c r="M528" s="17">
        <v>3</v>
      </c>
      <c r="N528" s="17">
        <v>1</v>
      </c>
      <c r="O528" s="17">
        <v>1</v>
      </c>
      <c r="P528">
        <v>1176409223</v>
      </c>
      <c r="Q528">
        <v>2098</v>
      </c>
      <c r="S528" t="s">
        <v>203</v>
      </c>
      <c r="T528" t="s">
        <v>348</v>
      </c>
      <c r="U528">
        <f>MATCH(D528,Отчет!$D:$D,0)</f>
        <v>30</v>
      </c>
    </row>
    <row r="529" spans="1:21" x14ac:dyDescent="0.2">
      <c r="A529" s="17">
        <v>1190277544</v>
      </c>
      <c r="B529" s="17">
        <v>6</v>
      </c>
      <c r="C529" s="17" t="s">
        <v>345</v>
      </c>
      <c r="D529" s="17">
        <v>497180814</v>
      </c>
      <c r="E529" s="7" t="s">
        <v>150</v>
      </c>
      <c r="F529" s="17" t="s">
        <v>354</v>
      </c>
      <c r="G529" s="7" t="s">
        <v>418</v>
      </c>
      <c r="H529" s="17">
        <v>3</v>
      </c>
      <c r="I529" s="17" t="s">
        <v>201</v>
      </c>
      <c r="J529" s="17" t="s">
        <v>234</v>
      </c>
      <c r="L529" s="17">
        <v>18</v>
      </c>
      <c r="M529" s="17">
        <v>3</v>
      </c>
      <c r="N529" s="17">
        <v>1</v>
      </c>
      <c r="O529" s="17">
        <v>1</v>
      </c>
      <c r="P529">
        <v>1176409223</v>
      </c>
      <c r="Q529">
        <v>2098</v>
      </c>
      <c r="S529" t="s">
        <v>203</v>
      </c>
      <c r="T529" t="s">
        <v>348</v>
      </c>
      <c r="U529">
        <f>MATCH(D529,Отчет!$D:$D,0)</f>
        <v>97</v>
      </c>
    </row>
    <row r="530" spans="1:21" x14ac:dyDescent="0.2">
      <c r="A530" s="17">
        <v>1190277510</v>
      </c>
      <c r="B530" s="17">
        <v>7</v>
      </c>
      <c r="C530" s="17" t="s">
        <v>345</v>
      </c>
      <c r="D530" s="17">
        <v>497180803</v>
      </c>
      <c r="E530" s="7" t="s">
        <v>104</v>
      </c>
      <c r="F530" s="17" t="s">
        <v>353</v>
      </c>
      <c r="G530" s="7" t="s">
        <v>418</v>
      </c>
      <c r="H530" s="17">
        <v>3</v>
      </c>
      <c r="I530" s="17" t="s">
        <v>201</v>
      </c>
      <c r="J530" s="17" t="s">
        <v>234</v>
      </c>
      <c r="L530" s="17">
        <v>21</v>
      </c>
      <c r="M530" s="17">
        <v>3</v>
      </c>
      <c r="N530" s="17">
        <v>1</v>
      </c>
      <c r="O530" s="17">
        <v>1</v>
      </c>
      <c r="P530">
        <v>1176409223</v>
      </c>
      <c r="Q530">
        <v>2098</v>
      </c>
      <c r="S530" t="s">
        <v>203</v>
      </c>
      <c r="T530" t="s">
        <v>348</v>
      </c>
      <c r="U530">
        <f>MATCH(D530,Отчет!$D:$D,0)</f>
        <v>117</v>
      </c>
    </row>
    <row r="531" spans="1:21" x14ac:dyDescent="0.2">
      <c r="A531" s="17">
        <v>1190277475</v>
      </c>
      <c r="C531" s="17" t="s">
        <v>345</v>
      </c>
      <c r="D531" s="17">
        <v>497180792</v>
      </c>
      <c r="E531" s="7" t="s">
        <v>98</v>
      </c>
      <c r="F531" s="17" t="s">
        <v>352</v>
      </c>
      <c r="G531" s="7" t="s">
        <v>418</v>
      </c>
      <c r="H531" s="17">
        <v>3</v>
      </c>
      <c r="I531" s="17" t="s">
        <v>201</v>
      </c>
      <c r="J531" s="17" t="s">
        <v>234</v>
      </c>
      <c r="K531" s="17">
        <v>0</v>
      </c>
      <c r="L531" s="17">
        <v>0</v>
      </c>
      <c r="M531" s="17">
        <v>3</v>
      </c>
      <c r="O531" s="17">
        <v>1</v>
      </c>
      <c r="P531">
        <v>1176409223</v>
      </c>
      <c r="Q531">
        <v>2098</v>
      </c>
      <c r="S531" t="s">
        <v>203</v>
      </c>
      <c r="T531" t="s">
        <v>348</v>
      </c>
      <c r="U531">
        <f>MATCH(D531,Отчет!$D:$D,0)</f>
        <v>168</v>
      </c>
    </row>
    <row r="532" spans="1:21" x14ac:dyDescent="0.2">
      <c r="A532" s="17">
        <v>1190277441</v>
      </c>
      <c r="B532" s="17">
        <v>7</v>
      </c>
      <c r="C532" s="17" t="s">
        <v>345</v>
      </c>
      <c r="D532" s="17">
        <v>497180781</v>
      </c>
      <c r="E532" s="7" t="s">
        <v>102</v>
      </c>
      <c r="F532" s="17" t="s">
        <v>351</v>
      </c>
      <c r="G532" s="7" t="s">
        <v>418</v>
      </c>
      <c r="H532" s="17">
        <v>3</v>
      </c>
      <c r="I532" s="17" t="s">
        <v>201</v>
      </c>
      <c r="J532" s="17" t="s">
        <v>234</v>
      </c>
      <c r="L532" s="17">
        <v>21</v>
      </c>
      <c r="M532" s="17">
        <v>3</v>
      </c>
      <c r="N532" s="17">
        <v>1</v>
      </c>
      <c r="O532" s="17">
        <v>1</v>
      </c>
      <c r="P532">
        <v>1176409223</v>
      </c>
      <c r="Q532">
        <v>2098</v>
      </c>
      <c r="S532" t="s">
        <v>203</v>
      </c>
      <c r="T532" t="s">
        <v>348</v>
      </c>
      <c r="U532">
        <f>MATCH(D532,Отчет!$D:$D,0)</f>
        <v>96</v>
      </c>
    </row>
    <row r="533" spans="1:21" x14ac:dyDescent="0.2">
      <c r="A533" s="17">
        <v>1190278299</v>
      </c>
      <c r="B533" s="17">
        <v>5</v>
      </c>
      <c r="C533" s="17" t="s">
        <v>345</v>
      </c>
      <c r="D533" s="17">
        <v>497180770</v>
      </c>
      <c r="E533" s="7" t="s">
        <v>183</v>
      </c>
      <c r="F533" s="17" t="s">
        <v>350</v>
      </c>
      <c r="G533" s="7" t="s">
        <v>418</v>
      </c>
      <c r="H533" s="17">
        <v>3</v>
      </c>
      <c r="I533" s="17" t="s">
        <v>201</v>
      </c>
      <c r="J533" s="17" t="s">
        <v>234</v>
      </c>
      <c r="L533" s="17">
        <v>15</v>
      </c>
      <c r="M533" s="17">
        <v>3</v>
      </c>
      <c r="N533" s="17">
        <v>1</v>
      </c>
      <c r="O533" s="17">
        <v>1</v>
      </c>
      <c r="P533">
        <v>1176409223</v>
      </c>
      <c r="Q533">
        <v>2098</v>
      </c>
      <c r="S533" t="s">
        <v>203</v>
      </c>
      <c r="T533" t="s">
        <v>348</v>
      </c>
      <c r="U533">
        <f>MATCH(D533,Отчет!$D:$D,0)</f>
        <v>133</v>
      </c>
    </row>
    <row r="534" spans="1:21" x14ac:dyDescent="0.2">
      <c r="A534" s="17">
        <v>1190277371</v>
      </c>
      <c r="B534" s="17">
        <v>6</v>
      </c>
      <c r="C534" s="17" t="s">
        <v>345</v>
      </c>
      <c r="D534" s="17">
        <v>497180759</v>
      </c>
      <c r="E534" s="7" t="s">
        <v>63</v>
      </c>
      <c r="F534" s="17" t="s">
        <v>349</v>
      </c>
      <c r="G534" s="7" t="s">
        <v>418</v>
      </c>
      <c r="H534" s="17">
        <v>3</v>
      </c>
      <c r="I534" s="17" t="s">
        <v>201</v>
      </c>
      <c r="J534" s="17" t="s">
        <v>234</v>
      </c>
      <c r="L534" s="17">
        <v>18</v>
      </c>
      <c r="M534" s="17">
        <v>3</v>
      </c>
      <c r="N534" s="17">
        <v>1</v>
      </c>
      <c r="O534" s="17">
        <v>1</v>
      </c>
      <c r="P534">
        <v>1176409223</v>
      </c>
      <c r="Q534">
        <v>2098</v>
      </c>
      <c r="S534" t="s">
        <v>203</v>
      </c>
      <c r="T534" t="s">
        <v>348</v>
      </c>
      <c r="U534">
        <f>MATCH(D534,Отчет!$D:$D,0)</f>
        <v>123</v>
      </c>
    </row>
    <row r="535" spans="1:21" x14ac:dyDescent="0.2">
      <c r="A535" s="17">
        <v>1190278126</v>
      </c>
      <c r="B535" s="17">
        <v>6</v>
      </c>
      <c r="C535" s="17" t="s">
        <v>345</v>
      </c>
      <c r="D535" s="17">
        <v>497180748</v>
      </c>
      <c r="E535" s="7" t="s">
        <v>136</v>
      </c>
      <c r="F535" s="17" t="s">
        <v>346</v>
      </c>
      <c r="G535" s="7" t="s">
        <v>418</v>
      </c>
      <c r="H535" s="17">
        <v>3</v>
      </c>
      <c r="I535" s="17" t="s">
        <v>201</v>
      </c>
      <c r="J535" s="17" t="s">
        <v>234</v>
      </c>
      <c r="L535" s="17">
        <v>18</v>
      </c>
      <c r="M535" s="17">
        <v>3</v>
      </c>
      <c r="N535" s="17">
        <v>1</v>
      </c>
      <c r="O535" s="17">
        <v>1</v>
      </c>
      <c r="P535">
        <v>1176409223</v>
      </c>
      <c r="Q535">
        <v>2098</v>
      </c>
      <c r="S535" t="s">
        <v>203</v>
      </c>
      <c r="T535" t="s">
        <v>348</v>
      </c>
      <c r="U535">
        <f>MATCH(D535,Отчет!$D:$D,0)</f>
        <v>146</v>
      </c>
    </row>
    <row r="536" spans="1:21" x14ac:dyDescent="0.2">
      <c r="A536" s="17">
        <v>1190277837</v>
      </c>
      <c r="B536" s="17">
        <v>7</v>
      </c>
      <c r="C536" s="17" t="s">
        <v>345</v>
      </c>
      <c r="D536" s="17">
        <v>518090785</v>
      </c>
      <c r="E536" s="7" t="s">
        <v>147</v>
      </c>
      <c r="F536" s="17" t="s">
        <v>366</v>
      </c>
      <c r="G536" s="7" t="s">
        <v>418</v>
      </c>
      <c r="H536" s="17">
        <v>3</v>
      </c>
      <c r="I536" s="17" t="s">
        <v>201</v>
      </c>
      <c r="J536" s="17" t="s">
        <v>234</v>
      </c>
      <c r="L536" s="17">
        <v>21</v>
      </c>
      <c r="M536" s="17">
        <v>3</v>
      </c>
      <c r="N536" s="17">
        <v>1</v>
      </c>
      <c r="O536" s="17">
        <v>1</v>
      </c>
      <c r="P536">
        <v>1176409223</v>
      </c>
      <c r="Q536">
        <v>2098</v>
      </c>
      <c r="S536" t="s">
        <v>203</v>
      </c>
      <c r="T536" t="s">
        <v>348</v>
      </c>
      <c r="U536">
        <f>MATCH(D536,Отчет!$D:$D,0)</f>
        <v>155</v>
      </c>
    </row>
    <row r="537" spans="1:21" x14ac:dyDescent="0.2">
      <c r="A537" s="17">
        <v>1190277872</v>
      </c>
      <c r="B537" s="17">
        <v>5</v>
      </c>
      <c r="C537" s="17" t="s">
        <v>345</v>
      </c>
      <c r="D537" s="17">
        <v>541007180</v>
      </c>
      <c r="E537" s="7" t="s">
        <v>124</v>
      </c>
      <c r="F537" s="17" t="s">
        <v>367</v>
      </c>
      <c r="G537" s="7" t="s">
        <v>418</v>
      </c>
      <c r="H537" s="17">
        <v>3</v>
      </c>
      <c r="I537" s="17" t="s">
        <v>201</v>
      </c>
      <c r="J537" s="17" t="s">
        <v>234</v>
      </c>
      <c r="L537" s="17">
        <v>15</v>
      </c>
      <c r="M537" s="17">
        <v>3</v>
      </c>
      <c r="N537" s="17">
        <v>1</v>
      </c>
      <c r="O537" s="17">
        <v>1</v>
      </c>
      <c r="P537">
        <v>1176409223</v>
      </c>
      <c r="Q537">
        <v>2098</v>
      </c>
      <c r="S537" t="s">
        <v>203</v>
      </c>
      <c r="T537" t="s">
        <v>348</v>
      </c>
      <c r="U537">
        <f>MATCH(D537,Отчет!$D:$D,0)</f>
        <v>149</v>
      </c>
    </row>
    <row r="538" spans="1:21" x14ac:dyDescent="0.2">
      <c r="A538" s="17">
        <v>1190278065</v>
      </c>
      <c r="B538" s="17">
        <v>7</v>
      </c>
      <c r="C538" s="17" t="s">
        <v>345</v>
      </c>
      <c r="D538" s="17">
        <v>543562971</v>
      </c>
      <c r="E538" s="7" t="s">
        <v>166</v>
      </c>
      <c r="F538" s="17" t="s">
        <v>368</v>
      </c>
      <c r="G538" s="7" t="s">
        <v>418</v>
      </c>
      <c r="H538" s="17">
        <v>3</v>
      </c>
      <c r="I538" s="17" t="s">
        <v>201</v>
      </c>
      <c r="J538" s="17" t="s">
        <v>234</v>
      </c>
      <c r="L538" s="17">
        <v>21</v>
      </c>
      <c r="M538" s="17">
        <v>3</v>
      </c>
      <c r="N538" s="17">
        <v>1</v>
      </c>
      <c r="O538" s="17">
        <v>1</v>
      </c>
      <c r="P538">
        <v>1176409223</v>
      </c>
      <c r="Q538">
        <v>2098</v>
      </c>
      <c r="S538" t="s">
        <v>203</v>
      </c>
      <c r="T538" t="s">
        <v>348</v>
      </c>
      <c r="U538">
        <f>MATCH(D538,Отчет!$D:$D,0)</f>
        <v>132</v>
      </c>
    </row>
    <row r="539" spans="1:21" x14ac:dyDescent="0.2">
      <c r="A539" s="17">
        <v>1190277983</v>
      </c>
      <c r="B539" s="17">
        <v>6</v>
      </c>
      <c r="C539" s="17" t="s">
        <v>345</v>
      </c>
      <c r="D539" s="17">
        <v>549322529</v>
      </c>
      <c r="E539" s="7" t="s">
        <v>109</v>
      </c>
      <c r="F539" s="17" t="s">
        <v>369</v>
      </c>
      <c r="G539" s="7" t="s">
        <v>418</v>
      </c>
      <c r="H539" s="17">
        <v>3</v>
      </c>
      <c r="I539" s="17" t="s">
        <v>201</v>
      </c>
      <c r="J539" s="17" t="s">
        <v>234</v>
      </c>
      <c r="L539" s="17">
        <v>18</v>
      </c>
      <c r="M539" s="17">
        <v>3</v>
      </c>
      <c r="N539" s="17">
        <v>1</v>
      </c>
      <c r="O539" s="17">
        <v>1</v>
      </c>
      <c r="P539">
        <v>1176409223</v>
      </c>
      <c r="Q539">
        <v>2098</v>
      </c>
      <c r="S539" t="s">
        <v>203</v>
      </c>
      <c r="T539" t="s">
        <v>348</v>
      </c>
      <c r="U539">
        <f>MATCH(D539,Отчет!$D:$D,0)</f>
        <v>105</v>
      </c>
    </row>
    <row r="540" spans="1:21" x14ac:dyDescent="0.2">
      <c r="A540" s="17">
        <v>1190278023</v>
      </c>
      <c r="B540" s="17">
        <v>5</v>
      </c>
      <c r="C540" s="17" t="s">
        <v>345</v>
      </c>
      <c r="D540" s="17">
        <v>549322543</v>
      </c>
      <c r="E540" s="7" t="s">
        <v>121</v>
      </c>
      <c r="F540" s="17" t="s">
        <v>370</v>
      </c>
      <c r="G540" s="7" t="s">
        <v>418</v>
      </c>
      <c r="H540" s="17">
        <v>3</v>
      </c>
      <c r="I540" s="17" t="s">
        <v>201</v>
      </c>
      <c r="J540" s="17" t="s">
        <v>234</v>
      </c>
      <c r="L540" s="17">
        <v>15</v>
      </c>
      <c r="M540" s="17">
        <v>3</v>
      </c>
      <c r="N540" s="17">
        <v>1</v>
      </c>
      <c r="O540" s="17">
        <v>1</v>
      </c>
      <c r="P540">
        <v>1176409223</v>
      </c>
      <c r="Q540">
        <v>2098</v>
      </c>
      <c r="S540" t="s">
        <v>203</v>
      </c>
      <c r="T540" t="s">
        <v>348</v>
      </c>
      <c r="U540">
        <f>MATCH(D540,Отчет!$D:$D,0)</f>
        <v>159</v>
      </c>
    </row>
    <row r="541" spans="1:21" x14ac:dyDescent="0.2">
      <c r="A541" s="17">
        <v>1190277907</v>
      </c>
      <c r="B541" s="17">
        <v>6</v>
      </c>
      <c r="C541" s="17" t="s">
        <v>345</v>
      </c>
      <c r="D541" s="17">
        <v>557572561</v>
      </c>
      <c r="E541" s="7" t="s">
        <v>51</v>
      </c>
      <c r="F541" s="17" t="s">
        <v>371</v>
      </c>
      <c r="G541" s="7" t="s">
        <v>418</v>
      </c>
      <c r="H541" s="17">
        <v>3</v>
      </c>
      <c r="I541" s="17" t="s">
        <v>201</v>
      </c>
      <c r="J541" s="17" t="s">
        <v>234</v>
      </c>
      <c r="L541" s="17">
        <v>18</v>
      </c>
      <c r="M541" s="17">
        <v>3</v>
      </c>
      <c r="N541" s="17">
        <v>1</v>
      </c>
      <c r="O541" s="17">
        <v>1</v>
      </c>
      <c r="P541">
        <v>1176409223</v>
      </c>
      <c r="Q541">
        <v>2098</v>
      </c>
      <c r="S541" t="s">
        <v>203</v>
      </c>
      <c r="T541" t="s">
        <v>348</v>
      </c>
      <c r="U541">
        <f>MATCH(D541,Отчет!$D:$D,0)</f>
        <v>157</v>
      </c>
    </row>
    <row r="542" spans="1:21" x14ac:dyDescent="0.2">
      <c r="A542" s="17">
        <v>1190277943</v>
      </c>
      <c r="B542" s="17">
        <v>7</v>
      </c>
      <c r="C542" s="17" t="s">
        <v>345</v>
      </c>
      <c r="D542" s="17">
        <v>557572574</v>
      </c>
      <c r="E542" s="7" t="s">
        <v>167</v>
      </c>
      <c r="F542" s="17" t="s">
        <v>372</v>
      </c>
      <c r="G542" s="7" t="s">
        <v>418</v>
      </c>
      <c r="H542" s="17">
        <v>3</v>
      </c>
      <c r="I542" s="17" t="s">
        <v>201</v>
      </c>
      <c r="J542" s="17" t="s">
        <v>234</v>
      </c>
      <c r="L542" s="17">
        <v>21</v>
      </c>
      <c r="M542" s="17">
        <v>3</v>
      </c>
      <c r="N542" s="17">
        <v>1</v>
      </c>
      <c r="O542" s="17">
        <v>1</v>
      </c>
      <c r="P542">
        <v>1176409223</v>
      </c>
      <c r="Q542">
        <v>2098</v>
      </c>
      <c r="S542" t="s">
        <v>203</v>
      </c>
      <c r="T542" t="s">
        <v>348</v>
      </c>
      <c r="U542">
        <f>MATCH(D542,Отчет!$D:$D,0)</f>
        <v>140</v>
      </c>
    </row>
    <row r="543" spans="1:21" x14ac:dyDescent="0.2">
      <c r="A543" s="17">
        <v>1197246544</v>
      </c>
      <c r="B543" s="17">
        <v>8</v>
      </c>
      <c r="C543" s="17" t="s">
        <v>373</v>
      </c>
      <c r="D543" s="17">
        <v>497176813</v>
      </c>
      <c r="E543" s="7" t="s">
        <v>70</v>
      </c>
      <c r="F543" s="17" t="s">
        <v>389</v>
      </c>
      <c r="G543" s="7" t="s">
        <v>419</v>
      </c>
      <c r="H543" s="17">
        <v>6</v>
      </c>
      <c r="I543" s="17" t="s">
        <v>201</v>
      </c>
      <c r="J543" s="17" t="s">
        <v>234</v>
      </c>
      <c r="L543" s="17">
        <v>48</v>
      </c>
      <c r="M543" s="17">
        <v>6</v>
      </c>
      <c r="N543" s="17">
        <v>1</v>
      </c>
      <c r="O543" s="17">
        <v>1</v>
      </c>
      <c r="P543">
        <v>1195027487</v>
      </c>
      <c r="Q543">
        <v>2098</v>
      </c>
      <c r="S543" t="s">
        <v>235</v>
      </c>
      <c r="T543" t="s">
        <v>376</v>
      </c>
      <c r="U543">
        <f>MATCH(D543,Отчет!$D:$D,0)</f>
        <v>44</v>
      </c>
    </row>
    <row r="544" spans="1:21" x14ac:dyDescent="0.2">
      <c r="A544" s="17">
        <v>1197246600</v>
      </c>
      <c r="B544" s="17">
        <v>8</v>
      </c>
      <c r="C544" s="17" t="s">
        <v>373</v>
      </c>
      <c r="D544" s="17">
        <v>497176923</v>
      </c>
      <c r="E544" s="7" t="s">
        <v>169</v>
      </c>
      <c r="F544" s="17" t="s">
        <v>388</v>
      </c>
      <c r="G544" s="7" t="s">
        <v>419</v>
      </c>
      <c r="H544" s="17">
        <v>6</v>
      </c>
      <c r="I544" s="17" t="s">
        <v>201</v>
      </c>
      <c r="J544" s="17" t="s">
        <v>234</v>
      </c>
      <c r="L544" s="17">
        <v>48</v>
      </c>
      <c r="M544" s="17">
        <v>6</v>
      </c>
      <c r="N544" s="17">
        <v>1</v>
      </c>
      <c r="O544" s="17">
        <v>1</v>
      </c>
      <c r="P544">
        <v>1195027487</v>
      </c>
      <c r="Q544">
        <v>2098</v>
      </c>
      <c r="S544" t="s">
        <v>235</v>
      </c>
      <c r="T544" t="s">
        <v>376</v>
      </c>
      <c r="U544">
        <f>MATCH(D544,Отчет!$D:$D,0)</f>
        <v>84</v>
      </c>
    </row>
    <row r="545" spans="1:21" x14ac:dyDescent="0.2">
      <c r="A545" s="17">
        <v>1197246604</v>
      </c>
      <c r="B545" s="17">
        <v>8</v>
      </c>
      <c r="C545" s="17" t="s">
        <v>373</v>
      </c>
      <c r="D545" s="17">
        <v>497176784</v>
      </c>
      <c r="E545" s="7" t="s">
        <v>172</v>
      </c>
      <c r="F545" s="17" t="s">
        <v>385</v>
      </c>
      <c r="G545" s="7" t="s">
        <v>419</v>
      </c>
      <c r="H545" s="17">
        <v>6</v>
      </c>
      <c r="I545" s="17" t="s">
        <v>201</v>
      </c>
      <c r="J545" s="17" t="s">
        <v>234</v>
      </c>
      <c r="L545" s="17">
        <v>48</v>
      </c>
      <c r="M545" s="17">
        <v>6</v>
      </c>
      <c r="N545" s="17">
        <v>1</v>
      </c>
      <c r="O545" s="17">
        <v>1</v>
      </c>
      <c r="P545">
        <v>1195027487</v>
      </c>
      <c r="Q545">
        <v>2098</v>
      </c>
      <c r="S545" t="s">
        <v>235</v>
      </c>
      <c r="T545" t="s">
        <v>376</v>
      </c>
      <c r="U545">
        <f>MATCH(D545,Отчет!$D:$D,0)</f>
        <v>61</v>
      </c>
    </row>
    <row r="546" spans="1:21" x14ac:dyDescent="0.2">
      <c r="A546" s="17">
        <v>1197246588</v>
      </c>
      <c r="B546" s="17">
        <v>8</v>
      </c>
      <c r="C546" s="17" t="s">
        <v>373</v>
      </c>
      <c r="D546" s="17">
        <v>497176773</v>
      </c>
      <c r="E546" s="7" t="s">
        <v>139</v>
      </c>
      <c r="F546" s="17" t="s">
        <v>378</v>
      </c>
      <c r="G546" s="7" t="s">
        <v>419</v>
      </c>
      <c r="H546" s="17">
        <v>6</v>
      </c>
      <c r="I546" s="17" t="s">
        <v>201</v>
      </c>
      <c r="J546" s="17" t="s">
        <v>234</v>
      </c>
      <c r="L546" s="17">
        <v>48</v>
      </c>
      <c r="M546" s="17">
        <v>6</v>
      </c>
      <c r="N546" s="17">
        <v>1</v>
      </c>
      <c r="O546" s="17">
        <v>1</v>
      </c>
      <c r="P546">
        <v>1195027487</v>
      </c>
      <c r="Q546">
        <v>2098</v>
      </c>
      <c r="S546" t="s">
        <v>235</v>
      </c>
      <c r="T546" t="s">
        <v>376</v>
      </c>
      <c r="U546">
        <f>MATCH(D546,Отчет!$D:$D,0)</f>
        <v>46</v>
      </c>
    </row>
    <row r="547" spans="1:21" x14ac:dyDescent="0.2">
      <c r="A547" s="17">
        <v>1197246556</v>
      </c>
      <c r="B547" s="17">
        <v>6</v>
      </c>
      <c r="C547" s="17" t="s">
        <v>373</v>
      </c>
      <c r="D547" s="17">
        <v>497176762</v>
      </c>
      <c r="E547" s="7" t="s">
        <v>106</v>
      </c>
      <c r="F547" s="17" t="s">
        <v>379</v>
      </c>
      <c r="G547" s="7" t="s">
        <v>419</v>
      </c>
      <c r="H547" s="17">
        <v>6</v>
      </c>
      <c r="I547" s="17" t="s">
        <v>201</v>
      </c>
      <c r="J547" s="17" t="s">
        <v>234</v>
      </c>
      <c r="L547" s="17">
        <v>36</v>
      </c>
      <c r="M547" s="17">
        <v>6</v>
      </c>
      <c r="N547" s="17">
        <v>1</v>
      </c>
      <c r="O547" s="17">
        <v>1</v>
      </c>
      <c r="P547">
        <v>1195027487</v>
      </c>
      <c r="Q547">
        <v>2098</v>
      </c>
      <c r="S547" t="s">
        <v>235</v>
      </c>
      <c r="T547" t="s">
        <v>376</v>
      </c>
      <c r="U547">
        <f>MATCH(D547,Отчет!$D:$D,0)</f>
        <v>119</v>
      </c>
    </row>
    <row r="548" spans="1:21" x14ac:dyDescent="0.2">
      <c r="A548" s="17">
        <v>1197246552</v>
      </c>
      <c r="B548" s="17">
        <v>8</v>
      </c>
      <c r="C548" s="17" t="s">
        <v>373</v>
      </c>
      <c r="D548" s="17">
        <v>497176751</v>
      </c>
      <c r="E548" s="7" t="s">
        <v>97</v>
      </c>
      <c r="F548" s="17" t="s">
        <v>380</v>
      </c>
      <c r="G548" s="7" t="s">
        <v>419</v>
      </c>
      <c r="H548" s="17">
        <v>6</v>
      </c>
      <c r="I548" s="17" t="s">
        <v>201</v>
      </c>
      <c r="J548" s="17" t="s">
        <v>234</v>
      </c>
      <c r="L548" s="17">
        <v>48</v>
      </c>
      <c r="M548" s="17">
        <v>6</v>
      </c>
      <c r="N548" s="17">
        <v>1</v>
      </c>
      <c r="O548" s="17">
        <v>1</v>
      </c>
      <c r="P548">
        <v>1195027487</v>
      </c>
      <c r="Q548">
        <v>2098</v>
      </c>
      <c r="S548" t="s">
        <v>235</v>
      </c>
      <c r="T548" t="s">
        <v>376</v>
      </c>
      <c r="U548">
        <f>MATCH(D548,Отчет!$D:$D,0)</f>
        <v>151</v>
      </c>
    </row>
    <row r="549" spans="1:21" x14ac:dyDescent="0.2">
      <c r="A549" s="17">
        <v>1197246548</v>
      </c>
      <c r="B549" s="17">
        <v>8</v>
      </c>
      <c r="C549" s="17" t="s">
        <v>373</v>
      </c>
      <c r="D549" s="17">
        <v>497176740</v>
      </c>
      <c r="E549" s="7" t="s">
        <v>86</v>
      </c>
      <c r="F549" s="17" t="s">
        <v>381</v>
      </c>
      <c r="G549" s="7" t="s">
        <v>419</v>
      </c>
      <c r="H549" s="17">
        <v>6</v>
      </c>
      <c r="I549" s="17" t="s">
        <v>201</v>
      </c>
      <c r="J549" s="17" t="s">
        <v>234</v>
      </c>
      <c r="L549" s="17">
        <v>48</v>
      </c>
      <c r="M549" s="17">
        <v>6</v>
      </c>
      <c r="N549" s="17">
        <v>1</v>
      </c>
      <c r="O549" s="17">
        <v>1</v>
      </c>
      <c r="P549">
        <v>1195027487</v>
      </c>
      <c r="Q549">
        <v>2098</v>
      </c>
      <c r="S549" t="s">
        <v>235</v>
      </c>
      <c r="T549" t="s">
        <v>376</v>
      </c>
      <c r="U549">
        <f>MATCH(D549,Отчет!$D:$D,0)</f>
        <v>51</v>
      </c>
    </row>
    <row r="550" spans="1:21" x14ac:dyDescent="0.2">
      <c r="A550" s="17">
        <v>1197246596</v>
      </c>
      <c r="B550" s="17">
        <v>5</v>
      </c>
      <c r="C550" s="17" t="s">
        <v>373</v>
      </c>
      <c r="D550" s="17">
        <v>497176912</v>
      </c>
      <c r="E550" s="7" t="s">
        <v>161</v>
      </c>
      <c r="F550" s="17" t="s">
        <v>387</v>
      </c>
      <c r="G550" s="7" t="s">
        <v>419</v>
      </c>
      <c r="H550" s="17">
        <v>6</v>
      </c>
      <c r="I550" s="17" t="s">
        <v>201</v>
      </c>
      <c r="J550" s="17" t="s">
        <v>234</v>
      </c>
      <c r="L550" s="17">
        <v>30</v>
      </c>
      <c r="M550" s="17">
        <v>6</v>
      </c>
      <c r="N550" s="17">
        <v>1</v>
      </c>
      <c r="O550" s="17">
        <v>1</v>
      </c>
      <c r="P550">
        <v>1195027487</v>
      </c>
      <c r="Q550">
        <v>2098</v>
      </c>
      <c r="S550" t="s">
        <v>235</v>
      </c>
      <c r="T550" t="s">
        <v>376</v>
      </c>
      <c r="U550">
        <f>MATCH(D550,Отчет!$D:$D,0)</f>
        <v>137</v>
      </c>
    </row>
    <row r="551" spans="1:21" x14ac:dyDescent="0.2">
      <c r="A551" s="17">
        <v>1197246592</v>
      </c>
      <c r="B551" s="17">
        <v>8</v>
      </c>
      <c r="C551" s="17" t="s">
        <v>373</v>
      </c>
      <c r="D551" s="17">
        <v>497176890</v>
      </c>
      <c r="E551" s="7" t="s">
        <v>141</v>
      </c>
      <c r="F551" s="17" t="s">
        <v>384</v>
      </c>
      <c r="G551" s="7" t="s">
        <v>419</v>
      </c>
      <c r="H551" s="17">
        <v>6</v>
      </c>
      <c r="I551" s="17" t="s">
        <v>201</v>
      </c>
      <c r="J551" s="17" t="s">
        <v>234</v>
      </c>
      <c r="L551" s="17">
        <v>48</v>
      </c>
      <c r="M551" s="17">
        <v>6</v>
      </c>
      <c r="N551" s="17">
        <v>1</v>
      </c>
      <c r="O551" s="17">
        <v>1</v>
      </c>
      <c r="P551">
        <v>1195027487</v>
      </c>
      <c r="Q551">
        <v>2098</v>
      </c>
      <c r="S551" t="s">
        <v>235</v>
      </c>
      <c r="T551" t="s">
        <v>376</v>
      </c>
      <c r="U551">
        <f>MATCH(D551,Отчет!$D:$D,0)</f>
        <v>35</v>
      </c>
    </row>
    <row r="552" spans="1:21" x14ac:dyDescent="0.2">
      <c r="A552" s="17">
        <v>1197246584</v>
      </c>
      <c r="B552" s="17">
        <v>8</v>
      </c>
      <c r="C552" s="17" t="s">
        <v>373</v>
      </c>
      <c r="D552" s="17">
        <v>497176879</v>
      </c>
      <c r="E552" s="7" t="s">
        <v>137</v>
      </c>
      <c r="F552" s="17" t="s">
        <v>383</v>
      </c>
      <c r="G552" s="7" t="s">
        <v>419</v>
      </c>
      <c r="H552" s="17">
        <v>6</v>
      </c>
      <c r="I552" s="17" t="s">
        <v>201</v>
      </c>
      <c r="J552" s="17" t="s">
        <v>234</v>
      </c>
      <c r="L552" s="17">
        <v>48</v>
      </c>
      <c r="M552" s="17">
        <v>6</v>
      </c>
      <c r="N552" s="17">
        <v>1</v>
      </c>
      <c r="O552" s="17">
        <v>1</v>
      </c>
      <c r="P552">
        <v>1195027487</v>
      </c>
      <c r="Q552">
        <v>2098</v>
      </c>
      <c r="S552" t="s">
        <v>235</v>
      </c>
      <c r="T552" t="s">
        <v>376</v>
      </c>
      <c r="U552">
        <f>MATCH(D552,Отчет!$D:$D,0)</f>
        <v>103</v>
      </c>
    </row>
    <row r="553" spans="1:21" x14ac:dyDescent="0.2">
      <c r="A553" s="17">
        <v>1197246576</v>
      </c>
      <c r="B553" s="17">
        <v>8</v>
      </c>
      <c r="C553" s="17" t="s">
        <v>373</v>
      </c>
      <c r="D553" s="17">
        <v>497176868</v>
      </c>
      <c r="E553" s="7" t="s">
        <v>131</v>
      </c>
      <c r="F553" s="17" t="s">
        <v>377</v>
      </c>
      <c r="G553" s="7" t="s">
        <v>419</v>
      </c>
      <c r="H553" s="17">
        <v>6</v>
      </c>
      <c r="I553" s="17" t="s">
        <v>201</v>
      </c>
      <c r="J553" s="17" t="s">
        <v>234</v>
      </c>
      <c r="L553" s="17">
        <v>48</v>
      </c>
      <c r="M553" s="17">
        <v>6</v>
      </c>
      <c r="N553" s="17">
        <v>1</v>
      </c>
      <c r="O553" s="17">
        <v>1</v>
      </c>
      <c r="P553">
        <v>1195027487</v>
      </c>
      <c r="Q553">
        <v>2098</v>
      </c>
      <c r="S553" t="s">
        <v>235</v>
      </c>
      <c r="T553" t="s">
        <v>376</v>
      </c>
      <c r="U553">
        <f>MATCH(D553,Отчет!$D:$D,0)</f>
        <v>45</v>
      </c>
    </row>
    <row r="554" spans="1:21" x14ac:dyDescent="0.2">
      <c r="A554" s="17">
        <v>1197246572</v>
      </c>
      <c r="B554" s="17">
        <v>6</v>
      </c>
      <c r="C554" s="17" t="s">
        <v>373</v>
      </c>
      <c r="D554" s="17">
        <v>497176857</v>
      </c>
      <c r="E554" s="7" t="s">
        <v>117</v>
      </c>
      <c r="F554" s="17" t="s">
        <v>386</v>
      </c>
      <c r="G554" s="7" t="s">
        <v>419</v>
      </c>
      <c r="H554" s="17">
        <v>6</v>
      </c>
      <c r="I554" s="17" t="s">
        <v>201</v>
      </c>
      <c r="J554" s="17" t="s">
        <v>234</v>
      </c>
      <c r="L554" s="17">
        <v>36</v>
      </c>
      <c r="M554" s="17">
        <v>6</v>
      </c>
      <c r="N554" s="17">
        <v>1</v>
      </c>
      <c r="O554" s="17">
        <v>1</v>
      </c>
      <c r="P554">
        <v>1195027487</v>
      </c>
      <c r="Q554">
        <v>2098</v>
      </c>
      <c r="S554" t="s">
        <v>235</v>
      </c>
      <c r="T554" t="s">
        <v>376</v>
      </c>
      <c r="U554">
        <f>MATCH(D554,Отчет!$D:$D,0)</f>
        <v>152</v>
      </c>
    </row>
    <row r="555" spans="1:21" x14ac:dyDescent="0.2">
      <c r="A555" s="17">
        <v>1197246568</v>
      </c>
      <c r="B555" s="17">
        <v>7</v>
      </c>
      <c r="C555" s="17" t="s">
        <v>373</v>
      </c>
      <c r="D555" s="17">
        <v>497176846</v>
      </c>
      <c r="E555" s="7" t="s">
        <v>114</v>
      </c>
      <c r="F555" s="17" t="s">
        <v>392</v>
      </c>
      <c r="G555" s="7" t="s">
        <v>419</v>
      </c>
      <c r="H555" s="17">
        <v>6</v>
      </c>
      <c r="I555" s="17" t="s">
        <v>201</v>
      </c>
      <c r="J555" s="17" t="s">
        <v>234</v>
      </c>
      <c r="L555" s="17">
        <v>42</v>
      </c>
      <c r="M555" s="17">
        <v>6</v>
      </c>
      <c r="N555" s="17">
        <v>1</v>
      </c>
      <c r="O555" s="17">
        <v>1</v>
      </c>
      <c r="P555">
        <v>1195027487</v>
      </c>
      <c r="Q555">
        <v>2098</v>
      </c>
      <c r="S555" t="s">
        <v>235</v>
      </c>
      <c r="T555" t="s">
        <v>376</v>
      </c>
      <c r="U555">
        <f>MATCH(D555,Отчет!$D:$D,0)</f>
        <v>163</v>
      </c>
    </row>
    <row r="556" spans="1:21" x14ac:dyDescent="0.2">
      <c r="A556" s="17">
        <v>1197246580</v>
      </c>
      <c r="B556" s="17">
        <v>8</v>
      </c>
      <c r="C556" s="17" t="s">
        <v>373</v>
      </c>
      <c r="D556" s="17">
        <v>541025938</v>
      </c>
      <c r="E556" s="7" t="s">
        <v>132</v>
      </c>
      <c r="F556" s="17" t="s">
        <v>382</v>
      </c>
      <c r="G556" s="7" t="s">
        <v>419</v>
      </c>
      <c r="H556" s="17">
        <v>6</v>
      </c>
      <c r="I556" s="17" t="s">
        <v>201</v>
      </c>
      <c r="J556" s="17" t="s">
        <v>234</v>
      </c>
      <c r="L556" s="17">
        <v>48</v>
      </c>
      <c r="M556" s="17">
        <v>6</v>
      </c>
      <c r="N556" s="17">
        <v>1</v>
      </c>
      <c r="O556" s="17">
        <v>1</v>
      </c>
      <c r="P556">
        <v>1195027487</v>
      </c>
      <c r="Q556">
        <v>2098</v>
      </c>
      <c r="S556" t="s">
        <v>235</v>
      </c>
      <c r="T556" t="s">
        <v>376</v>
      </c>
      <c r="U556">
        <f>MATCH(D556,Отчет!$D:$D,0)</f>
        <v>76</v>
      </c>
    </row>
    <row r="557" spans="1:21" x14ac:dyDescent="0.2">
      <c r="A557" s="17">
        <v>1197246564</v>
      </c>
      <c r="B557" s="17">
        <v>8</v>
      </c>
      <c r="C557" s="17" t="s">
        <v>373</v>
      </c>
      <c r="D557" s="17">
        <v>497176835</v>
      </c>
      <c r="E557" s="7" t="s">
        <v>110</v>
      </c>
      <c r="F557" s="17" t="s">
        <v>391</v>
      </c>
      <c r="G557" s="7" t="s">
        <v>419</v>
      </c>
      <c r="H557" s="17">
        <v>6</v>
      </c>
      <c r="I557" s="17" t="s">
        <v>201</v>
      </c>
      <c r="J557" s="17" t="s">
        <v>234</v>
      </c>
      <c r="L557" s="17">
        <v>48</v>
      </c>
      <c r="M557" s="17">
        <v>6</v>
      </c>
      <c r="N557" s="17">
        <v>1</v>
      </c>
      <c r="O557" s="17">
        <v>1</v>
      </c>
      <c r="P557">
        <v>1195027487</v>
      </c>
      <c r="Q557">
        <v>2098</v>
      </c>
      <c r="S557" t="s">
        <v>235</v>
      </c>
      <c r="T557" t="s">
        <v>376</v>
      </c>
      <c r="U557">
        <f>MATCH(D557,Отчет!$D:$D,0)</f>
        <v>156</v>
      </c>
    </row>
    <row r="558" spans="1:21" x14ac:dyDescent="0.2">
      <c r="A558" s="17">
        <v>1197246560</v>
      </c>
      <c r="B558" s="17">
        <v>8</v>
      </c>
      <c r="C558" s="17" t="s">
        <v>373</v>
      </c>
      <c r="D558" s="17">
        <v>497176824</v>
      </c>
      <c r="E558" s="7" t="s">
        <v>108</v>
      </c>
      <c r="F558" s="17" t="s">
        <v>390</v>
      </c>
      <c r="G558" s="7" t="s">
        <v>419</v>
      </c>
      <c r="H558" s="17">
        <v>6</v>
      </c>
      <c r="I558" s="17" t="s">
        <v>201</v>
      </c>
      <c r="J558" s="17" t="s">
        <v>234</v>
      </c>
      <c r="L558" s="17">
        <v>48</v>
      </c>
      <c r="M558" s="17">
        <v>6</v>
      </c>
      <c r="N558" s="17">
        <v>1</v>
      </c>
      <c r="O558" s="17">
        <v>1</v>
      </c>
      <c r="P558">
        <v>1195027487</v>
      </c>
      <c r="Q558">
        <v>2098</v>
      </c>
      <c r="S558" t="s">
        <v>235</v>
      </c>
      <c r="T558" t="s">
        <v>376</v>
      </c>
      <c r="U558">
        <f>MATCH(D558,Отчет!$D:$D,0)</f>
        <v>75</v>
      </c>
    </row>
    <row r="559" spans="1:21" x14ac:dyDescent="0.2">
      <c r="A559" s="17">
        <v>1197246608</v>
      </c>
      <c r="B559" s="17">
        <v>8</v>
      </c>
      <c r="C559" s="17" t="s">
        <v>373</v>
      </c>
      <c r="D559" s="17">
        <v>497176795</v>
      </c>
      <c r="E559" s="7" t="s">
        <v>185</v>
      </c>
      <c r="F559" s="17" t="s">
        <v>374</v>
      </c>
      <c r="G559" s="7" t="s">
        <v>419</v>
      </c>
      <c r="H559" s="17">
        <v>6</v>
      </c>
      <c r="I559" s="17" t="s">
        <v>201</v>
      </c>
      <c r="J559" s="17" t="s">
        <v>234</v>
      </c>
      <c r="L559" s="17">
        <v>48</v>
      </c>
      <c r="M559" s="17">
        <v>6</v>
      </c>
      <c r="N559" s="17">
        <v>1</v>
      </c>
      <c r="O559" s="17">
        <v>1</v>
      </c>
      <c r="P559">
        <v>1195027487</v>
      </c>
      <c r="Q559">
        <v>2098</v>
      </c>
      <c r="S559" t="s">
        <v>235</v>
      </c>
      <c r="T559" t="s">
        <v>376</v>
      </c>
      <c r="U559">
        <f>MATCH(D559,Отчет!$D:$D,0)</f>
        <v>47</v>
      </c>
    </row>
    <row r="560" spans="1:21" x14ac:dyDescent="0.2">
      <c r="A560" s="17">
        <v>1197245894</v>
      </c>
      <c r="B560" s="17">
        <v>8</v>
      </c>
      <c r="C560" s="17" t="s">
        <v>345</v>
      </c>
      <c r="D560" s="17">
        <v>499604052</v>
      </c>
      <c r="E560" s="7" t="s">
        <v>50</v>
      </c>
      <c r="F560" s="17" t="s">
        <v>364</v>
      </c>
      <c r="G560" s="7" t="s">
        <v>420</v>
      </c>
      <c r="H560" s="17">
        <v>4</v>
      </c>
      <c r="I560" s="17" t="s">
        <v>201</v>
      </c>
      <c r="J560" s="17" t="s">
        <v>234</v>
      </c>
      <c r="L560" s="17">
        <v>32</v>
      </c>
      <c r="M560" s="17">
        <v>4</v>
      </c>
      <c r="N560" s="17">
        <v>1</v>
      </c>
      <c r="O560" s="17">
        <v>0</v>
      </c>
      <c r="P560">
        <v>1176409223</v>
      </c>
      <c r="Q560">
        <v>2098</v>
      </c>
      <c r="S560" t="s">
        <v>235</v>
      </c>
      <c r="T560" t="s">
        <v>348</v>
      </c>
      <c r="U560">
        <f>MATCH(D560,Отчет!$D:$D,0)</f>
        <v>77</v>
      </c>
    </row>
    <row r="561" spans="1:21" x14ac:dyDescent="0.2">
      <c r="A561" s="17">
        <v>1197245914</v>
      </c>
      <c r="B561" s="17">
        <v>10</v>
      </c>
      <c r="C561" s="17" t="s">
        <v>345</v>
      </c>
      <c r="D561" s="17">
        <v>497180945</v>
      </c>
      <c r="E561" s="7" t="s">
        <v>77</v>
      </c>
      <c r="F561" s="17" t="s">
        <v>363</v>
      </c>
      <c r="G561" s="7" t="s">
        <v>420</v>
      </c>
      <c r="H561" s="17">
        <v>4</v>
      </c>
      <c r="I561" s="17" t="s">
        <v>201</v>
      </c>
      <c r="J561" s="17" t="s">
        <v>234</v>
      </c>
      <c r="L561" s="17">
        <v>40</v>
      </c>
      <c r="M561" s="17">
        <v>4</v>
      </c>
      <c r="N561" s="17">
        <v>1</v>
      </c>
      <c r="O561" s="17">
        <v>1</v>
      </c>
      <c r="P561">
        <v>1176409223</v>
      </c>
      <c r="Q561">
        <v>2098</v>
      </c>
      <c r="S561" t="s">
        <v>235</v>
      </c>
      <c r="T561" t="s">
        <v>348</v>
      </c>
      <c r="U561">
        <f>MATCH(D561,Отчет!$D:$D,0)</f>
        <v>33</v>
      </c>
    </row>
    <row r="562" spans="1:21" x14ac:dyDescent="0.2">
      <c r="A562" s="17">
        <v>1197245962</v>
      </c>
      <c r="B562" s="17">
        <v>4</v>
      </c>
      <c r="C562" s="17" t="s">
        <v>345</v>
      </c>
      <c r="D562" s="17">
        <v>518090785</v>
      </c>
      <c r="E562" s="7" t="s">
        <v>147</v>
      </c>
      <c r="F562" s="17" t="s">
        <v>366</v>
      </c>
      <c r="G562" s="7" t="s">
        <v>420</v>
      </c>
      <c r="H562" s="17">
        <v>4</v>
      </c>
      <c r="I562" s="17" t="s">
        <v>201</v>
      </c>
      <c r="J562" s="17" t="s">
        <v>234</v>
      </c>
      <c r="L562" s="17">
        <v>16</v>
      </c>
      <c r="M562" s="17">
        <v>4</v>
      </c>
      <c r="N562" s="17">
        <v>1</v>
      </c>
      <c r="O562" s="17">
        <v>1</v>
      </c>
      <c r="P562">
        <v>1176409223</v>
      </c>
      <c r="Q562">
        <v>2098</v>
      </c>
      <c r="S562" t="s">
        <v>235</v>
      </c>
      <c r="T562" t="s">
        <v>348</v>
      </c>
      <c r="U562">
        <f>MATCH(D562,Отчет!$D:$D,0)</f>
        <v>155</v>
      </c>
    </row>
    <row r="563" spans="1:21" x14ac:dyDescent="0.2">
      <c r="A563" s="17">
        <v>1197245950</v>
      </c>
      <c r="B563" s="17">
        <v>7</v>
      </c>
      <c r="C563" s="17" t="s">
        <v>345</v>
      </c>
      <c r="D563" s="17">
        <v>541007180</v>
      </c>
      <c r="E563" s="7" t="s">
        <v>124</v>
      </c>
      <c r="F563" s="17" t="s">
        <v>367</v>
      </c>
      <c r="G563" s="7" t="s">
        <v>420</v>
      </c>
      <c r="H563" s="17">
        <v>4</v>
      </c>
      <c r="I563" s="17" t="s">
        <v>201</v>
      </c>
      <c r="J563" s="17" t="s">
        <v>234</v>
      </c>
      <c r="L563" s="17">
        <v>28</v>
      </c>
      <c r="M563" s="17">
        <v>4</v>
      </c>
      <c r="N563" s="17">
        <v>1</v>
      </c>
      <c r="O563" s="17">
        <v>1</v>
      </c>
      <c r="P563">
        <v>1176409223</v>
      </c>
      <c r="Q563">
        <v>2098</v>
      </c>
      <c r="S563" t="s">
        <v>235</v>
      </c>
      <c r="T563" t="s">
        <v>348</v>
      </c>
      <c r="U563">
        <f>MATCH(D563,Отчет!$D:$D,0)</f>
        <v>149</v>
      </c>
    </row>
    <row r="564" spans="1:21" x14ac:dyDescent="0.2">
      <c r="A564" s="17">
        <v>1197245974</v>
      </c>
      <c r="B564" s="17">
        <v>6</v>
      </c>
      <c r="C564" s="17" t="s">
        <v>345</v>
      </c>
      <c r="D564" s="17">
        <v>543562971</v>
      </c>
      <c r="E564" s="7" t="s">
        <v>166</v>
      </c>
      <c r="F564" s="17" t="s">
        <v>368</v>
      </c>
      <c r="G564" s="7" t="s">
        <v>420</v>
      </c>
      <c r="H564" s="17">
        <v>4</v>
      </c>
      <c r="I564" s="17" t="s">
        <v>201</v>
      </c>
      <c r="J564" s="17" t="s">
        <v>234</v>
      </c>
      <c r="L564" s="17">
        <v>24</v>
      </c>
      <c r="M564" s="17">
        <v>4</v>
      </c>
      <c r="N564" s="17">
        <v>1</v>
      </c>
      <c r="O564" s="17">
        <v>1</v>
      </c>
      <c r="P564">
        <v>1176409223</v>
      </c>
      <c r="Q564">
        <v>2098</v>
      </c>
      <c r="S564" t="s">
        <v>235</v>
      </c>
      <c r="T564" t="s">
        <v>348</v>
      </c>
      <c r="U564">
        <f>MATCH(D564,Отчет!$D:$D,0)</f>
        <v>132</v>
      </c>
    </row>
    <row r="565" spans="1:21" x14ac:dyDescent="0.2">
      <c r="A565" s="17">
        <v>1197245938</v>
      </c>
      <c r="B565" s="17">
        <v>7</v>
      </c>
      <c r="C565" s="17" t="s">
        <v>345</v>
      </c>
      <c r="D565" s="17">
        <v>549322529</v>
      </c>
      <c r="E565" s="7" t="s">
        <v>109</v>
      </c>
      <c r="F565" s="17" t="s">
        <v>369</v>
      </c>
      <c r="G565" s="7" t="s">
        <v>420</v>
      </c>
      <c r="H565" s="17">
        <v>4</v>
      </c>
      <c r="I565" s="17" t="s">
        <v>201</v>
      </c>
      <c r="J565" s="17" t="s">
        <v>234</v>
      </c>
      <c r="L565" s="17">
        <v>28</v>
      </c>
      <c r="M565" s="17">
        <v>4</v>
      </c>
      <c r="N565" s="17">
        <v>1</v>
      </c>
      <c r="O565" s="17">
        <v>1</v>
      </c>
      <c r="P565">
        <v>1176409223</v>
      </c>
      <c r="Q565">
        <v>2098</v>
      </c>
      <c r="S565" t="s">
        <v>235</v>
      </c>
      <c r="T565" t="s">
        <v>348</v>
      </c>
      <c r="U565">
        <f>MATCH(D565,Отчет!$D:$D,0)</f>
        <v>105</v>
      </c>
    </row>
    <row r="566" spans="1:21" x14ac:dyDescent="0.2">
      <c r="A566" s="17">
        <v>1197245946</v>
      </c>
      <c r="B566" s="17">
        <v>5</v>
      </c>
      <c r="C566" s="17" t="s">
        <v>345</v>
      </c>
      <c r="D566" s="17">
        <v>549322543</v>
      </c>
      <c r="E566" s="7" t="s">
        <v>121</v>
      </c>
      <c r="F566" s="17" t="s">
        <v>370</v>
      </c>
      <c r="G566" s="7" t="s">
        <v>420</v>
      </c>
      <c r="H566" s="17">
        <v>4</v>
      </c>
      <c r="I566" s="17" t="s">
        <v>201</v>
      </c>
      <c r="J566" s="17" t="s">
        <v>234</v>
      </c>
      <c r="L566" s="17">
        <v>20</v>
      </c>
      <c r="M566" s="17">
        <v>4</v>
      </c>
      <c r="N566" s="17">
        <v>1</v>
      </c>
      <c r="O566" s="17">
        <v>1</v>
      </c>
      <c r="P566">
        <v>1176409223</v>
      </c>
      <c r="Q566">
        <v>2098</v>
      </c>
      <c r="S566" t="s">
        <v>235</v>
      </c>
      <c r="T566" t="s">
        <v>348</v>
      </c>
      <c r="U566">
        <f>MATCH(D566,Отчет!$D:$D,0)</f>
        <v>159</v>
      </c>
    </row>
    <row r="567" spans="1:21" x14ac:dyDescent="0.2">
      <c r="A567" s="17">
        <v>1197245898</v>
      </c>
      <c r="B567" s="17">
        <v>5</v>
      </c>
      <c r="C567" s="17" t="s">
        <v>345</v>
      </c>
      <c r="D567" s="17">
        <v>557572561</v>
      </c>
      <c r="E567" s="7" t="s">
        <v>51</v>
      </c>
      <c r="F567" s="17" t="s">
        <v>371</v>
      </c>
      <c r="G567" s="7" t="s">
        <v>420</v>
      </c>
      <c r="H567" s="17">
        <v>4</v>
      </c>
      <c r="I567" s="17" t="s">
        <v>201</v>
      </c>
      <c r="J567" s="17" t="s">
        <v>234</v>
      </c>
      <c r="L567" s="17">
        <v>20</v>
      </c>
      <c r="M567" s="17">
        <v>4</v>
      </c>
      <c r="N567" s="17">
        <v>1</v>
      </c>
      <c r="O567" s="17">
        <v>1</v>
      </c>
      <c r="P567">
        <v>1176409223</v>
      </c>
      <c r="Q567">
        <v>2098</v>
      </c>
      <c r="S567" t="s">
        <v>235</v>
      </c>
      <c r="T567" t="s">
        <v>348</v>
      </c>
      <c r="U567">
        <f>MATCH(D567,Отчет!$D:$D,0)</f>
        <v>157</v>
      </c>
    </row>
    <row r="568" spans="1:21" x14ac:dyDescent="0.2">
      <c r="A568" s="17">
        <v>1197245978</v>
      </c>
      <c r="B568" s="17">
        <v>6</v>
      </c>
      <c r="C568" s="17" t="s">
        <v>345</v>
      </c>
      <c r="D568" s="17">
        <v>557572574</v>
      </c>
      <c r="E568" s="7" t="s">
        <v>167</v>
      </c>
      <c r="F568" s="17" t="s">
        <v>372</v>
      </c>
      <c r="G568" s="7" t="s">
        <v>420</v>
      </c>
      <c r="H568" s="17">
        <v>4</v>
      </c>
      <c r="I568" s="17" t="s">
        <v>201</v>
      </c>
      <c r="J568" s="17" t="s">
        <v>234</v>
      </c>
      <c r="L568" s="17">
        <v>24</v>
      </c>
      <c r="M568" s="17">
        <v>4</v>
      </c>
      <c r="N568" s="17">
        <v>1</v>
      </c>
      <c r="O568" s="17">
        <v>1</v>
      </c>
      <c r="P568">
        <v>1176409223</v>
      </c>
      <c r="Q568">
        <v>2098</v>
      </c>
      <c r="S568" t="s">
        <v>235</v>
      </c>
      <c r="T568" t="s">
        <v>348</v>
      </c>
      <c r="U568">
        <f>MATCH(D568,Отчет!$D:$D,0)</f>
        <v>140</v>
      </c>
    </row>
    <row r="569" spans="1:21" x14ac:dyDescent="0.2">
      <c r="A569" s="17">
        <v>1197245954</v>
      </c>
      <c r="B569" s="17">
        <v>4</v>
      </c>
      <c r="C569" s="17" t="s">
        <v>345</v>
      </c>
      <c r="D569" s="17">
        <v>497180748</v>
      </c>
      <c r="E569" s="7" t="s">
        <v>136</v>
      </c>
      <c r="F569" s="17" t="s">
        <v>346</v>
      </c>
      <c r="G569" s="7" t="s">
        <v>420</v>
      </c>
      <c r="H569" s="17">
        <v>4</v>
      </c>
      <c r="I569" s="17" t="s">
        <v>201</v>
      </c>
      <c r="J569" s="17" t="s">
        <v>234</v>
      </c>
      <c r="L569" s="17">
        <v>16</v>
      </c>
      <c r="M569" s="17">
        <v>4</v>
      </c>
      <c r="N569" s="17">
        <v>1</v>
      </c>
      <c r="O569" s="17">
        <v>1</v>
      </c>
      <c r="P569">
        <v>1176409223</v>
      </c>
      <c r="Q569">
        <v>2098</v>
      </c>
      <c r="S569" t="s">
        <v>235</v>
      </c>
      <c r="T569" t="s">
        <v>348</v>
      </c>
      <c r="U569">
        <f>MATCH(D569,Отчет!$D:$D,0)</f>
        <v>146</v>
      </c>
    </row>
    <row r="570" spans="1:21" x14ac:dyDescent="0.2">
      <c r="A570" s="17">
        <v>1197245906</v>
      </c>
      <c r="B570" s="17">
        <v>6</v>
      </c>
      <c r="C570" s="17" t="s">
        <v>345</v>
      </c>
      <c r="D570" s="17">
        <v>497180759</v>
      </c>
      <c r="E570" s="7" t="s">
        <v>63</v>
      </c>
      <c r="F570" s="17" t="s">
        <v>349</v>
      </c>
      <c r="G570" s="7" t="s">
        <v>420</v>
      </c>
      <c r="H570" s="17">
        <v>4</v>
      </c>
      <c r="I570" s="17" t="s">
        <v>201</v>
      </c>
      <c r="J570" s="17" t="s">
        <v>234</v>
      </c>
      <c r="L570" s="17">
        <v>24</v>
      </c>
      <c r="M570" s="17">
        <v>4</v>
      </c>
      <c r="N570" s="17">
        <v>1</v>
      </c>
      <c r="O570" s="17">
        <v>1</v>
      </c>
      <c r="P570">
        <v>1176409223</v>
      </c>
      <c r="Q570">
        <v>2098</v>
      </c>
      <c r="S570" t="s">
        <v>235</v>
      </c>
      <c r="T570" t="s">
        <v>348</v>
      </c>
      <c r="U570">
        <f>MATCH(D570,Отчет!$D:$D,0)</f>
        <v>123</v>
      </c>
    </row>
    <row r="571" spans="1:21" x14ac:dyDescent="0.2">
      <c r="A571" s="17">
        <v>1197245986</v>
      </c>
      <c r="B571" s="17">
        <v>7</v>
      </c>
      <c r="C571" s="17" t="s">
        <v>345</v>
      </c>
      <c r="D571" s="17">
        <v>497180770</v>
      </c>
      <c r="E571" s="7" t="s">
        <v>183</v>
      </c>
      <c r="F571" s="17" t="s">
        <v>350</v>
      </c>
      <c r="G571" s="7" t="s">
        <v>420</v>
      </c>
      <c r="H571" s="17">
        <v>4</v>
      </c>
      <c r="I571" s="17" t="s">
        <v>201</v>
      </c>
      <c r="J571" s="17" t="s">
        <v>234</v>
      </c>
      <c r="L571" s="17">
        <v>28</v>
      </c>
      <c r="M571" s="17">
        <v>4</v>
      </c>
      <c r="N571" s="17">
        <v>1</v>
      </c>
      <c r="O571" s="17">
        <v>1</v>
      </c>
      <c r="P571">
        <v>1176409223</v>
      </c>
      <c r="Q571">
        <v>2098</v>
      </c>
      <c r="S571" t="s">
        <v>235</v>
      </c>
      <c r="T571" t="s">
        <v>348</v>
      </c>
      <c r="U571">
        <f>MATCH(D571,Отчет!$D:$D,0)</f>
        <v>133</v>
      </c>
    </row>
    <row r="572" spans="1:21" x14ac:dyDescent="0.2">
      <c r="A572" s="17">
        <v>1197245926</v>
      </c>
      <c r="B572" s="17">
        <v>7</v>
      </c>
      <c r="C572" s="17" t="s">
        <v>345</v>
      </c>
      <c r="D572" s="17">
        <v>497180781</v>
      </c>
      <c r="E572" s="7" t="s">
        <v>102</v>
      </c>
      <c r="F572" s="17" t="s">
        <v>351</v>
      </c>
      <c r="G572" s="7" t="s">
        <v>420</v>
      </c>
      <c r="H572" s="17">
        <v>4</v>
      </c>
      <c r="I572" s="17" t="s">
        <v>201</v>
      </c>
      <c r="J572" s="17" t="s">
        <v>234</v>
      </c>
      <c r="L572" s="17">
        <v>28</v>
      </c>
      <c r="M572" s="17">
        <v>4</v>
      </c>
      <c r="N572" s="17">
        <v>1</v>
      </c>
      <c r="O572" s="17">
        <v>1</v>
      </c>
      <c r="P572">
        <v>1176409223</v>
      </c>
      <c r="Q572">
        <v>2098</v>
      </c>
      <c r="S572" t="s">
        <v>235</v>
      </c>
      <c r="T572" t="s">
        <v>348</v>
      </c>
      <c r="U572">
        <f>MATCH(D572,Отчет!$D:$D,0)</f>
        <v>96</v>
      </c>
    </row>
    <row r="573" spans="1:21" x14ac:dyDescent="0.2">
      <c r="A573" s="17">
        <v>1197245922</v>
      </c>
      <c r="C573" s="17" t="s">
        <v>345</v>
      </c>
      <c r="D573" s="17">
        <v>497180792</v>
      </c>
      <c r="E573" s="7" t="s">
        <v>98</v>
      </c>
      <c r="F573" s="17" t="s">
        <v>352</v>
      </c>
      <c r="G573" s="7" t="s">
        <v>420</v>
      </c>
      <c r="H573" s="17">
        <v>4</v>
      </c>
      <c r="I573" s="17" t="s">
        <v>201</v>
      </c>
      <c r="J573" s="17" t="s">
        <v>234</v>
      </c>
      <c r="K573" s="17">
        <v>1</v>
      </c>
      <c r="L573" s="17">
        <v>0</v>
      </c>
      <c r="M573" s="17">
        <v>4</v>
      </c>
      <c r="O573" s="17">
        <v>1</v>
      </c>
      <c r="P573">
        <v>1176409223</v>
      </c>
      <c r="Q573">
        <v>2098</v>
      </c>
      <c r="S573" t="s">
        <v>235</v>
      </c>
      <c r="T573" t="s">
        <v>348</v>
      </c>
      <c r="U573">
        <f>MATCH(D573,Отчет!$D:$D,0)</f>
        <v>168</v>
      </c>
    </row>
    <row r="574" spans="1:21" x14ac:dyDescent="0.2">
      <c r="A574" s="17">
        <v>1197245934</v>
      </c>
      <c r="B574" s="17">
        <v>6</v>
      </c>
      <c r="C574" s="17" t="s">
        <v>345</v>
      </c>
      <c r="D574" s="17">
        <v>497180803</v>
      </c>
      <c r="E574" s="7" t="s">
        <v>104</v>
      </c>
      <c r="F574" s="17" t="s">
        <v>353</v>
      </c>
      <c r="G574" s="7" t="s">
        <v>420</v>
      </c>
      <c r="H574" s="17">
        <v>4</v>
      </c>
      <c r="I574" s="17" t="s">
        <v>201</v>
      </c>
      <c r="J574" s="17" t="s">
        <v>234</v>
      </c>
      <c r="L574" s="17">
        <v>24</v>
      </c>
      <c r="M574" s="17">
        <v>4</v>
      </c>
      <c r="N574" s="17">
        <v>1</v>
      </c>
      <c r="O574" s="17">
        <v>1</v>
      </c>
      <c r="P574">
        <v>1176409223</v>
      </c>
      <c r="Q574">
        <v>2098</v>
      </c>
      <c r="S574" t="s">
        <v>235</v>
      </c>
      <c r="T574" t="s">
        <v>348</v>
      </c>
      <c r="U574">
        <f>MATCH(D574,Отчет!$D:$D,0)</f>
        <v>117</v>
      </c>
    </row>
    <row r="575" spans="1:21" x14ac:dyDescent="0.2">
      <c r="A575" s="17">
        <v>1197245970</v>
      </c>
      <c r="B575" s="17">
        <v>7</v>
      </c>
      <c r="C575" s="17" t="s">
        <v>345</v>
      </c>
      <c r="D575" s="17">
        <v>497180814</v>
      </c>
      <c r="E575" s="7" t="s">
        <v>150</v>
      </c>
      <c r="F575" s="17" t="s">
        <v>354</v>
      </c>
      <c r="G575" s="7" t="s">
        <v>420</v>
      </c>
      <c r="H575" s="17">
        <v>4</v>
      </c>
      <c r="I575" s="17" t="s">
        <v>201</v>
      </c>
      <c r="J575" s="17" t="s">
        <v>234</v>
      </c>
      <c r="L575" s="17">
        <v>28</v>
      </c>
      <c r="M575" s="17">
        <v>4</v>
      </c>
      <c r="N575" s="17">
        <v>1</v>
      </c>
      <c r="O575" s="17">
        <v>1</v>
      </c>
      <c r="P575">
        <v>1176409223</v>
      </c>
      <c r="Q575">
        <v>2098</v>
      </c>
      <c r="S575" t="s">
        <v>235</v>
      </c>
      <c r="T575" t="s">
        <v>348</v>
      </c>
      <c r="U575">
        <f>MATCH(D575,Отчет!$D:$D,0)</f>
        <v>97</v>
      </c>
    </row>
    <row r="576" spans="1:21" x14ac:dyDescent="0.2">
      <c r="A576" s="17">
        <v>1197245910</v>
      </c>
      <c r="B576" s="17">
        <v>9</v>
      </c>
      <c r="C576" s="17" t="s">
        <v>345</v>
      </c>
      <c r="D576" s="17">
        <v>497180825</v>
      </c>
      <c r="E576" s="7" t="s">
        <v>74</v>
      </c>
      <c r="F576" s="17" t="s">
        <v>355</v>
      </c>
      <c r="G576" s="7" t="s">
        <v>420</v>
      </c>
      <c r="H576" s="17">
        <v>4</v>
      </c>
      <c r="I576" s="17" t="s">
        <v>201</v>
      </c>
      <c r="J576" s="17" t="s">
        <v>234</v>
      </c>
      <c r="L576" s="17">
        <v>36</v>
      </c>
      <c r="M576" s="17">
        <v>4</v>
      </c>
      <c r="N576" s="17">
        <v>1</v>
      </c>
      <c r="O576" s="17">
        <v>1</v>
      </c>
      <c r="P576">
        <v>1176409223</v>
      </c>
      <c r="Q576">
        <v>2098</v>
      </c>
      <c r="S576" t="s">
        <v>235</v>
      </c>
      <c r="T576" t="s">
        <v>348</v>
      </c>
      <c r="U576">
        <f>MATCH(D576,Отчет!$D:$D,0)</f>
        <v>30</v>
      </c>
    </row>
    <row r="577" spans="1:21" x14ac:dyDescent="0.2">
      <c r="A577" s="17">
        <v>1197245982</v>
      </c>
      <c r="B577" s="17">
        <v>9</v>
      </c>
      <c r="C577" s="17" t="s">
        <v>345</v>
      </c>
      <c r="D577" s="17">
        <v>497180836</v>
      </c>
      <c r="E577" s="7" t="s">
        <v>171</v>
      </c>
      <c r="F577" s="17" t="s">
        <v>356</v>
      </c>
      <c r="G577" s="7" t="s">
        <v>420</v>
      </c>
      <c r="H577" s="17">
        <v>4</v>
      </c>
      <c r="I577" s="17" t="s">
        <v>201</v>
      </c>
      <c r="J577" s="17" t="s">
        <v>234</v>
      </c>
      <c r="L577" s="17">
        <v>36</v>
      </c>
      <c r="M577" s="17">
        <v>4</v>
      </c>
      <c r="N577" s="17">
        <v>1</v>
      </c>
      <c r="O577" s="17">
        <v>1</v>
      </c>
      <c r="P577">
        <v>1176409223</v>
      </c>
      <c r="Q577">
        <v>2098</v>
      </c>
      <c r="S577" t="s">
        <v>235</v>
      </c>
      <c r="T577" t="s">
        <v>348</v>
      </c>
      <c r="U577">
        <f>MATCH(D577,Отчет!$D:$D,0)</f>
        <v>58</v>
      </c>
    </row>
    <row r="578" spans="1:21" x14ac:dyDescent="0.2">
      <c r="A578" s="17">
        <v>1197245958</v>
      </c>
      <c r="B578" s="17">
        <v>5</v>
      </c>
      <c r="C578" s="17" t="s">
        <v>345</v>
      </c>
      <c r="D578" s="17">
        <v>497180847</v>
      </c>
      <c r="E578" s="7" t="s">
        <v>140</v>
      </c>
      <c r="F578" s="17" t="s">
        <v>357</v>
      </c>
      <c r="G578" s="7" t="s">
        <v>420</v>
      </c>
      <c r="H578" s="17">
        <v>4</v>
      </c>
      <c r="I578" s="17" t="s">
        <v>201</v>
      </c>
      <c r="J578" s="17" t="s">
        <v>234</v>
      </c>
      <c r="L578" s="17">
        <v>20</v>
      </c>
      <c r="M578" s="17">
        <v>4</v>
      </c>
      <c r="N578" s="17">
        <v>1</v>
      </c>
      <c r="O578" s="17">
        <v>1</v>
      </c>
      <c r="P578">
        <v>1176409223</v>
      </c>
      <c r="Q578">
        <v>2098</v>
      </c>
      <c r="S578" t="s">
        <v>235</v>
      </c>
      <c r="T578" t="s">
        <v>348</v>
      </c>
      <c r="U578">
        <f>MATCH(D578,Отчет!$D:$D,0)</f>
        <v>144</v>
      </c>
    </row>
    <row r="579" spans="1:21" x14ac:dyDescent="0.2">
      <c r="A579" s="17">
        <v>1197245902</v>
      </c>
      <c r="B579" s="17">
        <v>8</v>
      </c>
      <c r="C579" s="17" t="s">
        <v>345</v>
      </c>
      <c r="D579" s="17">
        <v>497180858</v>
      </c>
      <c r="E579" s="7" t="s">
        <v>54</v>
      </c>
      <c r="F579" s="17" t="s">
        <v>358</v>
      </c>
      <c r="G579" s="7" t="s">
        <v>420</v>
      </c>
      <c r="H579" s="17">
        <v>4</v>
      </c>
      <c r="I579" s="17" t="s">
        <v>201</v>
      </c>
      <c r="J579" s="17" t="s">
        <v>234</v>
      </c>
      <c r="L579" s="17">
        <v>32</v>
      </c>
      <c r="M579" s="17">
        <v>4</v>
      </c>
      <c r="N579" s="17">
        <v>1</v>
      </c>
      <c r="O579" s="17">
        <v>1</v>
      </c>
      <c r="P579">
        <v>1176409223</v>
      </c>
      <c r="Q579">
        <v>2098</v>
      </c>
      <c r="S579" t="s">
        <v>235</v>
      </c>
      <c r="T579" t="s">
        <v>348</v>
      </c>
      <c r="U579">
        <f>MATCH(D579,Отчет!$D:$D,0)</f>
        <v>73</v>
      </c>
    </row>
    <row r="580" spans="1:21" x14ac:dyDescent="0.2">
      <c r="A580" s="17">
        <v>1197245942</v>
      </c>
      <c r="B580" s="17">
        <v>10</v>
      </c>
      <c r="C580" s="17" t="s">
        <v>345</v>
      </c>
      <c r="D580" s="17">
        <v>497180869</v>
      </c>
      <c r="E580" s="7" t="s">
        <v>119</v>
      </c>
      <c r="F580" s="17" t="s">
        <v>359</v>
      </c>
      <c r="G580" s="7" t="s">
        <v>420</v>
      </c>
      <c r="H580" s="17">
        <v>4</v>
      </c>
      <c r="I580" s="17" t="s">
        <v>201</v>
      </c>
      <c r="J580" s="17" t="s">
        <v>234</v>
      </c>
      <c r="L580" s="17">
        <v>40</v>
      </c>
      <c r="M580" s="17">
        <v>4</v>
      </c>
      <c r="N580" s="17">
        <v>1</v>
      </c>
      <c r="O580" s="17">
        <v>1</v>
      </c>
      <c r="P580">
        <v>1176409223</v>
      </c>
      <c r="Q580">
        <v>2098</v>
      </c>
      <c r="S580" t="s">
        <v>235</v>
      </c>
      <c r="T580" t="s">
        <v>348</v>
      </c>
      <c r="U580">
        <f>MATCH(D580,Отчет!$D:$D,0)</f>
        <v>74</v>
      </c>
    </row>
    <row r="581" spans="1:21" x14ac:dyDescent="0.2">
      <c r="A581" s="17">
        <v>1197245990</v>
      </c>
      <c r="B581" s="17">
        <v>8</v>
      </c>
      <c r="C581" s="17" t="s">
        <v>345</v>
      </c>
      <c r="D581" s="17">
        <v>497180909</v>
      </c>
      <c r="E581" s="7" t="s">
        <v>192</v>
      </c>
      <c r="F581" s="17" t="s">
        <v>360</v>
      </c>
      <c r="G581" s="7" t="s">
        <v>420</v>
      </c>
      <c r="H581" s="17">
        <v>4</v>
      </c>
      <c r="I581" s="17" t="s">
        <v>201</v>
      </c>
      <c r="J581" s="17" t="s">
        <v>234</v>
      </c>
      <c r="L581" s="17">
        <v>32</v>
      </c>
      <c r="M581" s="17">
        <v>4</v>
      </c>
      <c r="N581" s="17">
        <v>1</v>
      </c>
      <c r="O581" s="17">
        <v>1</v>
      </c>
      <c r="P581">
        <v>1176409223</v>
      </c>
      <c r="Q581">
        <v>2098</v>
      </c>
      <c r="S581" t="s">
        <v>235</v>
      </c>
      <c r="T581" t="s">
        <v>348</v>
      </c>
      <c r="U581">
        <f>MATCH(D581,Отчет!$D:$D,0)</f>
        <v>66</v>
      </c>
    </row>
    <row r="582" spans="1:21" x14ac:dyDescent="0.2">
      <c r="A582" s="17">
        <v>1197245930</v>
      </c>
      <c r="B582" s="17">
        <v>8</v>
      </c>
      <c r="C582" s="17" t="s">
        <v>345</v>
      </c>
      <c r="D582" s="17">
        <v>497180921</v>
      </c>
      <c r="E582" s="7" t="s">
        <v>103</v>
      </c>
      <c r="F582" s="17" t="s">
        <v>361</v>
      </c>
      <c r="G582" s="7" t="s">
        <v>420</v>
      </c>
      <c r="H582" s="17">
        <v>4</v>
      </c>
      <c r="I582" s="17" t="s">
        <v>201</v>
      </c>
      <c r="J582" s="17" t="s">
        <v>234</v>
      </c>
      <c r="L582" s="17">
        <v>32</v>
      </c>
      <c r="M582" s="17">
        <v>4</v>
      </c>
      <c r="N582" s="17">
        <v>1</v>
      </c>
      <c r="O582" s="17">
        <v>1</v>
      </c>
      <c r="P582">
        <v>1176409223</v>
      </c>
      <c r="Q582">
        <v>2098</v>
      </c>
      <c r="S582" t="s">
        <v>235</v>
      </c>
      <c r="T582" t="s">
        <v>348</v>
      </c>
      <c r="U582">
        <f>MATCH(D582,Отчет!$D:$D,0)</f>
        <v>78</v>
      </c>
    </row>
    <row r="583" spans="1:21" x14ac:dyDescent="0.2">
      <c r="A583" s="17">
        <v>1197245918</v>
      </c>
      <c r="B583" s="17">
        <v>10</v>
      </c>
      <c r="C583" s="17" t="s">
        <v>345</v>
      </c>
      <c r="D583" s="17">
        <v>497180934</v>
      </c>
      <c r="E583" s="7" t="s">
        <v>78</v>
      </c>
      <c r="F583" s="17" t="s">
        <v>362</v>
      </c>
      <c r="G583" s="7" t="s">
        <v>420</v>
      </c>
      <c r="H583" s="17">
        <v>4</v>
      </c>
      <c r="I583" s="17" t="s">
        <v>201</v>
      </c>
      <c r="J583" s="17" t="s">
        <v>234</v>
      </c>
      <c r="L583" s="17">
        <v>40</v>
      </c>
      <c r="M583" s="17">
        <v>4</v>
      </c>
      <c r="N583" s="17">
        <v>1</v>
      </c>
      <c r="O583" s="17">
        <v>1</v>
      </c>
      <c r="P583">
        <v>1176409223</v>
      </c>
      <c r="Q583">
        <v>2098</v>
      </c>
      <c r="S583" t="s">
        <v>235</v>
      </c>
      <c r="T583" t="s">
        <v>348</v>
      </c>
      <c r="U583">
        <f>MATCH(D583,Отчет!$D:$D,0)</f>
        <v>36</v>
      </c>
    </row>
    <row r="584" spans="1:21" x14ac:dyDescent="0.2">
      <c r="A584" s="17">
        <v>1197245966</v>
      </c>
      <c r="B584" s="17">
        <v>6</v>
      </c>
      <c r="C584" s="17" t="s">
        <v>345</v>
      </c>
      <c r="D584" s="17">
        <v>508335689</v>
      </c>
      <c r="E584" s="7" t="s">
        <v>148</v>
      </c>
      <c r="F584" s="17" t="s">
        <v>365</v>
      </c>
      <c r="G584" s="7" t="s">
        <v>420</v>
      </c>
      <c r="H584" s="17">
        <v>4</v>
      </c>
      <c r="I584" s="17" t="s">
        <v>201</v>
      </c>
      <c r="J584" s="17" t="s">
        <v>234</v>
      </c>
      <c r="L584" s="17">
        <v>24</v>
      </c>
      <c r="M584" s="17">
        <v>4</v>
      </c>
      <c r="N584" s="17">
        <v>1</v>
      </c>
      <c r="O584" s="17">
        <v>0</v>
      </c>
      <c r="P584">
        <v>1176409223</v>
      </c>
      <c r="Q584">
        <v>2098</v>
      </c>
      <c r="S584" t="s">
        <v>235</v>
      </c>
      <c r="T584" t="s">
        <v>348</v>
      </c>
      <c r="U584">
        <f>MATCH(D584,Отчет!$D:$D,0)</f>
        <v>147</v>
      </c>
    </row>
    <row r="585" spans="1:21" x14ac:dyDescent="0.2">
      <c r="A585" s="17">
        <v>1195082038</v>
      </c>
      <c r="B585" s="17">
        <v>8</v>
      </c>
      <c r="C585" s="17" t="s">
        <v>373</v>
      </c>
      <c r="D585" s="17">
        <v>541025938</v>
      </c>
      <c r="E585" s="7" t="s">
        <v>132</v>
      </c>
      <c r="F585" s="17" t="s">
        <v>382</v>
      </c>
      <c r="G585" s="7" t="s">
        <v>421</v>
      </c>
      <c r="H585" s="17">
        <v>3</v>
      </c>
      <c r="I585" s="17" t="s">
        <v>201</v>
      </c>
      <c r="J585" s="17" t="s">
        <v>234</v>
      </c>
      <c r="L585" s="17">
        <v>24</v>
      </c>
      <c r="M585" s="17">
        <v>3</v>
      </c>
      <c r="N585" s="17">
        <v>1</v>
      </c>
      <c r="O585" s="17">
        <v>1</v>
      </c>
      <c r="P585">
        <v>1195027487</v>
      </c>
      <c r="Q585">
        <v>2098</v>
      </c>
      <c r="S585" t="s">
        <v>203</v>
      </c>
      <c r="T585" t="s">
        <v>376</v>
      </c>
      <c r="U585">
        <f>MATCH(D585,Отчет!$D:$D,0)</f>
        <v>76</v>
      </c>
    </row>
    <row r="586" spans="1:21" x14ac:dyDescent="0.2">
      <c r="A586" s="17">
        <v>1195082179</v>
      </c>
      <c r="B586" s="17">
        <v>7</v>
      </c>
      <c r="C586" s="17" t="s">
        <v>373</v>
      </c>
      <c r="D586" s="17">
        <v>497176923</v>
      </c>
      <c r="E586" s="7" t="s">
        <v>169</v>
      </c>
      <c r="F586" s="17" t="s">
        <v>388</v>
      </c>
      <c r="G586" s="7" t="s">
        <v>421</v>
      </c>
      <c r="H586" s="17">
        <v>3</v>
      </c>
      <c r="I586" s="17" t="s">
        <v>201</v>
      </c>
      <c r="J586" s="17" t="s">
        <v>234</v>
      </c>
      <c r="L586" s="17">
        <v>21</v>
      </c>
      <c r="M586" s="17">
        <v>3</v>
      </c>
      <c r="N586" s="17">
        <v>1</v>
      </c>
      <c r="O586" s="17">
        <v>1</v>
      </c>
      <c r="P586">
        <v>1195027487</v>
      </c>
      <c r="Q586">
        <v>2098</v>
      </c>
      <c r="S586" t="s">
        <v>203</v>
      </c>
      <c r="T586" t="s">
        <v>376</v>
      </c>
      <c r="U586">
        <f>MATCH(D586,Отчет!$D:$D,0)</f>
        <v>84</v>
      </c>
    </row>
    <row r="587" spans="1:21" x14ac:dyDescent="0.2">
      <c r="A587" s="17">
        <v>1195081841</v>
      </c>
      <c r="B587" s="17">
        <v>6</v>
      </c>
      <c r="C587" s="17" t="s">
        <v>373</v>
      </c>
      <c r="D587" s="17">
        <v>497176751</v>
      </c>
      <c r="E587" s="7" t="s">
        <v>97</v>
      </c>
      <c r="F587" s="17" t="s">
        <v>380</v>
      </c>
      <c r="G587" s="7" t="s">
        <v>421</v>
      </c>
      <c r="H587" s="17">
        <v>3</v>
      </c>
      <c r="I587" s="17" t="s">
        <v>201</v>
      </c>
      <c r="J587" s="17" t="s">
        <v>234</v>
      </c>
      <c r="L587" s="17">
        <v>18</v>
      </c>
      <c r="M587" s="17">
        <v>3</v>
      </c>
      <c r="N587" s="17">
        <v>1</v>
      </c>
      <c r="O587" s="17">
        <v>1</v>
      </c>
      <c r="P587">
        <v>1195027487</v>
      </c>
      <c r="Q587">
        <v>2098</v>
      </c>
      <c r="S587" t="s">
        <v>203</v>
      </c>
      <c r="T587" t="s">
        <v>376</v>
      </c>
      <c r="U587">
        <f>MATCH(D587,Отчет!$D:$D,0)</f>
        <v>151</v>
      </c>
    </row>
    <row r="588" spans="1:21" x14ac:dyDescent="0.2">
      <c r="A588" s="17">
        <v>1195081870</v>
      </c>
      <c r="B588" s="17">
        <v>7</v>
      </c>
      <c r="C588" s="17" t="s">
        <v>373</v>
      </c>
      <c r="D588" s="17">
        <v>497176762</v>
      </c>
      <c r="E588" s="7" t="s">
        <v>106</v>
      </c>
      <c r="F588" s="17" t="s">
        <v>379</v>
      </c>
      <c r="G588" s="7" t="s">
        <v>421</v>
      </c>
      <c r="H588" s="17">
        <v>3</v>
      </c>
      <c r="I588" s="17" t="s">
        <v>201</v>
      </c>
      <c r="J588" s="17" t="s">
        <v>234</v>
      </c>
      <c r="L588" s="17">
        <v>21</v>
      </c>
      <c r="M588" s="17">
        <v>3</v>
      </c>
      <c r="N588" s="17">
        <v>1</v>
      </c>
      <c r="O588" s="17">
        <v>1</v>
      </c>
      <c r="P588">
        <v>1195027487</v>
      </c>
      <c r="Q588">
        <v>2098</v>
      </c>
      <c r="S588" t="s">
        <v>203</v>
      </c>
      <c r="T588" t="s">
        <v>376</v>
      </c>
      <c r="U588">
        <f>MATCH(D588,Отчет!$D:$D,0)</f>
        <v>119</v>
      </c>
    </row>
    <row r="589" spans="1:21" x14ac:dyDescent="0.2">
      <c r="A589" s="17">
        <v>1195082094</v>
      </c>
      <c r="B589" s="17">
        <v>9</v>
      </c>
      <c r="C589" s="17" t="s">
        <v>373</v>
      </c>
      <c r="D589" s="17">
        <v>497176773</v>
      </c>
      <c r="E589" s="7" t="s">
        <v>139</v>
      </c>
      <c r="F589" s="17" t="s">
        <v>378</v>
      </c>
      <c r="G589" s="7" t="s">
        <v>421</v>
      </c>
      <c r="H589" s="17">
        <v>3</v>
      </c>
      <c r="I589" s="17" t="s">
        <v>201</v>
      </c>
      <c r="J589" s="17" t="s">
        <v>234</v>
      </c>
      <c r="L589" s="17">
        <v>27</v>
      </c>
      <c r="M589" s="17">
        <v>3</v>
      </c>
      <c r="N589" s="17">
        <v>1</v>
      </c>
      <c r="O589" s="17">
        <v>1</v>
      </c>
      <c r="P589">
        <v>1195027487</v>
      </c>
      <c r="Q589">
        <v>2098</v>
      </c>
      <c r="S589" t="s">
        <v>203</v>
      </c>
      <c r="T589" t="s">
        <v>376</v>
      </c>
      <c r="U589">
        <f>MATCH(D589,Отчет!$D:$D,0)</f>
        <v>46</v>
      </c>
    </row>
    <row r="590" spans="1:21" x14ac:dyDescent="0.2">
      <c r="A590" s="17">
        <v>1195082207</v>
      </c>
      <c r="B590" s="17">
        <v>10</v>
      </c>
      <c r="C590" s="17" t="s">
        <v>373</v>
      </c>
      <c r="D590" s="17">
        <v>497176784</v>
      </c>
      <c r="E590" s="7" t="s">
        <v>172</v>
      </c>
      <c r="F590" s="17" t="s">
        <v>385</v>
      </c>
      <c r="G590" s="7" t="s">
        <v>421</v>
      </c>
      <c r="H590" s="17">
        <v>3</v>
      </c>
      <c r="I590" s="17" t="s">
        <v>201</v>
      </c>
      <c r="J590" s="17" t="s">
        <v>234</v>
      </c>
      <c r="L590" s="17">
        <v>30</v>
      </c>
      <c r="M590" s="17">
        <v>3</v>
      </c>
      <c r="N590" s="17">
        <v>1</v>
      </c>
      <c r="O590" s="17">
        <v>1</v>
      </c>
      <c r="P590">
        <v>1195027487</v>
      </c>
      <c r="Q590">
        <v>2098</v>
      </c>
      <c r="S590" t="s">
        <v>203</v>
      </c>
      <c r="T590" t="s">
        <v>376</v>
      </c>
      <c r="U590">
        <f>MATCH(D590,Отчет!$D:$D,0)</f>
        <v>61</v>
      </c>
    </row>
    <row r="591" spans="1:21" x14ac:dyDescent="0.2">
      <c r="A591" s="17">
        <v>1195082235</v>
      </c>
      <c r="B591" s="17">
        <v>9</v>
      </c>
      <c r="C591" s="17" t="s">
        <v>373</v>
      </c>
      <c r="D591" s="17">
        <v>497176795</v>
      </c>
      <c r="E591" s="7" t="s">
        <v>185</v>
      </c>
      <c r="F591" s="17" t="s">
        <v>374</v>
      </c>
      <c r="G591" s="7" t="s">
        <v>421</v>
      </c>
      <c r="H591" s="17">
        <v>3</v>
      </c>
      <c r="I591" s="17" t="s">
        <v>201</v>
      </c>
      <c r="J591" s="17" t="s">
        <v>234</v>
      </c>
      <c r="L591" s="17">
        <v>27</v>
      </c>
      <c r="M591" s="17">
        <v>3</v>
      </c>
      <c r="N591" s="17">
        <v>1</v>
      </c>
      <c r="O591" s="17">
        <v>1</v>
      </c>
      <c r="P591">
        <v>1195027487</v>
      </c>
      <c r="Q591">
        <v>2098</v>
      </c>
      <c r="S591" t="s">
        <v>203</v>
      </c>
      <c r="T591" t="s">
        <v>376</v>
      </c>
      <c r="U591">
        <f>MATCH(D591,Отчет!$D:$D,0)</f>
        <v>47</v>
      </c>
    </row>
    <row r="592" spans="1:21" x14ac:dyDescent="0.2">
      <c r="A592" s="17">
        <v>1195081785</v>
      </c>
      <c r="B592" s="17">
        <v>9</v>
      </c>
      <c r="C592" s="17" t="s">
        <v>373</v>
      </c>
      <c r="D592" s="17">
        <v>497176813</v>
      </c>
      <c r="E592" s="7" t="s">
        <v>70</v>
      </c>
      <c r="F592" s="17" t="s">
        <v>389</v>
      </c>
      <c r="G592" s="7" t="s">
        <v>421</v>
      </c>
      <c r="H592" s="17">
        <v>3</v>
      </c>
      <c r="I592" s="17" t="s">
        <v>201</v>
      </c>
      <c r="J592" s="17" t="s">
        <v>234</v>
      </c>
      <c r="L592" s="17">
        <v>27</v>
      </c>
      <c r="M592" s="17">
        <v>3</v>
      </c>
      <c r="N592" s="17">
        <v>1</v>
      </c>
      <c r="O592" s="17">
        <v>1</v>
      </c>
      <c r="P592">
        <v>1195027487</v>
      </c>
      <c r="Q592">
        <v>2098</v>
      </c>
      <c r="S592" t="s">
        <v>203</v>
      </c>
      <c r="T592" t="s">
        <v>376</v>
      </c>
      <c r="U592">
        <f>MATCH(D592,Отчет!$D:$D,0)</f>
        <v>44</v>
      </c>
    </row>
    <row r="593" spans="1:21" x14ac:dyDescent="0.2">
      <c r="A593" s="17">
        <v>1195081898</v>
      </c>
      <c r="B593" s="17">
        <v>9</v>
      </c>
      <c r="C593" s="17" t="s">
        <v>373</v>
      </c>
      <c r="D593" s="17">
        <v>497176824</v>
      </c>
      <c r="E593" s="7" t="s">
        <v>108</v>
      </c>
      <c r="F593" s="17" t="s">
        <v>390</v>
      </c>
      <c r="G593" s="7" t="s">
        <v>421</v>
      </c>
      <c r="H593" s="17">
        <v>3</v>
      </c>
      <c r="I593" s="17" t="s">
        <v>201</v>
      </c>
      <c r="J593" s="17" t="s">
        <v>234</v>
      </c>
      <c r="L593" s="17">
        <v>27</v>
      </c>
      <c r="M593" s="17">
        <v>3</v>
      </c>
      <c r="N593" s="17">
        <v>1</v>
      </c>
      <c r="O593" s="17">
        <v>1</v>
      </c>
      <c r="P593">
        <v>1195027487</v>
      </c>
      <c r="Q593">
        <v>2098</v>
      </c>
      <c r="S593" t="s">
        <v>203</v>
      </c>
      <c r="T593" t="s">
        <v>376</v>
      </c>
      <c r="U593">
        <f>MATCH(D593,Отчет!$D:$D,0)</f>
        <v>75</v>
      </c>
    </row>
    <row r="594" spans="1:21" x14ac:dyDescent="0.2">
      <c r="A594" s="17">
        <v>1195081926</v>
      </c>
      <c r="B594" s="17">
        <v>5</v>
      </c>
      <c r="C594" s="17" t="s">
        <v>373</v>
      </c>
      <c r="D594" s="17">
        <v>497176835</v>
      </c>
      <c r="E594" s="7" t="s">
        <v>110</v>
      </c>
      <c r="F594" s="17" t="s">
        <v>391</v>
      </c>
      <c r="G594" s="7" t="s">
        <v>421</v>
      </c>
      <c r="H594" s="17">
        <v>3</v>
      </c>
      <c r="I594" s="17" t="s">
        <v>201</v>
      </c>
      <c r="J594" s="17" t="s">
        <v>234</v>
      </c>
      <c r="L594" s="17">
        <v>15</v>
      </c>
      <c r="M594" s="17">
        <v>3</v>
      </c>
      <c r="N594" s="17">
        <v>1</v>
      </c>
      <c r="O594" s="17">
        <v>1</v>
      </c>
      <c r="P594">
        <v>1195027487</v>
      </c>
      <c r="Q594">
        <v>2098</v>
      </c>
      <c r="S594" t="s">
        <v>203</v>
      </c>
      <c r="T594" t="s">
        <v>376</v>
      </c>
      <c r="U594">
        <f>MATCH(D594,Отчет!$D:$D,0)</f>
        <v>156</v>
      </c>
    </row>
    <row r="595" spans="1:21" x14ac:dyDescent="0.2">
      <c r="A595" s="17">
        <v>1195081954</v>
      </c>
      <c r="B595" s="17">
        <v>4</v>
      </c>
      <c r="C595" s="17" t="s">
        <v>373</v>
      </c>
      <c r="D595" s="17">
        <v>497176846</v>
      </c>
      <c r="E595" s="7" t="s">
        <v>114</v>
      </c>
      <c r="F595" s="17" t="s">
        <v>392</v>
      </c>
      <c r="G595" s="7" t="s">
        <v>421</v>
      </c>
      <c r="H595" s="17">
        <v>3</v>
      </c>
      <c r="I595" s="17" t="s">
        <v>201</v>
      </c>
      <c r="J595" s="17" t="s">
        <v>234</v>
      </c>
      <c r="L595" s="17">
        <v>12</v>
      </c>
      <c r="M595" s="17">
        <v>3</v>
      </c>
      <c r="N595" s="17">
        <v>1</v>
      </c>
      <c r="O595" s="17">
        <v>1</v>
      </c>
      <c r="P595">
        <v>1195027487</v>
      </c>
      <c r="Q595">
        <v>2098</v>
      </c>
      <c r="S595" t="s">
        <v>203</v>
      </c>
      <c r="T595" t="s">
        <v>376</v>
      </c>
      <c r="U595">
        <f>MATCH(D595,Отчет!$D:$D,0)</f>
        <v>163</v>
      </c>
    </row>
    <row r="596" spans="1:21" x14ac:dyDescent="0.2">
      <c r="A596" s="17">
        <v>1195081982</v>
      </c>
      <c r="B596" s="17">
        <v>4</v>
      </c>
      <c r="C596" s="17" t="s">
        <v>373</v>
      </c>
      <c r="D596" s="17">
        <v>497176857</v>
      </c>
      <c r="E596" s="7" t="s">
        <v>117</v>
      </c>
      <c r="F596" s="17" t="s">
        <v>386</v>
      </c>
      <c r="G596" s="7" t="s">
        <v>421</v>
      </c>
      <c r="H596" s="17">
        <v>3</v>
      </c>
      <c r="I596" s="17" t="s">
        <v>201</v>
      </c>
      <c r="J596" s="17" t="s">
        <v>234</v>
      </c>
      <c r="L596" s="17">
        <v>12</v>
      </c>
      <c r="M596" s="17">
        <v>3</v>
      </c>
      <c r="N596" s="17">
        <v>1</v>
      </c>
      <c r="O596" s="17">
        <v>1</v>
      </c>
      <c r="P596">
        <v>1195027487</v>
      </c>
      <c r="Q596">
        <v>2098</v>
      </c>
      <c r="S596" t="s">
        <v>203</v>
      </c>
      <c r="T596" t="s">
        <v>376</v>
      </c>
      <c r="U596">
        <f>MATCH(D596,Отчет!$D:$D,0)</f>
        <v>152</v>
      </c>
    </row>
    <row r="597" spans="1:21" x14ac:dyDescent="0.2">
      <c r="A597" s="17">
        <v>1195082010</v>
      </c>
      <c r="B597" s="17">
        <v>9</v>
      </c>
      <c r="C597" s="17" t="s">
        <v>373</v>
      </c>
      <c r="D597" s="17">
        <v>497176868</v>
      </c>
      <c r="E597" s="7" t="s">
        <v>131</v>
      </c>
      <c r="F597" s="17" t="s">
        <v>377</v>
      </c>
      <c r="G597" s="7" t="s">
        <v>421</v>
      </c>
      <c r="H597" s="17">
        <v>3</v>
      </c>
      <c r="I597" s="17" t="s">
        <v>201</v>
      </c>
      <c r="J597" s="17" t="s">
        <v>234</v>
      </c>
      <c r="L597" s="17">
        <v>27</v>
      </c>
      <c r="M597" s="17">
        <v>3</v>
      </c>
      <c r="N597" s="17">
        <v>1</v>
      </c>
      <c r="O597" s="17">
        <v>1</v>
      </c>
      <c r="P597">
        <v>1195027487</v>
      </c>
      <c r="Q597">
        <v>2098</v>
      </c>
      <c r="S597" t="s">
        <v>203</v>
      </c>
      <c r="T597" t="s">
        <v>376</v>
      </c>
      <c r="U597">
        <f>MATCH(D597,Отчет!$D:$D,0)</f>
        <v>45</v>
      </c>
    </row>
    <row r="598" spans="1:21" x14ac:dyDescent="0.2">
      <c r="A598" s="17">
        <v>1195082066</v>
      </c>
      <c r="B598" s="17">
        <v>7</v>
      </c>
      <c r="C598" s="17" t="s">
        <v>373</v>
      </c>
      <c r="D598" s="17">
        <v>497176879</v>
      </c>
      <c r="E598" s="7" t="s">
        <v>137</v>
      </c>
      <c r="F598" s="17" t="s">
        <v>383</v>
      </c>
      <c r="G598" s="7" t="s">
        <v>421</v>
      </c>
      <c r="H598" s="17">
        <v>3</v>
      </c>
      <c r="I598" s="17" t="s">
        <v>201</v>
      </c>
      <c r="J598" s="17" t="s">
        <v>234</v>
      </c>
      <c r="L598" s="17">
        <v>21</v>
      </c>
      <c r="M598" s="17">
        <v>3</v>
      </c>
      <c r="N598" s="17">
        <v>1</v>
      </c>
      <c r="O598" s="17">
        <v>1</v>
      </c>
      <c r="P598">
        <v>1195027487</v>
      </c>
      <c r="Q598">
        <v>2098</v>
      </c>
      <c r="S598" t="s">
        <v>203</v>
      </c>
      <c r="T598" t="s">
        <v>376</v>
      </c>
      <c r="U598">
        <f>MATCH(D598,Отчет!$D:$D,0)</f>
        <v>103</v>
      </c>
    </row>
    <row r="599" spans="1:21" x14ac:dyDescent="0.2">
      <c r="A599" s="17">
        <v>1195082122</v>
      </c>
      <c r="B599" s="17">
        <v>10</v>
      </c>
      <c r="C599" s="17" t="s">
        <v>373</v>
      </c>
      <c r="D599" s="17">
        <v>497176890</v>
      </c>
      <c r="E599" s="7" t="s">
        <v>141</v>
      </c>
      <c r="F599" s="17" t="s">
        <v>384</v>
      </c>
      <c r="G599" s="7" t="s">
        <v>421</v>
      </c>
      <c r="H599" s="17">
        <v>3</v>
      </c>
      <c r="I599" s="17" t="s">
        <v>201</v>
      </c>
      <c r="J599" s="17" t="s">
        <v>234</v>
      </c>
      <c r="L599" s="17">
        <v>30</v>
      </c>
      <c r="M599" s="17">
        <v>3</v>
      </c>
      <c r="N599" s="17">
        <v>1</v>
      </c>
      <c r="O599" s="17">
        <v>1</v>
      </c>
      <c r="P599">
        <v>1195027487</v>
      </c>
      <c r="Q599">
        <v>2098</v>
      </c>
      <c r="S599" t="s">
        <v>203</v>
      </c>
      <c r="T599" t="s">
        <v>376</v>
      </c>
      <c r="U599">
        <f>MATCH(D599,Отчет!$D:$D,0)</f>
        <v>35</v>
      </c>
    </row>
    <row r="600" spans="1:21" x14ac:dyDescent="0.2">
      <c r="A600" s="17">
        <v>1195082151</v>
      </c>
      <c r="B600" s="17">
        <v>5</v>
      </c>
      <c r="C600" s="17" t="s">
        <v>373</v>
      </c>
      <c r="D600" s="17">
        <v>497176912</v>
      </c>
      <c r="E600" s="7" t="s">
        <v>161</v>
      </c>
      <c r="F600" s="17" t="s">
        <v>387</v>
      </c>
      <c r="G600" s="7" t="s">
        <v>421</v>
      </c>
      <c r="H600" s="17">
        <v>3</v>
      </c>
      <c r="I600" s="17" t="s">
        <v>201</v>
      </c>
      <c r="J600" s="17" t="s">
        <v>234</v>
      </c>
      <c r="L600" s="17">
        <v>15</v>
      </c>
      <c r="M600" s="17">
        <v>3</v>
      </c>
      <c r="N600" s="17">
        <v>1</v>
      </c>
      <c r="O600" s="17">
        <v>1</v>
      </c>
      <c r="P600">
        <v>1195027487</v>
      </c>
      <c r="Q600">
        <v>2098</v>
      </c>
      <c r="S600" t="s">
        <v>203</v>
      </c>
      <c r="T600" t="s">
        <v>376</v>
      </c>
      <c r="U600">
        <f>MATCH(D600,Отчет!$D:$D,0)</f>
        <v>137</v>
      </c>
    </row>
    <row r="601" spans="1:21" x14ac:dyDescent="0.2">
      <c r="A601" s="17">
        <v>1195081813</v>
      </c>
      <c r="B601" s="17">
        <v>9</v>
      </c>
      <c r="C601" s="17" t="s">
        <v>373</v>
      </c>
      <c r="D601" s="17">
        <v>497176740</v>
      </c>
      <c r="E601" s="7" t="s">
        <v>86</v>
      </c>
      <c r="F601" s="17" t="s">
        <v>381</v>
      </c>
      <c r="G601" s="7" t="s">
        <v>421</v>
      </c>
      <c r="H601" s="17">
        <v>3</v>
      </c>
      <c r="I601" s="17" t="s">
        <v>201</v>
      </c>
      <c r="J601" s="17" t="s">
        <v>234</v>
      </c>
      <c r="L601" s="17">
        <v>27</v>
      </c>
      <c r="M601" s="17">
        <v>3</v>
      </c>
      <c r="N601" s="17">
        <v>1</v>
      </c>
      <c r="O601" s="17">
        <v>1</v>
      </c>
      <c r="P601">
        <v>1195027487</v>
      </c>
      <c r="Q601">
        <v>2098</v>
      </c>
      <c r="S601" t="s">
        <v>203</v>
      </c>
      <c r="T601" t="s">
        <v>376</v>
      </c>
      <c r="U601">
        <f>MATCH(D601,Отчет!$D:$D,0)</f>
        <v>51</v>
      </c>
    </row>
    <row r="602" spans="1:21" x14ac:dyDescent="0.2">
      <c r="A602" s="17">
        <v>1195093985</v>
      </c>
      <c r="B602" s="17">
        <v>10</v>
      </c>
      <c r="C602" s="17" t="s">
        <v>292</v>
      </c>
      <c r="D602" s="17">
        <v>497162959</v>
      </c>
      <c r="E602" s="7" t="s">
        <v>107</v>
      </c>
      <c r="F602" s="17" t="s">
        <v>304</v>
      </c>
      <c r="G602" s="7" t="s">
        <v>422</v>
      </c>
      <c r="H602" s="17">
        <v>3</v>
      </c>
      <c r="I602" s="17" t="s">
        <v>201</v>
      </c>
      <c r="J602" s="17" t="s">
        <v>234</v>
      </c>
      <c r="L602" s="17">
        <v>30</v>
      </c>
      <c r="M602" s="17">
        <v>3</v>
      </c>
      <c r="N602" s="17">
        <v>1</v>
      </c>
      <c r="O602" s="17">
        <v>1</v>
      </c>
      <c r="P602">
        <v>821643776</v>
      </c>
      <c r="Q602">
        <v>2098</v>
      </c>
      <c r="S602" t="s">
        <v>203</v>
      </c>
      <c r="T602" t="s">
        <v>295</v>
      </c>
      <c r="U602">
        <f>MATCH(D602,Отчет!$D:$D,0)</f>
        <v>48</v>
      </c>
    </row>
    <row r="603" spans="1:21" x14ac:dyDescent="0.2">
      <c r="A603" s="17">
        <v>1195094292</v>
      </c>
      <c r="B603" s="17">
        <v>6</v>
      </c>
      <c r="C603" s="17" t="s">
        <v>292</v>
      </c>
      <c r="D603" s="17">
        <v>497162971</v>
      </c>
      <c r="E603" s="7" t="s">
        <v>194</v>
      </c>
      <c r="F603" s="17" t="s">
        <v>301</v>
      </c>
      <c r="G603" s="7" t="s">
        <v>422</v>
      </c>
      <c r="H603" s="17">
        <v>3</v>
      </c>
      <c r="I603" s="17" t="s">
        <v>201</v>
      </c>
      <c r="J603" s="17" t="s">
        <v>234</v>
      </c>
      <c r="L603" s="17">
        <v>18</v>
      </c>
      <c r="M603" s="17">
        <v>3</v>
      </c>
      <c r="N603" s="17">
        <v>1</v>
      </c>
      <c r="O603" s="17">
        <v>1</v>
      </c>
      <c r="P603">
        <v>821643776</v>
      </c>
      <c r="Q603">
        <v>2098</v>
      </c>
      <c r="S603" t="s">
        <v>203</v>
      </c>
      <c r="T603" t="s">
        <v>295</v>
      </c>
      <c r="U603">
        <f>MATCH(D603,Отчет!$D:$D,0)</f>
        <v>102</v>
      </c>
    </row>
    <row r="604" spans="1:21" x14ac:dyDescent="0.2">
      <c r="A604" s="17">
        <v>1195094138</v>
      </c>
      <c r="B604" s="17">
        <v>8</v>
      </c>
      <c r="C604" s="17" t="s">
        <v>292</v>
      </c>
      <c r="D604" s="17">
        <v>518009156</v>
      </c>
      <c r="E604" s="7" t="s">
        <v>165</v>
      </c>
      <c r="F604" s="17" t="s">
        <v>302</v>
      </c>
      <c r="G604" s="7" t="s">
        <v>422</v>
      </c>
      <c r="H604" s="17">
        <v>3</v>
      </c>
      <c r="I604" s="17" t="s">
        <v>201</v>
      </c>
      <c r="J604" s="17" t="s">
        <v>234</v>
      </c>
      <c r="L604" s="17">
        <v>24</v>
      </c>
      <c r="M604" s="17">
        <v>3</v>
      </c>
      <c r="N604" s="17">
        <v>1</v>
      </c>
      <c r="O604" s="17">
        <v>1</v>
      </c>
      <c r="P604">
        <v>821643776</v>
      </c>
      <c r="Q604">
        <v>2098</v>
      </c>
      <c r="S604" t="s">
        <v>203</v>
      </c>
      <c r="T604" t="s">
        <v>295</v>
      </c>
      <c r="U604">
        <f>MATCH(D604,Отчет!$D:$D,0)</f>
        <v>57</v>
      </c>
    </row>
    <row r="605" spans="1:21" x14ac:dyDescent="0.2">
      <c r="A605" s="17">
        <v>1195093785</v>
      </c>
      <c r="B605" s="17">
        <v>4</v>
      </c>
      <c r="C605" s="17" t="s">
        <v>292</v>
      </c>
      <c r="D605" s="17">
        <v>497163224</v>
      </c>
      <c r="E605" s="7" t="s">
        <v>56</v>
      </c>
      <c r="F605" s="17" t="s">
        <v>296</v>
      </c>
      <c r="G605" s="7" t="s">
        <v>422</v>
      </c>
      <c r="H605" s="17">
        <v>3</v>
      </c>
      <c r="I605" s="17" t="s">
        <v>201</v>
      </c>
      <c r="J605" s="17" t="s">
        <v>234</v>
      </c>
      <c r="L605" s="17">
        <v>12</v>
      </c>
      <c r="M605" s="17">
        <v>3</v>
      </c>
      <c r="N605" s="17">
        <v>1</v>
      </c>
      <c r="O605" s="17">
        <v>1</v>
      </c>
      <c r="P605">
        <v>821643776</v>
      </c>
      <c r="Q605">
        <v>2098</v>
      </c>
      <c r="S605" t="s">
        <v>203</v>
      </c>
      <c r="T605" t="s">
        <v>295</v>
      </c>
      <c r="U605">
        <f>MATCH(D605,Отчет!$D:$D,0)</f>
        <v>153</v>
      </c>
    </row>
    <row r="606" spans="1:21" x14ac:dyDescent="0.2">
      <c r="A606" s="17">
        <v>1195093823</v>
      </c>
      <c r="C606" s="17" t="s">
        <v>292</v>
      </c>
      <c r="D606" s="17">
        <v>497163202</v>
      </c>
      <c r="E606" s="7" t="s">
        <v>59</v>
      </c>
      <c r="F606" s="17" t="s">
        <v>308</v>
      </c>
      <c r="G606" s="7" t="s">
        <v>422</v>
      </c>
      <c r="H606" s="17">
        <v>3</v>
      </c>
      <c r="I606" s="17" t="s">
        <v>201</v>
      </c>
      <c r="J606" s="17" t="s">
        <v>234</v>
      </c>
      <c r="K606" s="17">
        <v>0</v>
      </c>
      <c r="L606" s="17">
        <v>0</v>
      </c>
      <c r="M606" s="17">
        <v>3</v>
      </c>
      <c r="O606" s="17">
        <v>1</v>
      </c>
      <c r="P606">
        <v>821643776</v>
      </c>
      <c r="Q606">
        <v>2098</v>
      </c>
      <c r="S606" t="s">
        <v>203</v>
      </c>
      <c r="T606" t="s">
        <v>295</v>
      </c>
      <c r="U606">
        <f>MATCH(D606,Отчет!$D:$D,0)</f>
        <v>150</v>
      </c>
    </row>
    <row r="607" spans="1:21" x14ac:dyDescent="0.2">
      <c r="A607" s="17">
        <v>1195094215</v>
      </c>
      <c r="B607" s="17">
        <v>10</v>
      </c>
      <c r="C607" s="17" t="s">
        <v>292</v>
      </c>
      <c r="D607" s="17">
        <v>497163158</v>
      </c>
      <c r="E607" s="7" t="s">
        <v>179</v>
      </c>
      <c r="F607" s="17" t="s">
        <v>307</v>
      </c>
      <c r="G607" s="7" t="s">
        <v>422</v>
      </c>
      <c r="H607" s="17">
        <v>3</v>
      </c>
      <c r="I607" s="17" t="s">
        <v>201</v>
      </c>
      <c r="J607" s="17" t="s">
        <v>234</v>
      </c>
      <c r="L607" s="17">
        <v>30</v>
      </c>
      <c r="M607" s="17">
        <v>3</v>
      </c>
      <c r="N607" s="17">
        <v>1</v>
      </c>
      <c r="O607" s="17">
        <v>1</v>
      </c>
      <c r="P607">
        <v>821643776</v>
      </c>
      <c r="Q607">
        <v>2098</v>
      </c>
      <c r="S607" t="s">
        <v>203</v>
      </c>
      <c r="T607" t="s">
        <v>295</v>
      </c>
      <c r="U607">
        <f>MATCH(D607,Отчет!$D:$D,0)</f>
        <v>37</v>
      </c>
    </row>
    <row r="608" spans="1:21" x14ac:dyDescent="0.2">
      <c r="A608" s="17">
        <v>1195094061</v>
      </c>
      <c r="B608" s="17">
        <v>7</v>
      </c>
      <c r="C608" s="17" t="s">
        <v>292</v>
      </c>
      <c r="D608" s="17">
        <v>497163147</v>
      </c>
      <c r="E608" s="7" t="s">
        <v>152</v>
      </c>
      <c r="F608" s="17" t="s">
        <v>293</v>
      </c>
      <c r="G608" s="7" t="s">
        <v>422</v>
      </c>
      <c r="H608" s="17">
        <v>3</v>
      </c>
      <c r="I608" s="17" t="s">
        <v>201</v>
      </c>
      <c r="J608" s="17" t="s">
        <v>234</v>
      </c>
      <c r="L608" s="17">
        <v>21</v>
      </c>
      <c r="M608" s="17">
        <v>3</v>
      </c>
      <c r="N608" s="17">
        <v>1</v>
      </c>
      <c r="O608" s="17">
        <v>1</v>
      </c>
      <c r="P608">
        <v>821643776</v>
      </c>
      <c r="Q608">
        <v>2098</v>
      </c>
      <c r="S608" t="s">
        <v>203</v>
      </c>
      <c r="T608" t="s">
        <v>295</v>
      </c>
      <c r="U608">
        <f>MATCH(D608,Отчет!$D:$D,0)</f>
        <v>109</v>
      </c>
    </row>
    <row r="609" spans="1:21" x14ac:dyDescent="0.2">
      <c r="A609" s="17">
        <v>1195094177</v>
      </c>
      <c r="B609" s="17">
        <v>8</v>
      </c>
      <c r="C609" s="17" t="s">
        <v>292</v>
      </c>
      <c r="D609" s="17">
        <v>497163136</v>
      </c>
      <c r="E609" s="7" t="s">
        <v>126</v>
      </c>
      <c r="F609" s="17" t="s">
        <v>309</v>
      </c>
      <c r="G609" s="7" t="s">
        <v>422</v>
      </c>
      <c r="H609" s="17">
        <v>3</v>
      </c>
      <c r="I609" s="17" t="s">
        <v>201</v>
      </c>
      <c r="J609" s="17" t="s">
        <v>234</v>
      </c>
      <c r="L609" s="17">
        <v>24</v>
      </c>
      <c r="M609" s="17">
        <v>3</v>
      </c>
      <c r="N609" s="17">
        <v>1</v>
      </c>
      <c r="O609" s="17">
        <v>1</v>
      </c>
      <c r="P609">
        <v>821643776</v>
      </c>
      <c r="Q609">
        <v>2098</v>
      </c>
      <c r="S609" t="s">
        <v>203</v>
      </c>
      <c r="T609" t="s">
        <v>295</v>
      </c>
      <c r="U609">
        <f>MATCH(D609,Отчет!$D:$D,0)</f>
        <v>38</v>
      </c>
    </row>
    <row r="610" spans="1:21" x14ac:dyDescent="0.2">
      <c r="A610" s="17">
        <v>1195093709</v>
      </c>
      <c r="B610" s="17">
        <v>4</v>
      </c>
      <c r="C610" s="17" t="s">
        <v>292</v>
      </c>
      <c r="D610" s="17">
        <v>497163125</v>
      </c>
      <c r="E610" s="7" t="s">
        <v>38</v>
      </c>
      <c r="F610" s="17" t="s">
        <v>297</v>
      </c>
      <c r="G610" s="7" t="s">
        <v>422</v>
      </c>
      <c r="H610" s="17">
        <v>3</v>
      </c>
      <c r="I610" s="17" t="s">
        <v>201</v>
      </c>
      <c r="J610" s="17" t="s">
        <v>234</v>
      </c>
      <c r="L610" s="17">
        <v>12</v>
      </c>
      <c r="M610" s="17">
        <v>3</v>
      </c>
      <c r="N610" s="17">
        <v>1</v>
      </c>
      <c r="O610" s="17">
        <v>1</v>
      </c>
      <c r="P610">
        <v>821643776</v>
      </c>
      <c r="Q610">
        <v>2098</v>
      </c>
      <c r="S610" t="s">
        <v>203</v>
      </c>
      <c r="T610" t="s">
        <v>295</v>
      </c>
      <c r="U610">
        <f>MATCH(D610,Отчет!$D:$D,0)</f>
        <v>91</v>
      </c>
    </row>
    <row r="611" spans="1:21" x14ac:dyDescent="0.2">
      <c r="A611" s="17">
        <v>1195093747</v>
      </c>
      <c r="B611" s="17">
        <v>6</v>
      </c>
      <c r="C611" s="17" t="s">
        <v>292</v>
      </c>
      <c r="D611" s="17">
        <v>497163103</v>
      </c>
      <c r="E611" s="7" t="s">
        <v>55</v>
      </c>
      <c r="F611" s="17" t="s">
        <v>298</v>
      </c>
      <c r="G611" s="7" t="s">
        <v>422</v>
      </c>
      <c r="H611" s="17">
        <v>3</v>
      </c>
      <c r="I611" s="17" t="s">
        <v>201</v>
      </c>
      <c r="J611" s="17" t="s">
        <v>234</v>
      </c>
      <c r="L611" s="17">
        <v>18</v>
      </c>
      <c r="M611" s="17">
        <v>3</v>
      </c>
      <c r="N611" s="17">
        <v>1</v>
      </c>
      <c r="O611" s="17">
        <v>1</v>
      </c>
      <c r="P611">
        <v>821643776</v>
      </c>
      <c r="Q611">
        <v>2098</v>
      </c>
      <c r="S611" t="s">
        <v>203</v>
      </c>
      <c r="T611" t="s">
        <v>295</v>
      </c>
      <c r="U611">
        <f>MATCH(D611,Отчет!$D:$D,0)</f>
        <v>115</v>
      </c>
    </row>
    <row r="612" spans="1:21" x14ac:dyDescent="0.2">
      <c r="A612" s="17">
        <v>1195094100</v>
      </c>
      <c r="B612" s="17">
        <v>7</v>
      </c>
      <c r="C612" s="17" t="s">
        <v>292</v>
      </c>
      <c r="D612" s="17">
        <v>497163092</v>
      </c>
      <c r="E612" s="7" t="s">
        <v>163</v>
      </c>
      <c r="F612" s="17" t="s">
        <v>299</v>
      </c>
      <c r="G612" s="7" t="s">
        <v>422</v>
      </c>
      <c r="H612" s="17">
        <v>3</v>
      </c>
      <c r="I612" s="17" t="s">
        <v>201</v>
      </c>
      <c r="J612" s="17" t="s">
        <v>234</v>
      </c>
      <c r="L612" s="17">
        <v>21</v>
      </c>
      <c r="M612" s="17">
        <v>3</v>
      </c>
      <c r="N612" s="17">
        <v>1</v>
      </c>
      <c r="O612" s="17">
        <v>1</v>
      </c>
      <c r="P612">
        <v>821643776</v>
      </c>
      <c r="Q612">
        <v>2098</v>
      </c>
      <c r="S612" t="s">
        <v>203</v>
      </c>
      <c r="T612" t="s">
        <v>295</v>
      </c>
      <c r="U612">
        <f>MATCH(D612,Отчет!$D:$D,0)</f>
        <v>167</v>
      </c>
    </row>
    <row r="613" spans="1:21" x14ac:dyDescent="0.2">
      <c r="A613" s="17">
        <v>1195093946</v>
      </c>
      <c r="B613" s="17">
        <v>8</v>
      </c>
      <c r="C613" s="17" t="s">
        <v>292</v>
      </c>
      <c r="D613" s="17">
        <v>497163081</v>
      </c>
      <c r="E613" s="7" t="s">
        <v>100</v>
      </c>
      <c r="F613" s="17" t="s">
        <v>300</v>
      </c>
      <c r="G613" s="7" t="s">
        <v>422</v>
      </c>
      <c r="H613" s="17">
        <v>3</v>
      </c>
      <c r="I613" s="17" t="s">
        <v>201</v>
      </c>
      <c r="J613" s="17" t="s">
        <v>234</v>
      </c>
      <c r="L613" s="17">
        <v>24</v>
      </c>
      <c r="M613" s="17">
        <v>3</v>
      </c>
      <c r="N613" s="17">
        <v>1</v>
      </c>
      <c r="O613" s="17">
        <v>1</v>
      </c>
      <c r="P613">
        <v>821643776</v>
      </c>
      <c r="Q613">
        <v>2098</v>
      </c>
      <c r="S613" t="s">
        <v>203</v>
      </c>
      <c r="T613" t="s">
        <v>295</v>
      </c>
      <c r="U613">
        <f>MATCH(D613,Отчет!$D:$D,0)</f>
        <v>29</v>
      </c>
    </row>
    <row r="614" spans="1:21" x14ac:dyDescent="0.2">
      <c r="A614" s="17">
        <v>1195094253</v>
      </c>
      <c r="B614" s="17">
        <v>7</v>
      </c>
      <c r="C614" s="17" t="s">
        <v>292</v>
      </c>
      <c r="D614" s="17">
        <v>497162985</v>
      </c>
      <c r="E614" s="7" t="s">
        <v>188</v>
      </c>
      <c r="F614" s="17" t="s">
        <v>306</v>
      </c>
      <c r="G614" s="7" t="s">
        <v>422</v>
      </c>
      <c r="H614" s="17">
        <v>3</v>
      </c>
      <c r="I614" s="17" t="s">
        <v>201</v>
      </c>
      <c r="J614" s="17" t="s">
        <v>234</v>
      </c>
      <c r="L614" s="17">
        <v>21</v>
      </c>
      <c r="M614" s="17">
        <v>3</v>
      </c>
      <c r="N614" s="17">
        <v>1</v>
      </c>
      <c r="O614" s="17">
        <v>1</v>
      </c>
      <c r="P614">
        <v>821643776</v>
      </c>
      <c r="Q614">
        <v>2098</v>
      </c>
      <c r="S614" t="s">
        <v>203</v>
      </c>
      <c r="T614" t="s">
        <v>295</v>
      </c>
      <c r="U614">
        <f>MATCH(D614,Отчет!$D:$D,0)</f>
        <v>85</v>
      </c>
    </row>
    <row r="615" spans="1:21" x14ac:dyDescent="0.2">
      <c r="A615" s="17">
        <v>1195093866</v>
      </c>
      <c r="B615" s="17">
        <v>8</v>
      </c>
      <c r="C615" s="17" t="s">
        <v>292</v>
      </c>
      <c r="D615" s="17">
        <v>497162996</v>
      </c>
      <c r="E615" s="7" t="s">
        <v>72</v>
      </c>
      <c r="F615" s="17" t="s">
        <v>305</v>
      </c>
      <c r="G615" s="7" t="s">
        <v>422</v>
      </c>
      <c r="H615" s="17">
        <v>3</v>
      </c>
      <c r="I615" s="17" t="s">
        <v>201</v>
      </c>
      <c r="J615" s="17" t="s">
        <v>234</v>
      </c>
      <c r="L615" s="17">
        <v>24</v>
      </c>
      <c r="M615" s="17">
        <v>3</v>
      </c>
      <c r="N615" s="17">
        <v>1</v>
      </c>
      <c r="O615" s="17">
        <v>1</v>
      </c>
      <c r="P615">
        <v>821643776</v>
      </c>
      <c r="Q615">
        <v>2098</v>
      </c>
      <c r="S615" t="s">
        <v>203</v>
      </c>
      <c r="T615" t="s">
        <v>295</v>
      </c>
      <c r="U615">
        <f>MATCH(D615,Отчет!$D:$D,0)</f>
        <v>23</v>
      </c>
    </row>
    <row r="616" spans="1:21" x14ac:dyDescent="0.2">
      <c r="A616" s="17">
        <v>1195093907</v>
      </c>
      <c r="B616" s="17">
        <v>7</v>
      </c>
      <c r="C616" s="17" t="s">
        <v>292</v>
      </c>
      <c r="D616" s="17">
        <v>497163007</v>
      </c>
      <c r="E616" s="7" t="s">
        <v>82</v>
      </c>
      <c r="F616" s="17" t="s">
        <v>303</v>
      </c>
      <c r="G616" s="7" t="s">
        <v>422</v>
      </c>
      <c r="H616" s="17">
        <v>3</v>
      </c>
      <c r="I616" s="17" t="s">
        <v>201</v>
      </c>
      <c r="J616" s="17" t="s">
        <v>234</v>
      </c>
      <c r="L616" s="17">
        <v>21</v>
      </c>
      <c r="M616" s="17">
        <v>3</v>
      </c>
      <c r="N616" s="17">
        <v>1</v>
      </c>
      <c r="O616" s="17">
        <v>1</v>
      </c>
      <c r="P616">
        <v>821643776</v>
      </c>
      <c r="Q616">
        <v>2098</v>
      </c>
      <c r="S616" t="s">
        <v>203</v>
      </c>
      <c r="T616" t="s">
        <v>295</v>
      </c>
      <c r="U616">
        <f>MATCH(D616,Отчет!$D:$D,0)</f>
        <v>87</v>
      </c>
    </row>
    <row r="617" spans="1:21" x14ac:dyDescent="0.2">
      <c r="A617" s="17">
        <v>1195085055</v>
      </c>
      <c r="B617" s="17">
        <v>8</v>
      </c>
      <c r="C617" s="17" t="s">
        <v>218</v>
      </c>
      <c r="D617" s="17">
        <v>497191316</v>
      </c>
      <c r="E617" s="7" t="s">
        <v>130</v>
      </c>
      <c r="F617" s="17" t="s">
        <v>223</v>
      </c>
      <c r="G617" s="7" t="s">
        <v>423</v>
      </c>
      <c r="H617" s="17">
        <v>4</v>
      </c>
      <c r="I617" s="17" t="s">
        <v>201</v>
      </c>
      <c r="J617" s="17" t="s">
        <v>234</v>
      </c>
      <c r="L617" s="17">
        <v>32</v>
      </c>
      <c r="M617" s="17">
        <v>4</v>
      </c>
      <c r="N617" s="17">
        <v>1</v>
      </c>
      <c r="O617" s="17">
        <v>1</v>
      </c>
      <c r="P617">
        <v>1195023866</v>
      </c>
      <c r="Q617">
        <v>2098</v>
      </c>
      <c r="S617" t="s">
        <v>203</v>
      </c>
      <c r="T617" t="s">
        <v>221</v>
      </c>
      <c r="U617">
        <f>MATCH(D617,Отчет!$D:$D,0)</f>
        <v>34</v>
      </c>
    </row>
    <row r="618" spans="1:21" x14ac:dyDescent="0.2">
      <c r="A618" s="17">
        <v>1195084929</v>
      </c>
      <c r="B618" s="17">
        <v>6</v>
      </c>
      <c r="C618" s="17" t="s">
        <v>218</v>
      </c>
      <c r="D618" s="17">
        <v>497191305</v>
      </c>
      <c r="E618" s="7" t="s">
        <v>80</v>
      </c>
      <c r="F618" s="17" t="s">
        <v>224</v>
      </c>
      <c r="G618" s="7" t="s">
        <v>423</v>
      </c>
      <c r="H618" s="17">
        <v>4</v>
      </c>
      <c r="I618" s="17" t="s">
        <v>201</v>
      </c>
      <c r="J618" s="17" t="s">
        <v>234</v>
      </c>
      <c r="L618" s="17">
        <v>24</v>
      </c>
      <c r="M618" s="17">
        <v>4</v>
      </c>
      <c r="N618" s="17">
        <v>1</v>
      </c>
      <c r="O618" s="17">
        <v>1</v>
      </c>
      <c r="P618">
        <v>1195023866</v>
      </c>
      <c r="Q618">
        <v>2098</v>
      </c>
      <c r="S618" t="s">
        <v>203</v>
      </c>
      <c r="T618" t="s">
        <v>221</v>
      </c>
      <c r="U618">
        <f>MATCH(D618,Отчет!$D:$D,0)</f>
        <v>92</v>
      </c>
    </row>
    <row r="619" spans="1:21" x14ac:dyDescent="0.2">
      <c r="A619" s="17">
        <v>1195084971</v>
      </c>
      <c r="B619" s="17">
        <v>6</v>
      </c>
      <c r="C619" s="17" t="s">
        <v>218</v>
      </c>
      <c r="D619" s="17">
        <v>497191248</v>
      </c>
      <c r="E619" s="7" t="s">
        <v>81</v>
      </c>
      <c r="F619" s="17" t="s">
        <v>230</v>
      </c>
      <c r="G619" s="7" t="s">
        <v>423</v>
      </c>
      <c r="H619" s="17">
        <v>4</v>
      </c>
      <c r="I619" s="17" t="s">
        <v>201</v>
      </c>
      <c r="J619" s="17" t="s">
        <v>234</v>
      </c>
      <c r="L619" s="17">
        <v>24</v>
      </c>
      <c r="M619" s="17">
        <v>4</v>
      </c>
      <c r="N619" s="17">
        <v>1</v>
      </c>
      <c r="O619" s="17">
        <v>1</v>
      </c>
      <c r="P619">
        <v>1195023866</v>
      </c>
      <c r="Q619">
        <v>2098</v>
      </c>
      <c r="S619" t="s">
        <v>203</v>
      </c>
      <c r="T619" t="s">
        <v>221</v>
      </c>
      <c r="U619">
        <f>MATCH(D619,Отчет!$D:$D,0)</f>
        <v>93</v>
      </c>
    </row>
    <row r="620" spans="1:21" x14ac:dyDescent="0.2">
      <c r="A620" s="17">
        <v>1195084887</v>
      </c>
      <c r="B620" s="17">
        <v>5</v>
      </c>
      <c r="C620" s="17" t="s">
        <v>218</v>
      </c>
      <c r="D620" s="17">
        <v>497191237</v>
      </c>
      <c r="E620" s="7" t="s">
        <v>67</v>
      </c>
      <c r="F620" s="17" t="s">
        <v>226</v>
      </c>
      <c r="G620" s="7" t="s">
        <v>423</v>
      </c>
      <c r="H620" s="17">
        <v>4</v>
      </c>
      <c r="I620" s="17" t="s">
        <v>201</v>
      </c>
      <c r="J620" s="17" t="s">
        <v>234</v>
      </c>
      <c r="L620" s="17">
        <v>20</v>
      </c>
      <c r="M620" s="17">
        <v>4</v>
      </c>
      <c r="N620" s="17">
        <v>1</v>
      </c>
      <c r="O620" s="17">
        <v>1</v>
      </c>
      <c r="P620">
        <v>1195023866</v>
      </c>
      <c r="Q620">
        <v>2098</v>
      </c>
      <c r="S620" t="s">
        <v>203</v>
      </c>
      <c r="T620" t="s">
        <v>221</v>
      </c>
      <c r="U620">
        <f>MATCH(D620,Отчет!$D:$D,0)</f>
        <v>114</v>
      </c>
    </row>
    <row r="621" spans="1:21" x14ac:dyDescent="0.2">
      <c r="A621" s="17">
        <v>1195084845</v>
      </c>
      <c r="B621" s="17">
        <v>5</v>
      </c>
      <c r="C621" s="17" t="s">
        <v>218</v>
      </c>
      <c r="D621" s="17">
        <v>497191226</v>
      </c>
      <c r="E621" s="7" t="s">
        <v>52</v>
      </c>
      <c r="F621" s="17" t="s">
        <v>227</v>
      </c>
      <c r="G621" s="7" t="s">
        <v>423</v>
      </c>
      <c r="H621" s="17">
        <v>4</v>
      </c>
      <c r="I621" s="17" t="s">
        <v>201</v>
      </c>
      <c r="J621" s="17" t="s">
        <v>234</v>
      </c>
      <c r="L621" s="17">
        <v>20</v>
      </c>
      <c r="M621" s="17">
        <v>4</v>
      </c>
      <c r="N621" s="17">
        <v>1</v>
      </c>
      <c r="O621" s="17">
        <v>1</v>
      </c>
      <c r="P621">
        <v>1195023866</v>
      </c>
      <c r="Q621">
        <v>2098</v>
      </c>
      <c r="S621" t="s">
        <v>203</v>
      </c>
      <c r="T621" t="s">
        <v>221</v>
      </c>
      <c r="U621">
        <f>MATCH(D621,Отчет!$D:$D,0)</f>
        <v>100</v>
      </c>
    </row>
    <row r="622" spans="1:21" x14ac:dyDescent="0.2">
      <c r="A622" s="17">
        <v>1435270716</v>
      </c>
      <c r="B622" s="17">
        <v>4</v>
      </c>
      <c r="C622" s="17" t="s">
        <v>218</v>
      </c>
      <c r="D622" s="17">
        <v>1416905268</v>
      </c>
      <c r="E622" s="7" t="s">
        <v>94</v>
      </c>
      <c r="F622" s="17" t="s">
        <v>267</v>
      </c>
      <c r="G622" s="7" t="s">
        <v>423</v>
      </c>
      <c r="H622" s="17">
        <v>4</v>
      </c>
      <c r="I622" s="17" t="s">
        <v>201</v>
      </c>
      <c r="J622" s="17" t="s">
        <v>234</v>
      </c>
      <c r="L622" s="17">
        <v>16</v>
      </c>
      <c r="M622" s="17">
        <v>4</v>
      </c>
      <c r="N622" s="17">
        <v>1</v>
      </c>
      <c r="O622" s="17">
        <v>1</v>
      </c>
      <c r="P622">
        <v>1195023866</v>
      </c>
      <c r="Q622">
        <v>2098</v>
      </c>
      <c r="S622" t="s">
        <v>203</v>
      </c>
      <c r="T622" t="s">
        <v>221</v>
      </c>
      <c r="U622">
        <f>MATCH(D622,Отчет!$D:$D,0)</f>
        <v>90</v>
      </c>
    </row>
    <row r="623" spans="1:21" x14ac:dyDescent="0.2">
      <c r="A623" s="17">
        <v>1195084805</v>
      </c>
      <c r="B623" s="17">
        <v>7</v>
      </c>
      <c r="C623" s="17" t="s">
        <v>218</v>
      </c>
      <c r="D623" s="17">
        <v>497191166</v>
      </c>
      <c r="E623" s="7" t="s">
        <v>43</v>
      </c>
      <c r="F623" s="17" t="s">
        <v>229</v>
      </c>
      <c r="G623" s="7" t="s">
        <v>423</v>
      </c>
      <c r="H623" s="17">
        <v>4</v>
      </c>
      <c r="I623" s="17" t="s">
        <v>201</v>
      </c>
      <c r="J623" s="17" t="s">
        <v>234</v>
      </c>
      <c r="L623" s="17">
        <v>28</v>
      </c>
      <c r="M623" s="17">
        <v>4</v>
      </c>
      <c r="N623" s="17">
        <v>1</v>
      </c>
      <c r="O623" s="17">
        <v>1</v>
      </c>
      <c r="P623">
        <v>1195023866</v>
      </c>
      <c r="Q623">
        <v>2098</v>
      </c>
      <c r="S623" t="s">
        <v>203</v>
      </c>
      <c r="T623" t="s">
        <v>221</v>
      </c>
      <c r="U623">
        <f>MATCH(D623,Отчет!$D:$D,0)</f>
        <v>71</v>
      </c>
    </row>
    <row r="624" spans="1:21" x14ac:dyDescent="0.2">
      <c r="A624" s="17">
        <v>1195085096</v>
      </c>
      <c r="B624" s="17">
        <v>6</v>
      </c>
      <c r="C624" s="17" t="s">
        <v>218</v>
      </c>
      <c r="D624" s="17">
        <v>497191151</v>
      </c>
      <c r="E624" s="7" t="s">
        <v>155</v>
      </c>
      <c r="F624" s="17" t="s">
        <v>225</v>
      </c>
      <c r="G624" s="7" t="s">
        <v>423</v>
      </c>
      <c r="H624" s="17">
        <v>4</v>
      </c>
      <c r="I624" s="17" t="s">
        <v>201</v>
      </c>
      <c r="J624" s="17" t="s">
        <v>234</v>
      </c>
      <c r="L624" s="17">
        <v>24</v>
      </c>
      <c r="M624" s="17">
        <v>4</v>
      </c>
      <c r="N624" s="17">
        <v>1</v>
      </c>
      <c r="O624" s="17">
        <v>1</v>
      </c>
      <c r="P624">
        <v>1195023866</v>
      </c>
      <c r="Q624">
        <v>2098</v>
      </c>
      <c r="S624" t="s">
        <v>203</v>
      </c>
      <c r="T624" t="s">
        <v>221</v>
      </c>
      <c r="U624">
        <f>MATCH(D624,Отчет!$D:$D,0)</f>
        <v>94</v>
      </c>
    </row>
    <row r="625" spans="1:21" x14ac:dyDescent="0.2">
      <c r="A625" s="17">
        <v>1195085013</v>
      </c>
      <c r="B625" s="17">
        <v>5</v>
      </c>
      <c r="C625" s="17" t="s">
        <v>218</v>
      </c>
      <c r="D625" s="17">
        <v>799665038</v>
      </c>
      <c r="E625" s="7" t="s">
        <v>89</v>
      </c>
      <c r="F625" s="17" t="s">
        <v>219</v>
      </c>
      <c r="G625" s="7" t="s">
        <v>423</v>
      </c>
      <c r="H625" s="17">
        <v>4</v>
      </c>
      <c r="I625" s="17" t="s">
        <v>201</v>
      </c>
      <c r="J625" s="17" t="s">
        <v>234</v>
      </c>
      <c r="L625" s="17">
        <v>20</v>
      </c>
      <c r="M625" s="17">
        <v>4</v>
      </c>
      <c r="N625" s="17">
        <v>1</v>
      </c>
      <c r="O625" s="17">
        <v>0</v>
      </c>
      <c r="P625">
        <v>1195023866</v>
      </c>
      <c r="Q625">
        <v>2098</v>
      </c>
      <c r="S625" t="s">
        <v>203</v>
      </c>
      <c r="T625" t="s">
        <v>221</v>
      </c>
      <c r="U625">
        <f>MATCH(D625,Отчет!$D:$D,0)</f>
        <v>89</v>
      </c>
    </row>
    <row r="626" spans="1:21" x14ac:dyDescent="0.2">
      <c r="A626" s="17">
        <v>1195085137</v>
      </c>
      <c r="B626" s="17">
        <v>6</v>
      </c>
      <c r="C626" s="17" t="s">
        <v>218</v>
      </c>
      <c r="D626" s="17">
        <v>497191339</v>
      </c>
      <c r="E626" s="7" t="s">
        <v>160</v>
      </c>
      <c r="F626" s="17" t="s">
        <v>222</v>
      </c>
      <c r="G626" s="7" t="s">
        <v>423</v>
      </c>
      <c r="H626" s="17">
        <v>4</v>
      </c>
      <c r="I626" s="17" t="s">
        <v>201</v>
      </c>
      <c r="J626" s="17" t="s">
        <v>234</v>
      </c>
      <c r="L626" s="17">
        <v>24</v>
      </c>
      <c r="M626" s="17">
        <v>4</v>
      </c>
      <c r="N626" s="17">
        <v>1</v>
      </c>
      <c r="O626" s="17">
        <v>1</v>
      </c>
      <c r="P626">
        <v>1195023866</v>
      </c>
      <c r="Q626">
        <v>2098</v>
      </c>
      <c r="S626" t="s">
        <v>203</v>
      </c>
      <c r="T626" t="s">
        <v>221</v>
      </c>
      <c r="U626">
        <f>MATCH(D626,Отчет!$D:$D,0)</f>
        <v>60</v>
      </c>
    </row>
    <row r="627" spans="1:21" x14ac:dyDescent="0.2">
      <c r="A627" s="17">
        <v>1195085179</v>
      </c>
      <c r="B627" s="17">
        <v>0</v>
      </c>
      <c r="C627" s="17" t="s">
        <v>218</v>
      </c>
      <c r="D627" s="17">
        <v>497191214</v>
      </c>
      <c r="E627" s="7" t="s">
        <v>178</v>
      </c>
      <c r="F627" s="17" t="s">
        <v>228</v>
      </c>
      <c r="G627" s="7" t="s">
        <v>423</v>
      </c>
      <c r="H627" s="17">
        <v>4</v>
      </c>
      <c r="I627" s="17" t="s">
        <v>201</v>
      </c>
      <c r="J627" s="17" t="s">
        <v>234</v>
      </c>
      <c r="L627" s="17">
        <v>0</v>
      </c>
      <c r="M627" s="17">
        <v>4</v>
      </c>
      <c r="N627" s="17">
        <v>0</v>
      </c>
      <c r="O627" s="17">
        <v>1</v>
      </c>
      <c r="P627">
        <v>1195023866</v>
      </c>
      <c r="Q627">
        <v>2098</v>
      </c>
      <c r="S627" t="s">
        <v>203</v>
      </c>
      <c r="T627" t="s">
        <v>221</v>
      </c>
      <c r="U627">
        <f>MATCH(D627,Отчет!$D:$D,0)</f>
        <v>143</v>
      </c>
    </row>
    <row r="628" spans="1:21" x14ac:dyDescent="0.2">
      <c r="A628" s="17">
        <v>1195093803</v>
      </c>
      <c r="B628" s="17">
        <v>5</v>
      </c>
      <c r="C628" s="17" t="s">
        <v>292</v>
      </c>
      <c r="D628" s="17">
        <v>497163202</v>
      </c>
      <c r="E628" s="7" t="s">
        <v>59</v>
      </c>
      <c r="F628" s="17" t="s">
        <v>308</v>
      </c>
      <c r="G628" s="7" t="s">
        <v>424</v>
      </c>
      <c r="H628" s="17">
        <v>5</v>
      </c>
      <c r="I628" s="17" t="s">
        <v>201</v>
      </c>
      <c r="J628" s="17" t="s">
        <v>234</v>
      </c>
      <c r="L628" s="17">
        <v>25</v>
      </c>
      <c r="M628" s="17">
        <v>5</v>
      </c>
      <c r="N628" s="17">
        <v>1</v>
      </c>
      <c r="O628" s="17">
        <v>1</v>
      </c>
      <c r="P628">
        <v>821643776</v>
      </c>
      <c r="Q628">
        <v>2098</v>
      </c>
      <c r="S628" t="s">
        <v>203</v>
      </c>
      <c r="T628" t="s">
        <v>295</v>
      </c>
      <c r="U628">
        <f>MATCH(D628,Отчет!$D:$D,0)</f>
        <v>150</v>
      </c>
    </row>
    <row r="629" spans="1:21" x14ac:dyDescent="0.2">
      <c r="A629" s="17">
        <v>1195094195</v>
      </c>
      <c r="B629" s="17">
        <v>7</v>
      </c>
      <c r="C629" s="17" t="s">
        <v>292</v>
      </c>
      <c r="D629" s="17">
        <v>497163158</v>
      </c>
      <c r="E629" s="7" t="s">
        <v>179</v>
      </c>
      <c r="F629" s="17" t="s">
        <v>307</v>
      </c>
      <c r="G629" s="7" t="s">
        <v>424</v>
      </c>
      <c r="H629" s="17">
        <v>5</v>
      </c>
      <c r="I629" s="17" t="s">
        <v>201</v>
      </c>
      <c r="J629" s="17" t="s">
        <v>234</v>
      </c>
      <c r="L629" s="17">
        <v>35</v>
      </c>
      <c r="M629" s="17">
        <v>5</v>
      </c>
      <c r="N629" s="17">
        <v>1</v>
      </c>
      <c r="O629" s="17">
        <v>1</v>
      </c>
      <c r="P629">
        <v>821643776</v>
      </c>
      <c r="Q629">
        <v>2098</v>
      </c>
      <c r="S629" t="s">
        <v>203</v>
      </c>
      <c r="T629" t="s">
        <v>295</v>
      </c>
      <c r="U629">
        <f>MATCH(D629,Отчет!$D:$D,0)</f>
        <v>37</v>
      </c>
    </row>
    <row r="630" spans="1:21" x14ac:dyDescent="0.2">
      <c r="A630" s="17">
        <v>1195093765</v>
      </c>
      <c r="B630" s="17">
        <v>5</v>
      </c>
      <c r="C630" s="17" t="s">
        <v>292</v>
      </c>
      <c r="D630" s="17">
        <v>497163224</v>
      </c>
      <c r="E630" s="7" t="s">
        <v>56</v>
      </c>
      <c r="F630" s="17" t="s">
        <v>296</v>
      </c>
      <c r="G630" s="7" t="s">
        <v>424</v>
      </c>
      <c r="H630" s="17">
        <v>5</v>
      </c>
      <c r="I630" s="17" t="s">
        <v>201</v>
      </c>
      <c r="J630" s="17" t="s">
        <v>234</v>
      </c>
      <c r="L630" s="17">
        <v>25</v>
      </c>
      <c r="M630" s="17">
        <v>5</v>
      </c>
      <c r="N630" s="17">
        <v>1</v>
      </c>
      <c r="O630" s="17">
        <v>1</v>
      </c>
      <c r="P630">
        <v>821643776</v>
      </c>
      <c r="Q630">
        <v>2098</v>
      </c>
      <c r="S630" t="s">
        <v>203</v>
      </c>
      <c r="T630" t="s">
        <v>295</v>
      </c>
      <c r="U630">
        <f>MATCH(D630,Отчет!$D:$D,0)</f>
        <v>153</v>
      </c>
    </row>
    <row r="631" spans="1:21" x14ac:dyDescent="0.2">
      <c r="A631" s="17">
        <v>1195093964</v>
      </c>
      <c r="B631" s="17">
        <v>8</v>
      </c>
      <c r="C631" s="17" t="s">
        <v>292</v>
      </c>
      <c r="D631" s="17">
        <v>497162959</v>
      </c>
      <c r="E631" s="7" t="s">
        <v>107</v>
      </c>
      <c r="F631" s="17" t="s">
        <v>304</v>
      </c>
      <c r="G631" s="7" t="s">
        <v>424</v>
      </c>
      <c r="H631" s="17">
        <v>5</v>
      </c>
      <c r="I631" s="17" t="s">
        <v>201</v>
      </c>
      <c r="J631" s="17" t="s">
        <v>234</v>
      </c>
      <c r="L631" s="17">
        <v>40</v>
      </c>
      <c r="M631" s="17">
        <v>5</v>
      </c>
      <c r="N631" s="17">
        <v>1</v>
      </c>
      <c r="O631" s="17">
        <v>1</v>
      </c>
      <c r="P631">
        <v>821643776</v>
      </c>
      <c r="Q631">
        <v>2098</v>
      </c>
      <c r="S631" t="s">
        <v>203</v>
      </c>
      <c r="T631" t="s">
        <v>295</v>
      </c>
      <c r="U631">
        <f>MATCH(D631,Отчет!$D:$D,0)</f>
        <v>48</v>
      </c>
    </row>
    <row r="632" spans="1:21" x14ac:dyDescent="0.2">
      <c r="A632" s="17">
        <v>1195094271</v>
      </c>
      <c r="B632" s="17">
        <v>6</v>
      </c>
      <c r="C632" s="17" t="s">
        <v>292</v>
      </c>
      <c r="D632" s="17">
        <v>497162971</v>
      </c>
      <c r="E632" s="7" t="s">
        <v>194</v>
      </c>
      <c r="F632" s="17" t="s">
        <v>301</v>
      </c>
      <c r="G632" s="7" t="s">
        <v>424</v>
      </c>
      <c r="H632" s="17">
        <v>5</v>
      </c>
      <c r="I632" s="17" t="s">
        <v>201</v>
      </c>
      <c r="J632" s="17" t="s">
        <v>234</v>
      </c>
      <c r="L632" s="17">
        <v>30</v>
      </c>
      <c r="M632" s="17">
        <v>5</v>
      </c>
      <c r="N632" s="17">
        <v>1</v>
      </c>
      <c r="O632" s="17">
        <v>1</v>
      </c>
      <c r="P632">
        <v>821643776</v>
      </c>
      <c r="Q632">
        <v>2098</v>
      </c>
      <c r="S632" t="s">
        <v>203</v>
      </c>
      <c r="T632" t="s">
        <v>295</v>
      </c>
      <c r="U632">
        <f>MATCH(D632,Отчет!$D:$D,0)</f>
        <v>102</v>
      </c>
    </row>
    <row r="633" spans="1:21" x14ac:dyDescent="0.2">
      <c r="A633" s="17">
        <v>1195094233</v>
      </c>
      <c r="B633" s="17">
        <v>7</v>
      </c>
      <c r="C633" s="17" t="s">
        <v>292</v>
      </c>
      <c r="D633" s="17">
        <v>497162985</v>
      </c>
      <c r="E633" s="7" t="s">
        <v>188</v>
      </c>
      <c r="F633" s="17" t="s">
        <v>306</v>
      </c>
      <c r="G633" s="7" t="s">
        <v>424</v>
      </c>
      <c r="H633" s="17">
        <v>5</v>
      </c>
      <c r="I633" s="17" t="s">
        <v>201</v>
      </c>
      <c r="J633" s="17" t="s">
        <v>234</v>
      </c>
      <c r="L633" s="17">
        <v>35</v>
      </c>
      <c r="M633" s="17">
        <v>5</v>
      </c>
      <c r="N633" s="17">
        <v>1</v>
      </c>
      <c r="O633" s="17">
        <v>1</v>
      </c>
      <c r="P633">
        <v>821643776</v>
      </c>
      <c r="Q633">
        <v>2098</v>
      </c>
      <c r="S633" t="s">
        <v>203</v>
      </c>
      <c r="T633" t="s">
        <v>295</v>
      </c>
      <c r="U633">
        <f>MATCH(D633,Отчет!$D:$D,0)</f>
        <v>85</v>
      </c>
    </row>
    <row r="634" spans="1:21" x14ac:dyDescent="0.2">
      <c r="A634" s="17">
        <v>1195093844</v>
      </c>
      <c r="B634" s="17">
        <v>10</v>
      </c>
      <c r="C634" s="17" t="s">
        <v>292</v>
      </c>
      <c r="D634" s="17">
        <v>497162996</v>
      </c>
      <c r="E634" s="7" t="s">
        <v>72</v>
      </c>
      <c r="F634" s="17" t="s">
        <v>305</v>
      </c>
      <c r="G634" s="7" t="s">
        <v>424</v>
      </c>
      <c r="H634" s="17">
        <v>5</v>
      </c>
      <c r="I634" s="17" t="s">
        <v>201</v>
      </c>
      <c r="J634" s="17" t="s">
        <v>234</v>
      </c>
      <c r="L634" s="17">
        <v>50</v>
      </c>
      <c r="M634" s="17">
        <v>5</v>
      </c>
      <c r="N634" s="17">
        <v>1</v>
      </c>
      <c r="O634" s="17">
        <v>1</v>
      </c>
      <c r="P634">
        <v>821643776</v>
      </c>
      <c r="Q634">
        <v>2098</v>
      </c>
      <c r="S634" t="s">
        <v>203</v>
      </c>
      <c r="T634" t="s">
        <v>295</v>
      </c>
      <c r="U634">
        <f>MATCH(D634,Отчет!$D:$D,0)</f>
        <v>23</v>
      </c>
    </row>
    <row r="635" spans="1:21" x14ac:dyDescent="0.2">
      <c r="A635" s="17">
        <v>1195093885</v>
      </c>
      <c r="B635" s="17">
        <v>7</v>
      </c>
      <c r="C635" s="17" t="s">
        <v>292</v>
      </c>
      <c r="D635" s="17">
        <v>497163007</v>
      </c>
      <c r="E635" s="7" t="s">
        <v>82</v>
      </c>
      <c r="F635" s="17" t="s">
        <v>303</v>
      </c>
      <c r="G635" s="7" t="s">
        <v>424</v>
      </c>
      <c r="H635" s="17">
        <v>5</v>
      </c>
      <c r="I635" s="17" t="s">
        <v>201</v>
      </c>
      <c r="J635" s="17" t="s">
        <v>234</v>
      </c>
      <c r="L635" s="17">
        <v>35</v>
      </c>
      <c r="M635" s="17">
        <v>5</v>
      </c>
      <c r="N635" s="17">
        <v>1</v>
      </c>
      <c r="O635" s="17">
        <v>1</v>
      </c>
      <c r="P635">
        <v>821643776</v>
      </c>
      <c r="Q635">
        <v>2098</v>
      </c>
      <c r="S635" t="s">
        <v>203</v>
      </c>
      <c r="T635" t="s">
        <v>295</v>
      </c>
      <c r="U635">
        <f>MATCH(D635,Отчет!$D:$D,0)</f>
        <v>87</v>
      </c>
    </row>
    <row r="636" spans="1:21" x14ac:dyDescent="0.2">
      <c r="A636" s="17">
        <v>1195093926</v>
      </c>
      <c r="B636" s="17">
        <v>10</v>
      </c>
      <c r="C636" s="17" t="s">
        <v>292</v>
      </c>
      <c r="D636" s="17">
        <v>497163081</v>
      </c>
      <c r="E636" s="7" t="s">
        <v>100</v>
      </c>
      <c r="F636" s="17" t="s">
        <v>300</v>
      </c>
      <c r="G636" s="7" t="s">
        <v>424</v>
      </c>
      <c r="H636" s="17">
        <v>5</v>
      </c>
      <c r="I636" s="17" t="s">
        <v>201</v>
      </c>
      <c r="J636" s="17" t="s">
        <v>234</v>
      </c>
      <c r="L636" s="17">
        <v>50</v>
      </c>
      <c r="M636" s="17">
        <v>5</v>
      </c>
      <c r="N636" s="17">
        <v>1</v>
      </c>
      <c r="O636" s="17">
        <v>1</v>
      </c>
      <c r="P636">
        <v>821643776</v>
      </c>
      <c r="Q636">
        <v>2098</v>
      </c>
      <c r="S636" t="s">
        <v>203</v>
      </c>
      <c r="T636" t="s">
        <v>295</v>
      </c>
      <c r="U636">
        <f>MATCH(D636,Отчет!$D:$D,0)</f>
        <v>29</v>
      </c>
    </row>
    <row r="637" spans="1:21" x14ac:dyDescent="0.2">
      <c r="A637" s="17">
        <v>1195094080</v>
      </c>
      <c r="C637" s="17" t="s">
        <v>292</v>
      </c>
      <c r="D637" s="17">
        <v>497163092</v>
      </c>
      <c r="E637" s="7" t="s">
        <v>163</v>
      </c>
      <c r="F637" s="17" t="s">
        <v>299</v>
      </c>
      <c r="G637" s="7" t="s">
        <v>424</v>
      </c>
      <c r="H637" s="17">
        <v>5</v>
      </c>
      <c r="I637" s="17" t="s">
        <v>201</v>
      </c>
      <c r="J637" s="17" t="s">
        <v>234</v>
      </c>
      <c r="K637" s="17">
        <v>1</v>
      </c>
      <c r="L637" s="17">
        <v>0</v>
      </c>
      <c r="M637" s="17">
        <v>5</v>
      </c>
      <c r="O637" s="17">
        <v>1</v>
      </c>
      <c r="P637">
        <v>821643776</v>
      </c>
      <c r="Q637">
        <v>2098</v>
      </c>
      <c r="S637" t="s">
        <v>203</v>
      </c>
      <c r="T637" t="s">
        <v>295</v>
      </c>
      <c r="U637">
        <f>MATCH(D637,Отчет!$D:$D,0)</f>
        <v>167</v>
      </c>
    </row>
    <row r="638" spans="1:21" x14ac:dyDescent="0.2">
      <c r="A638" s="17">
        <v>1195093727</v>
      </c>
      <c r="B638" s="17">
        <v>4</v>
      </c>
      <c r="C638" s="17" t="s">
        <v>292</v>
      </c>
      <c r="D638" s="17">
        <v>497163103</v>
      </c>
      <c r="E638" s="7" t="s">
        <v>55</v>
      </c>
      <c r="F638" s="17" t="s">
        <v>298</v>
      </c>
      <c r="G638" s="7" t="s">
        <v>424</v>
      </c>
      <c r="H638" s="17">
        <v>5</v>
      </c>
      <c r="I638" s="17" t="s">
        <v>201</v>
      </c>
      <c r="J638" s="17" t="s">
        <v>234</v>
      </c>
      <c r="L638" s="17">
        <v>20</v>
      </c>
      <c r="M638" s="17">
        <v>5</v>
      </c>
      <c r="N638" s="17">
        <v>1</v>
      </c>
      <c r="O638" s="17">
        <v>1</v>
      </c>
      <c r="P638">
        <v>821643776</v>
      </c>
      <c r="Q638">
        <v>2098</v>
      </c>
      <c r="S638" t="s">
        <v>203</v>
      </c>
      <c r="T638" t="s">
        <v>295</v>
      </c>
      <c r="U638">
        <f>MATCH(D638,Отчет!$D:$D,0)</f>
        <v>115</v>
      </c>
    </row>
    <row r="639" spans="1:21" x14ac:dyDescent="0.2">
      <c r="A639" s="17">
        <v>1195093689</v>
      </c>
      <c r="B639" s="17">
        <v>8</v>
      </c>
      <c r="C639" s="17" t="s">
        <v>292</v>
      </c>
      <c r="D639" s="17">
        <v>497163125</v>
      </c>
      <c r="E639" s="7" t="s">
        <v>38</v>
      </c>
      <c r="F639" s="17" t="s">
        <v>297</v>
      </c>
      <c r="G639" s="7" t="s">
        <v>424</v>
      </c>
      <c r="H639" s="17">
        <v>5</v>
      </c>
      <c r="I639" s="17" t="s">
        <v>201</v>
      </c>
      <c r="J639" s="17" t="s">
        <v>234</v>
      </c>
      <c r="L639" s="17">
        <v>40</v>
      </c>
      <c r="M639" s="17">
        <v>5</v>
      </c>
      <c r="N639" s="17">
        <v>1</v>
      </c>
      <c r="O639" s="17">
        <v>1</v>
      </c>
      <c r="P639">
        <v>821643776</v>
      </c>
      <c r="Q639">
        <v>2098</v>
      </c>
      <c r="S639" t="s">
        <v>203</v>
      </c>
      <c r="T639" t="s">
        <v>295</v>
      </c>
      <c r="U639">
        <f>MATCH(D639,Отчет!$D:$D,0)</f>
        <v>91</v>
      </c>
    </row>
    <row r="640" spans="1:21" x14ac:dyDescent="0.2">
      <c r="A640" s="17">
        <v>1195094156</v>
      </c>
      <c r="B640" s="17">
        <v>8</v>
      </c>
      <c r="C640" s="17" t="s">
        <v>292</v>
      </c>
      <c r="D640" s="17">
        <v>497163136</v>
      </c>
      <c r="E640" s="7" t="s">
        <v>126</v>
      </c>
      <c r="F640" s="17" t="s">
        <v>309</v>
      </c>
      <c r="G640" s="7" t="s">
        <v>424</v>
      </c>
      <c r="H640" s="17">
        <v>5</v>
      </c>
      <c r="I640" s="17" t="s">
        <v>201</v>
      </c>
      <c r="J640" s="17" t="s">
        <v>234</v>
      </c>
      <c r="L640" s="17">
        <v>40</v>
      </c>
      <c r="M640" s="17">
        <v>5</v>
      </c>
      <c r="N640" s="17">
        <v>1</v>
      </c>
      <c r="O640" s="17">
        <v>1</v>
      </c>
      <c r="P640">
        <v>821643776</v>
      </c>
      <c r="Q640">
        <v>2098</v>
      </c>
      <c r="S640" t="s">
        <v>203</v>
      </c>
      <c r="T640" t="s">
        <v>295</v>
      </c>
      <c r="U640">
        <f>MATCH(D640,Отчет!$D:$D,0)</f>
        <v>38</v>
      </c>
    </row>
    <row r="641" spans="1:21" x14ac:dyDescent="0.2">
      <c r="A641" s="17">
        <v>1195094041</v>
      </c>
      <c r="B641" s="17">
        <v>6</v>
      </c>
      <c r="C641" s="17" t="s">
        <v>292</v>
      </c>
      <c r="D641" s="17">
        <v>497163147</v>
      </c>
      <c r="E641" s="7" t="s">
        <v>152</v>
      </c>
      <c r="F641" s="17" t="s">
        <v>293</v>
      </c>
      <c r="G641" s="7" t="s">
        <v>424</v>
      </c>
      <c r="H641" s="17">
        <v>5</v>
      </c>
      <c r="I641" s="17" t="s">
        <v>201</v>
      </c>
      <c r="J641" s="17" t="s">
        <v>234</v>
      </c>
      <c r="L641" s="17">
        <v>30</v>
      </c>
      <c r="M641" s="17">
        <v>5</v>
      </c>
      <c r="N641" s="17">
        <v>1</v>
      </c>
      <c r="O641" s="17">
        <v>1</v>
      </c>
      <c r="P641">
        <v>821643776</v>
      </c>
      <c r="Q641">
        <v>2098</v>
      </c>
      <c r="S641" t="s">
        <v>203</v>
      </c>
      <c r="T641" t="s">
        <v>295</v>
      </c>
      <c r="U641">
        <f>MATCH(D641,Отчет!$D:$D,0)</f>
        <v>109</v>
      </c>
    </row>
    <row r="642" spans="1:21" x14ac:dyDescent="0.2">
      <c r="A642" s="17">
        <v>1195094118</v>
      </c>
      <c r="B642" s="17">
        <v>6</v>
      </c>
      <c r="C642" s="17" t="s">
        <v>292</v>
      </c>
      <c r="D642" s="17">
        <v>518009156</v>
      </c>
      <c r="E642" s="7" t="s">
        <v>165</v>
      </c>
      <c r="F642" s="17" t="s">
        <v>302</v>
      </c>
      <c r="G642" s="7" t="s">
        <v>424</v>
      </c>
      <c r="H642" s="17">
        <v>5</v>
      </c>
      <c r="I642" s="17" t="s">
        <v>201</v>
      </c>
      <c r="J642" s="17" t="s">
        <v>234</v>
      </c>
      <c r="L642" s="17">
        <v>30</v>
      </c>
      <c r="M642" s="17">
        <v>5</v>
      </c>
      <c r="N642" s="17">
        <v>1</v>
      </c>
      <c r="O642" s="17">
        <v>1</v>
      </c>
      <c r="P642">
        <v>821643776</v>
      </c>
      <c r="Q642">
        <v>2098</v>
      </c>
      <c r="S642" t="s">
        <v>203</v>
      </c>
      <c r="T642" t="s">
        <v>295</v>
      </c>
      <c r="U642">
        <f>MATCH(D642,Отчет!$D:$D,0)</f>
        <v>57</v>
      </c>
    </row>
    <row r="643" spans="1:21" x14ac:dyDescent="0.2">
      <c r="A643" s="17">
        <v>1195091469</v>
      </c>
      <c r="B643" s="17">
        <v>9</v>
      </c>
      <c r="C643" s="17" t="s">
        <v>272</v>
      </c>
      <c r="D643" s="17">
        <v>541030119</v>
      </c>
      <c r="E643" s="7" t="s">
        <v>195</v>
      </c>
      <c r="F643" s="17" t="s">
        <v>290</v>
      </c>
      <c r="G643" s="7" t="s">
        <v>425</v>
      </c>
      <c r="H643" s="17">
        <v>4</v>
      </c>
      <c r="I643" s="17" t="s">
        <v>201</v>
      </c>
      <c r="J643" s="17" t="s">
        <v>234</v>
      </c>
      <c r="L643" s="17">
        <v>36</v>
      </c>
      <c r="M643" s="17">
        <v>4</v>
      </c>
      <c r="N643" s="17">
        <v>1</v>
      </c>
      <c r="O643" s="17">
        <v>1</v>
      </c>
      <c r="P643">
        <v>1195027521</v>
      </c>
      <c r="Q643">
        <v>2098</v>
      </c>
      <c r="S643" t="s">
        <v>203</v>
      </c>
      <c r="T643" t="s">
        <v>275</v>
      </c>
      <c r="U643">
        <f>MATCH(D643,Отчет!$D:$D,0)</f>
        <v>124</v>
      </c>
    </row>
    <row r="644" spans="1:21" x14ac:dyDescent="0.2">
      <c r="A644" s="17">
        <v>1195090987</v>
      </c>
      <c r="B644" s="17">
        <v>9</v>
      </c>
      <c r="C644" s="17" t="s">
        <v>272</v>
      </c>
      <c r="D644" s="17">
        <v>497165884</v>
      </c>
      <c r="E644" s="7" t="s">
        <v>49</v>
      </c>
      <c r="F644" s="17" t="s">
        <v>287</v>
      </c>
      <c r="G644" s="7" t="s">
        <v>425</v>
      </c>
      <c r="H644" s="17">
        <v>4</v>
      </c>
      <c r="I644" s="17" t="s">
        <v>201</v>
      </c>
      <c r="J644" s="17" t="s">
        <v>234</v>
      </c>
      <c r="L644" s="17">
        <v>36</v>
      </c>
      <c r="M644" s="17">
        <v>4</v>
      </c>
      <c r="N644" s="17">
        <v>1</v>
      </c>
      <c r="O644" s="17">
        <v>1</v>
      </c>
      <c r="P644">
        <v>1195027521</v>
      </c>
      <c r="Q644">
        <v>2098</v>
      </c>
      <c r="S644" t="s">
        <v>203</v>
      </c>
      <c r="T644" t="s">
        <v>275</v>
      </c>
      <c r="U644">
        <f>MATCH(D644,Отчет!$D:$D,0)</f>
        <v>82</v>
      </c>
    </row>
    <row r="645" spans="1:21" x14ac:dyDescent="0.2">
      <c r="A645" s="17">
        <v>1195091114</v>
      </c>
      <c r="B645" s="17">
        <v>9</v>
      </c>
      <c r="C645" s="17" t="s">
        <v>272</v>
      </c>
      <c r="D645" s="17">
        <v>518003697</v>
      </c>
      <c r="E645" s="7" t="s">
        <v>91</v>
      </c>
      <c r="F645" s="17" t="s">
        <v>291</v>
      </c>
      <c r="G645" s="7" t="s">
        <v>425</v>
      </c>
      <c r="H645" s="17">
        <v>4</v>
      </c>
      <c r="I645" s="17" t="s">
        <v>201</v>
      </c>
      <c r="J645" s="17" t="s">
        <v>234</v>
      </c>
      <c r="L645" s="17">
        <v>36</v>
      </c>
      <c r="M645" s="17">
        <v>4</v>
      </c>
      <c r="N645" s="17">
        <v>1</v>
      </c>
      <c r="O645" s="17">
        <v>1</v>
      </c>
      <c r="P645">
        <v>1195027521</v>
      </c>
      <c r="Q645">
        <v>2098</v>
      </c>
      <c r="S645" t="s">
        <v>203</v>
      </c>
      <c r="T645" t="s">
        <v>275</v>
      </c>
      <c r="U645">
        <f>MATCH(D645,Отчет!$D:$D,0)</f>
        <v>65</v>
      </c>
    </row>
    <row r="646" spans="1:21" x14ac:dyDescent="0.2">
      <c r="A646" s="17">
        <v>1195091341</v>
      </c>
      <c r="B646" s="17">
        <v>10</v>
      </c>
      <c r="C646" s="17" t="s">
        <v>272</v>
      </c>
      <c r="D646" s="17">
        <v>497166000</v>
      </c>
      <c r="E646" s="7" t="s">
        <v>153</v>
      </c>
      <c r="F646" s="17" t="s">
        <v>277</v>
      </c>
      <c r="G646" s="7" t="s">
        <v>425</v>
      </c>
      <c r="H646" s="17">
        <v>4</v>
      </c>
      <c r="I646" s="17" t="s">
        <v>201</v>
      </c>
      <c r="J646" s="17" t="s">
        <v>234</v>
      </c>
      <c r="L646" s="17">
        <v>40</v>
      </c>
      <c r="M646" s="17">
        <v>4</v>
      </c>
      <c r="N646" s="17">
        <v>1</v>
      </c>
      <c r="O646" s="17">
        <v>1</v>
      </c>
      <c r="P646">
        <v>1195027521</v>
      </c>
      <c r="Q646">
        <v>2098</v>
      </c>
      <c r="S646" t="s">
        <v>203</v>
      </c>
      <c r="T646" t="s">
        <v>275</v>
      </c>
      <c r="U646">
        <f>MATCH(D646,Отчет!$D:$D,0)</f>
        <v>69</v>
      </c>
    </row>
    <row r="647" spans="1:21" x14ac:dyDescent="0.2">
      <c r="A647" s="17">
        <v>1195091244</v>
      </c>
      <c r="B647" s="17">
        <v>9</v>
      </c>
      <c r="C647" s="17" t="s">
        <v>272</v>
      </c>
      <c r="D647" s="17">
        <v>497165989</v>
      </c>
      <c r="E647" s="7" t="s">
        <v>142</v>
      </c>
      <c r="F647" s="17" t="s">
        <v>278</v>
      </c>
      <c r="G647" s="7" t="s">
        <v>425</v>
      </c>
      <c r="H647" s="17">
        <v>4</v>
      </c>
      <c r="I647" s="17" t="s">
        <v>201</v>
      </c>
      <c r="J647" s="17" t="s">
        <v>234</v>
      </c>
      <c r="L647" s="17">
        <v>36</v>
      </c>
      <c r="M647" s="17">
        <v>4</v>
      </c>
      <c r="N647" s="17">
        <v>1</v>
      </c>
      <c r="O647" s="17">
        <v>1</v>
      </c>
      <c r="P647">
        <v>1195027521</v>
      </c>
      <c r="Q647">
        <v>2098</v>
      </c>
      <c r="S647" t="s">
        <v>203</v>
      </c>
      <c r="T647" t="s">
        <v>275</v>
      </c>
      <c r="U647">
        <f>MATCH(D647,Отчет!$D:$D,0)</f>
        <v>107</v>
      </c>
    </row>
    <row r="648" spans="1:21" x14ac:dyDescent="0.2">
      <c r="A648" s="17">
        <v>1195090955</v>
      </c>
      <c r="B648" s="17">
        <v>7</v>
      </c>
      <c r="C648" s="17" t="s">
        <v>272</v>
      </c>
      <c r="D648" s="17">
        <v>497165978</v>
      </c>
      <c r="E648" s="7" t="s">
        <v>48</v>
      </c>
      <c r="F648" s="17" t="s">
        <v>279</v>
      </c>
      <c r="G648" s="7" t="s">
        <v>425</v>
      </c>
      <c r="H648" s="17">
        <v>4</v>
      </c>
      <c r="I648" s="17" t="s">
        <v>201</v>
      </c>
      <c r="J648" s="17" t="s">
        <v>234</v>
      </c>
      <c r="L648" s="17">
        <v>28</v>
      </c>
      <c r="M648" s="17">
        <v>4</v>
      </c>
      <c r="N648" s="17">
        <v>1</v>
      </c>
      <c r="O648" s="17">
        <v>1</v>
      </c>
      <c r="P648">
        <v>1195027521</v>
      </c>
      <c r="Q648">
        <v>2098</v>
      </c>
      <c r="S648" t="s">
        <v>203</v>
      </c>
      <c r="T648" t="s">
        <v>275</v>
      </c>
      <c r="U648">
        <f>MATCH(D648,Отчет!$D:$D,0)</f>
        <v>138</v>
      </c>
    </row>
    <row r="649" spans="1:21" x14ac:dyDescent="0.2">
      <c r="A649" s="17">
        <v>1195091148</v>
      </c>
      <c r="B649" s="17">
        <v>9</v>
      </c>
      <c r="C649" s="17" t="s">
        <v>272</v>
      </c>
      <c r="D649" s="17">
        <v>497165967</v>
      </c>
      <c r="E649" s="7" t="s">
        <v>111</v>
      </c>
      <c r="F649" s="17" t="s">
        <v>280</v>
      </c>
      <c r="G649" s="7" t="s">
        <v>425</v>
      </c>
      <c r="H649" s="17">
        <v>4</v>
      </c>
      <c r="I649" s="17" t="s">
        <v>201</v>
      </c>
      <c r="J649" s="17" t="s">
        <v>234</v>
      </c>
      <c r="L649" s="17">
        <v>36</v>
      </c>
      <c r="M649" s="17">
        <v>4</v>
      </c>
      <c r="N649" s="17">
        <v>1</v>
      </c>
      <c r="O649" s="17">
        <v>1</v>
      </c>
      <c r="P649">
        <v>1195027521</v>
      </c>
      <c r="Q649">
        <v>2098</v>
      </c>
      <c r="S649" t="s">
        <v>203</v>
      </c>
      <c r="T649" t="s">
        <v>275</v>
      </c>
      <c r="U649">
        <f>MATCH(D649,Отчет!$D:$D,0)</f>
        <v>31</v>
      </c>
    </row>
    <row r="650" spans="1:21" x14ac:dyDescent="0.2">
      <c r="A650" s="17">
        <v>1195091213</v>
      </c>
      <c r="B650" s="17">
        <v>10</v>
      </c>
      <c r="C650" s="17" t="s">
        <v>272</v>
      </c>
      <c r="D650" s="17">
        <v>497165956</v>
      </c>
      <c r="E650" s="7" t="s">
        <v>143</v>
      </c>
      <c r="F650" s="17" t="s">
        <v>281</v>
      </c>
      <c r="G650" s="7" t="s">
        <v>425</v>
      </c>
      <c r="H650" s="17">
        <v>4</v>
      </c>
      <c r="I650" s="17" t="s">
        <v>201</v>
      </c>
      <c r="J650" s="17" t="s">
        <v>234</v>
      </c>
      <c r="L650" s="17">
        <v>40</v>
      </c>
      <c r="M650" s="17">
        <v>4</v>
      </c>
      <c r="N650" s="17">
        <v>1</v>
      </c>
      <c r="O650" s="17">
        <v>1</v>
      </c>
      <c r="P650">
        <v>1195027521</v>
      </c>
      <c r="Q650">
        <v>2098</v>
      </c>
      <c r="S650" t="s">
        <v>203</v>
      </c>
      <c r="T650" t="s">
        <v>275</v>
      </c>
      <c r="U650">
        <f>MATCH(D650,Отчет!$D:$D,0)</f>
        <v>17</v>
      </c>
    </row>
    <row r="651" spans="1:21" x14ac:dyDescent="0.2">
      <c r="A651" s="17">
        <v>1195091019</v>
      </c>
      <c r="B651" s="17">
        <v>9</v>
      </c>
      <c r="C651" s="17" t="s">
        <v>272</v>
      </c>
      <c r="D651" s="17">
        <v>497165945</v>
      </c>
      <c r="E651" s="7" t="s">
        <v>75</v>
      </c>
      <c r="F651" s="17" t="s">
        <v>282</v>
      </c>
      <c r="G651" s="7" t="s">
        <v>425</v>
      </c>
      <c r="H651" s="17">
        <v>4</v>
      </c>
      <c r="I651" s="17" t="s">
        <v>201</v>
      </c>
      <c r="J651" s="17" t="s">
        <v>234</v>
      </c>
      <c r="L651" s="17">
        <v>36</v>
      </c>
      <c r="M651" s="17">
        <v>4</v>
      </c>
      <c r="N651" s="17">
        <v>1</v>
      </c>
      <c r="O651" s="17">
        <v>1</v>
      </c>
      <c r="P651">
        <v>1195027521</v>
      </c>
      <c r="Q651">
        <v>2098</v>
      </c>
      <c r="S651" t="s">
        <v>203</v>
      </c>
      <c r="T651" t="s">
        <v>275</v>
      </c>
      <c r="U651">
        <f>MATCH(D651,Отчет!$D:$D,0)</f>
        <v>80</v>
      </c>
    </row>
    <row r="652" spans="1:21" x14ac:dyDescent="0.2">
      <c r="A652" s="17">
        <v>1195091051</v>
      </c>
      <c r="B652" s="17">
        <v>9</v>
      </c>
      <c r="C652" s="17" t="s">
        <v>272</v>
      </c>
      <c r="D652" s="17">
        <v>497165934</v>
      </c>
      <c r="E652" s="7" t="s">
        <v>79</v>
      </c>
      <c r="F652" s="17" t="s">
        <v>283</v>
      </c>
      <c r="G652" s="7" t="s">
        <v>425</v>
      </c>
      <c r="H652" s="17">
        <v>4</v>
      </c>
      <c r="I652" s="17" t="s">
        <v>201</v>
      </c>
      <c r="J652" s="17" t="s">
        <v>234</v>
      </c>
      <c r="L652" s="17">
        <v>36</v>
      </c>
      <c r="M652" s="17">
        <v>4</v>
      </c>
      <c r="N652" s="17">
        <v>1</v>
      </c>
      <c r="O652" s="17">
        <v>1</v>
      </c>
      <c r="P652">
        <v>1195027521</v>
      </c>
      <c r="Q652">
        <v>2098</v>
      </c>
      <c r="S652" t="s">
        <v>203</v>
      </c>
      <c r="T652" t="s">
        <v>275</v>
      </c>
      <c r="U652">
        <f>MATCH(D652,Отчет!$D:$D,0)</f>
        <v>83</v>
      </c>
    </row>
    <row r="653" spans="1:21" x14ac:dyDescent="0.2">
      <c r="A653" s="17">
        <v>1195091083</v>
      </c>
      <c r="B653" s="17">
        <v>9</v>
      </c>
      <c r="C653" s="17" t="s">
        <v>272</v>
      </c>
      <c r="D653" s="17">
        <v>497165923</v>
      </c>
      <c r="E653" s="7" t="s">
        <v>90</v>
      </c>
      <c r="F653" s="17" t="s">
        <v>284</v>
      </c>
      <c r="G653" s="7" t="s">
        <v>425</v>
      </c>
      <c r="H653" s="17">
        <v>4</v>
      </c>
      <c r="I653" s="17" t="s">
        <v>201</v>
      </c>
      <c r="J653" s="17" t="s">
        <v>234</v>
      </c>
      <c r="L653" s="17">
        <v>36</v>
      </c>
      <c r="M653" s="17">
        <v>4</v>
      </c>
      <c r="N653" s="17">
        <v>1</v>
      </c>
      <c r="O653" s="17">
        <v>1</v>
      </c>
      <c r="P653">
        <v>1195027521</v>
      </c>
      <c r="Q653">
        <v>2098</v>
      </c>
      <c r="S653" t="s">
        <v>203</v>
      </c>
      <c r="T653" t="s">
        <v>275</v>
      </c>
      <c r="U653">
        <f>MATCH(D653,Отчет!$D:$D,0)</f>
        <v>32</v>
      </c>
    </row>
    <row r="654" spans="1:21" x14ac:dyDescent="0.2">
      <c r="A654" s="17">
        <v>1195091277</v>
      </c>
      <c r="B654" s="17">
        <v>9</v>
      </c>
      <c r="D654" s="17">
        <v>497165912</v>
      </c>
      <c r="E654" s="7" t="s">
        <v>144</v>
      </c>
      <c r="F654" s="17" t="s">
        <v>285</v>
      </c>
      <c r="G654" s="7" t="s">
        <v>425</v>
      </c>
      <c r="H654" s="17">
        <v>4</v>
      </c>
      <c r="I654" s="17" t="s">
        <v>201</v>
      </c>
      <c r="J654" s="17" t="s">
        <v>234</v>
      </c>
      <c r="L654" s="17">
        <v>36</v>
      </c>
      <c r="M654" s="17">
        <v>4</v>
      </c>
      <c r="N654" s="17">
        <v>1</v>
      </c>
      <c r="O654" s="17">
        <v>1</v>
      </c>
      <c r="P654">
        <v>1195027521</v>
      </c>
      <c r="Q654">
        <v>2098</v>
      </c>
      <c r="S654" t="s">
        <v>203</v>
      </c>
      <c r="T654" t="s">
        <v>275</v>
      </c>
      <c r="U654">
        <f>MATCH(D654,Отчет!$D:$D,0)</f>
        <v>118</v>
      </c>
    </row>
    <row r="655" spans="1:21" x14ac:dyDescent="0.2">
      <c r="A655" s="17">
        <v>1195091374</v>
      </c>
      <c r="B655" s="17">
        <v>9</v>
      </c>
      <c r="C655" s="17" t="s">
        <v>272</v>
      </c>
      <c r="D655" s="17">
        <v>497165651</v>
      </c>
      <c r="E655" s="7" t="s">
        <v>159</v>
      </c>
      <c r="F655" s="17" t="s">
        <v>276</v>
      </c>
      <c r="G655" s="7" t="s">
        <v>425</v>
      </c>
      <c r="H655" s="17">
        <v>4</v>
      </c>
      <c r="I655" s="17" t="s">
        <v>201</v>
      </c>
      <c r="J655" s="17" t="s">
        <v>234</v>
      </c>
      <c r="L655" s="17">
        <v>36</v>
      </c>
      <c r="M655" s="17">
        <v>4</v>
      </c>
      <c r="N655" s="17">
        <v>1</v>
      </c>
      <c r="O655" s="17">
        <v>1</v>
      </c>
      <c r="P655">
        <v>1195027521</v>
      </c>
      <c r="Q655">
        <v>2098</v>
      </c>
      <c r="S655" t="s">
        <v>203</v>
      </c>
      <c r="T655" t="s">
        <v>275</v>
      </c>
      <c r="U655">
        <f>MATCH(D655,Отчет!$D:$D,0)</f>
        <v>122</v>
      </c>
    </row>
    <row r="656" spans="1:21" x14ac:dyDescent="0.2">
      <c r="A656" s="17">
        <v>1195091308</v>
      </c>
      <c r="B656" s="17">
        <v>9</v>
      </c>
      <c r="C656" s="17" t="s">
        <v>272</v>
      </c>
      <c r="D656" s="17">
        <v>497165662</v>
      </c>
      <c r="E656" s="7" t="s">
        <v>151</v>
      </c>
      <c r="F656" s="17" t="s">
        <v>273</v>
      </c>
      <c r="G656" s="7" t="s">
        <v>425</v>
      </c>
      <c r="H656" s="17">
        <v>4</v>
      </c>
      <c r="I656" s="17" t="s">
        <v>201</v>
      </c>
      <c r="J656" s="17" t="s">
        <v>234</v>
      </c>
      <c r="L656" s="17">
        <v>36</v>
      </c>
      <c r="M656" s="17">
        <v>4</v>
      </c>
      <c r="N656" s="17">
        <v>1</v>
      </c>
      <c r="O656" s="17">
        <v>1</v>
      </c>
      <c r="P656">
        <v>1195027521</v>
      </c>
      <c r="Q656">
        <v>2098</v>
      </c>
      <c r="S656" t="s">
        <v>203</v>
      </c>
      <c r="T656" t="s">
        <v>275</v>
      </c>
      <c r="U656">
        <f>MATCH(D656,Отчет!$D:$D,0)</f>
        <v>50</v>
      </c>
    </row>
    <row r="657" spans="1:21" x14ac:dyDescent="0.2">
      <c r="A657" s="17">
        <v>1195091438</v>
      </c>
      <c r="B657" s="17">
        <v>9</v>
      </c>
      <c r="C657" s="17" t="s">
        <v>272</v>
      </c>
      <c r="D657" s="17">
        <v>497165862</v>
      </c>
      <c r="E657" s="7" t="s">
        <v>193</v>
      </c>
      <c r="F657" s="17" t="s">
        <v>288</v>
      </c>
      <c r="G657" s="7" t="s">
        <v>425</v>
      </c>
      <c r="H657" s="17">
        <v>4</v>
      </c>
      <c r="I657" s="17" t="s">
        <v>201</v>
      </c>
      <c r="J657" s="17" t="s">
        <v>234</v>
      </c>
      <c r="L657" s="17">
        <v>36</v>
      </c>
      <c r="M657" s="17">
        <v>4</v>
      </c>
      <c r="N657" s="17">
        <v>1</v>
      </c>
      <c r="O657" s="17">
        <v>1</v>
      </c>
      <c r="P657">
        <v>1195027521</v>
      </c>
      <c r="Q657">
        <v>2098</v>
      </c>
      <c r="S657" t="s">
        <v>203</v>
      </c>
      <c r="T657" t="s">
        <v>275</v>
      </c>
      <c r="U657">
        <f>MATCH(D657,Отчет!$D:$D,0)</f>
        <v>40</v>
      </c>
    </row>
    <row r="658" spans="1:21" x14ac:dyDescent="0.2">
      <c r="A658" s="17">
        <v>1195091405</v>
      </c>
      <c r="B658" s="17">
        <v>9</v>
      </c>
      <c r="C658" s="17" t="s">
        <v>272</v>
      </c>
      <c r="D658" s="17">
        <v>497165873</v>
      </c>
      <c r="E658" s="7" t="s">
        <v>189</v>
      </c>
      <c r="F658" s="17" t="s">
        <v>289</v>
      </c>
      <c r="G658" s="7" t="s">
        <v>425</v>
      </c>
      <c r="H658" s="17">
        <v>4</v>
      </c>
      <c r="I658" s="17" t="s">
        <v>201</v>
      </c>
      <c r="J658" s="17" t="s">
        <v>234</v>
      </c>
      <c r="L658" s="17">
        <v>36</v>
      </c>
      <c r="M658" s="17">
        <v>4</v>
      </c>
      <c r="N658" s="17">
        <v>1</v>
      </c>
      <c r="O658" s="17">
        <v>1</v>
      </c>
      <c r="P658">
        <v>1195027521</v>
      </c>
      <c r="Q658">
        <v>2098</v>
      </c>
      <c r="S658" t="s">
        <v>203</v>
      </c>
      <c r="T658" t="s">
        <v>275</v>
      </c>
      <c r="U658">
        <f>MATCH(D658,Отчет!$D:$D,0)</f>
        <v>53</v>
      </c>
    </row>
    <row r="659" spans="1:21" x14ac:dyDescent="0.2">
      <c r="A659" s="17">
        <v>1195091180</v>
      </c>
      <c r="B659" s="17">
        <v>9</v>
      </c>
      <c r="C659" s="17" t="s">
        <v>272</v>
      </c>
      <c r="D659" s="17">
        <v>497165896</v>
      </c>
      <c r="E659" s="7" t="s">
        <v>129</v>
      </c>
      <c r="F659" s="17" t="s">
        <v>286</v>
      </c>
      <c r="G659" s="7" t="s">
        <v>425</v>
      </c>
      <c r="H659" s="17">
        <v>4</v>
      </c>
      <c r="I659" s="17" t="s">
        <v>201</v>
      </c>
      <c r="J659" s="17" t="s">
        <v>234</v>
      </c>
      <c r="L659" s="17">
        <v>36</v>
      </c>
      <c r="M659" s="17">
        <v>4</v>
      </c>
      <c r="N659" s="17">
        <v>1</v>
      </c>
      <c r="O659" s="17">
        <v>1</v>
      </c>
      <c r="P659">
        <v>1195027521</v>
      </c>
      <c r="Q659">
        <v>2098</v>
      </c>
      <c r="S659" t="s">
        <v>203</v>
      </c>
      <c r="T659" t="s">
        <v>275</v>
      </c>
      <c r="U659">
        <f>MATCH(D659,Отчет!$D:$D,0)</f>
        <v>52</v>
      </c>
    </row>
    <row r="660" spans="1:21" x14ac:dyDescent="0.2">
      <c r="A660" s="17">
        <v>1195084856</v>
      </c>
      <c r="B660" s="17">
        <v>7</v>
      </c>
      <c r="C660" s="17" t="s">
        <v>218</v>
      </c>
      <c r="D660" s="17">
        <v>497191226</v>
      </c>
      <c r="E660" s="7" t="s">
        <v>52</v>
      </c>
      <c r="F660" s="17" t="s">
        <v>227</v>
      </c>
      <c r="G660" s="7" t="s">
        <v>426</v>
      </c>
      <c r="H660" s="17">
        <v>5</v>
      </c>
      <c r="I660" s="17" t="s">
        <v>201</v>
      </c>
      <c r="J660" s="17" t="s">
        <v>234</v>
      </c>
      <c r="L660" s="17">
        <v>35</v>
      </c>
      <c r="M660" s="17">
        <v>5</v>
      </c>
      <c r="N660" s="17">
        <v>1</v>
      </c>
      <c r="O660" s="17">
        <v>1</v>
      </c>
      <c r="P660">
        <v>1195023866</v>
      </c>
      <c r="Q660">
        <v>2098</v>
      </c>
      <c r="S660" t="s">
        <v>203</v>
      </c>
      <c r="T660" t="s">
        <v>221</v>
      </c>
      <c r="U660">
        <f>MATCH(D660,Отчет!$D:$D,0)</f>
        <v>100</v>
      </c>
    </row>
    <row r="661" spans="1:21" x14ac:dyDescent="0.2">
      <c r="A661" s="17">
        <v>1195085189</v>
      </c>
      <c r="B661" s="17">
        <v>7</v>
      </c>
      <c r="C661" s="17" t="s">
        <v>218</v>
      </c>
      <c r="D661" s="17">
        <v>497191214</v>
      </c>
      <c r="E661" s="7" t="s">
        <v>178</v>
      </c>
      <c r="F661" s="17" t="s">
        <v>228</v>
      </c>
      <c r="G661" s="7" t="s">
        <v>426</v>
      </c>
      <c r="H661" s="17">
        <v>5</v>
      </c>
      <c r="I661" s="17" t="s">
        <v>201</v>
      </c>
      <c r="J661" s="17" t="s">
        <v>234</v>
      </c>
      <c r="L661" s="17">
        <v>35</v>
      </c>
      <c r="M661" s="17">
        <v>5</v>
      </c>
      <c r="N661" s="17">
        <v>1</v>
      </c>
      <c r="O661" s="17">
        <v>1</v>
      </c>
      <c r="P661">
        <v>1195023866</v>
      </c>
      <c r="Q661">
        <v>2098</v>
      </c>
      <c r="S661" t="s">
        <v>203</v>
      </c>
      <c r="T661" t="s">
        <v>221</v>
      </c>
      <c r="U661">
        <f>MATCH(D661,Отчет!$D:$D,0)</f>
        <v>143</v>
      </c>
    </row>
    <row r="662" spans="1:21" x14ac:dyDescent="0.2">
      <c r="A662" s="17">
        <v>1195084814</v>
      </c>
      <c r="B662" s="17">
        <v>8</v>
      </c>
      <c r="C662" s="17" t="s">
        <v>218</v>
      </c>
      <c r="D662" s="17">
        <v>497191166</v>
      </c>
      <c r="E662" s="7" t="s">
        <v>43</v>
      </c>
      <c r="F662" s="17" t="s">
        <v>229</v>
      </c>
      <c r="G662" s="7" t="s">
        <v>426</v>
      </c>
      <c r="H662" s="17">
        <v>5</v>
      </c>
      <c r="I662" s="17" t="s">
        <v>201</v>
      </c>
      <c r="J662" s="17" t="s">
        <v>234</v>
      </c>
      <c r="L662" s="17">
        <v>40</v>
      </c>
      <c r="M662" s="17">
        <v>5</v>
      </c>
      <c r="N662" s="17">
        <v>1</v>
      </c>
      <c r="O662" s="17">
        <v>1</v>
      </c>
      <c r="P662">
        <v>1195023866</v>
      </c>
      <c r="Q662">
        <v>2098</v>
      </c>
      <c r="S662" t="s">
        <v>203</v>
      </c>
      <c r="T662" t="s">
        <v>221</v>
      </c>
      <c r="U662">
        <f>MATCH(D662,Отчет!$D:$D,0)</f>
        <v>71</v>
      </c>
    </row>
    <row r="663" spans="1:21" x14ac:dyDescent="0.2">
      <c r="A663" s="17">
        <v>1195085105</v>
      </c>
      <c r="B663" s="17">
        <v>7</v>
      </c>
      <c r="C663" s="17" t="s">
        <v>218</v>
      </c>
      <c r="D663" s="17">
        <v>497191151</v>
      </c>
      <c r="E663" s="7" t="s">
        <v>155</v>
      </c>
      <c r="F663" s="17" t="s">
        <v>225</v>
      </c>
      <c r="G663" s="7" t="s">
        <v>426</v>
      </c>
      <c r="H663" s="17">
        <v>5</v>
      </c>
      <c r="I663" s="17" t="s">
        <v>201</v>
      </c>
      <c r="J663" s="17" t="s">
        <v>234</v>
      </c>
      <c r="L663" s="17">
        <v>35</v>
      </c>
      <c r="M663" s="17">
        <v>5</v>
      </c>
      <c r="N663" s="17">
        <v>1</v>
      </c>
      <c r="O663" s="17">
        <v>1</v>
      </c>
      <c r="P663">
        <v>1195023866</v>
      </c>
      <c r="Q663">
        <v>2098</v>
      </c>
      <c r="S663" t="s">
        <v>203</v>
      </c>
      <c r="T663" t="s">
        <v>221</v>
      </c>
      <c r="U663">
        <f>MATCH(D663,Отчет!$D:$D,0)</f>
        <v>94</v>
      </c>
    </row>
    <row r="664" spans="1:21" x14ac:dyDescent="0.2">
      <c r="A664" s="17">
        <v>1195085148</v>
      </c>
      <c r="B664" s="17">
        <v>8</v>
      </c>
      <c r="C664" s="17" t="s">
        <v>218</v>
      </c>
      <c r="D664" s="17">
        <v>497191339</v>
      </c>
      <c r="E664" s="7" t="s">
        <v>160</v>
      </c>
      <c r="F664" s="17" t="s">
        <v>222</v>
      </c>
      <c r="G664" s="7" t="s">
        <v>426</v>
      </c>
      <c r="H664" s="17">
        <v>5</v>
      </c>
      <c r="I664" s="17" t="s">
        <v>201</v>
      </c>
      <c r="J664" s="17" t="s">
        <v>234</v>
      </c>
      <c r="L664" s="17">
        <v>40</v>
      </c>
      <c r="M664" s="17">
        <v>5</v>
      </c>
      <c r="N664" s="17">
        <v>1</v>
      </c>
      <c r="O664" s="17">
        <v>1</v>
      </c>
      <c r="P664">
        <v>1195023866</v>
      </c>
      <c r="Q664">
        <v>2098</v>
      </c>
      <c r="S664" t="s">
        <v>203</v>
      </c>
      <c r="T664" t="s">
        <v>221</v>
      </c>
      <c r="U664">
        <f>MATCH(D664,Отчет!$D:$D,0)</f>
        <v>60</v>
      </c>
    </row>
    <row r="665" spans="1:21" x14ac:dyDescent="0.2">
      <c r="A665" s="17">
        <v>1435270735</v>
      </c>
      <c r="B665" s="17">
        <v>8</v>
      </c>
      <c r="C665" s="17" t="s">
        <v>218</v>
      </c>
      <c r="D665" s="17">
        <v>1416905268</v>
      </c>
      <c r="E665" s="7" t="s">
        <v>94</v>
      </c>
      <c r="F665" s="17" t="s">
        <v>267</v>
      </c>
      <c r="G665" s="7" t="s">
        <v>426</v>
      </c>
      <c r="H665" s="17">
        <v>5</v>
      </c>
      <c r="I665" s="17" t="s">
        <v>201</v>
      </c>
      <c r="J665" s="17" t="s">
        <v>234</v>
      </c>
      <c r="L665" s="17">
        <v>40</v>
      </c>
      <c r="M665" s="17">
        <v>5</v>
      </c>
      <c r="N665" s="17">
        <v>1</v>
      </c>
      <c r="O665" s="17">
        <v>1</v>
      </c>
      <c r="P665">
        <v>1195023866</v>
      </c>
      <c r="Q665">
        <v>2098</v>
      </c>
      <c r="S665" t="s">
        <v>203</v>
      </c>
      <c r="T665" t="s">
        <v>221</v>
      </c>
      <c r="U665">
        <f>MATCH(D665,Отчет!$D:$D,0)</f>
        <v>90</v>
      </c>
    </row>
    <row r="666" spans="1:21" x14ac:dyDescent="0.2">
      <c r="A666" s="17">
        <v>1195085064</v>
      </c>
      <c r="B666" s="17">
        <v>8</v>
      </c>
      <c r="C666" s="17" t="s">
        <v>218</v>
      </c>
      <c r="D666" s="17">
        <v>497191316</v>
      </c>
      <c r="E666" s="7" t="s">
        <v>130</v>
      </c>
      <c r="F666" s="17" t="s">
        <v>223</v>
      </c>
      <c r="G666" s="7" t="s">
        <v>426</v>
      </c>
      <c r="H666" s="17">
        <v>5</v>
      </c>
      <c r="I666" s="17" t="s">
        <v>201</v>
      </c>
      <c r="J666" s="17" t="s">
        <v>234</v>
      </c>
      <c r="L666" s="17">
        <v>40</v>
      </c>
      <c r="M666" s="17">
        <v>5</v>
      </c>
      <c r="N666" s="17">
        <v>1</v>
      </c>
      <c r="O666" s="17">
        <v>1</v>
      </c>
      <c r="P666">
        <v>1195023866</v>
      </c>
      <c r="Q666">
        <v>2098</v>
      </c>
      <c r="S666" t="s">
        <v>203</v>
      </c>
      <c r="T666" t="s">
        <v>221</v>
      </c>
      <c r="U666">
        <f>MATCH(D666,Отчет!$D:$D,0)</f>
        <v>34</v>
      </c>
    </row>
    <row r="667" spans="1:21" x14ac:dyDescent="0.2">
      <c r="A667" s="17">
        <v>1195084940</v>
      </c>
      <c r="B667" s="17">
        <v>7</v>
      </c>
      <c r="C667" s="17" t="s">
        <v>218</v>
      </c>
      <c r="D667" s="17">
        <v>497191305</v>
      </c>
      <c r="E667" s="7" t="s">
        <v>80</v>
      </c>
      <c r="F667" s="17" t="s">
        <v>224</v>
      </c>
      <c r="G667" s="7" t="s">
        <v>426</v>
      </c>
      <c r="H667" s="17">
        <v>5</v>
      </c>
      <c r="I667" s="17" t="s">
        <v>201</v>
      </c>
      <c r="J667" s="17" t="s">
        <v>234</v>
      </c>
      <c r="L667" s="17">
        <v>35</v>
      </c>
      <c r="M667" s="17">
        <v>5</v>
      </c>
      <c r="N667" s="17">
        <v>1</v>
      </c>
      <c r="O667" s="17">
        <v>1</v>
      </c>
      <c r="P667">
        <v>1195023866</v>
      </c>
      <c r="Q667">
        <v>2098</v>
      </c>
      <c r="S667" t="s">
        <v>203</v>
      </c>
      <c r="T667" t="s">
        <v>221</v>
      </c>
      <c r="U667">
        <f>MATCH(D667,Отчет!$D:$D,0)</f>
        <v>92</v>
      </c>
    </row>
    <row r="668" spans="1:21" x14ac:dyDescent="0.2">
      <c r="A668" s="17">
        <v>1195084982</v>
      </c>
      <c r="B668" s="17">
        <v>7</v>
      </c>
      <c r="C668" s="17" t="s">
        <v>218</v>
      </c>
      <c r="D668" s="17">
        <v>497191248</v>
      </c>
      <c r="E668" s="7" t="s">
        <v>81</v>
      </c>
      <c r="F668" s="17" t="s">
        <v>230</v>
      </c>
      <c r="G668" s="7" t="s">
        <v>426</v>
      </c>
      <c r="H668" s="17">
        <v>5</v>
      </c>
      <c r="I668" s="17" t="s">
        <v>201</v>
      </c>
      <c r="J668" s="17" t="s">
        <v>234</v>
      </c>
      <c r="L668" s="17">
        <v>35</v>
      </c>
      <c r="M668" s="17">
        <v>5</v>
      </c>
      <c r="N668" s="17">
        <v>1</v>
      </c>
      <c r="O668" s="17">
        <v>1</v>
      </c>
      <c r="P668">
        <v>1195023866</v>
      </c>
      <c r="Q668">
        <v>2098</v>
      </c>
      <c r="S668" t="s">
        <v>203</v>
      </c>
      <c r="T668" t="s">
        <v>221</v>
      </c>
      <c r="U668">
        <f>MATCH(D668,Отчет!$D:$D,0)</f>
        <v>93</v>
      </c>
    </row>
    <row r="669" spans="1:21" x14ac:dyDescent="0.2">
      <c r="A669" s="17">
        <v>1195084899</v>
      </c>
      <c r="B669" s="17">
        <v>7</v>
      </c>
      <c r="C669" s="17" t="s">
        <v>218</v>
      </c>
      <c r="D669" s="17">
        <v>497191237</v>
      </c>
      <c r="E669" s="7" t="s">
        <v>67</v>
      </c>
      <c r="F669" s="17" t="s">
        <v>226</v>
      </c>
      <c r="G669" s="7" t="s">
        <v>426</v>
      </c>
      <c r="H669" s="17">
        <v>5</v>
      </c>
      <c r="I669" s="17" t="s">
        <v>201</v>
      </c>
      <c r="J669" s="17" t="s">
        <v>234</v>
      </c>
      <c r="L669" s="17">
        <v>35</v>
      </c>
      <c r="M669" s="17">
        <v>5</v>
      </c>
      <c r="N669" s="17">
        <v>1</v>
      </c>
      <c r="O669" s="17">
        <v>1</v>
      </c>
      <c r="P669">
        <v>1195023866</v>
      </c>
      <c r="Q669">
        <v>2098</v>
      </c>
      <c r="S669" t="s">
        <v>203</v>
      </c>
      <c r="T669" t="s">
        <v>221</v>
      </c>
      <c r="U669">
        <f>MATCH(D669,Отчет!$D:$D,0)</f>
        <v>114</v>
      </c>
    </row>
    <row r="670" spans="1:21" x14ac:dyDescent="0.2">
      <c r="A670" s="17">
        <v>1195085022</v>
      </c>
      <c r="B670" s="17">
        <v>8</v>
      </c>
      <c r="C670" s="17" t="s">
        <v>218</v>
      </c>
      <c r="D670" s="17">
        <v>799665038</v>
      </c>
      <c r="E670" s="7" t="s">
        <v>89</v>
      </c>
      <c r="F670" s="17" t="s">
        <v>219</v>
      </c>
      <c r="G670" s="7" t="s">
        <v>426</v>
      </c>
      <c r="H670" s="17">
        <v>5</v>
      </c>
      <c r="I670" s="17" t="s">
        <v>201</v>
      </c>
      <c r="J670" s="17" t="s">
        <v>234</v>
      </c>
      <c r="L670" s="17">
        <v>40</v>
      </c>
      <c r="M670" s="17">
        <v>5</v>
      </c>
      <c r="N670" s="17">
        <v>1</v>
      </c>
      <c r="O670" s="17">
        <v>0</v>
      </c>
      <c r="P670">
        <v>1195023866</v>
      </c>
      <c r="Q670">
        <v>2098</v>
      </c>
      <c r="S670" t="s">
        <v>203</v>
      </c>
      <c r="T670" t="s">
        <v>221</v>
      </c>
      <c r="U670">
        <f>MATCH(D670,Отчет!$D:$D,0)</f>
        <v>89</v>
      </c>
    </row>
    <row r="671" spans="1:21" x14ac:dyDescent="0.2">
      <c r="A671" s="17">
        <v>1197246250</v>
      </c>
      <c r="B671" s="17">
        <v>6</v>
      </c>
      <c r="C671" s="17" t="s">
        <v>238</v>
      </c>
      <c r="D671" s="17">
        <v>518078107</v>
      </c>
      <c r="E671" s="7" t="s">
        <v>42</v>
      </c>
      <c r="F671" s="17" t="s">
        <v>252</v>
      </c>
      <c r="G671" s="7" t="s">
        <v>427</v>
      </c>
      <c r="H671" s="17">
        <v>3</v>
      </c>
      <c r="I671" s="17" t="s">
        <v>201</v>
      </c>
      <c r="J671" s="17" t="s">
        <v>234</v>
      </c>
      <c r="L671" s="17">
        <v>18</v>
      </c>
      <c r="M671" s="17">
        <v>3</v>
      </c>
      <c r="N671" s="17">
        <v>1</v>
      </c>
      <c r="O671" s="17">
        <v>1</v>
      </c>
      <c r="P671">
        <v>1002393251</v>
      </c>
      <c r="Q671">
        <v>2098</v>
      </c>
      <c r="S671" t="s">
        <v>235</v>
      </c>
      <c r="T671" t="s">
        <v>241</v>
      </c>
      <c r="U671">
        <f>MATCH(D671,Отчет!$D:$D,0)</f>
        <v>104</v>
      </c>
    </row>
    <row r="672" spans="1:21" x14ac:dyDescent="0.2">
      <c r="A672" s="17">
        <v>1197246286</v>
      </c>
      <c r="B672" s="17">
        <v>6</v>
      </c>
      <c r="C672" s="17" t="s">
        <v>238</v>
      </c>
      <c r="D672" s="17">
        <v>541035142</v>
      </c>
      <c r="E672" s="7" t="s">
        <v>105</v>
      </c>
      <c r="F672" s="17" t="s">
        <v>250</v>
      </c>
      <c r="G672" s="7" t="s">
        <v>427</v>
      </c>
      <c r="H672" s="17">
        <v>3</v>
      </c>
      <c r="I672" s="17" t="s">
        <v>201</v>
      </c>
      <c r="J672" s="17" t="s">
        <v>234</v>
      </c>
      <c r="L672" s="17">
        <v>18</v>
      </c>
      <c r="M672" s="17">
        <v>3</v>
      </c>
      <c r="N672" s="17">
        <v>1</v>
      </c>
      <c r="O672" s="17">
        <v>1</v>
      </c>
      <c r="P672">
        <v>1002393251</v>
      </c>
      <c r="Q672">
        <v>2098</v>
      </c>
      <c r="S672" t="s">
        <v>235</v>
      </c>
      <c r="T672" t="s">
        <v>241</v>
      </c>
      <c r="U672">
        <f>MATCH(D672,Отчет!$D:$D,0)</f>
        <v>98</v>
      </c>
    </row>
    <row r="673" spans="1:21" x14ac:dyDescent="0.2">
      <c r="A673" s="17">
        <v>1197246258</v>
      </c>
      <c r="B673" s="17">
        <v>6</v>
      </c>
      <c r="C673" s="17" t="s">
        <v>238</v>
      </c>
      <c r="D673" s="17">
        <v>497189404</v>
      </c>
      <c r="E673" s="7" t="s">
        <v>58</v>
      </c>
      <c r="F673" s="17" t="s">
        <v>248</v>
      </c>
      <c r="G673" s="7" t="s">
        <v>427</v>
      </c>
      <c r="H673" s="17">
        <v>3</v>
      </c>
      <c r="I673" s="17" t="s">
        <v>201</v>
      </c>
      <c r="J673" s="17" t="s">
        <v>234</v>
      </c>
      <c r="L673" s="17">
        <v>18</v>
      </c>
      <c r="M673" s="17">
        <v>3</v>
      </c>
      <c r="N673" s="17">
        <v>1</v>
      </c>
      <c r="O673" s="17">
        <v>1</v>
      </c>
      <c r="P673">
        <v>1002393251</v>
      </c>
      <c r="Q673">
        <v>2098</v>
      </c>
      <c r="S673" t="s">
        <v>235</v>
      </c>
      <c r="T673" t="s">
        <v>241</v>
      </c>
      <c r="U673">
        <f>MATCH(D673,Отчет!$D:$D,0)</f>
        <v>129</v>
      </c>
    </row>
    <row r="674" spans="1:21" x14ac:dyDescent="0.2">
      <c r="A674" s="17">
        <v>1197246306</v>
      </c>
      <c r="B674" s="17">
        <v>6</v>
      </c>
      <c r="C674" s="17" t="s">
        <v>238</v>
      </c>
      <c r="D674" s="17">
        <v>497189425</v>
      </c>
      <c r="E674" s="7" t="s">
        <v>134</v>
      </c>
      <c r="F674" s="17" t="s">
        <v>246</v>
      </c>
      <c r="G674" s="7" t="s">
        <v>427</v>
      </c>
      <c r="H674" s="17">
        <v>3</v>
      </c>
      <c r="I674" s="17" t="s">
        <v>201</v>
      </c>
      <c r="J674" s="17" t="s">
        <v>234</v>
      </c>
      <c r="L674" s="17">
        <v>18</v>
      </c>
      <c r="M674" s="17">
        <v>3</v>
      </c>
      <c r="N674" s="17">
        <v>1</v>
      </c>
      <c r="O674" s="17">
        <v>1</v>
      </c>
      <c r="P674">
        <v>1002393251</v>
      </c>
      <c r="Q674">
        <v>2098</v>
      </c>
      <c r="S674" t="s">
        <v>235</v>
      </c>
      <c r="T674" t="s">
        <v>241</v>
      </c>
      <c r="U674">
        <f>MATCH(D674,Отчет!$D:$D,0)</f>
        <v>128</v>
      </c>
    </row>
    <row r="675" spans="1:21" x14ac:dyDescent="0.2">
      <c r="A675" s="17">
        <v>1197246290</v>
      </c>
      <c r="B675" s="17">
        <v>6</v>
      </c>
      <c r="C675" s="17" t="s">
        <v>238</v>
      </c>
      <c r="D675" s="17">
        <v>497189436</v>
      </c>
      <c r="E675" s="7" t="s">
        <v>115</v>
      </c>
      <c r="F675" s="17" t="s">
        <v>243</v>
      </c>
      <c r="G675" s="7" t="s">
        <v>427</v>
      </c>
      <c r="H675" s="17">
        <v>3</v>
      </c>
      <c r="I675" s="17" t="s">
        <v>201</v>
      </c>
      <c r="J675" s="17" t="s">
        <v>234</v>
      </c>
      <c r="L675" s="17">
        <v>18</v>
      </c>
      <c r="M675" s="17">
        <v>3</v>
      </c>
      <c r="N675" s="17">
        <v>1</v>
      </c>
      <c r="O675" s="17">
        <v>1</v>
      </c>
      <c r="P675">
        <v>1002393251</v>
      </c>
      <c r="Q675">
        <v>2098</v>
      </c>
      <c r="S675" t="s">
        <v>235</v>
      </c>
      <c r="T675" t="s">
        <v>241</v>
      </c>
      <c r="U675">
        <f>MATCH(D675,Отчет!$D:$D,0)</f>
        <v>160</v>
      </c>
    </row>
    <row r="676" spans="1:21" x14ac:dyDescent="0.2">
      <c r="A676" s="17">
        <v>1197246262</v>
      </c>
      <c r="B676" s="17">
        <v>6</v>
      </c>
      <c r="C676" s="17" t="s">
        <v>238</v>
      </c>
      <c r="D676" s="17">
        <v>497189447</v>
      </c>
      <c r="E676" s="7" t="s">
        <v>73</v>
      </c>
      <c r="F676" s="17" t="s">
        <v>265</v>
      </c>
      <c r="G676" s="7" t="s">
        <v>427</v>
      </c>
      <c r="H676" s="17">
        <v>3</v>
      </c>
      <c r="I676" s="17" t="s">
        <v>201</v>
      </c>
      <c r="J676" s="17" t="s">
        <v>234</v>
      </c>
      <c r="L676" s="17">
        <v>18</v>
      </c>
      <c r="M676" s="17">
        <v>3</v>
      </c>
      <c r="N676" s="17">
        <v>1</v>
      </c>
      <c r="O676" s="17">
        <v>1</v>
      </c>
      <c r="P676">
        <v>1002393251</v>
      </c>
      <c r="Q676">
        <v>2098</v>
      </c>
      <c r="S676" t="s">
        <v>235</v>
      </c>
      <c r="T676" t="s">
        <v>241</v>
      </c>
      <c r="U676">
        <f>MATCH(D676,Отчет!$D:$D,0)</f>
        <v>72</v>
      </c>
    </row>
    <row r="677" spans="1:21" x14ac:dyDescent="0.2">
      <c r="A677" s="17">
        <v>1197246278</v>
      </c>
      <c r="B677" s="17">
        <v>6</v>
      </c>
      <c r="C677" s="17" t="s">
        <v>238</v>
      </c>
      <c r="D677" s="17">
        <v>497189458</v>
      </c>
      <c r="E677" s="7" t="s">
        <v>96</v>
      </c>
      <c r="F677" s="17" t="s">
        <v>239</v>
      </c>
      <c r="G677" s="7" t="s">
        <v>427</v>
      </c>
      <c r="H677" s="17">
        <v>3</v>
      </c>
      <c r="I677" s="17" t="s">
        <v>201</v>
      </c>
      <c r="J677" s="17" t="s">
        <v>234</v>
      </c>
      <c r="L677" s="17">
        <v>18</v>
      </c>
      <c r="M677" s="17">
        <v>3</v>
      </c>
      <c r="N677" s="17">
        <v>1</v>
      </c>
      <c r="O677" s="17">
        <v>1</v>
      </c>
      <c r="P677">
        <v>1002393251</v>
      </c>
      <c r="Q677">
        <v>2098</v>
      </c>
      <c r="S677" t="s">
        <v>235</v>
      </c>
      <c r="T677" t="s">
        <v>241</v>
      </c>
      <c r="U677">
        <f>MATCH(D677,Отчет!$D:$D,0)</f>
        <v>110</v>
      </c>
    </row>
    <row r="678" spans="1:21" x14ac:dyDescent="0.2">
      <c r="A678" s="17">
        <v>1197246266</v>
      </c>
      <c r="B678" s="17">
        <v>6</v>
      </c>
      <c r="C678" s="17" t="s">
        <v>238</v>
      </c>
      <c r="D678" s="17">
        <v>497189469</v>
      </c>
      <c r="E678" s="7" t="s">
        <v>85</v>
      </c>
      <c r="F678" s="17" t="s">
        <v>242</v>
      </c>
      <c r="G678" s="7" t="s">
        <v>427</v>
      </c>
      <c r="H678" s="17">
        <v>3</v>
      </c>
      <c r="I678" s="17" t="s">
        <v>201</v>
      </c>
      <c r="J678" s="17" t="s">
        <v>234</v>
      </c>
      <c r="L678" s="17">
        <v>18</v>
      </c>
      <c r="M678" s="17">
        <v>3</v>
      </c>
      <c r="N678" s="17">
        <v>1</v>
      </c>
      <c r="O678" s="17">
        <v>1</v>
      </c>
      <c r="P678">
        <v>1002393251</v>
      </c>
      <c r="Q678">
        <v>2098</v>
      </c>
      <c r="S678" t="s">
        <v>235</v>
      </c>
      <c r="T678" t="s">
        <v>241</v>
      </c>
      <c r="U678">
        <f>MATCH(D678,Отчет!$D:$D,0)</f>
        <v>62</v>
      </c>
    </row>
    <row r="679" spans="1:21" x14ac:dyDescent="0.2">
      <c r="A679" s="17">
        <v>1197246302</v>
      </c>
      <c r="B679" s="17">
        <v>6</v>
      </c>
      <c r="C679" s="17" t="s">
        <v>238</v>
      </c>
      <c r="D679" s="17">
        <v>497189480</v>
      </c>
      <c r="E679" s="7" t="s">
        <v>128</v>
      </c>
      <c r="F679" s="17" t="s">
        <v>264</v>
      </c>
      <c r="G679" s="7" t="s">
        <v>427</v>
      </c>
      <c r="H679" s="17">
        <v>3</v>
      </c>
      <c r="I679" s="17" t="s">
        <v>201</v>
      </c>
      <c r="J679" s="17" t="s">
        <v>234</v>
      </c>
      <c r="L679" s="17">
        <v>18</v>
      </c>
      <c r="M679" s="17">
        <v>3</v>
      </c>
      <c r="N679" s="17">
        <v>1</v>
      </c>
      <c r="O679" s="17">
        <v>1</v>
      </c>
      <c r="P679">
        <v>1002393251</v>
      </c>
      <c r="Q679">
        <v>2098</v>
      </c>
      <c r="S679" t="s">
        <v>235</v>
      </c>
      <c r="T679" t="s">
        <v>241</v>
      </c>
      <c r="U679">
        <f>MATCH(D679,Отчет!$D:$D,0)</f>
        <v>116</v>
      </c>
    </row>
    <row r="680" spans="1:21" x14ac:dyDescent="0.2">
      <c r="A680" s="17">
        <v>1197246310</v>
      </c>
      <c r="B680" s="17">
        <v>8</v>
      </c>
      <c r="C680" s="17" t="s">
        <v>238</v>
      </c>
      <c r="D680" s="17">
        <v>497189491</v>
      </c>
      <c r="E680" s="7" t="s">
        <v>135</v>
      </c>
      <c r="F680" s="17" t="s">
        <v>251</v>
      </c>
      <c r="G680" s="7" t="s">
        <v>427</v>
      </c>
      <c r="H680" s="17">
        <v>3</v>
      </c>
      <c r="I680" s="17" t="s">
        <v>201</v>
      </c>
      <c r="J680" s="17" t="s">
        <v>234</v>
      </c>
      <c r="L680" s="17">
        <v>24</v>
      </c>
      <c r="M680" s="17">
        <v>3</v>
      </c>
      <c r="N680" s="17">
        <v>1</v>
      </c>
      <c r="O680" s="17">
        <v>1</v>
      </c>
      <c r="P680">
        <v>1002393251</v>
      </c>
      <c r="Q680">
        <v>2098</v>
      </c>
      <c r="S680" t="s">
        <v>235</v>
      </c>
      <c r="T680" t="s">
        <v>241</v>
      </c>
      <c r="U680">
        <f>MATCH(D680,Отчет!$D:$D,0)</f>
        <v>111</v>
      </c>
    </row>
    <row r="681" spans="1:21" x14ac:dyDescent="0.2">
      <c r="A681" s="17">
        <v>1197246338</v>
      </c>
      <c r="B681" s="17">
        <v>7</v>
      </c>
      <c r="C681" s="17" t="s">
        <v>238</v>
      </c>
      <c r="D681" s="17">
        <v>497189502</v>
      </c>
      <c r="E681" s="7" t="s">
        <v>186</v>
      </c>
      <c r="F681" s="17" t="s">
        <v>262</v>
      </c>
      <c r="G681" s="7" t="s">
        <v>427</v>
      </c>
      <c r="H681" s="17">
        <v>3</v>
      </c>
      <c r="I681" s="17" t="s">
        <v>201</v>
      </c>
      <c r="J681" s="17" t="s">
        <v>234</v>
      </c>
      <c r="L681" s="17">
        <v>21</v>
      </c>
      <c r="M681" s="17">
        <v>3</v>
      </c>
      <c r="N681" s="17">
        <v>1</v>
      </c>
      <c r="O681" s="17">
        <v>1</v>
      </c>
      <c r="P681">
        <v>1002393251</v>
      </c>
      <c r="Q681">
        <v>2098</v>
      </c>
      <c r="S681" t="s">
        <v>235</v>
      </c>
      <c r="T681" t="s">
        <v>241</v>
      </c>
      <c r="U681">
        <f>MATCH(D681,Отчет!$D:$D,0)</f>
        <v>106</v>
      </c>
    </row>
    <row r="682" spans="1:21" x14ac:dyDescent="0.2">
      <c r="A682" s="17">
        <v>1197246294</v>
      </c>
      <c r="B682" s="17">
        <v>6</v>
      </c>
      <c r="C682" s="17" t="s">
        <v>238</v>
      </c>
      <c r="D682" s="17">
        <v>497189513</v>
      </c>
      <c r="E682" s="7" t="s">
        <v>122</v>
      </c>
      <c r="F682" s="17" t="s">
        <v>261</v>
      </c>
      <c r="G682" s="7" t="s">
        <v>427</v>
      </c>
      <c r="H682" s="17">
        <v>3</v>
      </c>
      <c r="I682" s="17" t="s">
        <v>201</v>
      </c>
      <c r="J682" s="17" t="s">
        <v>234</v>
      </c>
      <c r="L682" s="17">
        <v>18</v>
      </c>
      <c r="M682" s="17">
        <v>3</v>
      </c>
      <c r="N682" s="17">
        <v>1</v>
      </c>
      <c r="O682" s="17">
        <v>1</v>
      </c>
      <c r="P682">
        <v>1002393251</v>
      </c>
      <c r="Q682">
        <v>2098</v>
      </c>
      <c r="S682" t="s">
        <v>235</v>
      </c>
      <c r="T682" t="s">
        <v>241</v>
      </c>
      <c r="U682">
        <f>MATCH(D682,Отчет!$D:$D,0)</f>
        <v>134</v>
      </c>
    </row>
    <row r="683" spans="1:21" x14ac:dyDescent="0.2">
      <c r="A683" s="17">
        <v>1197246322</v>
      </c>
      <c r="B683" s="17">
        <v>6</v>
      </c>
      <c r="C683" s="17" t="s">
        <v>238</v>
      </c>
      <c r="D683" s="17">
        <v>497189524</v>
      </c>
      <c r="E683" s="7" t="s">
        <v>158</v>
      </c>
      <c r="F683" s="17" t="s">
        <v>260</v>
      </c>
      <c r="G683" s="7" t="s">
        <v>427</v>
      </c>
      <c r="H683" s="17">
        <v>3</v>
      </c>
      <c r="I683" s="17" t="s">
        <v>201</v>
      </c>
      <c r="J683" s="17" t="s">
        <v>234</v>
      </c>
      <c r="L683" s="17">
        <v>18</v>
      </c>
      <c r="M683" s="17">
        <v>3</v>
      </c>
      <c r="N683" s="17">
        <v>1</v>
      </c>
      <c r="O683" s="17">
        <v>1</v>
      </c>
      <c r="P683">
        <v>1002393251</v>
      </c>
      <c r="Q683">
        <v>2098</v>
      </c>
      <c r="S683" t="s">
        <v>235</v>
      </c>
      <c r="T683" t="s">
        <v>241</v>
      </c>
      <c r="U683">
        <f>MATCH(D683,Отчет!$D:$D,0)</f>
        <v>136</v>
      </c>
    </row>
    <row r="684" spans="1:21" x14ac:dyDescent="0.2">
      <c r="A684" s="17">
        <v>1197246330</v>
      </c>
      <c r="B684" s="17">
        <v>6</v>
      </c>
      <c r="C684" s="17" t="s">
        <v>238</v>
      </c>
      <c r="D684" s="17">
        <v>497189535</v>
      </c>
      <c r="E684" s="7" t="s">
        <v>168</v>
      </c>
      <c r="F684" s="17" t="s">
        <v>259</v>
      </c>
      <c r="G684" s="7" t="s">
        <v>427</v>
      </c>
      <c r="H684" s="17">
        <v>3</v>
      </c>
      <c r="I684" s="17" t="s">
        <v>201</v>
      </c>
      <c r="J684" s="17" t="s">
        <v>234</v>
      </c>
      <c r="L684" s="17">
        <v>18</v>
      </c>
      <c r="M684" s="17">
        <v>3</v>
      </c>
      <c r="N684" s="17">
        <v>1</v>
      </c>
      <c r="O684" s="17">
        <v>1</v>
      </c>
      <c r="P684">
        <v>1002393251</v>
      </c>
      <c r="Q684">
        <v>2098</v>
      </c>
      <c r="S684" t="s">
        <v>235</v>
      </c>
      <c r="T684" t="s">
        <v>241</v>
      </c>
      <c r="U684">
        <f>MATCH(D684,Отчет!$D:$D,0)</f>
        <v>121</v>
      </c>
    </row>
    <row r="685" spans="1:21" x14ac:dyDescent="0.2">
      <c r="A685" s="17">
        <v>1197246318</v>
      </c>
      <c r="B685" s="17">
        <v>7</v>
      </c>
      <c r="C685" s="17" t="s">
        <v>238</v>
      </c>
      <c r="D685" s="17">
        <v>497189546</v>
      </c>
      <c r="E685" s="7" t="s">
        <v>157</v>
      </c>
      <c r="F685" s="17" t="s">
        <v>258</v>
      </c>
      <c r="G685" s="7" t="s">
        <v>427</v>
      </c>
      <c r="H685" s="17">
        <v>3</v>
      </c>
      <c r="I685" s="17" t="s">
        <v>201</v>
      </c>
      <c r="J685" s="17" t="s">
        <v>234</v>
      </c>
      <c r="L685" s="17">
        <v>21</v>
      </c>
      <c r="M685" s="17">
        <v>3</v>
      </c>
      <c r="N685" s="17">
        <v>1</v>
      </c>
      <c r="O685" s="17">
        <v>1</v>
      </c>
      <c r="P685">
        <v>1002393251</v>
      </c>
      <c r="Q685">
        <v>2098</v>
      </c>
      <c r="S685" t="s">
        <v>235</v>
      </c>
      <c r="T685" t="s">
        <v>241</v>
      </c>
      <c r="U685">
        <f>MATCH(D685,Отчет!$D:$D,0)</f>
        <v>88</v>
      </c>
    </row>
    <row r="686" spans="1:21" x14ac:dyDescent="0.2">
      <c r="A686" s="17">
        <v>1197246246</v>
      </c>
      <c r="B686" s="17">
        <v>9</v>
      </c>
      <c r="C686" s="17" t="s">
        <v>238</v>
      </c>
      <c r="D686" s="17">
        <v>497189557</v>
      </c>
      <c r="E686" s="7" t="s">
        <v>41</v>
      </c>
      <c r="F686" s="17" t="s">
        <v>257</v>
      </c>
      <c r="G686" s="7" t="s">
        <v>427</v>
      </c>
      <c r="H686" s="17">
        <v>3</v>
      </c>
      <c r="I686" s="17" t="s">
        <v>201</v>
      </c>
      <c r="J686" s="17" t="s">
        <v>234</v>
      </c>
      <c r="L686" s="17">
        <v>27</v>
      </c>
      <c r="M686" s="17">
        <v>3</v>
      </c>
      <c r="N686" s="17">
        <v>1</v>
      </c>
      <c r="O686" s="17">
        <v>1</v>
      </c>
      <c r="P686">
        <v>1002393251</v>
      </c>
      <c r="Q686">
        <v>2098</v>
      </c>
      <c r="S686" t="s">
        <v>235</v>
      </c>
      <c r="T686" t="s">
        <v>241</v>
      </c>
      <c r="U686">
        <f>MATCH(D686,Отчет!$D:$D,0)</f>
        <v>161</v>
      </c>
    </row>
    <row r="687" spans="1:21" x14ac:dyDescent="0.2">
      <c r="A687" s="17">
        <v>1197246298</v>
      </c>
      <c r="B687" s="17">
        <v>6</v>
      </c>
      <c r="C687" s="17" t="s">
        <v>238</v>
      </c>
      <c r="D687" s="17">
        <v>497189569</v>
      </c>
      <c r="E687" s="7" t="s">
        <v>127</v>
      </c>
      <c r="F687" s="17" t="s">
        <v>256</v>
      </c>
      <c r="G687" s="7" t="s">
        <v>427</v>
      </c>
      <c r="H687" s="17">
        <v>3</v>
      </c>
      <c r="I687" s="17" t="s">
        <v>201</v>
      </c>
      <c r="J687" s="17" t="s">
        <v>234</v>
      </c>
      <c r="L687" s="17">
        <v>18</v>
      </c>
      <c r="M687" s="17">
        <v>3</v>
      </c>
      <c r="N687" s="17">
        <v>1</v>
      </c>
      <c r="O687" s="17">
        <v>1</v>
      </c>
      <c r="P687">
        <v>1002393251</v>
      </c>
      <c r="Q687">
        <v>2098</v>
      </c>
      <c r="S687" t="s">
        <v>235</v>
      </c>
      <c r="T687" t="s">
        <v>241</v>
      </c>
      <c r="U687">
        <f>MATCH(D687,Отчет!$D:$D,0)</f>
        <v>142</v>
      </c>
    </row>
    <row r="688" spans="1:21" x14ac:dyDescent="0.2">
      <c r="A688" s="17">
        <v>1197246254</v>
      </c>
      <c r="B688" s="17">
        <v>7</v>
      </c>
      <c r="C688" s="17" t="s">
        <v>238</v>
      </c>
      <c r="D688" s="17">
        <v>497189580</v>
      </c>
      <c r="E688" s="7" t="s">
        <v>53</v>
      </c>
      <c r="F688" s="17" t="s">
        <v>255</v>
      </c>
      <c r="G688" s="7" t="s">
        <v>427</v>
      </c>
      <c r="H688" s="17">
        <v>3</v>
      </c>
      <c r="I688" s="17" t="s">
        <v>201</v>
      </c>
      <c r="J688" s="17" t="s">
        <v>234</v>
      </c>
      <c r="L688" s="17">
        <v>21</v>
      </c>
      <c r="M688" s="17">
        <v>3</v>
      </c>
      <c r="N688" s="17">
        <v>1</v>
      </c>
      <c r="O688" s="17">
        <v>1</v>
      </c>
      <c r="P688">
        <v>1002393251</v>
      </c>
      <c r="Q688">
        <v>2098</v>
      </c>
      <c r="S688" t="s">
        <v>235</v>
      </c>
      <c r="T688" t="s">
        <v>241</v>
      </c>
      <c r="U688">
        <f>MATCH(D688,Отчет!$D:$D,0)</f>
        <v>127</v>
      </c>
    </row>
    <row r="689" spans="1:21" x14ac:dyDescent="0.2">
      <c r="A689" s="17">
        <v>1197246274</v>
      </c>
      <c r="B689" s="17">
        <v>10</v>
      </c>
      <c r="C689" s="17" t="s">
        <v>238</v>
      </c>
      <c r="D689" s="17">
        <v>497189591</v>
      </c>
      <c r="E689" s="7" t="s">
        <v>95</v>
      </c>
      <c r="F689" s="17" t="s">
        <v>254</v>
      </c>
      <c r="G689" s="7" t="s">
        <v>427</v>
      </c>
      <c r="H689" s="17">
        <v>3</v>
      </c>
      <c r="I689" s="17" t="s">
        <v>201</v>
      </c>
      <c r="J689" s="17" t="s">
        <v>234</v>
      </c>
      <c r="L689" s="17">
        <v>30</v>
      </c>
      <c r="M689" s="17">
        <v>3</v>
      </c>
      <c r="N689" s="17">
        <v>1</v>
      </c>
      <c r="O689" s="17">
        <v>1</v>
      </c>
      <c r="P689">
        <v>1002393251</v>
      </c>
      <c r="Q689">
        <v>2098</v>
      </c>
      <c r="S689" t="s">
        <v>235</v>
      </c>
      <c r="T689" t="s">
        <v>241</v>
      </c>
      <c r="U689">
        <f>MATCH(D689,Отчет!$D:$D,0)</f>
        <v>86</v>
      </c>
    </row>
    <row r="690" spans="1:21" x14ac:dyDescent="0.2">
      <c r="A690" s="17">
        <v>1197246314</v>
      </c>
      <c r="B690" s="17">
        <v>6</v>
      </c>
      <c r="C690" s="17" t="s">
        <v>238</v>
      </c>
      <c r="D690" s="17">
        <v>497189602</v>
      </c>
      <c r="E690" s="7" t="s">
        <v>149</v>
      </c>
      <c r="F690" s="17" t="s">
        <v>253</v>
      </c>
      <c r="G690" s="7" t="s">
        <v>427</v>
      </c>
      <c r="H690" s="17">
        <v>3</v>
      </c>
      <c r="I690" s="17" t="s">
        <v>201</v>
      </c>
      <c r="J690" s="17" t="s">
        <v>234</v>
      </c>
      <c r="L690" s="17">
        <v>18</v>
      </c>
      <c r="M690" s="17">
        <v>3</v>
      </c>
      <c r="N690" s="17">
        <v>1</v>
      </c>
      <c r="O690" s="17">
        <v>1</v>
      </c>
      <c r="P690">
        <v>1002393251</v>
      </c>
      <c r="Q690">
        <v>2098</v>
      </c>
      <c r="S690" t="s">
        <v>235</v>
      </c>
      <c r="T690" t="s">
        <v>241</v>
      </c>
      <c r="U690">
        <f>MATCH(D690,Отчет!$D:$D,0)</f>
        <v>64</v>
      </c>
    </row>
    <row r="691" spans="1:21" x14ac:dyDescent="0.2">
      <c r="A691" s="17">
        <v>1197246326</v>
      </c>
      <c r="B691" s="17">
        <v>7</v>
      </c>
      <c r="C691" s="17" t="s">
        <v>238</v>
      </c>
      <c r="D691" s="17">
        <v>497189624</v>
      </c>
      <c r="E691" s="7" t="s">
        <v>164</v>
      </c>
      <c r="F691" s="17" t="s">
        <v>249</v>
      </c>
      <c r="G691" s="7" t="s">
        <v>427</v>
      </c>
      <c r="H691" s="17">
        <v>3</v>
      </c>
      <c r="I691" s="17" t="s">
        <v>201</v>
      </c>
      <c r="J691" s="17" t="s">
        <v>234</v>
      </c>
      <c r="L691" s="17">
        <v>21</v>
      </c>
      <c r="M691" s="17">
        <v>3</v>
      </c>
      <c r="N691" s="17">
        <v>1</v>
      </c>
      <c r="O691" s="17">
        <v>1</v>
      </c>
      <c r="P691">
        <v>1002393251</v>
      </c>
      <c r="Q691">
        <v>2098</v>
      </c>
      <c r="S691" t="s">
        <v>235</v>
      </c>
      <c r="T691" t="s">
        <v>241</v>
      </c>
      <c r="U691">
        <f>MATCH(D691,Отчет!$D:$D,0)</f>
        <v>81</v>
      </c>
    </row>
    <row r="692" spans="1:21" x14ac:dyDescent="0.2">
      <c r="A692" s="17">
        <v>1197246334</v>
      </c>
      <c r="D692" s="17">
        <v>498323962</v>
      </c>
      <c r="E692" s="7" t="s">
        <v>177</v>
      </c>
      <c r="F692" s="17" t="s">
        <v>263</v>
      </c>
      <c r="G692" s="7" t="s">
        <v>427</v>
      </c>
      <c r="H692" s="17">
        <v>3</v>
      </c>
      <c r="I692" s="17" t="s">
        <v>201</v>
      </c>
      <c r="J692" s="17" t="s">
        <v>234</v>
      </c>
      <c r="L692" s="17">
        <v>0</v>
      </c>
      <c r="M692" s="17">
        <v>3</v>
      </c>
      <c r="O692" s="17">
        <v>1</v>
      </c>
      <c r="P692">
        <v>1002393251</v>
      </c>
      <c r="Q692">
        <v>2098</v>
      </c>
      <c r="S692" t="s">
        <v>235</v>
      </c>
      <c r="T692" t="s">
        <v>241</v>
      </c>
      <c r="U692">
        <f>MATCH(D692,Отчет!$D:$D,0)</f>
        <v>170</v>
      </c>
    </row>
    <row r="693" spans="1:21" x14ac:dyDescent="0.2">
      <c r="A693" s="17">
        <v>1197246270</v>
      </c>
      <c r="B693" s="17">
        <v>6</v>
      </c>
      <c r="C693" s="17" t="s">
        <v>238</v>
      </c>
      <c r="D693" s="17">
        <v>499587459</v>
      </c>
      <c r="E693" s="7" t="s">
        <v>87</v>
      </c>
      <c r="F693" s="17" t="s">
        <v>245</v>
      </c>
      <c r="G693" s="7" t="s">
        <v>427</v>
      </c>
      <c r="H693" s="17">
        <v>3</v>
      </c>
      <c r="I693" s="17" t="s">
        <v>201</v>
      </c>
      <c r="J693" s="17" t="s">
        <v>234</v>
      </c>
      <c r="L693" s="17">
        <v>18</v>
      </c>
      <c r="M693" s="17">
        <v>3</v>
      </c>
      <c r="N693" s="17">
        <v>1</v>
      </c>
      <c r="O693" s="17">
        <v>0</v>
      </c>
      <c r="P693">
        <v>1002393251</v>
      </c>
      <c r="Q693">
        <v>2098</v>
      </c>
      <c r="S693" t="s">
        <v>235</v>
      </c>
      <c r="T693" t="s">
        <v>241</v>
      </c>
      <c r="U693">
        <f>MATCH(D693,Отчет!$D:$D,0)</f>
        <v>141</v>
      </c>
    </row>
    <row r="694" spans="1:21" x14ac:dyDescent="0.2">
      <c r="A694" s="17">
        <v>1197246282</v>
      </c>
      <c r="B694" s="17">
        <v>9</v>
      </c>
      <c r="C694" s="17" t="s">
        <v>238</v>
      </c>
      <c r="D694" s="17">
        <v>499587470</v>
      </c>
      <c r="E694" s="7" t="s">
        <v>99</v>
      </c>
      <c r="F694" s="17" t="s">
        <v>244</v>
      </c>
      <c r="G694" s="7" t="s">
        <v>427</v>
      </c>
      <c r="H694" s="17">
        <v>3</v>
      </c>
      <c r="I694" s="17" t="s">
        <v>201</v>
      </c>
      <c r="J694" s="17" t="s">
        <v>234</v>
      </c>
      <c r="L694" s="17">
        <v>27</v>
      </c>
      <c r="M694" s="17">
        <v>3</v>
      </c>
      <c r="N694" s="17">
        <v>1</v>
      </c>
      <c r="O694" s="17">
        <v>0</v>
      </c>
      <c r="P694">
        <v>1002393251</v>
      </c>
      <c r="Q694">
        <v>2098</v>
      </c>
      <c r="S694" t="s">
        <v>235</v>
      </c>
      <c r="T694" t="s">
        <v>241</v>
      </c>
      <c r="U694">
        <f>MATCH(D694,Отчет!$D:$D,0)</f>
        <v>139</v>
      </c>
    </row>
    <row r="695" spans="1:21" x14ac:dyDescent="0.2">
      <c r="A695" s="17">
        <v>1295242963</v>
      </c>
      <c r="C695" s="17" t="s">
        <v>231</v>
      </c>
      <c r="D695" s="17">
        <v>508397759</v>
      </c>
      <c r="E695" s="7" t="s">
        <v>123</v>
      </c>
      <c r="F695" s="17" t="s">
        <v>237</v>
      </c>
      <c r="G695" s="7" t="s">
        <v>428</v>
      </c>
      <c r="H695" s="17">
        <v>3</v>
      </c>
      <c r="I695" s="17" t="s">
        <v>201</v>
      </c>
      <c r="J695" s="17" t="s">
        <v>234</v>
      </c>
      <c r="L695" s="17">
        <v>0</v>
      </c>
      <c r="M695" s="17">
        <v>3</v>
      </c>
      <c r="O695" s="17">
        <v>0</v>
      </c>
      <c r="P695">
        <v>1195026899</v>
      </c>
      <c r="Q695">
        <v>2098</v>
      </c>
      <c r="S695" t="s">
        <v>235</v>
      </c>
      <c r="T695" t="s">
        <v>236</v>
      </c>
      <c r="U695">
        <f>MATCH(D695,Отчет!$D:$D,0)</f>
        <v>166</v>
      </c>
    </row>
    <row r="696" spans="1:21" x14ac:dyDescent="0.2">
      <c r="A696" s="17">
        <v>1242974610</v>
      </c>
      <c r="C696" s="17" t="s">
        <v>231</v>
      </c>
      <c r="D696" s="17">
        <v>508397789</v>
      </c>
      <c r="E696" s="7" t="s">
        <v>146</v>
      </c>
      <c r="F696" s="17" t="s">
        <v>232</v>
      </c>
      <c r="G696" s="7" t="s">
        <v>428</v>
      </c>
      <c r="H696" s="17">
        <v>3</v>
      </c>
      <c r="I696" s="17" t="s">
        <v>201</v>
      </c>
      <c r="J696" s="17" t="s">
        <v>234</v>
      </c>
      <c r="L696" s="17">
        <v>0</v>
      </c>
      <c r="M696" s="17">
        <v>3</v>
      </c>
      <c r="O696" s="17">
        <v>0</v>
      </c>
      <c r="P696">
        <v>1195026899</v>
      </c>
      <c r="Q696">
        <v>2098</v>
      </c>
      <c r="S696" t="s">
        <v>235</v>
      </c>
      <c r="T696" t="s">
        <v>236</v>
      </c>
      <c r="U696">
        <f>MATCH(D696,Отчет!$D:$D,0)</f>
        <v>169</v>
      </c>
    </row>
    <row r="697" spans="1:21" x14ac:dyDescent="0.2">
      <c r="A697" s="17">
        <v>1435288396</v>
      </c>
      <c r="B697" s="17">
        <v>7</v>
      </c>
      <c r="C697" s="17" t="s">
        <v>218</v>
      </c>
      <c r="D697" s="17">
        <v>1416905268</v>
      </c>
      <c r="E697" s="7" t="s">
        <v>94</v>
      </c>
      <c r="F697" s="17" t="s">
        <v>267</v>
      </c>
      <c r="G697" s="7" t="s">
        <v>429</v>
      </c>
      <c r="H697" s="17">
        <v>4</v>
      </c>
      <c r="I697" s="17" t="s">
        <v>201</v>
      </c>
      <c r="J697" s="17" t="s">
        <v>234</v>
      </c>
      <c r="L697" s="17">
        <v>28</v>
      </c>
      <c r="M697" s="17">
        <v>4</v>
      </c>
      <c r="N697" s="17">
        <v>1</v>
      </c>
      <c r="O697" s="17">
        <v>1</v>
      </c>
      <c r="P697">
        <v>1014866843</v>
      </c>
      <c r="Q697">
        <v>2098</v>
      </c>
      <c r="S697" t="s">
        <v>203</v>
      </c>
      <c r="T697" t="s">
        <v>221</v>
      </c>
      <c r="U697">
        <f>MATCH(D697,Отчет!$D:$D,0)</f>
        <v>90</v>
      </c>
    </row>
    <row r="698" spans="1:21" x14ac:dyDescent="0.2">
      <c r="A698" s="17">
        <v>1195084798</v>
      </c>
      <c r="B698" s="17">
        <v>9</v>
      </c>
      <c r="C698" s="17" t="s">
        <v>218</v>
      </c>
      <c r="D698" s="17">
        <v>497191166</v>
      </c>
      <c r="E698" s="7" t="s">
        <v>43</v>
      </c>
      <c r="F698" s="17" t="s">
        <v>229</v>
      </c>
      <c r="G698" s="7" t="s">
        <v>430</v>
      </c>
      <c r="H698" s="17">
        <v>4</v>
      </c>
      <c r="I698" s="17" t="s">
        <v>201</v>
      </c>
      <c r="J698" s="17" t="s">
        <v>234</v>
      </c>
      <c r="L698" s="17">
        <v>36</v>
      </c>
      <c r="M698" s="17">
        <v>4</v>
      </c>
      <c r="N698" s="17">
        <v>1</v>
      </c>
      <c r="O698" s="17">
        <v>1</v>
      </c>
      <c r="P698">
        <v>1195023866</v>
      </c>
      <c r="Q698">
        <v>2098</v>
      </c>
      <c r="S698" t="s">
        <v>203</v>
      </c>
      <c r="T698" t="s">
        <v>221</v>
      </c>
      <c r="U698">
        <f>MATCH(D698,Отчет!$D:$D,0)</f>
        <v>71</v>
      </c>
    </row>
    <row r="699" spans="1:21" x14ac:dyDescent="0.2">
      <c r="A699" s="17">
        <v>1195085008</v>
      </c>
      <c r="B699" s="17">
        <v>7</v>
      </c>
      <c r="C699" s="17" t="s">
        <v>218</v>
      </c>
      <c r="D699" s="17">
        <v>799665038</v>
      </c>
      <c r="E699" s="7" t="s">
        <v>89</v>
      </c>
      <c r="F699" s="17" t="s">
        <v>219</v>
      </c>
      <c r="G699" s="7" t="s">
        <v>430</v>
      </c>
      <c r="H699" s="17">
        <v>4</v>
      </c>
      <c r="I699" s="17" t="s">
        <v>201</v>
      </c>
      <c r="J699" s="17" t="s">
        <v>234</v>
      </c>
      <c r="L699" s="17">
        <v>28</v>
      </c>
      <c r="M699" s="17">
        <v>4</v>
      </c>
      <c r="N699" s="17">
        <v>1</v>
      </c>
      <c r="O699" s="17">
        <v>0</v>
      </c>
      <c r="P699">
        <v>1195023866</v>
      </c>
      <c r="Q699">
        <v>2098</v>
      </c>
      <c r="S699" t="s">
        <v>203</v>
      </c>
      <c r="T699" t="s">
        <v>221</v>
      </c>
      <c r="U699">
        <f>MATCH(D699,Отчет!$D:$D,0)</f>
        <v>89</v>
      </c>
    </row>
    <row r="700" spans="1:21" x14ac:dyDescent="0.2">
      <c r="A700" s="17">
        <v>1195085090</v>
      </c>
      <c r="B700" s="17">
        <v>8</v>
      </c>
      <c r="C700" s="17" t="s">
        <v>218</v>
      </c>
      <c r="D700" s="17">
        <v>497191151</v>
      </c>
      <c r="E700" s="7" t="s">
        <v>155</v>
      </c>
      <c r="F700" s="17" t="s">
        <v>225</v>
      </c>
      <c r="G700" s="7" t="s">
        <v>430</v>
      </c>
      <c r="H700" s="17">
        <v>4</v>
      </c>
      <c r="I700" s="17" t="s">
        <v>201</v>
      </c>
      <c r="J700" s="17" t="s">
        <v>234</v>
      </c>
      <c r="L700" s="17">
        <v>32</v>
      </c>
      <c r="M700" s="17">
        <v>4</v>
      </c>
      <c r="N700" s="17">
        <v>1</v>
      </c>
      <c r="O700" s="17">
        <v>1</v>
      </c>
      <c r="P700">
        <v>1195023866</v>
      </c>
      <c r="Q700">
        <v>2098</v>
      </c>
      <c r="S700" t="s">
        <v>203</v>
      </c>
      <c r="T700" t="s">
        <v>221</v>
      </c>
      <c r="U700">
        <f>MATCH(D700,Отчет!$D:$D,0)</f>
        <v>94</v>
      </c>
    </row>
    <row r="701" spans="1:21" x14ac:dyDescent="0.2">
      <c r="A701" s="17">
        <v>1435270698</v>
      </c>
      <c r="B701" s="17">
        <v>10</v>
      </c>
      <c r="C701" s="17" t="s">
        <v>218</v>
      </c>
      <c r="D701" s="17">
        <v>1416905268</v>
      </c>
      <c r="E701" s="7" t="s">
        <v>94</v>
      </c>
      <c r="F701" s="17" t="s">
        <v>267</v>
      </c>
      <c r="G701" s="7" t="s">
        <v>430</v>
      </c>
      <c r="H701" s="17">
        <v>4</v>
      </c>
      <c r="I701" s="17" t="s">
        <v>201</v>
      </c>
      <c r="J701" s="17" t="s">
        <v>234</v>
      </c>
      <c r="L701" s="17">
        <v>40</v>
      </c>
      <c r="M701" s="17">
        <v>4</v>
      </c>
      <c r="N701" s="17">
        <v>1</v>
      </c>
      <c r="O701" s="17">
        <v>1</v>
      </c>
      <c r="P701">
        <v>1195023866</v>
      </c>
      <c r="Q701">
        <v>2098</v>
      </c>
      <c r="S701" t="s">
        <v>203</v>
      </c>
      <c r="T701" t="s">
        <v>221</v>
      </c>
      <c r="U701">
        <f>MATCH(D701,Отчет!$D:$D,0)</f>
        <v>90</v>
      </c>
    </row>
    <row r="702" spans="1:21" x14ac:dyDescent="0.2">
      <c r="A702" s="17">
        <v>1195085131</v>
      </c>
      <c r="B702" s="17">
        <v>10</v>
      </c>
      <c r="C702" s="17" t="s">
        <v>218</v>
      </c>
      <c r="D702" s="17">
        <v>497191339</v>
      </c>
      <c r="E702" s="7" t="s">
        <v>160</v>
      </c>
      <c r="F702" s="17" t="s">
        <v>222</v>
      </c>
      <c r="G702" s="7" t="s">
        <v>430</v>
      </c>
      <c r="H702" s="17">
        <v>4</v>
      </c>
      <c r="I702" s="17" t="s">
        <v>201</v>
      </c>
      <c r="J702" s="17" t="s">
        <v>234</v>
      </c>
      <c r="L702" s="17">
        <v>40</v>
      </c>
      <c r="M702" s="17">
        <v>4</v>
      </c>
      <c r="N702" s="17">
        <v>1</v>
      </c>
      <c r="O702" s="17">
        <v>1</v>
      </c>
      <c r="P702">
        <v>1195023866</v>
      </c>
      <c r="Q702">
        <v>2098</v>
      </c>
      <c r="S702" t="s">
        <v>203</v>
      </c>
      <c r="T702" t="s">
        <v>221</v>
      </c>
      <c r="U702">
        <f>MATCH(D702,Отчет!$D:$D,0)</f>
        <v>60</v>
      </c>
    </row>
    <row r="703" spans="1:21" x14ac:dyDescent="0.2">
      <c r="A703" s="17">
        <v>1195085174</v>
      </c>
      <c r="B703" s="17">
        <v>6</v>
      </c>
      <c r="C703" s="17" t="s">
        <v>218</v>
      </c>
      <c r="D703" s="17">
        <v>497191214</v>
      </c>
      <c r="E703" s="7" t="s">
        <v>178</v>
      </c>
      <c r="F703" s="17" t="s">
        <v>228</v>
      </c>
      <c r="G703" s="7" t="s">
        <v>430</v>
      </c>
      <c r="H703" s="17">
        <v>4</v>
      </c>
      <c r="I703" s="17" t="s">
        <v>201</v>
      </c>
      <c r="J703" s="17" t="s">
        <v>234</v>
      </c>
      <c r="L703" s="17">
        <v>24</v>
      </c>
      <c r="M703" s="17">
        <v>4</v>
      </c>
      <c r="N703" s="17">
        <v>1</v>
      </c>
      <c r="O703" s="17">
        <v>1</v>
      </c>
      <c r="P703">
        <v>1195023866</v>
      </c>
      <c r="Q703">
        <v>2098</v>
      </c>
      <c r="S703" t="s">
        <v>203</v>
      </c>
      <c r="T703" t="s">
        <v>221</v>
      </c>
      <c r="U703">
        <f>MATCH(D703,Отчет!$D:$D,0)</f>
        <v>143</v>
      </c>
    </row>
    <row r="704" spans="1:21" x14ac:dyDescent="0.2">
      <c r="A704" s="17">
        <v>1195084925</v>
      </c>
      <c r="B704" s="17">
        <v>9</v>
      </c>
      <c r="C704" s="17" t="s">
        <v>218</v>
      </c>
      <c r="D704" s="17">
        <v>497191305</v>
      </c>
      <c r="E704" s="7" t="s">
        <v>80</v>
      </c>
      <c r="F704" s="17" t="s">
        <v>224</v>
      </c>
      <c r="G704" s="7" t="s">
        <v>430</v>
      </c>
      <c r="H704" s="17">
        <v>4</v>
      </c>
      <c r="I704" s="17" t="s">
        <v>201</v>
      </c>
      <c r="J704" s="17" t="s">
        <v>234</v>
      </c>
      <c r="L704" s="17">
        <v>36</v>
      </c>
      <c r="M704" s="17">
        <v>4</v>
      </c>
      <c r="N704" s="17">
        <v>1</v>
      </c>
      <c r="O704" s="17">
        <v>1</v>
      </c>
      <c r="P704">
        <v>1195023866</v>
      </c>
      <c r="Q704">
        <v>2098</v>
      </c>
      <c r="S704" t="s">
        <v>203</v>
      </c>
      <c r="T704" t="s">
        <v>221</v>
      </c>
      <c r="U704">
        <f>MATCH(D704,Отчет!$D:$D,0)</f>
        <v>92</v>
      </c>
    </row>
    <row r="705" spans="1:21" x14ac:dyDescent="0.2">
      <c r="A705" s="17">
        <v>1195084967</v>
      </c>
      <c r="B705" s="17">
        <v>7</v>
      </c>
      <c r="C705" s="17" t="s">
        <v>218</v>
      </c>
      <c r="D705" s="17">
        <v>497191248</v>
      </c>
      <c r="E705" s="7" t="s">
        <v>81</v>
      </c>
      <c r="F705" s="17" t="s">
        <v>230</v>
      </c>
      <c r="G705" s="7" t="s">
        <v>430</v>
      </c>
      <c r="H705" s="17">
        <v>4</v>
      </c>
      <c r="I705" s="17" t="s">
        <v>201</v>
      </c>
      <c r="J705" s="17" t="s">
        <v>234</v>
      </c>
      <c r="L705" s="17">
        <v>28</v>
      </c>
      <c r="M705" s="17">
        <v>4</v>
      </c>
      <c r="N705" s="17">
        <v>1</v>
      </c>
      <c r="O705" s="17">
        <v>1</v>
      </c>
      <c r="P705">
        <v>1195023866</v>
      </c>
      <c r="Q705">
        <v>2098</v>
      </c>
      <c r="S705" t="s">
        <v>203</v>
      </c>
      <c r="T705" t="s">
        <v>221</v>
      </c>
      <c r="U705">
        <f>MATCH(D705,Отчет!$D:$D,0)</f>
        <v>93</v>
      </c>
    </row>
    <row r="706" spans="1:21" x14ac:dyDescent="0.2">
      <c r="A706" s="17">
        <v>1195084882</v>
      </c>
      <c r="B706" s="17">
        <v>8</v>
      </c>
      <c r="C706" s="17" t="s">
        <v>218</v>
      </c>
      <c r="D706" s="17">
        <v>497191237</v>
      </c>
      <c r="E706" s="7" t="s">
        <v>67</v>
      </c>
      <c r="F706" s="17" t="s">
        <v>226</v>
      </c>
      <c r="G706" s="7" t="s">
        <v>430</v>
      </c>
      <c r="H706" s="17">
        <v>4</v>
      </c>
      <c r="I706" s="17" t="s">
        <v>201</v>
      </c>
      <c r="J706" s="17" t="s">
        <v>234</v>
      </c>
      <c r="L706" s="17">
        <v>32</v>
      </c>
      <c r="M706" s="17">
        <v>4</v>
      </c>
      <c r="N706" s="17">
        <v>1</v>
      </c>
      <c r="O706" s="17">
        <v>1</v>
      </c>
      <c r="P706">
        <v>1195023866</v>
      </c>
      <c r="Q706">
        <v>2098</v>
      </c>
      <c r="S706" t="s">
        <v>203</v>
      </c>
      <c r="T706" t="s">
        <v>221</v>
      </c>
      <c r="U706">
        <f>MATCH(D706,Отчет!$D:$D,0)</f>
        <v>114</v>
      </c>
    </row>
    <row r="707" spans="1:21" x14ac:dyDescent="0.2">
      <c r="A707" s="17">
        <v>1195084840</v>
      </c>
      <c r="B707" s="17">
        <v>9</v>
      </c>
      <c r="C707" s="17" t="s">
        <v>218</v>
      </c>
      <c r="D707" s="17">
        <v>497191226</v>
      </c>
      <c r="E707" s="7" t="s">
        <v>52</v>
      </c>
      <c r="F707" s="17" t="s">
        <v>227</v>
      </c>
      <c r="G707" s="7" t="s">
        <v>430</v>
      </c>
      <c r="H707" s="17">
        <v>4</v>
      </c>
      <c r="I707" s="17" t="s">
        <v>201</v>
      </c>
      <c r="J707" s="17" t="s">
        <v>234</v>
      </c>
      <c r="L707" s="17">
        <v>36</v>
      </c>
      <c r="M707" s="17">
        <v>4</v>
      </c>
      <c r="N707" s="17">
        <v>1</v>
      </c>
      <c r="O707" s="17">
        <v>1</v>
      </c>
      <c r="P707">
        <v>1195023866</v>
      </c>
      <c r="Q707">
        <v>2098</v>
      </c>
      <c r="S707" t="s">
        <v>203</v>
      </c>
      <c r="T707" t="s">
        <v>221</v>
      </c>
      <c r="U707">
        <f>MATCH(D707,Отчет!$D:$D,0)</f>
        <v>100</v>
      </c>
    </row>
    <row r="708" spans="1:21" x14ac:dyDescent="0.2">
      <c r="A708" s="17">
        <v>1195085050</v>
      </c>
      <c r="B708" s="17">
        <v>10</v>
      </c>
      <c r="C708" s="17" t="s">
        <v>218</v>
      </c>
      <c r="D708" s="17">
        <v>497191316</v>
      </c>
      <c r="E708" s="7" t="s">
        <v>130</v>
      </c>
      <c r="F708" s="17" t="s">
        <v>223</v>
      </c>
      <c r="G708" s="7" t="s">
        <v>430</v>
      </c>
      <c r="H708" s="17">
        <v>4</v>
      </c>
      <c r="I708" s="17" t="s">
        <v>201</v>
      </c>
      <c r="J708" s="17" t="s">
        <v>234</v>
      </c>
      <c r="L708" s="17">
        <v>40</v>
      </c>
      <c r="M708" s="17">
        <v>4</v>
      </c>
      <c r="N708" s="17">
        <v>1</v>
      </c>
      <c r="O708" s="17">
        <v>1</v>
      </c>
      <c r="P708">
        <v>1195023866</v>
      </c>
      <c r="Q708">
        <v>2098</v>
      </c>
      <c r="S708" t="s">
        <v>203</v>
      </c>
      <c r="T708" t="s">
        <v>221</v>
      </c>
      <c r="U708">
        <f>MATCH(D708,Отчет!$D:$D,0)</f>
        <v>34</v>
      </c>
    </row>
    <row r="709" spans="1:21" x14ac:dyDescent="0.2">
      <c r="A709" s="17">
        <v>1197246524</v>
      </c>
      <c r="B709" s="17">
        <v>10</v>
      </c>
      <c r="C709" s="17" t="s">
        <v>395</v>
      </c>
      <c r="D709" s="17">
        <v>497180146</v>
      </c>
      <c r="E709" s="7" t="s">
        <v>84</v>
      </c>
      <c r="F709" s="17" t="s">
        <v>406</v>
      </c>
      <c r="G709" s="7" t="s">
        <v>431</v>
      </c>
      <c r="H709" s="17">
        <v>4</v>
      </c>
      <c r="I709" s="17" t="s">
        <v>201</v>
      </c>
      <c r="J709" s="17" t="s">
        <v>234</v>
      </c>
      <c r="L709" s="17">
        <v>40</v>
      </c>
      <c r="M709" s="17">
        <v>4</v>
      </c>
      <c r="N709" s="17">
        <v>1</v>
      </c>
      <c r="O709" s="17">
        <v>1</v>
      </c>
      <c r="P709">
        <v>1195027449</v>
      </c>
      <c r="Q709">
        <v>2098</v>
      </c>
      <c r="S709" t="s">
        <v>235</v>
      </c>
      <c r="T709" t="s">
        <v>398</v>
      </c>
      <c r="U709">
        <f>MATCH(D709,Отчет!$D:$D,0)</f>
        <v>12</v>
      </c>
    </row>
    <row r="710" spans="1:21" x14ac:dyDescent="0.2">
      <c r="A710" s="17">
        <v>1197246520</v>
      </c>
      <c r="B710" s="17">
        <v>10</v>
      </c>
      <c r="C710" s="17" t="s">
        <v>395</v>
      </c>
      <c r="D710" s="17">
        <v>497180163</v>
      </c>
      <c r="E710" s="7" t="s">
        <v>76</v>
      </c>
      <c r="F710" s="17" t="s">
        <v>405</v>
      </c>
      <c r="G710" s="7" t="s">
        <v>431</v>
      </c>
      <c r="H710" s="17">
        <v>4</v>
      </c>
      <c r="I710" s="17" t="s">
        <v>201</v>
      </c>
      <c r="J710" s="17" t="s">
        <v>234</v>
      </c>
      <c r="L710" s="17">
        <v>40</v>
      </c>
      <c r="M710" s="17">
        <v>4</v>
      </c>
      <c r="N710" s="17">
        <v>1</v>
      </c>
      <c r="O710" s="17">
        <v>1</v>
      </c>
      <c r="P710">
        <v>1195027449</v>
      </c>
      <c r="Q710">
        <v>2098</v>
      </c>
      <c r="S710" t="s">
        <v>235</v>
      </c>
      <c r="T710" t="s">
        <v>398</v>
      </c>
      <c r="U710">
        <f>MATCH(D710,Отчет!$D:$D,0)</f>
        <v>16</v>
      </c>
    </row>
    <row r="711" spans="1:21" x14ac:dyDescent="0.2">
      <c r="A711" s="17">
        <v>1197246536</v>
      </c>
      <c r="B711" s="17">
        <v>9</v>
      </c>
      <c r="C711" s="17" t="s">
        <v>395</v>
      </c>
      <c r="D711" s="17">
        <v>498323984</v>
      </c>
      <c r="E711" s="7" t="s">
        <v>190</v>
      </c>
      <c r="F711" s="17" t="s">
        <v>413</v>
      </c>
      <c r="G711" s="7" t="s">
        <v>431</v>
      </c>
      <c r="H711" s="17">
        <v>4</v>
      </c>
      <c r="I711" s="17" t="s">
        <v>201</v>
      </c>
      <c r="J711" s="17" t="s">
        <v>234</v>
      </c>
      <c r="L711" s="17">
        <v>36</v>
      </c>
      <c r="M711" s="17">
        <v>4</v>
      </c>
      <c r="N711" s="17">
        <v>1</v>
      </c>
      <c r="O711" s="17">
        <v>1</v>
      </c>
      <c r="P711">
        <v>1195027449</v>
      </c>
      <c r="Q711">
        <v>2098</v>
      </c>
      <c r="S711" t="s">
        <v>235</v>
      </c>
      <c r="T711" t="s">
        <v>398</v>
      </c>
      <c r="U711">
        <f>MATCH(D711,Отчет!$D:$D,0)</f>
        <v>22</v>
      </c>
    </row>
    <row r="712" spans="1:21" x14ac:dyDescent="0.2">
      <c r="A712" s="17">
        <v>1197246491</v>
      </c>
      <c r="B712" s="17">
        <v>10</v>
      </c>
      <c r="C712" s="17" t="s">
        <v>395</v>
      </c>
      <c r="D712" s="17">
        <v>509685197</v>
      </c>
      <c r="E712" s="7" t="s">
        <v>62</v>
      </c>
      <c r="F712" s="17" t="s">
        <v>412</v>
      </c>
      <c r="G712" s="7" t="s">
        <v>431</v>
      </c>
      <c r="H712" s="17">
        <v>4</v>
      </c>
      <c r="I712" s="17" t="s">
        <v>201</v>
      </c>
      <c r="J712" s="17" t="s">
        <v>234</v>
      </c>
      <c r="L712" s="17">
        <v>40</v>
      </c>
      <c r="M712" s="17">
        <v>4</v>
      </c>
      <c r="N712" s="17">
        <v>1</v>
      </c>
      <c r="O712" s="17">
        <v>1</v>
      </c>
      <c r="P712">
        <v>1195027449</v>
      </c>
      <c r="Q712">
        <v>2098</v>
      </c>
      <c r="S712" t="s">
        <v>235</v>
      </c>
      <c r="T712" t="s">
        <v>398</v>
      </c>
      <c r="U712">
        <f>MATCH(D712,Отчет!$D:$D,0)</f>
        <v>13</v>
      </c>
    </row>
    <row r="713" spans="1:21" x14ac:dyDescent="0.2">
      <c r="A713" s="17">
        <v>1474047696</v>
      </c>
      <c r="C713" s="17" t="s">
        <v>395</v>
      </c>
      <c r="D713" s="17">
        <v>1411060048</v>
      </c>
      <c r="E713" s="7" t="s">
        <v>154</v>
      </c>
      <c r="F713" s="35" t="s">
        <v>411</v>
      </c>
      <c r="G713" s="7" t="s">
        <v>431</v>
      </c>
      <c r="H713" s="17">
        <v>4</v>
      </c>
      <c r="I713" s="17" t="s">
        <v>201</v>
      </c>
      <c r="J713" s="17" t="s">
        <v>234</v>
      </c>
      <c r="L713" s="17">
        <v>0</v>
      </c>
      <c r="M713" s="17">
        <v>4</v>
      </c>
      <c r="O713" s="17">
        <v>1</v>
      </c>
      <c r="P713">
        <v>1195027449</v>
      </c>
      <c r="Q713">
        <v>2098</v>
      </c>
      <c r="S713" t="s">
        <v>235</v>
      </c>
      <c r="T713" t="s">
        <v>398</v>
      </c>
      <c r="U713">
        <f>MATCH(D713,Отчет!$D:$D,0)</f>
        <v>148</v>
      </c>
    </row>
    <row r="714" spans="1:21" x14ac:dyDescent="0.2">
      <c r="A714" s="17">
        <v>1197246507</v>
      </c>
      <c r="B714" s="17">
        <v>9</v>
      </c>
      <c r="C714" s="17" t="s">
        <v>395</v>
      </c>
      <c r="D714" s="17">
        <v>497180121</v>
      </c>
      <c r="E714" s="7" t="s">
        <v>68</v>
      </c>
      <c r="F714" s="17" t="s">
        <v>414</v>
      </c>
      <c r="G714" s="7" t="s">
        <v>431</v>
      </c>
      <c r="H714" s="17">
        <v>4</v>
      </c>
      <c r="I714" s="17" t="s">
        <v>201</v>
      </c>
      <c r="J714" s="17" t="s">
        <v>234</v>
      </c>
      <c r="L714" s="17">
        <v>36</v>
      </c>
      <c r="M714" s="17">
        <v>4</v>
      </c>
      <c r="N714" s="17">
        <v>1</v>
      </c>
      <c r="O714" s="17">
        <v>1</v>
      </c>
      <c r="P714">
        <v>1195027449</v>
      </c>
      <c r="Q714">
        <v>2098</v>
      </c>
      <c r="S714" t="s">
        <v>235</v>
      </c>
      <c r="T714" t="s">
        <v>398</v>
      </c>
      <c r="U714">
        <f>MATCH(D714,Отчет!$D:$D,0)</f>
        <v>20</v>
      </c>
    </row>
    <row r="715" spans="1:21" x14ac:dyDescent="0.2">
      <c r="A715" s="17">
        <v>1197246532</v>
      </c>
      <c r="B715" s="17">
        <v>9</v>
      </c>
      <c r="C715" s="17" t="s">
        <v>395</v>
      </c>
      <c r="D715" s="17">
        <v>497180102</v>
      </c>
      <c r="E715" s="7" t="s">
        <v>156</v>
      </c>
      <c r="F715" s="17" t="s">
        <v>408</v>
      </c>
      <c r="G715" s="7" t="s">
        <v>431</v>
      </c>
      <c r="H715" s="17">
        <v>4</v>
      </c>
      <c r="I715" s="17" t="s">
        <v>201</v>
      </c>
      <c r="J715" s="17" t="s">
        <v>234</v>
      </c>
      <c r="L715" s="17">
        <v>36</v>
      </c>
      <c r="M715" s="17">
        <v>4</v>
      </c>
      <c r="N715" s="17">
        <v>1</v>
      </c>
      <c r="O715" s="17">
        <v>1</v>
      </c>
      <c r="P715">
        <v>1195027449</v>
      </c>
      <c r="Q715">
        <v>2098</v>
      </c>
      <c r="S715" t="s">
        <v>235</v>
      </c>
      <c r="T715" t="s">
        <v>398</v>
      </c>
      <c r="U715">
        <f>MATCH(D715,Отчет!$D:$D,0)</f>
        <v>21</v>
      </c>
    </row>
    <row r="716" spans="1:21" x14ac:dyDescent="0.2">
      <c r="A716" s="17">
        <v>1197246479</v>
      </c>
      <c r="B716" s="17">
        <v>8</v>
      </c>
      <c r="C716" s="17" t="s">
        <v>395</v>
      </c>
      <c r="D716" s="17">
        <v>497180085</v>
      </c>
      <c r="E716" s="7" t="s">
        <v>46</v>
      </c>
      <c r="F716" s="17" t="s">
        <v>409</v>
      </c>
      <c r="G716" s="7" t="s">
        <v>431</v>
      </c>
      <c r="H716" s="17">
        <v>4</v>
      </c>
      <c r="I716" s="17" t="s">
        <v>201</v>
      </c>
      <c r="J716" s="17" t="s">
        <v>234</v>
      </c>
      <c r="L716" s="17">
        <v>32</v>
      </c>
      <c r="M716" s="17">
        <v>4</v>
      </c>
      <c r="N716" s="17">
        <v>1</v>
      </c>
      <c r="O716" s="17">
        <v>1</v>
      </c>
      <c r="P716">
        <v>1195027449</v>
      </c>
      <c r="Q716">
        <v>2098</v>
      </c>
      <c r="S716" t="s">
        <v>235</v>
      </c>
      <c r="T716" t="s">
        <v>398</v>
      </c>
      <c r="U716">
        <f>MATCH(D716,Отчет!$D:$D,0)</f>
        <v>145</v>
      </c>
    </row>
    <row r="717" spans="1:21" x14ac:dyDescent="0.2">
      <c r="A717" s="17">
        <v>1197246540</v>
      </c>
      <c r="B717" s="17">
        <v>6</v>
      </c>
      <c r="C717" s="17" t="s">
        <v>395</v>
      </c>
      <c r="D717" s="17">
        <v>497180070</v>
      </c>
      <c r="E717" s="7" t="s">
        <v>196</v>
      </c>
      <c r="F717" s="17" t="s">
        <v>410</v>
      </c>
      <c r="G717" s="7" t="s">
        <v>431</v>
      </c>
      <c r="H717" s="17">
        <v>4</v>
      </c>
      <c r="I717" s="17" t="s">
        <v>201</v>
      </c>
      <c r="J717" s="17" t="s">
        <v>234</v>
      </c>
      <c r="L717" s="17">
        <v>24</v>
      </c>
      <c r="M717" s="17">
        <v>4</v>
      </c>
      <c r="N717" s="17">
        <v>1</v>
      </c>
      <c r="O717" s="17">
        <v>1</v>
      </c>
      <c r="P717">
        <v>1195027449</v>
      </c>
      <c r="Q717">
        <v>2098</v>
      </c>
      <c r="S717" t="s">
        <v>235</v>
      </c>
      <c r="T717" t="s">
        <v>398</v>
      </c>
      <c r="U717">
        <f>MATCH(D717,Отчет!$D:$D,0)</f>
        <v>39</v>
      </c>
    </row>
    <row r="718" spans="1:21" x14ac:dyDescent="0.2">
      <c r="A718" s="17">
        <v>1197246503</v>
      </c>
      <c r="B718" s="17">
        <v>8</v>
      </c>
      <c r="C718" s="17" t="s">
        <v>395</v>
      </c>
      <c r="D718" s="17">
        <v>497180053</v>
      </c>
      <c r="E718" s="7" t="s">
        <v>66</v>
      </c>
      <c r="F718" s="17" t="s">
        <v>407</v>
      </c>
      <c r="G718" s="7" t="s">
        <v>431</v>
      </c>
      <c r="H718" s="17">
        <v>4</v>
      </c>
      <c r="I718" s="17" t="s">
        <v>201</v>
      </c>
      <c r="J718" s="17" t="s">
        <v>234</v>
      </c>
      <c r="L718" s="17">
        <v>32</v>
      </c>
      <c r="M718" s="17">
        <v>4</v>
      </c>
      <c r="N718" s="17">
        <v>1</v>
      </c>
      <c r="O718" s="17">
        <v>1</v>
      </c>
      <c r="P718">
        <v>1195027449</v>
      </c>
      <c r="Q718">
        <v>2098</v>
      </c>
      <c r="S718" t="s">
        <v>235</v>
      </c>
      <c r="T718" t="s">
        <v>398</v>
      </c>
      <c r="U718">
        <f>MATCH(D718,Отчет!$D:$D,0)</f>
        <v>27</v>
      </c>
    </row>
    <row r="719" spans="1:21" x14ac:dyDescent="0.2">
      <c r="A719" s="17">
        <v>1197246499</v>
      </c>
      <c r="B719" s="17">
        <v>10</v>
      </c>
      <c r="C719" s="17" t="s">
        <v>395</v>
      </c>
      <c r="D719" s="17">
        <v>497180019</v>
      </c>
      <c r="E719" s="7" t="s">
        <v>65</v>
      </c>
      <c r="F719" s="17" t="s">
        <v>396</v>
      </c>
      <c r="G719" s="7" t="s">
        <v>431</v>
      </c>
      <c r="H719" s="17">
        <v>4</v>
      </c>
      <c r="I719" s="17" t="s">
        <v>201</v>
      </c>
      <c r="J719" s="17" t="s">
        <v>234</v>
      </c>
      <c r="L719" s="17">
        <v>40</v>
      </c>
      <c r="M719" s="17">
        <v>4</v>
      </c>
      <c r="N719" s="17">
        <v>1</v>
      </c>
      <c r="O719" s="17">
        <v>1</v>
      </c>
      <c r="P719">
        <v>1195027449</v>
      </c>
      <c r="Q719">
        <v>2098</v>
      </c>
      <c r="S719" t="s">
        <v>235</v>
      </c>
      <c r="T719" t="s">
        <v>398</v>
      </c>
      <c r="U719">
        <f>MATCH(D719,Отчет!$D:$D,0)</f>
        <v>14</v>
      </c>
    </row>
    <row r="720" spans="1:21" x14ac:dyDescent="0.2">
      <c r="A720" s="17">
        <v>1197246528</v>
      </c>
      <c r="B720" s="17">
        <v>7</v>
      </c>
      <c r="C720" s="17" t="s">
        <v>395</v>
      </c>
      <c r="D720" s="17">
        <v>497179962</v>
      </c>
      <c r="E720" s="7" t="s">
        <v>101</v>
      </c>
      <c r="F720" s="17" t="s">
        <v>399</v>
      </c>
      <c r="G720" s="7" t="s">
        <v>431</v>
      </c>
      <c r="H720" s="17">
        <v>4</v>
      </c>
      <c r="I720" s="17" t="s">
        <v>201</v>
      </c>
      <c r="J720" s="17" t="s">
        <v>234</v>
      </c>
      <c r="L720" s="17">
        <v>28</v>
      </c>
      <c r="M720" s="17">
        <v>4</v>
      </c>
      <c r="N720" s="17">
        <v>1</v>
      </c>
      <c r="O720" s="17">
        <v>1</v>
      </c>
      <c r="P720">
        <v>1195027449</v>
      </c>
      <c r="Q720">
        <v>2098</v>
      </c>
      <c r="S720" t="s">
        <v>235</v>
      </c>
      <c r="T720" t="s">
        <v>398</v>
      </c>
      <c r="U720">
        <f>MATCH(D720,Отчет!$D:$D,0)</f>
        <v>43</v>
      </c>
    </row>
    <row r="721" spans="1:21" x14ac:dyDescent="0.2">
      <c r="A721" s="17">
        <v>1197246487</v>
      </c>
      <c r="B721" s="17">
        <v>10</v>
      </c>
      <c r="C721" s="17" t="s">
        <v>395</v>
      </c>
      <c r="D721" s="17">
        <v>497179949</v>
      </c>
      <c r="E721" s="7" t="s">
        <v>61</v>
      </c>
      <c r="F721" s="17" t="s">
        <v>400</v>
      </c>
      <c r="G721" s="7" t="s">
        <v>431</v>
      </c>
      <c r="H721" s="17">
        <v>4</v>
      </c>
      <c r="I721" s="17" t="s">
        <v>201</v>
      </c>
      <c r="J721" s="17" t="s">
        <v>234</v>
      </c>
      <c r="L721" s="17">
        <v>40</v>
      </c>
      <c r="M721" s="17">
        <v>4</v>
      </c>
      <c r="N721" s="17">
        <v>1</v>
      </c>
      <c r="O721" s="17">
        <v>1</v>
      </c>
      <c r="P721">
        <v>1195027449</v>
      </c>
      <c r="Q721">
        <v>2098</v>
      </c>
      <c r="S721" t="s">
        <v>235</v>
      </c>
      <c r="T721" t="s">
        <v>398</v>
      </c>
      <c r="U721">
        <f>MATCH(D721,Отчет!$D:$D,0)</f>
        <v>26</v>
      </c>
    </row>
    <row r="722" spans="1:21" x14ac:dyDescent="0.2">
      <c r="A722" s="17">
        <v>1197246495</v>
      </c>
      <c r="B722" s="17">
        <v>10</v>
      </c>
      <c r="C722" s="17" t="s">
        <v>395</v>
      </c>
      <c r="D722" s="17">
        <v>497179938</v>
      </c>
      <c r="E722" s="7" t="s">
        <v>64</v>
      </c>
      <c r="F722" s="17" t="s">
        <v>401</v>
      </c>
      <c r="G722" s="7" t="s">
        <v>431</v>
      </c>
      <c r="H722" s="17">
        <v>4</v>
      </c>
      <c r="I722" s="17" t="s">
        <v>201</v>
      </c>
      <c r="J722" s="17" t="s">
        <v>234</v>
      </c>
      <c r="L722" s="17">
        <v>40</v>
      </c>
      <c r="M722" s="17">
        <v>4</v>
      </c>
      <c r="N722" s="17">
        <v>1</v>
      </c>
      <c r="O722" s="17">
        <v>1</v>
      </c>
      <c r="P722">
        <v>1195027449</v>
      </c>
      <c r="Q722">
        <v>2098</v>
      </c>
      <c r="S722" t="s">
        <v>235</v>
      </c>
      <c r="T722" t="s">
        <v>398</v>
      </c>
      <c r="U722">
        <f>MATCH(D722,Отчет!$D:$D,0)</f>
        <v>130</v>
      </c>
    </row>
    <row r="723" spans="1:21" x14ac:dyDescent="0.2">
      <c r="A723" s="17">
        <v>1197246511</v>
      </c>
      <c r="B723" s="17">
        <v>10</v>
      </c>
      <c r="C723" s="17" t="s">
        <v>395</v>
      </c>
      <c r="D723" s="17">
        <v>497179927</v>
      </c>
      <c r="E723" s="7" t="s">
        <v>69</v>
      </c>
      <c r="F723" s="17" t="s">
        <v>402</v>
      </c>
      <c r="G723" s="7" t="s">
        <v>431</v>
      </c>
      <c r="H723" s="17">
        <v>4</v>
      </c>
      <c r="I723" s="17" t="s">
        <v>201</v>
      </c>
      <c r="J723" s="17" t="s">
        <v>234</v>
      </c>
      <c r="L723" s="17">
        <v>40</v>
      </c>
      <c r="M723" s="17">
        <v>4</v>
      </c>
      <c r="N723" s="17">
        <v>1</v>
      </c>
      <c r="O723" s="17">
        <v>1</v>
      </c>
      <c r="P723">
        <v>1195027449</v>
      </c>
      <c r="Q723">
        <v>2098</v>
      </c>
      <c r="S723" t="s">
        <v>235</v>
      </c>
      <c r="T723" t="s">
        <v>398</v>
      </c>
      <c r="U723">
        <f>MATCH(D723,Отчет!$D:$D,0)</f>
        <v>15</v>
      </c>
    </row>
    <row r="724" spans="1:21" x14ac:dyDescent="0.2">
      <c r="A724" s="17">
        <v>1197246483</v>
      </c>
      <c r="B724" s="17">
        <v>9</v>
      </c>
      <c r="C724" s="17" t="s">
        <v>395</v>
      </c>
      <c r="D724" s="17">
        <v>497179905</v>
      </c>
      <c r="E724" s="7" t="s">
        <v>57</v>
      </c>
      <c r="F724" s="17" t="s">
        <v>404</v>
      </c>
      <c r="G724" s="7" t="s">
        <v>431</v>
      </c>
      <c r="H724" s="17">
        <v>4</v>
      </c>
      <c r="I724" s="17" t="s">
        <v>201</v>
      </c>
      <c r="J724" s="17" t="s">
        <v>234</v>
      </c>
      <c r="L724" s="17">
        <v>36</v>
      </c>
      <c r="M724" s="17">
        <v>4</v>
      </c>
      <c r="N724" s="17">
        <v>1</v>
      </c>
      <c r="O724" s="17">
        <v>1</v>
      </c>
      <c r="P724">
        <v>1195027449</v>
      </c>
      <c r="Q724">
        <v>2098</v>
      </c>
      <c r="S724" t="s">
        <v>235</v>
      </c>
      <c r="T724" t="s">
        <v>398</v>
      </c>
      <c r="U724">
        <f>MATCH(D724,Отчет!$D:$D,0)</f>
        <v>19</v>
      </c>
    </row>
    <row r="725" spans="1:21" x14ac:dyDescent="0.2">
      <c r="A725" s="17">
        <v>1197246515</v>
      </c>
      <c r="B725" s="17">
        <v>8</v>
      </c>
      <c r="C725" s="17" t="s">
        <v>395</v>
      </c>
      <c r="D725" s="17">
        <v>497179916</v>
      </c>
      <c r="E725" s="7" t="s">
        <v>71</v>
      </c>
      <c r="F725" s="17" t="s">
        <v>403</v>
      </c>
      <c r="G725" s="7" t="s">
        <v>431</v>
      </c>
      <c r="H725" s="17">
        <v>4</v>
      </c>
      <c r="I725" s="17" t="s">
        <v>201</v>
      </c>
      <c r="J725" s="17" t="s">
        <v>234</v>
      </c>
      <c r="L725" s="17">
        <v>32</v>
      </c>
      <c r="M725" s="17">
        <v>4</v>
      </c>
      <c r="N725" s="17">
        <v>1</v>
      </c>
      <c r="O725" s="17">
        <v>1</v>
      </c>
      <c r="P725">
        <v>1195027449</v>
      </c>
      <c r="Q725">
        <v>2098</v>
      </c>
      <c r="S725" t="s">
        <v>235</v>
      </c>
      <c r="T725" t="s">
        <v>398</v>
      </c>
      <c r="U725">
        <f>MATCH(D725,Отчет!$D:$D,0)</f>
        <v>28</v>
      </c>
    </row>
    <row r="726" spans="1:21" x14ac:dyDescent="0.2">
      <c r="A726" s="17">
        <v>1197247003</v>
      </c>
      <c r="B726" s="17">
        <v>6</v>
      </c>
      <c r="C726" s="17" t="s">
        <v>313</v>
      </c>
      <c r="D726" s="17">
        <v>498323973</v>
      </c>
      <c r="E726" s="7" t="s">
        <v>133</v>
      </c>
      <c r="F726" s="17" t="s">
        <v>324</v>
      </c>
      <c r="G726" s="7" t="s">
        <v>432</v>
      </c>
      <c r="H726" s="17">
        <v>3</v>
      </c>
      <c r="I726" s="17" t="s">
        <v>201</v>
      </c>
      <c r="J726" s="17" t="s">
        <v>234</v>
      </c>
      <c r="L726" s="17">
        <v>18</v>
      </c>
      <c r="M726" s="17">
        <v>3</v>
      </c>
      <c r="N726" s="17">
        <v>1</v>
      </c>
      <c r="O726" s="17">
        <v>1</v>
      </c>
      <c r="P726">
        <v>719678498</v>
      </c>
      <c r="Q726">
        <v>2098</v>
      </c>
      <c r="S726" t="s">
        <v>235</v>
      </c>
      <c r="T726" t="s">
        <v>316</v>
      </c>
      <c r="U726">
        <f>MATCH(D726,Отчет!$D:$D,0)</f>
        <v>59</v>
      </c>
    </row>
    <row r="727" spans="1:21" x14ac:dyDescent="0.2">
      <c r="A727" s="17">
        <v>1197246991</v>
      </c>
      <c r="B727" s="17">
        <v>7</v>
      </c>
      <c r="C727" s="17" t="s">
        <v>313</v>
      </c>
      <c r="D727" s="17">
        <v>678308320</v>
      </c>
      <c r="E727" s="7" t="s">
        <v>113</v>
      </c>
      <c r="F727" s="17" t="s">
        <v>326</v>
      </c>
      <c r="G727" s="7" t="s">
        <v>432</v>
      </c>
      <c r="H727" s="17">
        <v>3</v>
      </c>
      <c r="I727" s="17" t="s">
        <v>201</v>
      </c>
      <c r="J727" s="17" t="s">
        <v>234</v>
      </c>
      <c r="L727" s="17">
        <v>21</v>
      </c>
      <c r="M727" s="17">
        <v>3</v>
      </c>
      <c r="N727" s="17">
        <v>1</v>
      </c>
      <c r="O727" s="17">
        <v>0</v>
      </c>
      <c r="P727">
        <v>719678498</v>
      </c>
      <c r="Q727">
        <v>2098</v>
      </c>
      <c r="S727" t="s">
        <v>235</v>
      </c>
      <c r="T727" t="s">
        <v>316</v>
      </c>
      <c r="U727">
        <f>MATCH(D727,Отчет!$D:$D,0)</f>
        <v>108</v>
      </c>
    </row>
    <row r="728" spans="1:21" x14ac:dyDescent="0.2">
      <c r="A728" s="17">
        <v>1197247015</v>
      </c>
      <c r="B728" s="17">
        <v>7</v>
      </c>
      <c r="C728" s="17" t="s">
        <v>313</v>
      </c>
      <c r="D728" s="17">
        <v>498324064</v>
      </c>
      <c r="E728" s="7" t="s">
        <v>170</v>
      </c>
      <c r="F728" s="17" t="s">
        <v>321</v>
      </c>
      <c r="G728" s="7" t="s">
        <v>432</v>
      </c>
      <c r="H728" s="17">
        <v>3</v>
      </c>
      <c r="I728" s="17" t="s">
        <v>201</v>
      </c>
      <c r="J728" s="17" t="s">
        <v>234</v>
      </c>
      <c r="L728" s="17">
        <v>21</v>
      </c>
      <c r="M728" s="17">
        <v>3</v>
      </c>
      <c r="N728" s="17">
        <v>1</v>
      </c>
      <c r="O728" s="17">
        <v>1</v>
      </c>
      <c r="P728">
        <v>719678498</v>
      </c>
      <c r="Q728">
        <v>2098</v>
      </c>
      <c r="S728" t="s">
        <v>235</v>
      </c>
      <c r="T728" t="s">
        <v>316</v>
      </c>
      <c r="U728">
        <f>MATCH(D728,Отчет!$D:$D,0)</f>
        <v>125</v>
      </c>
    </row>
    <row r="729" spans="1:21" x14ac:dyDescent="0.2">
      <c r="A729" s="17">
        <v>1197247007</v>
      </c>
      <c r="B729" s="17">
        <v>7</v>
      </c>
      <c r="C729" s="17" t="s">
        <v>313</v>
      </c>
      <c r="D729" s="17">
        <v>498324075</v>
      </c>
      <c r="E729" s="7" t="s">
        <v>138</v>
      </c>
      <c r="F729" s="17" t="s">
        <v>322</v>
      </c>
      <c r="G729" s="7" t="s">
        <v>432</v>
      </c>
      <c r="H729" s="17">
        <v>3</v>
      </c>
      <c r="I729" s="17" t="s">
        <v>201</v>
      </c>
      <c r="J729" s="17" t="s">
        <v>234</v>
      </c>
      <c r="L729" s="17">
        <v>21</v>
      </c>
      <c r="M729" s="17">
        <v>3</v>
      </c>
      <c r="N729" s="17">
        <v>1</v>
      </c>
      <c r="O729" s="17">
        <v>1</v>
      </c>
      <c r="P729">
        <v>719678498</v>
      </c>
      <c r="Q729">
        <v>2098</v>
      </c>
      <c r="S729" t="s">
        <v>235</v>
      </c>
      <c r="T729" t="s">
        <v>316</v>
      </c>
      <c r="U729">
        <f>MATCH(D729,Отчет!$D:$D,0)</f>
        <v>67</v>
      </c>
    </row>
    <row r="730" spans="1:21" x14ac:dyDescent="0.2">
      <c r="A730" s="17">
        <v>1197247019</v>
      </c>
      <c r="B730" s="17">
        <v>5</v>
      </c>
      <c r="C730" s="17" t="s">
        <v>313</v>
      </c>
      <c r="D730" s="17">
        <v>498324090</v>
      </c>
      <c r="E730" s="7" t="s">
        <v>176</v>
      </c>
      <c r="F730" s="17" t="s">
        <v>318</v>
      </c>
      <c r="G730" s="7" t="s">
        <v>432</v>
      </c>
      <c r="H730" s="17">
        <v>3</v>
      </c>
      <c r="I730" s="17" t="s">
        <v>201</v>
      </c>
      <c r="J730" s="17" t="s">
        <v>234</v>
      </c>
      <c r="L730" s="17">
        <v>15</v>
      </c>
      <c r="M730" s="17">
        <v>3</v>
      </c>
      <c r="N730" s="17">
        <v>1</v>
      </c>
      <c r="O730" s="17">
        <v>1</v>
      </c>
      <c r="P730">
        <v>719678498</v>
      </c>
      <c r="Q730">
        <v>2098</v>
      </c>
      <c r="S730" t="s">
        <v>235</v>
      </c>
      <c r="T730" t="s">
        <v>316</v>
      </c>
      <c r="U730">
        <f>MATCH(D730,Отчет!$D:$D,0)</f>
        <v>113</v>
      </c>
    </row>
    <row r="731" spans="1:21" x14ac:dyDescent="0.2">
      <c r="A731" s="17">
        <v>1197246963</v>
      </c>
      <c r="B731" s="17">
        <v>8</v>
      </c>
      <c r="C731" s="17" t="s">
        <v>313</v>
      </c>
      <c r="D731" s="17">
        <v>498324101</v>
      </c>
      <c r="E731" s="7" t="s">
        <v>44</v>
      </c>
      <c r="F731" s="17" t="s">
        <v>330</v>
      </c>
      <c r="G731" s="7" t="s">
        <v>432</v>
      </c>
      <c r="H731" s="17">
        <v>3</v>
      </c>
      <c r="I731" s="17" t="s">
        <v>201</v>
      </c>
      <c r="J731" s="17" t="s">
        <v>234</v>
      </c>
      <c r="L731" s="17">
        <v>24</v>
      </c>
      <c r="M731" s="17">
        <v>3</v>
      </c>
      <c r="N731" s="17">
        <v>1</v>
      </c>
      <c r="O731" s="17">
        <v>1</v>
      </c>
      <c r="P731">
        <v>719678498</v>
      </c>
      <c r="Q731">
        <v>2098</v>
      </c>
      <c r="S731" t="s">
        <v>235</v>
      </c>
      <c r="T731" t="s">
        <v>316</v>
      </c>
      <c r="U731">
        <f>MATCH(D731,Отчет!$D:$D,0)</f>
        <v>24</v>
      </c>
    </row>
    <row r="732" spans="1:21" x14ac:dyDescent="0.2">
      <c r="A732" s="17">
        <v>1197246995</v>
      </c>
      <c r="B732" s="17">
        <v>7</v>
      </c>
      <c r="C732" s="17" t="s">
        <v>313</v>
      </c>
      <c r="D732" s="17">
        <v>498324112</v>
      </c>
      <c r="E732" s="7" t="s">
        <v>120</v>
      </c>
      <c r="F732" s="17" t="s">
        <v>314</v>
      </c>
      <c r="G732" s="7" t="s">
        <v>432</v>
      </c>
      <c r="H732" s="17">
        <v>3</v>
      </c>
      <c r="I732" s="17" t="s">
        <v>201</v>
      </c>
      <c r="J732" s="17" t="s">
        <v>234</v>
      </c>
      <c r="L732" s="17">
        <v>21</v>
      </c>
      <c r="M732" s="17">
        <v>3</v>
      </c>
      <c r="N732" s="17">
        <v>1</v>
      </c>
      <c r="O732" s="17">
        <v>1</v>
      </c>
      <c r="P732">
        <v>719678498</v>
      </c>
      <c r="Q732">
        <v>2098</v>
      </c>
      <c r="S732" t="s">
        <v>235</v>
      </c>
      <c r="T732" t="s">
        <v>316</v>
      </c>
      <c r="U732">
        <f>MATCH(D732,Отчет!$D:$D,0)</f>
        <v>55</v>
      </c>
    </row>
    <row r="733" spans="1:21" x14ac:dyDescent="0.2">
      <c r="A733" s="17">
        <v>1197247023</v>
      </c>
      <c r="B733" s="17">
        <v>6</v>
      </c>
      <c r="C733" s="17" t="s">
        <v>313</v>
      </c>
      <c r="D733" s="17">
        <v>498324123</v>
      </c>
      <c r="E733" s="7" t="s">
        <v>180</v>
      </c>
      <c r="F733" s="17" t="s">
        <v>327</v>
      </c>
      <c r="G733" s="7" t="s">
        <v>432</v>
      </c>
      <c r="H733" s="17">
        <v>3</v>
      </c>
      <c r="I733" s="17" t="s">
        <v>201</v>
      </c>
      <c r="J733" s="17" t="s">
        <v>234</v>
      </c>
      <c r="L733" s="17">
        <v>18</v>
      </c>
      <c r="M733" s="17">
        <v>3</v>
      </c>
      <c r="N733" s="17">
        <v>1</v>
      </c>
      <c r="O733" s="17">
        <v>1</v>
      </c>
      <c r="P733">
        <v>719678498</v>
      </c>
      <c r="Q733">
        <v>2098</v>
      </c>
      <c r="S733" t="s">
        <v>235</v>
      </c>
      <c r="T733" t="s">
        <v>316</v>
      </c>
      <c r="U733">
        <f>MATCH(D733,Отчет!$D:$D,0)</f>
        <v>126</v>
      </c>
    </row>
    <row r="734" spans="1:21" x14ac:dyDescent="0.2">
      <c r="A734" s="17">
        <v>1197247027</v>
      </c>
      <c r="B734" s="17">
        <v>7</v>
      </c>
      <c r="C734" s="17" t="s">
        <v>313</v>
      </c>
      <c r="D734" s="17">
        <v>498324134</v>
      </c>
      <c r="E734" s="7" t="s">
        <v>184</v>
      </c>
      <c r="F734" s="17" t="s">
        <v>325</v>
      </c>
      <c r="G734" s="7" t="s">
        <v>432</v>
      </c>
      <c r="H734" s="17">
        <v>3</v>
      </c>
      <c r="I734" s="17" t="s">
        <v>201</v>
      </c>
      <c r="J734" s="17" t="s">
        <v>234</v>
      </c>
      <c r="L734" s="17">
        <v>21</v>
      </c>
      <c r="M734" s="17">
        <v>3</v>
      </c>
      <c r="N734" s="17">
        <v>1</v>
      </c>
      <c r="O734" s="17">
        <v>1</v>
      </c>
      <c r="P734">
        <v>719678498</v>
      </c>
      <c r="Q734">
        <v>2098</v>
      </c>
      <c r="S734" t="s">
        <v>235</v>
      </c>
      <c r="T734" t="s">
        <v>316</v>
      </c>
      <c r="U734">
        <f>MATCH(D734,Отчет!$D:$D,0)</f>
        <v>79</v>
      </c>
    </row>
    <row r="735" spans="1:21" x14ac:dyDescent="0.2">
      <c r="A735" s="17">
        <v>1197246999</v>
      </c>
      <c r="B735" s="17">
        <v>6</v>
      </c>
      <c r="C735" s="17" t="s">
        <v>313</v>
      </c>
      <c r="D735" s="17">
        <v>498324156</v>
      </c>
      <c r="E735" s="7" t="s">
        <v>125</v>
      </c>
      <c r="F735" s="17" t="s">
        <v>323</v>
      </c>
      <c r="G735" s="7" t="s">
        <v>432</v>
      </c>
      <c r="H735" s="17">
        <v>3</v>
      </c>
      <c r="I735" s="17" t="s">
        <v>201</v>
      </c>
      <c r="J735" s="17" t="s">
        <v>234</v>
      </c>
      <c r="L735" s="17">
        <v>18</v>
      </c>
      <c r="M735" s="17">
        <v>3</v>
      </c>
      <c r="N735" s="17">
        <v>1</v>
      </c>
      <c r="O735" s="17">
        <v>1</v>
      </c>
      <c r="P735">
        <v>719678498</v>
      </c>
      <c r="Q735">
        <v>2098</v>
      </c>
      <c r="S735" t="s">
        <v>235</v>
      </c>
      <c r="T735" t="s">
        <v>316</v>
      </c>
      <c r="U735">
        <f>MATCH(D735,Отчет!$D:$D,0)</f>
        <v>95</v>
      </c>
    </row>
    <row r="736" spans="1:21" x14ac:dyDescent="0.2">
      <c r="A736" s="17">
        <v>1197247031</v>
      </c>
      <c r="B736" s="17">
        <v>3</v>
      </c>
      <c r="C736" s="17" t="s">
        <v>313</v>
      </c>
      <c r="D736" s="17">
        <v>498324167</v>
      </c>
      <c r="E736" s="7" t="s">
        <v>197</v>
      </c>
      <c r="F736" s="17" t="s">
        <v>320</v>
      </c>
      <c r="G736" s="7" t="s">
        <v>432</v>
      </c>
      <c r="H736" s="17">
        <v>3</v>
      </c>
      <c r="I736" s="17" t="s">
        <v>201</v>
      </c>
      <c r="J736" s="17" t="s">
        <v>234</v>
      </c>
      <c r="L736" s="17">
        <v>0</v>
      </c>
      <c r="M736" s="17">
        <v>3</v>
      </c>
      <c r="N736" s="17">
        <v>0</v>
      </c>
      <c r="O736" s="17">
        <v>1</v>
      </c>
      <c r="P736">
        <v>719678498</v>
      </c>
      <c r="Q736">
        <v>2098</v>
      </c>
      <c r="S736" t="s">
        <v>235</v>
      </c>
      <c r="T736" t="s">
        <v>316</v>
      </c>
      <c r="U736">
        <f>MATCH(D736,Отчет!$D:$D,0)</f>
        <v>154</v>
      </c>
    </row>
    <row r="737" spans="1:21" x14ac:dyDescent="0.2">
      <c r="A737" s="17">
        <v>1197246983</v>
      </c>
      <c r="B737" s="17">
        <v>7</v>
      </c>
      <c r="C737" s="17" t="s">
        <v>313</v>
      </c>
      <c r="D737" s="17">
        <v>498324178</v>
      </c>
      <c r="E737" s="7" t="s">
        <v>92</v>
      </c>
      <c r="F737" s="17" t="s">
        <v>319</v>
      </c>
      <c r="G737" s="7" t="s">
        <v>432</v>
      </c>
      <c r="H737" s="17">
        <v>3</v>
      </c>
      <c r="I737" s="17" t="s">
        <v>201</v>
      </c>
      <c r="J737" s="17" t="s">
        <v>234</v>
      </c>
      <c r="L737" s="17">
        <v>21</v>
      </c>
      <c r="M737" s="17">
        <v>3</v>
      </c>
      <c r="N737" s="17">
        <v>1</v>
      </c>
      <c r="O737" s="17">
        <v>1</v>
      </c>
      <c r="P737">
        <v>719678498</v>
      </c>
      <c r="Q737">
        <v>2098</v>
      </c>
      <c r="S737" t="s">
        <v>235</v>
      </c>
      <c r="T737" t="s">
        <v>316</v>
      </c>
      <c r="U737">
        <f>MATCH(D737,Отчет!$D:$D,0)</f>
        <v>99</v>
      </c>
    </row>
    <row r="738" spans="1:21" x14ac:dyDescent="0.2">
      <c r="A738" s="17">
        <v>1197247011</v>
      </c>
      <c r="B738" s="17">
        <v>7</v>
      </c>
      <c r="C738" s="17" t="s">
        <v>313</v>
      </c>
      <c r="D738" s="17">
        <v>498324189</v>
      </c>
      <c r="E738" s="7" t="s">
        <v>145</v>
      </c>
      <c r="F738" s="17" t="s">
        <v>317</v>
      </c>
      <c r="G738" s="7" t="s">
        <v>432</v>
      </c>
      <c r="H738" s="17">
        <v>3</v>
      </c>
      <c r="I738" s="17" t="s">
        <v>201</v>
      </c>
      <c r="J738" s="17" t="s">
        <v>234</v>
      </c>
      <c r="L738" s="17">
        <v>21</v>
      </c>
      <c r="M738" s="17">
        <v>3</v>
      </c>
      <c r="N738" s="17">
        <v>1</v>
      </c>
      <c r="O738" s="17">
        <v>1</v>
      </c>
      <c r="P738">
        <v>719678498</v>
      </c>
      <c r="Q738">
        <v>2098</v>
      </c>
      <c r="S738" t="s">
        <v>235</v>
      </c>
      <c r="T738" t="s">
        <v>316</v>
      </c>
      <c r="U738">
        <f>MATCH(D738,Отчет!$D:$D,0)</f>
        <v>49</v>
      </c>
    </row>
    <row r="739" spans="1:21" x14ac:dyDescent="0.2">
      <c r="A739" s="17">
        <v>1197246987</v>
      </c>
      <c r="B739" s="17">
        <v>6</v>
      </c>
      <c r="C739" s="17" t="s">
        <v>313</v>
      </c>
      <c r="D739" s="17">
        <v>498324211</v>
      </c>
      <c r="E739" s="7" t="s">
        <v>93</v>
      </c>
      <c r="F739" s="17" t="s">
        <v>331</v>
      </c>
      <c r="G739" s="7" t="s">
        <v>432</v>
      </c>
      <c r="H739" s="17">
        <v>3</v>
      </c>
      <c r="I739" s="17" t="s">
        <v>201</v>
      </c>
      <c r="J739" s="17" t="s">
        <v>234</v>
      </c>
      <c r="L739" s="17">
        <v>18</v>
      </c>
      <c r="M739" s="17">
        <v>3</v>
      </c>
      <c r="N739" s="17">
        <v>1</v>
      </c>
      <c r="O739" s="17">
        <v>1</v>
      </c>
      <c r="P739">
        <v>719678498</v>
      </c>
      <c r="Q739">
        <v>2098</v>
      </c>
      <c r="S739" t="s">
        <v>235</v>
      </c>
      <c r="T739" t="s">
        <v>316</v>
      </c>
      <c r="U739">
        <f>MATCH(D739,Отчет!$D:$D,0)</f>
        <v>42</v>
      </c>
    </row>
    <row r="740" spans="1:21" x14ac:dyDescent="0.2">
      <c r="A740" s="17">
        <v>1197246967</v>
      </c>
      <c r="B740" s="17">
        <v>7</v>
      </c>
      <c r="C740" s="17" t="s">
        <v>313</v>
      </c>
      <c r="D740" s="17">
        <v>524390975</v>
      </c>
      <c r="E740" s="7" t="s">
        <v>47</v>
      </c>
      <c r="F740" s="17" t="s">
        <v>329</v>
      </c>
      <c r="G740" s="7" t="s">
        <v>432</v>
      </c>
      <c r="H740" s="17">
        <v>3</v>
      </c>
      <c r="I740" s="17" t="s">
        <v>201</v>
      </c>
      <c r="J740" s="17" t="s">
        <v>234</v>
      </c>
      <c r="L740" s="17">
        <v>21</v>
      </c>
      <c r="M740" s="17">
        <v>3</v>
      </c>
      <c r="N740" s="17">
        <v>1</v>
      </c>
      <c r="O740" s="17">
        <v>1</v>
      </c>
      <c r="P740">
        <v>719678498</v>
      </c>
      <c r="Q740">
        <v>2098</v>
      </c>
      <c r="S740" t="s">
        <v>235</v>
      </c>
      <c r="T740" t="s">
        <v>316</v>
      </c>
      <c r="U740">
        <f>MATCH(D740,Отчет!$D:$D,0)</f>
        <v>68</v>
      </c>
    </row>
    <row r="741" spans="1:21" x14ac:dyDescent="0.2">
      <c r="A741" s="17">
        <v>1197246979</v>
      </c>
      <c r="B741" s="17">
        <v>6</v>
      </c>
      <c r="C741" s="17" t="s">
        <v>313</v>
      </c>
      <c r="D741" s="17">
        <v>498324053</v>
      </c>
      <c r="E741" s="7" t="s">
        <v>88</v>
      </c>
      <c r="F741" s="17" t="s">
        <v>328</v>
      </c>
      <c r="G741" s="7" t="s">
        <v>432</v>
      </c>
      <c r="H741" s="17">
        <v>3</v>
      </c>
      <c r="I741" s="17" t="s">
        <v>201</v>
      </c>
      <c r="J741" s="17" t="s">
        <v>234</v>
      </c>
      <c r="L741" s="17">
        <v>18</v>
      </c>
      <c r="M741" s="17">
        <v>3</v>
      </c>
      <c r="N741" s="17">
        <v>1</v>
      </c>
      <c r="O741" s="17">
        <v>1</v>
      </c>
      <c r="P741">
        <v>719678498</v>
      </c>
      <c r="Q741">
        <v>2098</v>
      </c>
      <c r="S741" t="s">
        <v>235</v>
      </c>
      <c r="T741" t="s">
        <v>316</v>
      </c>
      <c r="U741">
        <f>MATCH(D741,Отчет!$D:$D,0)</f>
        <v>112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Zhernova Maria</dc:creator>
  <cp:lastModifiedBy>Zhernova Maria</cp:lastModifiedBy>
  <dcterms:created xsi:type="dcterms:W3CDTF">2006-05-18T19:55:00Z</dcterms:created>
  <dcterms:modified xsi:type="dcterms:W3CDTF">2016-02-19T14:15:21Z</dcterms:modified>
</cp:coreProperties>
</file>