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Лист1" sheetId="6" state="hidden" r:id="rId2"/>
  </sheets>
  <calcPr calcId="145621"/>
</workbook>
</file>

<file path=xl/calcChain.xml><?xml version="1.0" encoding="utf-8"?>
<calcChain xmlns="http://schemas.openxmlformats.org/spreadsheetml/2006/main">
  <c r="U312" i="1" l="1"/>
  <c r="O312" i="1"/>
  <c r="Q312" i="1" s="1"/>
  <c r="K312" i="1"/>
  <c r="M312" i="1" s="1"/>
  <c r="U309" i="1"/>
  <c r="O309" i="1"/>
  <c r="Q309" i="1" s="1"/>
  <c r="K309" i="1"/>
  <c r="M309" i="1" s="1"/>
  <c r="U27" i="1"/>
  <c r="O27" i="1"/>
  <c r="Q27" i="1" s="1"/>
  <c r="K27" i="1"/>
  <c r="M27" i="1" s="1"/>
  <c r="R27" i="1" s="1"/>
  <c r="U81" i="1"/>
  <c r="O81" i="1"/>
  <c r="Q81" i="1" s="1"/>
  <c r="K81" i="1"/>
  <c r="M81" i="1" s="1"/>
  <c r="U242" i="1"/>
  <c r="O242" i="1"/>
  <c r="Q242" i="1" s="1"/>
  <c r="K242" i="1"/>
  <c r="M242" i="1" s="1"/>
  <c r="R242" i="1" s="1"/>
  <c r="U96" i="1"/>
  <c r="O96" i="1"/>
  <c r="Q96" i="1" s="1"/>
  <c r="K96" i="1"/>
  <c r="M96" i="1" s="1"/>
  <c r="U267" i="1"/>
  <c r="O267" i="1"/>
  <c r="Q267" i="1" s="1"/>
  <c r="K267" i="1"/>
  <c r="M267" i="1" s="1"/>
  <c r="R267" i="1" s="1"/>
  <c r="U174" i="1"/>
  <c r="O174" i="1"/>
  <c r="Q174" i="1" s="1"/>
  <c r="K174" i="1"/>
  <c r="M174" i="1" s="1"/>
  <c r="U92" i="1"/>
  <c r="O92" i="1"/>
  <c r="Q92" i="1" s="1"/>
  <c r="K92" i="1"/>
  <c r="M92" i="1" s="1"/>
  <c r="R92" i="1" s="1"/>
  <c r="U75" i="1"/>
  <c r="O75" i="1"/>
  <c r="Q75" i="1" s="1"/>
  <c r="K75" i="1"/>
  <c r="M75" i="1" s="1"/>
  <c r="U144" i="1"/>
  <c r="O144" i="1"/>
  <c r="Q144" i="1" s="1"/>
  <c r="K144" i="1"/>
  <c r="M144" i="1" s="1"/>
  <c r="R144" i="1" s="1"/>
  <c r="U235" i="1"/>
  <c r="O235" i="1"/>
  <c r="Q235" i="1" s="1"/>
  <c r="K235" i="1"/>
  <c r="M235" i="1" s="1"/>
  <c r="U220" i="1"/>
  <c r="O220" i="1"/>
  <c r="Q220" i="1" s="1"/>
  <c r="K220" i="1"/>
  <c r="M220" i="1" s="1"/>
  <c r="R220" i="1" s="1"/>
  <c r="U105" i="1"/>
  <c r="O105" i="1"/>
  <c r="Q105" i="1" s="1"/>
  <c r="K105" i="1"/>
  <c r="M105" i="1" s="1"/>
  <c r="U103" i="1"/>
  <c r="O103" i="1"/>
  <c r="Q103" i="1" s="1"/>
  <c r="K103" i="1"/>
  <c r="M103" i="1" s="1"/>
  <c r="R103" i="1" s="1"/>
  <c r="U253" i="1"/>
  <c r="O253" i="1"/>
  <c r="Q253" i="1" s="1"/>
  <c r="K253" i="1"/>
  <c r="M253" i="1" s="1"/>
  <c r="R253" i="1" s="1"/>
  <c r="U119" i="1"/>
  <c r="O119" i="1"/>
  <c r="Q119" i="1" s="1"/>
  <c r="K119" i="1"/>
  <c r="M119" i="1" s="1"/>
  <c r="R119" i="1" s="1"/>
  <c r="U157" i="1"/>
  <c r="O157" i="1"/>
  <c r="Q157" i="1" s="1"/>
  <c r="K157" i="1"/>
  <c r="M157" i="1" s="1"/>
  <c r="R157" i="1" s="1"/>
  <c r="U89" i="1"/>
  <c r="O89" i="1"/>
  <c r="Q89" i="1" s="1"/>
  <c r="K89" i="1"/>
  <c r="M89" i="1" s="1"/>
  <c r="R89" i="1" s="1"/>
  <c r="U165" i="1"/>
  <c r="O165" i="1"/>
  <c r="Q165" i="1" s="1"/>
  <c r="K165" i="1"/>
  <c r="M165" i="1" s="1"/>
  <c r="R165" i="1" s="1"/>
  <c r="U100" i="1"/>
  <c r="O100" i="1"/>
  <c r="Q100" i="1" s="1"/>
  <c r="K100" i="1"/>
  <c r="M100" i="1" s="1"/>
  <c r="R100" i="1" s="1"/>
  <c r="U180" i="1"/>
  <c r="O180" i="1"/>
  <c r="Q180" i="1" s="1"/>
  <c r="K180" i="1"/>
  <c r="M180" i="1" s="1"/>
  <c r="R180" i="1" s="1"/>
  <c r="U37" i="1"/>
  <c r="O37" i="1"/>
  <c r="Q37" i="1" s="1"/>
  <c r="K37" i="1"/>
  <c r="M37" i="1" s="1"/>
  <c r="R37" i="1" s="1"/>
  <c r="U77" i="1"/>
  <c r="O77" i="1"/>
  <c r="Q77" i="1" s="1"/>
  <c r="K77" i="1"/>
  <c r="M77" i="1" s="1"/>
  <c r="R77" i="1" s="1"/>
  <c r="U170" i="1"/>
  <c r="O170" i="1"/>
  <c r="Q170" i="1" s="1"/>
  <c r="K170" i="1"/>
  <c r="M170" i="1" s="1"/>
  <c r="R170" i="1" s="1"/>
  <c r="U99" i="1"/>
  <c r="O99" i="1"/>
  <c r="Q99" i="1" s="1"/>
  <c r="K99" i="1"/>
  <c r="M99" i="1" s="1"/>
  <c r="R99" i="1" s="1"/>
  <c r="U51" i="1"/>
  <c r="O51" i="1"/>
  <c r="Q51" i="1" s="1"/>
  <c r="K51" i="1"/>
  <c r="M51" i="1" s="1"/>
  <c r="R51" i="1" s="1"/>
  <c r="U76" i="1"/>
  <c r="O76" i="1"/>
  <c r="Q76" i="1" s="1"/>
  <c r="K76" i="1"/>
  <c r="M76" i="1" s="1"/>
  <c r="R76" i="1" s="1"/>
  <c r="U22" i="1"/>
  <c r="O22" i="1"/>
  <c r="Q22" i="1" s="1"/>
  <c r="K22" i="1"/>
  <c r="M22" i="1" s="1"/>
  <c r="R22" i="1" s="1"/>
  <c r="U274" i="1"/>
  <c r="O274" i="1"/>
  <c r="Q274" i="1" s="1"/>
  <c r="K274" i="1"/>
  <c r="M274" i="1" s="1"/>
  <c r="U231" i="1"/>
  <c r="O231" i="1"/>
  <c r="Q231" i="1" s="1"/>
  <c r="K231" i="1"/>
  <c r="M231" i="1" s="1"/>
  <c r="R231" i="1" s="1"/>
  <c r="U178" i="1"/>
  <c r="O178" i="1"/>
  <c r="Q178" i="1" s="1"/>
  <c r="K178" i="1"/>
  <c r="M178" i="1" s="1"/>
  <c r="R178" i="1" s="1"/>
  <c r="U175" i="1"/>
  <c r="O175" i="1"/>
  <c r="Q175" i="1" s="1"/>
  <c r="K175" i="1"/>
  <c r="M175" i="1" s="1"/>
  <c r="R175" i="1" s="1"/>
  <c r="U28" i="1"/>
  <c r="O28" i="1"/>
  <c r="Q28" i="1" s="1"/>
  <c r="K28" i="1"/>
  <c r="M28" i="1" s="1"/>
  <c r="R28" i="1" s="1"/>
  <c r="U236" i="1"/>
  <c r="O236" i="1"/>
  <c r="Q236" i="1" s="1"/>
  <c r="K236" i="1"/>
  <c r="M236" i="1" s="1"/>
  <c r="R236" i="1" s="1"/>
  <c r="U241" i="1"/>
  <c r="O241" i="1"/>
  <c r="Q241" i="1" s="1"/>
  <c r="K241" i="1"/>
  <c r="M241" i="1" s="1"/>
  <c r="R241" i="1" s="1"/>
  <c r="U187" i="1"/>
  <c r="O187" i="1"/>
  <c r="Q187" i="1" s="1"/>
  <c r="K187" i="1"/>
  <c r="M187" i="1" s="1"/>
  <c r="R187" i="1" s="1"/>
  <c r="U106" i="1"/>
  <c r="O106" i="1"/>
  <c r="Q106" i="1" s="1"/>
  <c r="K106" i="1"/>
  <c r="M106" i="1" s="1"/>
  <c r="R106" i="1" s="1"/>
  <c r="U146" i="1"/>
  <c r="O146" i="1"/>
  <c r="Q146" i="1" s="1"/>
  <c r="K146" i="1"/>
  <c r="M146" i="1" s="1"/>
  <c r="R146" i="1" s="1"/>
  <c r="U117" i="1"/>
  <c r="O117" i="1"/>
  <c r="Q117" i="1" s="1"/>
  <c r="K117" i="1"/>
  <c r="M117" i="1" s="1"/>
  <c r="R117" i="1" s="1"/>
  <c r="U229" i="1"/>
  <c r="O229" i="1"/>
  <c r="Q229" i="1" s="1"/>
  <c r="K229" i="1"/>
  <c r="M229" i="1" s="1"/>
  <c r="R229" i="1" s="1"/>
  <c r="U290" i="1"/>
  <c r="O290" i="1"/>
  <c r="Q290" i="1" s="1"/>
  <c r="K290" i="1"/>
  <c r="M290" i="1" s="1"/>
  <c r="R290" i="1" s="1"/>
  <c r="U131" i="1"/>
  <c r="O131" i="1"/>
  <c r="Q131" i="1" s="1"/>
  <c r="K131" i="1"/>
  <c r="M131" i="1" s="1"/>
  <c r="R131" i="1" s="1"/>
  <c r="U200" i="1"/>
  <c r="O200" i="1"/>
  <c r="Q200" i="1" s="1"/>
  <c r="K200" i="1"/>
  <c r="M200" i="1" s="1"/>
  <c r="U196" i="1"/>
  <c r="O196" i="1"/>
  <c r="Q196" i="1" s="1"/>
  <c r="K196" i="1"/>
  <c r="M196" i="1" s="1"/>
  <c r="R196" i="1" s="1"/>
  <c r="U194" i="1"/>
  <c r="O194" i="1"/>
  <c r="Q194" i="1" s="1"/>
  <c r="K194" i="1"/>
  <c r="M194" i="1" s="1"/>
  <c r="U108" i="1"/>
  <c r="O108" i="1"/>
  <c r="Q108" i="1" s="1"/>
  <c r="K108" i="1"/>
  <c r="M108" i="1" s="1"/>
  <c r="R108" i="1" s="1"/>
  <c r="U58" i="1"/>
  <c r="O58" i="1"/>
  <c r="Q58" i="1" s="1"/>
  <c r="K58" i="1"/>
  <c r="M58" i="1" s="1"/>
  <c r="U64" i="1"/>
  <c r="O64" i="1"/>
  <c r="Q64" i="1" s="1"/>
  <c r="K64" i="1"/>
  <c r="M64" i="1" s="1"/>
  <c r="R64" i="1" s="1"/>
  <c r="U147" i="1"/>
  <c r="O147" i="1"/>
  <c r="Q147" i="1" s="1"/>
  <c r="K147" i="1"/>
  <c r="M147" i="1" s="1"/>
  <c r="U129" i="1"/>
  <c r="O129" i="1"/>
  <c r="Q129" i="1" s="1"/>
  <c r="K129" i="1"/>
  <c r="M129" i="1" s="1"/>
  <c r="R129" i="1" s="1"/>
  <c r="U167" i="1"/>
  <c r="O167" i="1"/>
  <c r="Q167" i="1" s="1"/>
  <c r="K167" i="1"/>
  <c r="M167" i="1" s="1"/>
  <c r="U201" i="1"/>
  <c r="O201" i="1"/>
  <c r="Q201" i="1" s="1"/>
  <c r="K201" i="1"/>
  <c r="M201" i="1" s="1"/>
  <c r="R201" i="1" s="1"/>
  <c r="U101" i="1"/>
  <c r="O101" i="1"/>
  <c r="Q101" i="1" s="1"/>
  <c r="K101" i="1"/>
  <c r="M101" i="1" s="1"/>
  <c r="U45" i="1"/>
  <c r="O45" i="1"/>
  <c r="Q45" i="1" s="1"/>
  <c r="K45" i="1"/>
  <c r="M45" i="1" s="1"/>
  <c r="R45" i="1" s="1"/>
  <c r="U225" i="1"/>
  <c r="O225" i="1"/>
  <c r="Q225" i="1" s="1"/>
  <c r="K225" i="1"/>
  <c r="M225" i="1" s="1"/>
  <c r="U149" i="1"/>
  <c r="O149" i="1"/>
  <c r="Q149" i="1" s="1"/>
  <c r="K149" i="1"/>
  <c r="M149" i="1" s="1"/>
  <c r="R149" i="1" s="1"/>
  <c r="U189" i="1"/>
  <c r="O189" i="1"/>
  <c r="Q189" i="1" s="1"/>
  <c r="K189" i="1"/>
  <c r="M189" i="1" s="1"/>
  <c r="U66" i="1"/>
  <c r="O66" i="1"/>
  <c r="Q66" i="1" s="1"/>
  <c r="K66" i="1"/>
  <c r="M66" i="1" s="1"/>
  <c r="R66" i="1" s="1"/>
  <c r="U185" i="1"/>
  <c r="O185" i="1"/>
  <c r="Q185" i="1" s="1"/>
  <c r="K185" i="1"/>
  <c r="M185" i="1" s="1"/>
  <c r="U152" i="1"/>
  <c r="O152" i="1"/>
  <c r="Q152" i="1" s="1"/>
  <c r="K152" i="1"/>
  <c r="M152" i="1" s="1"/>
  <c r="R152" i="1" s="1"/>
  <c r="U246" i="1"/>
  <c r="O246" i="1"/>
  <c r="Q246" i="1" s="1"/>
  <c r="K246" i="1"/>
  <c r="M246" i="1" s="1"/>
  <c r="U214" i="1"/>
  <c r="O214" i="1"/>
  <c r="Q214" i="1" s="1"/>
  <c r="K214" i="1"/>
  <c r="M214" i="1" s="1"/>
  <c r="R214" i="1" s="1"/>
  <c r="U26" i="1"/>
  <c r="O26" i="1"/>
  <c r="Q26" i="1" s="1"/>
  <c r="K26" i="1"/>
  <c r="M26" i="1" s="1"/>
  <c r="U171" i="1"/>
  <c r="O171" i="1"/>
  <c r="Q171" i="1" s="1"/>
  <c r="K171" i="1"/>
  <c r="M171" i="1" s="1"/>
  <c r="R171" i="1" s="1"/>
  <c r="U212" i="1"/>
  <c r="O212" i="1"/>
  <c r="Q212" i="1" s="1"/>
  <c r="K212" i="1"/>
  <c r="M212" i="1" s="1"/>
  <c r="U116" i="1"/>
  <c r="O116" i="1"/>
  <c r="Q116" i="1" s="1"/>
  <c r="K116" i="1"/>
  <c r="M116" i="1" s="1"/>
  <c r="U73" i="1"/>
  <c r="O73" i="1"/>
  <c r="Q73" i="1" s="1"/>
  <c r="K73" i="1"/>
  <c r="M73" i="1" s="1"/>
  <c r="U32" i="1"/>
  <c r="O32" i="1"/>
  <c r="Q32" i="1" s="1"/>
  <c r="K32" i="1"/>
  <c r="M32" i="1" s="1"/>
  <c r="R32" i="1" s="1"/>
  <c r="U52" i="1"/>
  <c r="O52" i="1"/>
  <c r="Q52" i="1" s="1"/>
  <c r="K52" i="1"/>
  <c r="M52" i="1" s="1"/>
  <c r="U60" i="1"/>
  <c r="O60" i="1"/>
  <c r="Q60" i="1" s="1"/>
  <c r="K60" i="1"/>
  <c r="M60" i="1" s="1"/>
  <c r="R60" i="1" s="1"/>
  <c r="U48" i="1"/>
  <c r="O48" i="1"/>
  <c r="Q48" i="1" s="1"/>
  <c r="K48" i="1"/>
  <c r="M48" i="1" s="1"/>
  <c r="U223" i="1"/>
  <c r="O223" i="1"/>
  <c r="Q223" i="1" s="1"/>
  <c r="K223" i="1"/>
  <c r="M223" i="1" s="1"/>
  <c r="R223" i="1" s="1"/>
  <c r="U172" i="1"/>
  <c r="O172" i="1"/>
  <c r="Q172" i="1" s="1"/>
  <c r="K172" i="1"/>
  <c r="M172" i="1" s="1"/>
  <c r="U59" i="1"/>
  <c r="O59" i="1"/>
  <c r="Q59" i="1" s="1"/>
  <c r="K59" i="1"/>
  <c r="M59" i="1" s="1"/>
  <c r="R59" i="1" s="1"/>
  <c r="U239" i="1"/>
  <c r="O239" i="1"/>
  <c r="Q239" i="1" s="1"/>
  <c r="K239" i="1"/>
  <c r="M239" i="1" s="1"/>
  <c r="U199" i="1"/>
  <c r="O199" i="1"/>
  <c r="Q199" i="1" s="1"/>
  <c r="K199" i="1"/>
  <c r="M199" i="1" s="1"/>
  <c r="R199" i="1" s="1"/>
  <c r="U40" i="1"/>
  <c r="O40" i="1"/>
  <c r="Q40" i="1" s="1"/>
  <c r="K40" i="1"/>
  <c r="M40" i="1" s="1"/>
  <c r="U47" i="1"/>
  <c r="O47" i="1"/>
  <c r="Q47" i="1" s="1"/>
  <c r="K47" i="1"/>
  <c r="M47" i="1" s="1"/>
  <c r="R47" i="1" s="1"/>
  <c r="U163" i="1"/>
  <c r="O163" i="1"/>
  <c r="Q163" i="1" s="1"/>
  <c r="K163" i="1"/>
  <c r="M163" i="1" s="1"/>
  <c r="U279" i="1"/>
  <c r="O279" i="1"/>
  <c r="Q279" i="1" s="1"/>
  <c r="K279" i="1"/>
  <c r="M279" i="1" s="1"/>
  <c r="R279" i="1" s="1"/>
  <c r="U33" i="1"/>
  <c r="O33" i="1"/>
  <c r="Q33" i="1" s="1"/>
  <c r="K33" i="1"/>
  <c r="M33" i="1" s="1"/>
  <c r="U25" i="1"/>
  <c r="O25" i="1"/>
  <c r="Q25" i="1" s="1"/>
  <c r="K25" i="1"/>
  <c r="M25" i="1" s="1"/>
  <c r="R25" i="1" s="1"/>
  <c r="U141" i="1"/>
  <c r="O141" i="1"/>
  <c r="Q141" i="1" s="1"/>
  <c r="K141" i="1"/>
  <c r="M141" i="1" s="1"/>
  <c r="U130" i="1"/>
  <c r="O130" i="1"/>
  <c r="Q130" i="1" s="1"/>
  <c r="K130" i="1"/>
  <c r="M130" i="1" s="1"/>
  <c r="R130" i="1" s="1"/>
  <c r="U263" i="1"/>
  <c r="O263" i="1"/>
  <c r="Q263" i="1" s="1"/>
  <c r="K263" i="1"/>
  <c r="M263" i="1" s="1"/>
  <c r="U310" i="1"/>
  <c r="O310" i="1"/>
  <c r="Q310" i="1" s="1"/>
  <c r="K310" i="1"/>
  <c r="M310" i="1" s="1"/>
  <c r="R310" i="1" s="1"/>
  <c r="U228" i="1"/>
  <c r="O228" i="1"/>
  <c r="Q228" i="1" s="1"/>
  <c r="K228" i="1"/>
  <c r="M228" i="1" s="1"/>
  <c r="U31" i="1"/>
  <c r="O31" i="1"/>
  <c r="Q31" i="1" s="1"/>
  <c r="K31" i="1"/>
  <c r="M31" i="1" s="1"/>
  <c r="R31" i="1" s="1"/>
  <c r="U168" i="1"/>
  <c r="O168" i="1"/>
  <c r="Q168" i="1" s="1"/>
  <c r="K168" i="1"/>
  <c r="M168" i="1" s="1"/>
  <c r="U224" i="1"/>
  <c r="O224" i="1"/>
  <c r="Q224" i="1" s="1"/>
  <c r="K224" i="1"/>
  <c r="M224" i="1" s="1"/>
  <c r="R224" i="1" s="1"/>
  <c r="U145" i="1"/>
  <c r="O145" i="1"/>
  <c r="Q145" i="1" s="1"/>
  <c r="K145" i="1"/>
  <c r="M145" i="1" s="1"/>
  <c r="U63" i="1"/>
  <c r="O63" i="1"/>
  <c r="Q63" i="1" s="1"/>
  <c r="K63" i="1"/>
  <c r="M63" i="1" s="1"/>
  <c r="R63" i="1" s="1"/>
  <c r="U68" i="1"/>
  <c r="O68" i="1"/>
  <c r="Q68" i="1" s="1"/>
  <c r="K68" i="1"/>
  <c r="M68" i="1" s="1"/>
  <c r="U114" i="1"/>
  <c r="O114" i="1"/>
  <c r="Q114" i="1" s="1"/>
  <c r="K114" i="1"/>
  <c r="M114" i="1" s="1"/>
  <c r="R114" i="1" s="1"/>
  <c r="U124" i="1"/>
  <c r="O124" i="1"/>
  <c r="Q124" i="1" s="1"/>
  <c r="K124" i="1"/>
  <c r="M124" i="1" s="1"/>
  <c r="U88" i="1"/>
  <c r="O88" i="1"/>
  <c r="Q88" i="1" s="1"/>
  <c r="K88" i="1"/>
  <c r="M88" i="1" s="1"/>
  <c r="R88" i="1" s="1"/>
  <c r="U34" i="1"/>
  <c r="O34" i="1"/>
  <c r="Q34" i="1" s="1"/>
  <c r="K34" i="1"/>
  <c r="M34" i="1" s="1"/>
  <c r="U195" i="1"/>
  <c r="O195" i="1"/>
  <c r="Q195" i="1" s="1"/>
  <c r="K195" i="1"/>
  <c r="M195" i="1" s="1"/>
  <c r="R195" i="1" s="1"/>
  <c r="U173" i="1"/>
  <c r="O173" i="1"/>
  <c r="Q173" i="1" s="1"/>
  <c r="K173" i="1"/>
  <c r="M173" i="1" s="1"/>
  <c r="U111" i="1"/>
  <c r="O111" i="1"/>
  <c r="Q111" i="1" s="1"/>
  <c r="K111" i="1"/>
  <c r="M111" i="1" s="1"/>
  <c r="R111" i="1" s="1"/>
  <c r="U42" i="1"/>
  <c r="O42" i="1"/>
  <c r="Q42" i="1" s="1"/>
  <c r="K42" i="1"/>
  <c r="M42" i="1" s="1"/>
  <c r="U98" i="1"/>
  <c r="O98" i="1"/>
  <c r="Q98" i="1" s="1"/>
  <c r="K98" i="1"/>
  <c r="M98" i="1" s="1"/>
  <c r="R98" i="1" s="1"/>
  <c r="U204" i="1"/>
  <c r="O204" i="1"/>
  <c r="Q204" i="1" s="1"/>
  <c r="K204" i="1"/>
  <c r="M204" i="1" s="1"/>
  <c r="U62" i="1"/>
  <c r="O62" i="1"/>
  <c r="Q62" i="1" s="1"/>
  <c r="K62" i="1"/>
  <c r="M62" i="1" s="1"/>
  <c r="R62" i="1" s="1"/>
  <c r="U215" i="1"/>
  <c r="O215" i="1"/>
  <c r="Q215" i="1" s="1"/>
  <c r="K215" i="1"/>
  <c r="M215" i="1" s="1"/>
  <c r="U269" i="1"/>
  <c r="O269" i="1"/>
  <c r="Q269" i="1" s="1"/>
  <c r="K269" i="1"/>
  <c r="M269" i="1" s="1"/>
  <c r="R269" i="1" s="1"/>
  <c r="U184" i="1"/>
  <c r="O184" i="1"/>
  <c r="Q184" i="1" s="1"/>
  <c r="K184" i="1"/>
  <c r="M184" i="1" s="1"/>
  <c r="U86" i="1"/>
  <c r="O86" i="1"/>
  <c r="Q86" i="1" s="1"/>
  <c r="K86" i="1"/>
  <c r="M86" i="1" s="1"/>
  <c r="R86" i="1" s="1"/>
  <c r="U109" i="1"/>
  <c r="O109" i="1"/>
  <c r="Q109" i="1" s="1"/>
  <c r="K109" i="1"/>
  <c r="M109" i="1" s="1"/>
  <c r="U65" i="1"/>
  <c r="O65" i="1"/>
  <c r="Q65" i="1" s="1"/>
  <c r="K65" i="1"/>
  <c r="M65" i="1" s="1"/>
  <c r="R65" i="1" s="1"/>
  <c r="U219" i="1"/>
  <c r="O219" i="1"/>
  <c r="Q219" i="1" s="1"/>
  <c r="K219" i="1"/>
  <c r="M219" i="1" s="1"/>
  <c r="U206" i="1"/>
  <c r="O206" i="1"/>
  <c r="Q206" i="1" s="1"/>
  <c r="K206" i="1"/>
  <c r="M206" i="1" s="1"/>
  <c r="R206" i="1" s="1"/>
  <c r="U247" i="1"/>
  <c r="O247" i="1"/>
  <c r="Q247" i="1" s="1"/>
  <c r="K247" i="1"/>
  <c r="M247" i="1" s="1"/>
  <c r="U243" i="1"/>
  <c r="O243" i="1"/>
  <c r="Q243" i="1" s="1"/>
  <c r="K243" i="1"/>
  <c r="M243" i="1" s="1"/>
  <c r="R243" i="1" s="1"/>
  <c r="U154" i="1"/>
  <c r="O154" i="1"/>
  <c r="Q154" i="1" s="1"/>
  <c r="K154" i="1"/>
  <c r="M154" i="1" s="1"/>
  <c r="U85" i="1"/>
  <c r="O85" i="1"/>
  <c r="Q85" i="1" s="1"/>
  <c r="K85" i="1"/>
  <c r="M85" i="1" s="1"/>
  <c r="R85" i="1" s="1"/>
  <c r="U55" i="1"/>
  <c r="O55" i="1"/>
  <c r="Q55" i="1" s="1"/>
  <c r="K55" i="1"/>
  <c r="M55" i="1" s="1"/>
  <c r="U265" i="1"/>
  <c r="O265" i="1"/>
  <c r="Q265" i="1" s="1"/>
  <c r="K265" i="1"/>
  <c r="M265" i="1" s="1"/>
  <c r="R265" i="1" s="1"/>
  <c r="U84" i="1"/>
  <c r="O84" i="1"/>
  <c r="Q84" i="1" s="1"/>
  <c r="K84" i="1"/>
  <c r="M84" i="1" s="1"/>
  <c r="U49" i="1"/>
  <c r="O49" i="1"/>
  <c r="Q49" i="1" s="1"/>
  <c r="K49" i="1"/>
  <c r="M49" i="1" s="1"/>
  <c r="R49" i="1" s="1"/>
  <c r="U166" i="1"/>
  <c r="O166" i="1"/>
  <c r="Q166" i="1" s="1"/>
  <c r="K166" i="1"/>
  <c r="M166" i="1" s="1"/>
  <c r="U127" i="1"/>
  <c r="O127" i="1"/>
  <c r="Q127" i="1" s="1"/>
  <c r="K127" i="1"/>
  <c r="M127" i="1" s="1"/>
  <c r="R127" i="1" s="1"/>
  <c r="U80" i="1"/>
  <c r="O80" i="1"/>
  <c r="Q80" i="1" s="1"/>
  <c r="K80" i="1"/>
  <c r="M80" i="1" s="1"/>
  <c r="U67" i="1"/>
  <c r="O67" i="1"/>
  <c r="Q67" i="1" s="1"/>
  <c r="K67" i="1"/>
  <c r="M67" i="1" s="1"/>
  <c r="R67" i="1" s="1"/>
  <c r="U120" i="1"/>
  <c r="O120" i="1"/>
  <c r="Q120" i="1" s="1"/>
  <c r="K120" i="1"/>
  <c r="M120" i="1" s="1"/>
  <c r="U160" i="1"/>
  <c r="O160" i="1"/>
  <c r="Q160" i="1" s="1"/>
  <c r="K160" i="1"/>
  <c r="M160" i="1" s="1"/>
  <c r="R160" i="1" s="1"/>
  <c r="U39" i="1"/>
  <c r="O39" i="1"/>
  <c r="Q39" i="1" s="1"/>
  <c r="K39" i="1"/>
  <c r="M39" i="1" s="1"/>
  <c r="U211" i="1"/>
  <c r="O211" i="1"/>
  <c r="Q211" i="1" s="1"/>
  <c r="K211" i="1"/>
  <c r="M211" i="1" s="1"/>
  <c r="R211" i="1" s="1"/>
  <c r="U126" i="1"/>
  <c r="O126" i="1"/>
  <c r="Q126" i="1" s="1"/>
  <c r="K126" i="1"/>
  <c r="M126" i="1" s="1"/>
  <c r="U123" i="1"/>
  <c r="O123" i="1"/>
  <c r="Q123" i="1" s="1"/>
  <c r="K123" i="1"/>
  <c r="M123" i="1" s="1"/>
  <c r="R123" i="1" s="1"/>
  <c r="U306" i="1"/>
  <c r="O306" i="1"/>
  <c r="Q306" i="1" s="1"/>
  <c r="K306" i="1"/>
  <c r="M306" i="1" s="1"/>
  <c r="U205" i="1"/>
  <c r="O205" i="1"/>
  <c r="Q205" i="1" s="1"/>
  <c r="K205" i="1"/>
  <c r="M205" i="1" s="1"/>
  <c r="R205" i="1" s="1"/>
  <c r="U186" i="1"/>
  <c r="O186" i="1"/>
  <c r="Q186" i="1" s="1"/>
  <c r="K186" i="1"/>
  <c r="M186" i="1" s="1"/>
  <c r="U113" i="1"/>
  <c r="O113" i="1"/>
  <c r="Q113" i="1" s="1"/>
  <c r="K113" i="1"/>
  <c r="M113" i="1" s="1"/>
  <c r="R113" i="1" s="1"/>
  <c r="U93" i="1"/>
  <c r="O93" i="1"/>
  <c r="Q93" i="1" s="1"/>
  <c r="K93" i="1"/>
  <c r="M93" i="1" s="1"/>
  <c r="U18" i="1"/>
  <c r="O18" i="1"/>
  <c r="Q18" i="1" s="1"/>
  <c r="K18" i="1"/>
  <c r="M18" i="1" s="1"/>
  <c r="R18" i="1" s="1"/>
  <c r="U36" i="1"/>
  <c r="O36" i="1"/>
  <c r="Q36" i="1" s="1"/>
  <c r="K36" i="1"/>
  <c r="M36" i="1" s="1"/>
  <c r="U272" i="1"/>
  <c r="O272" i="1"/>
  <c r="Q272" i="1" s="1"/>
  <c r="K272" i="1"/>
  <c r="M272" i="1" s="1"/>
  <c r="R272" i="1" s="1"/>
  <c r="U208" i="1"/>
  <c r="O208" i="1"/>
  <c r="Q208" i="1" s="1"/>
  <c r="K208" i="1"/>
  <c r="M208" i="1" s="1"/>
  <c r="U121" i="1"/>
  <c r="O121" i="1"/>
  <c r="Q121" i="1" s="1"/>
  <c r="K121" i="1"/>
  <c r="M121" i="1" s="1"/>
  <c r="U71" i="1"/>
  <c r="O71" i="1"/>
  <c r="Q71" i="1" s="1"/>
  <c r="K71" i="1"/>
  <c r="M71" i="1" s="1"/>
  <c r="U143" i="1"/>
  <c r="O143" i="1"/>
  <c r="Q143" i="1" s="1"/>
  <c r="K143" i="1"/>
  <c r="M143" i="1" s="1"/>
  <c r="U188" i="1"/>
  <c r="O188" i="1"/>
  <c r="Q188" i="1" s="1"/>
  <c r="K188" i="1"/>
  <c r="M188" i="1" s="1"/>
  <c r="U35" i="1"/>
  <c r="O35" i="1"/>
  <c r="Q35" i="1" s="1"/>
  <c r="K35" i="1"/>
  <c r="M35" i="1" s="1"/>
  <c r="R35" i="1" s="1"/>
  <c r="U159" i="1"/>
  <c r="O159" i="1"/>
  <c r="Q159" i="1" s="1"/>
  <c r="K159" i="1"/>
  <c r="M159" i="1" s="1"/>
  <c r="U133" i="1"/>
  <c r="O133" i="1"/>
  <c r="Q133" i="1" s="1"/>
  <c r="K133" i="1"/>
  <c r="M133" i="1" s="1"/>
  <c r="R133" i="1" s="1"/>
  <c r="U266" i="1"/>
  <c r="O266" i="1"/>
  <c r="Q266" i="1" s="1"/>
  <c r="K266" i="1"/>
  <c r="M266" i="1" s="1"/>
  <c r="U110" i="1"/>
  <c r="O110" i="1"/>
  <c r="Q110" i="1" s="1"/>
  <c r="K110" i="1"/>
  <c r="M110" i="1" s="1"/>
  <c r="R110" i="1" s="1"/>
  <c r="U17" i="1"/>
  <c r="O17" i="1"/>
  <c r="Q17" i="1" s="1"/>
  <c r="K17" i="1"/>
  <c r="M17" i="1" s="1"/>
  <c r="U53" i="1"/>
  <c r="O53" i="1"/>
  <c r="Q53" i="1" s="1"/>
  <c r="K53" i="1"/>
  <c r="M53" i="1" s="1"/>
  <c r="R53" i="1" s="1"/>
  <c r="U210" i="1"/>
  <c r="O210" i="1"/>
  <c r="Q210" i="1" s="1"/>
  <c r="K210" i="1"/>
  <c r="M210" i="1" s="1"/>
  <c r="U153" i="1"/>
  <c r="O153" i="1"/>
  <c r="Q153" i="1" s="1"/>
  <c r="K153" i="1"/>
  <c r="M153" i="1" s="1"/>
  <c r="R153" i="1" s="1"/>
  <c r="U87" i="1"/>
  <c r="O87" i="1"/>
  <c r="Q87" i="1" s="1"/>
  <c r="K87" i="1"/>
  <c r="M87" i="1" s="1"/>
  <c r="U176" i="1"/>
  <c r="O176" i="1"/>
  <c r="Q176" i="1" s="1"/>
  <c r="K176" i="1"/>
  <c r="M176" i="1" s="1"/>
  <c r="R176" i="1" s="1"/>
  <c r="U259" i="1"/>
  <c r="O259" i="1"/>
  <c r="Q259" i="1" s="1"/>
  <c r="K259" i="1"/>
  <c r="M259" i="1" s="1"/>
  <c r="U135" i="1"/>
  <c r="O135" i="1"/>
  <c r="Q135" i="1" s="1"/>
  <c r="K135" i="1"/>
  <c r="M135" i="1" s="1"/>
  <c r="R135" i="1" s="1"/>
  <c r="U97" i="1"/>
  <c r="O97" i="1"/>
  <c r="Q97" i="1" s="1"/>
  <c r="K97" i="1"/>
  <c r="M97" i="1" s="1"/>
  <c r="U112" i="1"/>
  <c r="O112" i="1"/>
  <c r="Q112" i="1" s="1"/>
  <c r="K112" i="1"/>
  <c r="M112" i="1" s="1"/>
  <c r="R112" i="1" s="1"/>
  <c r="U218" i="1"/>
  <c r="O218" i="1"/>
  <c r="Q218" i="1" s="1"/>
  <c r="K218" i="1"/>
  <c r="M218" i="1" s="1"/>
  <c r="U61" i="1"/>
  <c r="O61" i="1"/>
  <c r="Q61" i="1" s="1"/>
  <c r="K61" i="1"/>
  <c r="M61" i="1" s="1"/>
  <c r="R61" i="1" s="1"/>
  <c r="U155" i="1"/>
  <c r="O155" i="1"/>
  <c r="Q155" i="1" s="1"/>
  <c r="K155" i="1"/>
  <c r="M155" i="1" s="1"/>
  <c r="U148" i="1"/>
  <c r="O148" i="1"/>
  <c r="Q148" i="1" s="1"/>
  <c r="K148" i="1"/>
  <c r="M148" i="1" s="1"/>
  <c r="R148" i="1" s="1"/>
  <c r="U30" i="1"/>
  <c r="O30" i="1"/>
  <c r="Q30" i="1" s="1"/>
  <c r="K30" i="1"/>
  <c r="M30" i="1" s="1"/>
  <c r="U90" i="1"/>
  <c r="O90" i="1"/>
  <c r="Q90" i="1" s="1"/>
  <c r="K90" i="1"/>
  <c r="M90" i="1" s="1"/>
  <c r="R90" i="1" s="1"/>
  <c r="U94" i="1"/>
  <c r="O94" i="1"/>
  <c r="Q94" i="1" s="1"/>
  <c r="K94" i="1"/>
  <c r="M94" i="1" s="1"/>
  <c r="U151" i="1"/>
  <c r="O151" i="1"/>
  <c r="Q151" i="1" s="1"/>
  <c r="K151" i="1"/>
  <c r="M151" i="1" s="1"/>
  <c r="R151" i="1" s="1"/>
  <c r="U43" i="1"/>
  <c r="O43" i="1"/>
  <c r="Q43" i="1" s="1"/>
  <c r="K43" i="1"/>
  <c r="M43" i="1" s="1"/>
  <c r="U46" i="1"/>
  <c r="O46" i="1"/>
  <c r="Q46" i="1" s="1"/>
  <c r="K46" i="1"/>
  <c r="M46" i="1" s="1"/>
  <c r="R46" i="1" s="1"/>
  <c r="U74" i="1"/>
  <c r="O74" i="1"/>
  <c r="Q74" i="1" s="1"/>
  <c r="K74" i="1"/>
  <c r="M74" i="1" s="1"/>
  <c r="U177" i="1"/>
  <c r="O177" i="1"/>
  <c r="Q177" i="1" s="1"/>
  <c r="K177" i="1"/>
  <c r="M177" i="1" s="1"/>
  <c r="R177" i="1" s="1"/>
  <c r="U24" i="1"/>
  <c r="O24" i="1"/>
  <c r="Q24" i="1" s="1"/>
  <c r="K24" i="1"/>
  <c r="M24" i="1" s="1"/>
  <c r="U122" i="1"/>
  <c r="O122" i="1"/>
  <c r="Q122" i="1" s="1"/>
  <c r="K122" i="1"/>
  <c r="M122" i="1" s="1"/>
  <c r="R122" i="1" s="1"/>
  <c r="U107" i="1"/>
  <c r="O107" i="1"/>
  <c r="Q107" i="1" s="1"/>
  <c r="K107" i="1"/>
  <c r="M107" i="1" s="1"/>
  <c r="U102" i="1"/>
  <c r="O102" i="1"/>
  <c r="Q102" i="1" s="1"/>
  <c r="K102" i="1"/>
  <c r="M102" i="1" s="1"/>
  <c r="R102" i="1" s="1"/>
  <c r="U237" i="1"/>
  <c r="O237" i="1"/>
  <c r="Q237" i="1" s="1"/>
  <c r="K237" i="1"/>
  <c r="M237" i="1" s="1"/>
  <c r="U164" i="1"/>
  <c r="O164" i="1"/>
  <c r="Q164" i="1" s="1"/>
  <c r="K164" i="1"/>
  <c r="M164" i="1" s="1"/>
  <c r="R164" i="1" s="1"/>
  <c r="U69" i="1"/>
  <c r="O69" i="1"/>
  <c r="Q69" i="1" s="1"/>
  <c r="K69" i="1"/>
  <c r="M69" i="1" s="1"/>
  <c r="U79" i="1"/>
  <c r="O79" i="1"/>
  <c r="Q79" i="1" s="1"/>
  <c r="K79" i="1"/>
  <c r="M79" i="1" s="1"/>
  <c r="R79" i="1" s="1"/>
  <c r="U56" i="1"/>
  <c r="O56" i="1"/>
  <c r="Q56" i="1" s="1"/>
  <c r="K56" i="1"/>
  <c r="M56" i="1" s="1"/>
  <c r="U183" i="1"/>
  <c r="O183" i="1"/>
  <c r="Q183" i="1" s="1"/>
  <c r="K183" i="1"/>
  <c r="M183" i="1" s="1"/>
  <c r="R183" i="1" s="1"/>
  <c r="U137" i="1"/>
  <c r="O137" i="1"/>
  <c r="Q137" i="1" s="1"/>
  <c r="K137" i="1"/>
  <c r="M137" i="1" s="1"/>
  <c r="R137" i="1" s="1"/>
  <c r="U203" i="1"/>
  <c r="O203" i="1"/>
  <c r="Q203" i="1" s="1"/>
  <c r="K203" i="1"/>
  <c r="M203" i="1" s="1"/>
  <c r="R203" i="1" s="1"/>
  <c r="U50" i="1"/>
  <c r="O50" i="1"/>
  <c r="Q50" i="1" s="1"/>
  <c r="K50" i="1"/>
  <c r="M50" i="1" s="1"/>
  <c r="R50" i="1" s="1"/>
  <c r="U169" i="1"/>
  <c r="O169" i="1"/>
  <c r="Q169" i="1" s="1"/>
  <c r="K169" i="1"/>
  <c r="M169" i="1" s="1"/>
  <c r="R169" i="1" s="1"/>
  <c r="U23" i="1"/>
  <c r="O23" i="1"/>
  <c r="Q23" i="1" s="1"/>
  <c r="K23" i="1"/>
  <c r="M23" i="1" s="1"/>
  <c r="R23" i="1" s="1"/>
  <c r="U179" i="1"/>
  <c r="O179" i="1"/>
  <c r="Q179" i="1" s="1"/>
  <c r="K179" i="1"/>
  <c r="M179" i="1" s="1"/>
  <c r="R179" i="1" s="1"/>
  <c r="U83" i="1"/>
  <c r="O83" i="1"/>
  <c r="Q83" i="1" s="1"/>
  <c r="K83" i="1"/>
  <c r="M83" i="1" s="1"/>
  <c r="R83" i="1" s="1"/>
  <c r="U115" i="1"/>
  <c r="O115" i="1"/>
  <c r="Q115" i="1" s="1"/>
  <c r="K115" i="1"/>
  <c r="M115" i="1" s="1"/>
  <c r="R115" i="1" s="1"/>
  <c r="U182" i="1"/>
  <c r="O182" i="1"/>
  <c r="Q182" i="1" s="1"/>
  <c r="K182" i="1"/>
  <c r="M182" i="1" s="1"/>
  <c r="R182" i="1" s="1"/>
  <c r="U221" i="1"/>
  <c r="O221" i="1"/>
  <c r="Q221" i="1" s="1"/>
  <c r="K221" i="1"/>
  <c r="M221" i="1" s="1"/>
  <c r="U222" i="1"/>
  <c r="O222" i="1"/>
  <c r="Q222" i="1" s="1"/>
  <c r="K222" i="1"/>
  <c r="M222" i="1" s="1"/>
  <c r="R222" i="1" s="1"/>
  <c r="U15" i="1"/>
  <c r="O15" i="1"/>
  <c r="Q15" i="1" s="1"/>
  <c r="K15" i="1"/>
  <c r="M15" i="1" s="1"/>
  <c r="R15" i="1" s="1"/>
  <c r="U216" i="1"/>
  <c r="O216" i="1"/>
  <c r="Q216" i="1" s="1"/>
  <c r="K216" i="1"/>
  <c r="M216" i="1" s="1"/>
  <c r="R216" i="1" s="1"/>
  <c r="U44" i="1"/>
  <c r="O44" i="1"/>
  <c r="Q44" i="1" s="1"/>
  <c r="K44" i="1"/>
  <c r="M44" i="1" s="1"/>
  <c r="R44" i="1" s="1"/>
  <c r="U156" i="1"/>
  <c r="O156" i="1"/>
  <c r="Q156" i="1" s="1"/>
  <c r="K156" i="1"/>
  <c r="M156" i="1" s="1"/>
  <c r="U41" i="1"/>
  <c r="O41" i="1"/>
  <c r="Q41" i="1" s="1"/>
  <c r="K41" i="1"/>
  <c r="M41" i="1" s="1"/>
  <c r="R41" i="1" s="1"/>
  <c r="U158" i="1"/>
  <c r="O158" i="1"/>
  <c r="Q158" i="1" s="1"/>
  <c r="K158" i="1"/>
  <c r="M158" i="1" s="1"/>
  <c r="R158" i="1" s="1"/>
  <c r="U16" i="1"/>
  <c r="O16" i="1"/>
  <c r="Q16" i="1" s="1"/>
  <c r="K16" i="1"/>
  <c r="M16" i="1" s="1"/>
  <c r="R16" i="1" s="1"/>
  <c r="U193" i="1"/>
  <c r="O193" i="1"/>
  <c r="Q193" i="1" s="1"/>
  <c r="K193" i="1"/>
  <c r="M193" i="1" s="1"/>
  <c r="U57" i="1"/>
  <c r="O57" i="1"/>
  <c r="Q57" i="1" s="1"/>
  <c r="K57" i="1"/>
  <c r="M57" i="1" s="1"/>
  <c r="R57" i="1" s="1"/>
  <c r="U104" i="1"/>
  <c r="O104" i="1"/>
  <c r="Q104" i="1" s="1"/>
  <c r="K104" i="1"/>
  <c r="M104" i="1" s="1"/>
  <c r="U248" i="1"/>
  <c r="O248" i="1"/>
  <c r="Q248" i="1" s="1"/>
  <c r="K248" i="1"/>
  <c r="M248" i="1" s="1"/>
  <c r="R248" i="1" s="1"/>
  <c r="U217" i="1"/>
  <c r="O217" i="1"/>
  <c r="Q217" i="1" s="1"/>
  <c r="K217" i="1"/>
  <c r="M217" i="1" s="1"/>
  <c r="U138" i="1"/>
  <c r="O138" i="1"/>
  <c r="Q138" i="1" s="1"/>
  <c r="K138" i="1"/>
  <c r="M138" i="1" s="1"/>
  <c r="R138" i="1" s="1"/>
  <c r="U245" i="1"/>
  <c r="O245" i="1"/>
  <c r="Q245" i="1" s="1"/>
  <c r="K245" i="1"/>
  <c r="M245" i="1" s="1"/>
  <c r="U209" i="1"/>
  <c r="O209" i="1"/>
  <c r="Q209" i="1" s="1"/>
  <c r="K209" i="1"/>
  <c r="M209" i="1" s="1"/>
  <c r="R209" i="1" s="1"/>
  <c r="U125" i="1"/>
  <c r="O125" i="1"/>
  <c r="Q125" i="1" s="1"/>
  <c r="K125" i="1"/>
  <c r="M125" i="1" s="1"/>
  <c r="U190" i="1"/>
  <c r="O190" i="1"/>
  <c r="Q190" i="1" s="1"/>
  <c r="K190" i="1"/>
  <c r="M190" i="1" s="1"/>
  <c r="R190" i="1" s="1"/>
  <c r="U118" i="1"/>
  <c r="O118" i="1"/>
  <c r="Q118" i="1" s="1"/>
  <c r="K118" i="1"/>
  <c r="M118" i="1" s="1"/>
  <c r="U21" i="1"/>
  <c r="O21" i="1"/>
  <c r="Q21" i="1" s="1"/>
  <c r="K21" i="1"/>
  <c r="M21" i="1" s="1"/>
  <c r="R21" i="1" s="1"/>
  <c r="U38" i="1"/>
  <c r="O38" i="1"/>
  <c r="Q38" i="1" s="1"/>
  <c r="K38" i="1"/>
  <c r="M38" i="1" s="1"/>
  <c r="U281" i="1"/>
  <c r="O281" i="1"/>
  <c r="Q281" i="1" s="1"/>
  <c r="K281" i="1"/>
  <c r="M281" i="1" s="1"/>
  <c r="R281" i="1" s="1"/>
  <c r="U271" i="1"/>
  <c r="O271" i="1"/>
  <c r="Q271" i="1" s="1"/>
  <c r="K271" i="1"/>
  <c r="M271" i="1" s="1"/>
  <c r="U142" i="1"/>
  <c r="O142" i="1"/>
  <c r="Q142" i="1" s="1"/>
  <c r="K142" i="1"/>
  <c r="M142" i="1" s="1"/>
  <c r="R142" i="1" s="1"/>
  <c r="U234" i="1"/>
  <c r="O234" i="1"/>
  <c r="Q234" i="1" s="1"/>
  <c r="K234" i="1"/>
  <c r="M234" i="1" s="1"/>
  <c r="R234" i="1" s="1"/>
  <c r="U264" i="1"/>
  <c r="O264" i="1"/>
  <c r="Q264" i="1" s="1"/>
  <c r="K264" i="1"/>
  <c r="M264" i="1" s="1"/>
  <c r="U270" i="1"/>
  <c r="O270" i="1"/>
  <c r="Q270" i="1" s="1"/>
  <c r="K270" i="1"/>
  <c r="M270" i="1" s="1"/>
  <c r="R270" i="1" s="1"/>
  <c r="U255" i="1"/>
  <c r="O255" i="1"/>
  <c r="Q255" i="1" s="1"/>
  <c r="K255" i="1"/>
  <c r="M255" i="1" s="1"/>
  <c r="R255" i="1" s="1"/>
  <c r="U289" i="1"/>
  <c r="O289" i="1"/>
  <c r="Q289" i="1" s="1"/>
  <c r="K289" i="1"/>
  <c r="M289" i="1" s="1"/>
  <c r="R289" i="1" s="1"/>
  <c r="U277" i="1"/>
  <c r="O277" i="1"/>
  <c r="Q277" i="1" s="1"/>
  <c r="K277" i="1"/>
  <c r="M277" i="1" s="1"/>
  <c r="R277" i="1" s="1"/>
  <c r="U252" i="1"/>
  <c r="O252" i="1"/>
  <c r="Q252" i="1" s="1"/>
  <c r="K252" i="1"/>
  <c r="M252" i="1" s="1"/>
  <c r="R252" i="1" s="1"/>
  <c r="U227" i="1"/>
  <c r="O227" i="1"/>
  <c r="Q227" i="1" s="1"/>
  <c r="K227" i="1"/>
  <c r="M227" i="1" s="1"/>
  <c r="R227" i="1" s="1"/>
  <c r="U301" i="1"/>
  <c r="O301" i="1"/>
  <c r="Q301" i="1" s="1"/>
  <c r="K301" i="1"/>
  <c r="M301" i="1" s="1"/>
  <c r="U29" i="1"/>
  <c r="O29" i="1"/>
  <c r="Q29" i="1" s="1"/>
  <c r="K29" i="1"/>
  <c r="M29" i="1" s="1"/>
  <c r="U287" i="1"/>
  <c r="O287" i="1"/>
  <c r="Q287" i="1" s="1"/>
  <c r="K287" i="1"/>
  <c r="M287" i="1" s="1"/>
  <c r="R287" i="1" s="1"/>
  <c r="U308" i="1"/>
  <c r="O308" i="1"/>
  <c r="Q308" i="1" s="1"/>
  <c r="K308" i="1"/>
  <c r="M308" i="1" s="1"/>
  <c r="U132" i="1"/>
  <c r="O132" i="1"/>
  <c r="Q132" i="1" s="1"/>
  <c r="K132" i="1"/>
  <c r="M132" i="1" s="1"/>
  <c r="R132" i="1" s="1"/>
  <c r="U297" i="1"/>
  <c r="O297" i="1"/>
  <c r="Q297" i="1" s="1"/>
  <c r="K297" i="1"/>
  <c r="M297" i="1" s="1"/>
  <c r="U305" i="1"/>
  <c r="O305" i="1"/>
  <c r="Q305" i="1" s="1"/>
  <c r="K305" i="1"/>
  <c r="M305" i="1" s="1"/>
  <c r="R305" i="1" s="1"/>
  <c r="U262" i="1"/>
  <c r="O262" i="1"/>
  <c r="Q262" i="1" s="1"/>
  <c r="K262" i="1"/>
  <c r="M262" i="1" s="1"/>
  <c r="U291" i="1"/>
  <c r="O291" i="1"/>
  <c r="Q291" i="1" s="1"/>
  <c r="K291" i="1"/>
  <c r="M291" i="1" s="1"/>
  <c r="R291" i="1" s="1"/>
  <c r="U95" i="1"/>
  <c r="O95" i="1"/>
  <c r="Q95" i="1" s="1"/>
  <c r="K95" i="1"/>
  <c r="M95" i="1" s="1"/>
  <c r="U294" i="1"/>
  <c r="O294" i="1"/>
  <c r="Q294" i="1" s="1"/>
  <c r="K294" i="1"/>
  <c r="M294" i="1" s="1"/>
  <c r="R294" i="1" s="1"/>
  <c r="U304" i="1"/>
  <c r="O304" i="1"/>
  <c r="Q304" i="1" s="1"/>
  <c r="K304" i="1"/>
  <c r="M304" i="1" s="1"/>
  <c r="U230" i="1"/>
  <c r="O230" i="1"/>
  <c r="Q230" i="1" s="1"/>
  <c r="K230" i="1"/>
  <c r="M230" i="1" s="1"/>
  <c r="R230" i="1" s="1"/>
  <c r="U258" i="1"/>
  <c r="O258" i="1"/>
  <c r="Q258" i="1" s="1"/>
  <c r="K258" i="1"/>
  <c r="M258" i="1" s="1"/>
  <c r="U207" i="1"/>
  <c r="O207" i="1"/>
  <c r="Q207" i="1" s="1"/>
  <c r="K207" i="1"/>
  <c r="M207" i="1" s="1"/>
  <c r="R207" i="1" s="1"/>
  <c r="U134" i="1"/>
  <c r="O134" i="1"/>
  <c r="Q134" i="1" s="1"/>
  <c r="K134" i="1"/>
  <c r="M134" i="1" s="1"/>
  <c r="U70" i="1"/>
  <c r="O70" i="1"/>
  <c r="Q70" i="1" s="1"/>
  <c r="K70" i="1"/>
  <c r="M70" i="1" s="1"/>
  <c r="R70" i="1" s="1"/>
  <c r="U136" i="1"/>
  <c r="O136" i="1"/>
  <c r="Q136" i="1" s="1"/>
  <c r="K136" i="1"/>
  <c r="M136" i="1" s="1"/>
  <c r="U296" i="1"/>
  <c r="O296" i="1"/>
  <c r="Q296" i="1" s="1"/>
  <c r="K296" i="1"/>
  <c r="M296" i="1" s="1"/>
  <c r="R296" i="1" s="1"/>
  <c r="U128" i="1"/>
  <c r="O128" i="1"/>
  <c r="Q128" i="1" s="1"/>
  <c r="K128" i="1"/>
  <c r="M128" i="1" s="1"/>
  <c r="U268" i="1"/>
  <c r="O268" i="1"/>
  <c r="Q268" i="1" s="1"/>
  <c r="K268" i="1"/>
  <c r="M268" i="1" s="1"/>
  <c r="R268" i="1" s="1"/>
  <c r="U302" i="1"/>
  <c r="O302" i="1"/>
  <c r="Q302" i="1" s="1"/>
  <c r="K302" i="1"/>
  <c r="M302" i="1" s="1"/>
  <c r="U285" i="1"/>
  <c r="O285" i="1"/>
  <c r="Q285" i="1" s="1"/>
  <c r="K285" i="1"/>
  <c r="M285" i="1" s="1"/>
  <c r="R285" i="1" s="1"/>
  <c r="U260" i="1"/>
  <c r="O260" i="1"/>
  <c r="Q260" i="1" s="1"/>
  <c r="K260" i="1"/>
  <c r="M260" i="1" s="1"/>
  <c r="U82" i="1"/>
  <c r="O82" i="1"/>
  <c r="Q82" i="1" s="1"/>
  <c r="K82" i="1"/>
  <c r="M82" i="1" s="1"/>
  <c r="R82" i="1" s="1"/>
  <c r="U240" i="1"/>
  <c r="O240" i="1"/>
  <c r="Q240" i="1" s="1"/>
  <c r="K240" i="1"/>
  <c r="M240" i="1" s="1"/>
  <c r="U226" i="1"/>
  <c r="O226" i="1"/>
  <c r="Q226" i="1" s="1"/>
  <c r="K226" i="1"/>
  <c r="M226" i="1" s="1"/>
  <c r="R226" i="1" s="1"/>
  <c r="U198" i="1"/>
  <c r="O198" i="1"/>
  <c r="Q198" i="1" s="1"/>
  <c r="K198" i="1"/>
  <c r="M198" i="1" s="1"/>
  <c r="U273" i="1"/>
  <c r="O273" i="1"/>
  <c r="Q273" i="1" s="1"/>
  <c r="K273" i="1"/>
  <c r="M273" i="1" s="1"/>
  <c r="R273" i="1" s="1"/>
  <c r="U280" i="1"/>
  <c r="O280" i="1"/>
  <c r="Q280" i="1" s="1"/>
  <c r="K280" i="1"/>
  <c r="M280" i="1" s="1"/>
  <c r="U292" i="1"/>
  <c r="O292" i="1"/>
  <c r="Q292" i="1" s="1"/>
  <c r="K292" i="1"/>
  <c r="M292" i="1" s="1"/>
  <c r="R292" i="1" s="1"/>
  <c r="U19" i="1"/>
  <c r="O19" i="1"/>
  <c r="Q19" i="1" s="1"/>
  <c r="K19" i="1"/>
  <c r="M19" i="1" s="1"/>
  <c r="U181" i="1"/>
  <c r="O181" i="1"/>
  <c r="Q181" i="1" s="1"/>
  <c r="K181" i="1"/>
  <c r="M181" i="1" s="1"/>
  <c r="R181" i="1" s="1"/>
  <c r="U238" i="1"/>
  <c r="O238" i="1"/>
  <c r="Q238" i="1" s="1"/>
  <c r="K238" i="1"/>
  <c r="M238" i="1" s="1"/>
  <c r="U213" i="1"/>
  <c r="O213" i="1"/>
  <c r="Q213" i="1" s="1"/>
  <c r="K213" i="1"/>
  <c r="M213" i="1" s="1"/>
  <c r="R213" i="1" s="1"/>
  <c r="U295" i="1"/>
  <c r="O295" i="1"/>
  <c r="Q295" i="1" s="1"/>
  <c r="K295" i="1"/>
  <c r="M295" i="1" s="1"/>
  <c r="U311" i="1"/>
  <c r="O311" i="1"/>
  <c r="Q311" i="1" s="1"/>
  <c r="K311" i="1"/>
  <c r="M311" i="1" s="1"/>
  <c r="R311" i="1" s="1"/>
  <c r="U249" i="1"/>
  <c r="O249" i="1"/>
  <c r="Q249" i="1" s="1"/>
  <c r="K249" i="1"/>
  <c r="M249" i="1" s="1"/>
  <c r="U275" i="1"/>
  <c r="O275" i="1"/>
  <c r="Q275" i="1" s="1"/>
  <c r="K275" i="1"/>
  <c r="M275" i="1" s="1"/>
  <c r="R275" i="1" s="1"/>
  <c r="U284" i="1"/>
  <c r="O284" i="1"/>
  <c r="Q284" i="1" s="1"/>
  <c r="K284" i="1"/>
  <c r="M284" i="1" s="1"/>
  <c r="U276" i="1"/>
  <c r="O276" i="1"/>
  <c r="Q276" i="1" s="1"/>
  <c r="K276" i="1"/>
  <c r="M276" i="1" s="1"/>
  <c r="R276" i="1" s="1"/>
  <c r="U283" i="1"/>
  <c r="O283" i="1"/>
  <c r="Q283" i="1" s="1"/>
  <c r="K283" i="1"/>
  <c r="M283" i="1" s="1"/>
  <c r="U250" i="1"/>
  <c r="O250" i="1"/>
  <c r="Q250" i="1" s="1"/>
  <c r="K250" i="1"/>
  <c r="M250" i="1" s="1"/>
  <c r="R250" i="1" s="1"/>
  <c r="U78" i="1"/>
  <c r="O78" i="1"/>
  <c r="Q78" i="1" s="1"/>
  <c r="K78" i="1"/>
  <c r="M78" i="1" s="1"/>
  <c r="U91" i="1"/>
  <c r="O91" i="1"/>
  <c r="Q91" i="1" s="1"/>
  <c r="K91" i="1"/>
  <c r="M91" i="1" s="1"/>
  <c r="R91" i="1" s="1"/>
  <c r="U282" i="1"/>
  <c r="O282" i="1"/>
  <c r="Q282" i="1" s="1"/>
  <c r="K282" i="1"/>
  <c r="M282" i="1" s="1"/>
  <c r="U251" i="1"/>
  <c r="O251" i="1"/>
  <c r="Q251" i="1" s="1"/>
  <c r="K251" i="1"/>
  <c r="M251" i="1" s="1"/>
  <c r="R251" i="1" s="1"/>
  <c r="U191" i="1"/>
  <c r="O191" i="1"/>
  <c r="Q191" i="1" s="1"/>
  <c r="K191" i="1"/>
  <c r="M191" i="1" s="1"/>
  <c r="U244" i="1"/>
  <c r="O244" i="1"/>
  <c r="Q244" i="1" s="1"/>
  <c r="K244" i="1"/>
  <c r="M244" i="1" s="1"/>
  <c r="R244" i="1" s="1"/>
  <c r="U288" i="1"/>
  <c r="O288" i="1"/>
  <c r="Q288" i="1" s="1"/>
  <c r="K288" i="1"/>
  <c r="M288" i="1" s="1"/>
  <c r="U192" i="1"/>
  <c r="O192" i="1"/>
  <c r="Q192" i="1" s="1"/>
  <c r="K192" i="1"/>
  <c r="M192" i="1" s="1"/>
  <c r="R192" i="1" s="1"/>
  <c r="U256" i="1"/>
  <c r="O256" i="1"/>
  <c r="Q256" i="1" s="1"/>
  <c r="K256" i="1"/>
  <c r="M256" i="1" s="1"/>
  <c r="U162" i="1"/>
  <c r="O162" i="1"/>
  <c r="Q162" i="1" s="1"/>
  <c r="K162" i="1"/>
  <c r="M162" i="1" s="1"/>
  <c r="R162" i="1" s="1"/>
  <c r="U233" i="1"/>
  <c r="O233" i="1"/>
  <c r="Q233" i="1" s="1"/>
  <c r="K233" i="1"/>
  <c r="M233" i="1" s="1"/>
  <c r="U286" i="1"/>
  <c r="O286" i="1"/>
  <c r="Q286" i="1" s="1"/>
  <c r="K286" i="1"/>
  <c r="M286" i="1" s="1"/>
  <c r="R286" i="1" s="1"/>
  <c r="U278" i="1"/>
  <c r="O278" i="1"/>
  <c r="Q278" i="1" s="1"/>
  <c r="K278" i="1"/>
  <c r="M278" i="1" s="1"/>
  <c r="U299" i="1"/>
  <c r="O299" i="1"/>
  <c r="Q299" i="1" s="1"/>
  <c r="K299" i="1"/>
  <c r="M299" i="1" s="1"/>
  <c r="R299" i="1" s="1"/>
  <c r="U232" i="1"/>
  <c r="O232" i="1"/>
  <c r="Q232" i="1" s="1"/>
  <c r="K232" i="1"/>
  <c r="M232" i="1" s="1"/>
  <c r="U254" i="1"/>
  <c r="O254" i="1"/>
  <c r="Q254" i="1" s="1"/>
  <c r="K254" i="1"/>
  <c r="M254" i="1" s="1"/>
  <c r="R254" i="1" s="1"/>
  <c r="U303" i="1"/>
  <c r="O303" i="1"/>
  <c r="Q303" i="1" s="1"/>
  <c r="K303" i="1"/>
  <c r="M303" i="1" s="1"/>
  <c r="U202" i="1"/>
  <c r="O202" i="1"/>
  <c r="Q202" i="1" s="1"/>
  <c r="K202" i="1"/>
  <c r="M202" i="1" s="1"/>
  <c r="R202" i="1" s="1"/>
  <c r="U293" i="1"/>
  <c r="O293" i="1"/>
  <c r="Q293" i="1" s="1"/>
  <c r="K293" i="1"/>
  <c r="M293" i="1" s="1"/>
  <c r="U150" i="1"/>
  <c r="O150" i="1"/>
  <c r="Q150" i="1" s="1"/>
  <c r="K150" i="1"/>
  <c r="M150" i="1" s="1"/>
  <c r="R150" i="1" s="1"/>
  <c r="U161" i="1"/>
  <c r="O161" i="1"/>
  <c r="Q161" i="1" s="1"/>
  <c r="K161" i="1"/>
  <c r="M161" i="1" s="1"/>
  <c r="U257" i="1"/>
  <c r="O257" i="1"/>
  <c r="Q257" i="1" s="1"/>
  <c r="K257" i="1"/>
  <c r="M257" i="1" s="1"/>
  <c r="R257" i="1" s="1"/>
  <c r="U20" i="1"/>
  <c r="O20" i="1"/>
  <c r="Q20" i="1" s="1"/>
  <c r="K20" i="1"/>
  <c r="M20" i="1" s="1"/>
  <c r="U139" i="1"/>
  <c r="O139" i="1"/>
  <c r="Q139" i="1" s="1"/>
  <c r="K139" i="1"/>
  <c r="M139" i="1" s="1"/>
  <c r="R139" i="1" s="1"/>
  <c r="U197" i="1"/>
  <c r="O197" i="1"/>
  <c r="Q197" i="1" s="1"/>
  <c r="K197" i="1"/>
  <c r="M197" i="1" s="1"/>
  <c r="U72" i="1"/>
  <c r="O72" i="1"/>
  <c r="Q72" i="1" s="1"/>
  <c r="K72" i="1"/>
  <c r="M72" i="1" s="1"/>
  <c r="R72" i="1" s="1"/>
  <c r="U54" i="1"/>
  <c r="O54" i="1"/>
  <c r="Q54" i="1" s="1"/>
  <c r="K54" i="1"/>
  <c r="M54" i="1" s="1"/>
  <c r="U300" i="1"/>
  <c r="O300" i="1"/>
  <c r="Q300" i="1" s="1"/>
  <c r="K300" i="1"/>
  <c r="M300" i="1" s="1"/>
  <c r="R300" i="1" s="1"/>
  <c r="U140" i="1"/>
  <c r="O140" i="1"/>
  <c r="Q140" i="1" s="1"/>
  <c r="K140" i="1"/>
  <c r="M140" i="1" s="1"/>
  <c r="U261" i="1"/>
  <c r="O261" i="1"/>
  <c r="Q261" i="1" s="1"/>
  <c r="K261" i="1"/>
  <c r="M261" i="1" s="1"/>
  <c r="R261" i="1" s="1"/>
  <c r="U298" i="1"/>
  <c r="O298" i="1"/>
  <c r="Q298" i="1" s="1"/>
  <c r="K298" i="1"/>
  <c r="M298" i="1" s="1"/>
  <c r="U307" i="1"/>
  <c r="O307" i="1"/>
  <c r="Q307" i="1" s="1"/>
  <c r="K307" i="1"/>
  <c r="M307" i="1" s="1"/>
  <c r="R307" i="1" s="1"/>
  <c r="R264" i="1" l="1"/>
  <c r="R221" i="1"/>
  <c r="R274" i="1"/>
  <c r="R105" i="1"/>
  <c r="R235" i="1"/>
  <c r="R75" i="1"/>
  <c r="R174" i="1"/>
  <c r="R96" i="1"/>
  <c r="R81" i="1"/>
  <c r="R301" i="1"/>
  <c r="R271" i="1"/>
  <c r="R38" i="1"/>
  <c r="R118" i="1"/>
  <c r="R125" i="1"/>
  <c r="R245" i="1"/>
  <c r="R217" i="1"/>
  <c r="R104" i="1"/>
  <c r="R193" i="1"/>
  <c r="R156" i="1"/>
  <c r="R56" i="1"/>
  <c r="R69" i="1"/>
  <c r="R237" i="1"/>
  <c r="R107" i="1"/>
  <c r="R24" i="1"/>
  <c r="R74" i="1"/>
  <c r="R43" i="1"/>
  <c r="R94" i="1"/>
  <c r="R30" i="1"/>
  <c r="R155" i="1"/>
  <c r="R218" i="1"/>
  <c r="R97" i="1"/>
  <c r="R259" i="1"/>
  <c r="R87" i="1"/>
  <c r="R210" i="1"/>
  <c r="R17" i="1"/>
  <c r="R266" i="1"/>
  <c r="R159" i="1"/>
  <c r="R188" i="1"/>
  <c r="R71" i="1"/>
  <c r="R208" i="1"/>
  <c r="R36" i="1"/>
  <c r="R93" i="1"/>
  <c r="R186" i="1"/>
  <c r="R306" i="1"/>
  <c r="R126" i="1"/>
  <c r="R39" i="1"/>
  <c r="R120" i="1"/>
  <c r="R80" i="1"/>
  <c r="R166" i="1"/>
  <c r="R84" i="1"/>
  <c r="R55" i="1"/>
  <c r="R154" i="1"/>
  <c r="R247" i="1"/>
  <c r="R219" i="1"/>
  <c r="R109" i="1"/>
  <c r="R184" i="1"/>
  <c r="R215" i="1"/>
  <c r="R204" i="1"/>
  <c r="R42" i="1"/>
  <c r="R173" i="1"/>
  <c r="R34" i="1"/>
  <c r="R124" i="1"/>
  <c r="R68" i="1"/>
  <c r="R145" i="1"/>
  <c r="R168" i="1"/>
  <c r="R228" i="1"/>
  <c r="R263" i="1"/>
  <c r="R141" i="1"/>
  <c r="R33" i="1"/>
  <c r="R163" i="1"/>
  <c r="R40" i="1"/>
  <c r="R239" i="1"/>
  <c r="R172" i="1"/>
  <c r="R48" i="1"/>
  <c r="R212" i="1"/>
  <c r="R26" i="1"/>
  <c r="R246" i="1"/>
  <c r="R185" i="1"/>
  <c r="R189" i="1"/>
  <c r="R225" i="1"/>
  <c r="R101" i="1"/>
  <c r="R167" i="1"/>
  <c r="R147" i="1"/>
  <c r="R58" i="1"/>
  <c r="R194" i="1"/>
  <c r="R200" i="1"/>
  <c r="R312" i="1"/>
  <c r="R298" i="1"/>
  <c r="R140" i="1"/>
  <c r="R54" i="1"/>
  <c r="R197" i="1"/>
  <c r="R20" i="1"/>
  <c r="R161" i="1"/>
  <c r="R293" i="1"/>
  <c r="R303" i="1"/>
  <c r="R232" i="1"/>
  <c r="R278" i="1"/>
  <c r="R233" i="1"/>
  <c r="R256" i="1"/>
  <c r="R288" i="1"/>
  <c r="R191" i="1"/>
  <c r="R282" i="1"/>
  <c r="R78" i="1"/>
  <c r="R283" i="1"/>
  <c r="R284" i="1"/>
  <c r="R249" i="1"/>
  <c r="R295" i="1"/>
  <c r="R238" i="1"/>
  <c r="R19" i="1"/>
  <c r="R280" i="1"/>
  <c r="R198" i="1"/>
  <c r="R240" i="1"/>
  <c r="R260" i="1"/>
  <c r="R302" i="1"/>
  <c r="R128" i="1"/>
  <c r="R136" i="1"/>
  <c r="R134" i="1"/>
  <c r="R258" i="1"/>
  <c r="R304" i="1"/>
  <c r="R95" i="1"/>
  <c r="R262" i="1"/>
  <c r="R297" i="1"/>
  <c r="R308" i="1"/>
  <c r="R29" i="1"/>
  <c r="R143" i="1"/>
  <c r="R121" i="1"/>
  <c r="R116" i="1"/>
  <c r="R52" i="1"/>
  <c r="R73" i="1"/>
  <c r="R309" i="1"/>
</calcChain>
</file>

<file path=xl/sharedStrings.xml><?xml version="1.0" encoding="utf-8"?>
<sst xmlns="http://schemas.openxmlformats.org/spreadsheetml/2006/main" count="624" uniqueCount="328">
  <si>
    <t>Студент</t>
  </si>
  <si>
    <t>Вид места</t>
  </si>
  <si>
    <t>ID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</si>
  <si>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</si>
  <si>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</si>
  <si>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</si>
  <si>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Средний балл</t>
  </si>
  <si>
    <t>Форма выгрузки претендентов на получение  скидки</t>
  </si>
  <si>
    <t>Кредитно-рейтинговая оценка 1 полугодия</t>
  </si>
  <si>
    <t>Нормировочный коэффициент 1 полугодия</t>
  </si>
  <si>
    <t>Нормированная кредитно-рейтинговая оценка  
1 полугодия</t>
  </si>
  <si>
    <t>Кредитно-рейтинговая оценка 2 полугодия</t>
  </si>
  <si>
    <t>Нормировочный коэффициент 2 полугодия</t>
  </si>
  <si>
    <t>Нормированная кредитно-рейтинговая оценка  
2 полугодия</t>
  </si>
  <si>
    <t>Количество долгов</t>
  </si>
  <si>
    <t>Сумма всех оценок</t>
  </si>
  <si>
    <t>Количество всех оценок</t>
  </si>
  <si>
    <t>П/П</t>
  </si>
  <si>
    <t>Сумма всех кредитов 1 полугодия</t>
  </si>
  <si>
    <t>Сумма всех кредитов 2 полугодия</t>
  </si>
  <si>
    <t>Сумма нормированных кредитно-рейтинговых оценок за два полугодия</t>
  </si>
  <si>
    <t>Рейтинг</t>
  </si>
  <si>
    <t>Экономика</t>
  </si>
  <si>
    <t>Борхан Руслан Уддинович</t>
  </si>
  <si>
    <t>Аманов Назар Александрович</t>
  </si>
  <si>
    <t>Есина Анастасия Сергеевна</t>
  </si>
  <si>
    <t>Береза Евгения Олеговна</t>
  </si>
  <si>
    <t>Гюлумян Артём Юрьевич</t>
  </si>
  <si>
    <t>Шипицына Марина Юрьевна</t>
  </si>
  <si>
    <t>Шипицына Дарья Валерьевна</t>
  </si>
  <si>
    <t>Шкарупа Алина Владимировна</t>
  </si>
  <si>
    <t>Эйвазова Сельми Тельмановна</t>
  </si>
  <si>
    <t>Якубов Алексей Павлович</t>
  </si>
  <si>
    <t>Яндиева Луиза Алиевна</t>
  </si>
  <si>
    <t>Акназарова Эльмира Робертовна</t>
  </si>
  <si>
    <t>Алексеева Екатерина Сергеевна</t>
  </si>
  <si>
    <t>Алексеева Наталья Константиновна</t>
  </si>
  <si>
    <t>Бдоян Сергей Мкртичевич</t>
  </si>
  <si>
    <t>Белов Сергей Евгеньевич</t>
  </si>
  <si>
    <t>Бобрешова Татьяна Сергеевна</t>
  </si>
  <si>
    <t>Борисов Андрей Андреевич</t>
  </si>
  <si>
    <t>Бочкарев Артем Владиславович</t>
  </si>
  <si>
    <t>Войтелев Владимир Константинович</t>
  </si>
  <si>
    <t>Волков Максим Александрович</t>
  </si>
  <si>
    <t>Володин Арсений Алексеевич</t>
  </si>
  <si>
    <t>Воробьев Николай Николаевич</t>
  </si>
  <si>
    <t>Гилязова Марианна Романовна</t>
  </si>
  <si>
    <t>Гогин Артем Константинович</t>
  </si>
  <si>
    <t>Гуц Ольга Владиславовна</t>
  </si>
  <si>
    <t>Дудкина Ирина Николаевна</t>
  </si>
  <si>
    <t>Дунаева Мария Михайловна</t>
  </si>
  <si>
    <t>Зайчиков Кирилл Эдуардович</t>
  </si>
  <si>
    <t>Зарецкий Степан Александрович</t>
  </si>
  <si>
    <t>Зилинский Дмитрий Дмитриевич</t>
  </si>
  <si>
    <t>Ибрагимов Ренат Маруфович</t>
  </si>
  <si>
    <t>Исманова Гузал Бахтиёровна</t>
  </si>
  <si>
    <t>Карасев Степан Юрьевич</t>
  </si>
  <si>
    <t>Кеменова Василиса Алексеевна</t>
  </si>
  <si>
    <t>Китьян Акмаль Алексеевич</t>
  </si>
  <si>
    <t>Климов Михаил Олегович</t>
  </si>
  <si>
    <t>Козловская Анастасия Аркадьевна</t>
  </si>
  <si>
    <t>Колосова Анна Игоревна</t>
  </si>
  <si>
    <t>Конорев Антон Павлович</t>
  </si>
  <si>
    <t>Кораблев Денис Эдуардович</t>
  </si>
  <si>
    <t>Крджацян Ольга Рафиковна</t>
  </si>
  <si>
    <t>Кузнецова Мария Сергеевна</t>
  </si>
  <si>
    <t>Лысцев Степан Сергеевич</t>
  </si>
  <si>
    <t>Меньшов Александр Валерьевич</t>
  </si>
  <si>
    <t>Минашвили Ираклий Важевич</t>
  </si>
  <si>
    <t>Мирзоян Давид Гайкович</t>
  </si>
  <si>
    <t>Михайлов Дмитрий Андреевич</t>
  </si>
  <si>
    <t>Мноян Геворк Степанович</t>
  </si>
  <si>
    <t>Мурашова Алина Вадимовна</t>
  </si>
  <si>
    <t>Начеса Иван Сергеевич</t>
  </si>
  <si>
    <t>Некрасов Алексей Сергеевич</t>
  </si>
  <si>
    <t>Орлов Егор Андреевич</t>
  </si>
  <si>
    <t>Орлов Павел Михайлович</t>
  </si>
  <si>
    <t>Пак Александр Борисович</t>
  </si>
  <si>
    <t>Петров Владимир Владимирович</t>
  </si>
  <si>
    <t>Петров Герман Сергеевич</t>
  </si>
  <si>
    <t>Платонов Александр Александрович</t>
  </si>
  <si>
    <t>Подопригорин Павел Николаевич</t>
  </si>
  <si>
    <t>Привалова Алёна Сергеевна</t>
  </si>
  <si>
    <t>Рудик Григорий Александрович</t>
  </si>
  <si>
    <t>Рыбко Дмитрий Дмитриевич</t>
  </si>
  <si>
    <t>Рычков Тимофей Николаевич</t>
  </si>
  <si>
    <t>Савельев Сергей Владиславович</t>
  </si>
  <si>
    <t>Сиднев Александр Владимирович</t>
  </si>
  <si>
    <t>Симакин Артем Дмитриевич</t>
  </si>
  <si>
    <t>Соломин Антон Владимирович</t>
  </si>
  <si>
    <t>Сурцуков Дмитрий Михайлович</t>
  </si>
  <si>
    <t>Тарасенко Наталья Александровна</t>
  </si>
  <si>
    <t>Тарасова Валерия Геворковна</t>
  </si>
  <si>
    <t>Тен Анастасия Вячеславовна</t>
  </si>
  <si>
    <t>Трикоз Никита Сергеевич</t>
  </si>
  <si>
    <t>Туляков Александр Сергеевич</t>
  </si>
  <si>
    <t>Федотова Мирослава Андреевна</t>
  </si>
  <si>
    <t>Фелендюк Ирина Викторовна</t>
  </si>
  <si>
    <t>Хаев Эрик Русланович</t>
  </si>
  <si>
    <t>Хайдарова Регина Фаритовна</t>
  </si>
  <si>
    <t>Хурулбаева Сайёра Дилшодбековна</t>
  </si>
  <si>
    <t>Цветков Андрей Олегович</t>
  </si>
  <si>
    <t>Целковский Кирилл Олегович</t>
  </si>
  <si>
    <t>Цоколаева Зарина Эльбрусовна</t>
  </si>
  <si>
    <t>Шарипов Артур Маратович</t>
  </si>
  <si>
    <t>Шихлярова Илона Андреевна</t>
  </si>
  <si>
    <t>Шутикова Мария Алексеевна</t>
  </si>
  <si>
    <t>Эрдниева Делгир Геннадьевна</t>
  </si>
  <si>
    <t>Эркенов Али Ахматович</t>
  </si>
  <si>
    <t>Гайфеев Булат Рафикович</t>
  </si>
  <si>
    <t>Галиев Ирек Азатович</t>
  </si>
  <si>
    <t>Герасимова Анна Владимировна</t>
  </si>
  <si>
    <t>Голоднюк Владислав Дмитриевич</t>
  </si>
  <si>
    <t>Гонта Екатерина Александровна</t>
  </si>
  <si>
    <t>Горбачева Виктория Алексеевна</t>
  </si>
  <si>
    <t>Горгиджанов Анзори Зазавич</t>
  </si>
  <si>
    <t>Горох Анастасия Игоревна</t>
  </si>
  <si>
    <t>Грибова Анна Игоревна</t>
  </si>
  <si>
    <t>Гришанова Елизавета Андреевна</t>
  </si>
  <si>
    <t>Грухина Екатерина Сергеевна</t>
  </si>
  <si>
    <t>Гузей Владислав Фаридович</t>
  </si>
  <si>
    <t>Гурова Юлия Эрнестовна</t>
  </si>
  <si>
    <t>Давтян Роберт Суренович</t>
  </si>
  <si>
    <t>Данилюк Александр Валерьевич</t>
  </si>
  <si>
    <t>Денисенко Анна Андреевна</t>
  </si>
  <si>
    <t>Денисенко Дмитрий Юрьевич</t>
  </si>
  <si>
    <t>Деткова Полина Вячеславовна</t>
  </si>
  <si>
    <t>Джурич Ростислав Зоранович</t>
  </si>
  <si>
    <t>Дмитриев Илья Витальевич</t>
  </si>
  <si>
    <t>Добрынин Вадим Рудольфович</t>
  </si>
  <si>
    <t>Дружинина Карина Михайловна</t>
  </si>
  <si>
    <t>Евтюкова Александра Александровна</t>
  </si>
  <si>
    <t>Егорова Александра Алексеевна</t>
  </si>
  <si>
    <t>Ежова Елена Сергеевна</t>
  </si>
  <si>
    <t>Елисеев Глеб Евгеньевич</t>
  </si>
  <si>
    <t>Ермолаев Вадим Вадимович</t>
  </si>
  <si>
    <t>Ефимов Дмитрий Александрович</t>
  </si>
  <si>
    <t>Житихин Сергей Сергеевич</t>
  </si>
  <si>
    <t>Жуйков Дмитрий Игоревич</t>
  </si>
  <si>
    <t>Заболотский Владимир Робертович</t>
  </si>
  <si>
    <t>Зайцева Екатерина Сергеевна</t>
  </si>
  <si>
    <t>Залетная Мария Юрьевна</t>
  </si>
  <si>
    <t>Замятина Мария Вячеславовна</t>
  </si>
  <si>
    <t>Звонка Георгий Дмитриевич</t>
  </si>
  <si>
    <t>Зеваева Любовь Матвеевна</t>
  </si>
  <si>
    <t>Зурабов Тимур Багаудинович</t>
  </si>
  <si>
    <t>Иванова Мария Андреевна</t>
  </si>
  <si>
    <t>Казакова Татьяна Николаевна</t>
  </si>
  <si>
    <t>Капичникова Мария Андреевна</t>
  </si>
  <si>
    <t>Карноухова Елена Владимировна</t>
  </si>
  <si>
    <t>Кахраманов Эльмар Физули Оглы</t>
  </si>
  <si>
    <t>Кирия Георгий Гочович</t>
  </si>
  <si>
    <t>Кирнева Маргарита Геннадьевна</t>
  </si>
  <si>
    <t>Киселёв Дмитрий Андреевич</t>
  </si>
  <si>
    <t>Ключников Валерий Андреевич</t>
  </si>
  <si>
    <t>Князев Артем Александрович</t>
  </si>
  <si>
    <t>Ковалева Ольга Сергеевна</t>
  </si>
  <si>
    <t>Козлова Софья Александровна</t>
  </si>
  <si>
    <t>Колесников Никита Андреевич</t>
  </si>
  <si>
    <t>Колокольцев Игорь Денисович</t>
  </si>
  <si>
    <t>Колотилова Дарья Романовна</t>
  </si>
  <si>
    <t>Королева Елена Александровна</t>
  </si>
  <si>
    <t>Королева Кристина Витальевна</t>
  </si>
  <si>
    <t>Королева Полина Анатольевна</t>
  </si>
  <si>
    <t>Короткова Александра Сергеевна</t>
  </si>
  <si>
    <t>Коткова Екатерина Дмитриевна</t>
  </si>
  <si>
    <t>Коченов Чермен Аркадьевич</t>
  </si>
  <si>
    <t>Кочетова Анна Сергеевна</t>
  </si>
  <si>
    <t>Кривов Арсений Сергеевич</t>
  </si>
  <si>
    <t>Кругляк Андрей Николаевич</t>
  </si>
  <si>
    <t>Крючкова Варвара Михайловна</t>
  </si>
  <si>
    <t>Кузина Анна Вадимовна</t>
  </si>
  <si>
    <t>Кузнецов Никита Дмитриевич</t>
  </si>
  <si>
    <t>Кузнецова Карина Викторовна</t>
  </si>
  <si>
    <t>Кузьмин Евгений Андреевич</t>
  </si>
  <si>
    <t>Кутузова София Сергеевна</t>
  </si>
  <si>
    <t>Легеза Игнат Игоревич</t>
  </si>
  <si>
    <t>Леонов Ян Владимирович</t>
  </si>
  <si>
    <t>Линько Екатерина Андреевна</t>
  </si>
  <si>
    <t>Литвякова Алёна Викторовна</t>
  </si>
  <si>
    <t>Лобанова Екатерина Дмитриевна</t>
  </si>
  <si>
    <t>Лобеев Иван Александрович</t>
  </si>
  <si>
    <t>Луппов Иван Анатольевич</t>
  </si>
  <si>
    <t>Любайкин Никита Сергеевич</t>
  </si>
  <si>
    <t>Ляхова Александра Анатольевна</t>
  </si>
  <si>
    <t>Мажов Максим Андреевич</t>
  </si>
  <si>
    <t>Мазур Анна Сергеевна</t>
  </si>
  <si>
    <t>Майшева Юлия Юрьевна</t>
  </si>
  <si>
    <t>Манукян Лев Самвелович</t>
  </si>
  <si>
    <t>Манукян Армен Альбертович</t>
  </si>
  <si>
    <t>Маркович Арсений Владимирович</t>
  </si>
  <si>
    <t>Мартыненко Александр Юрьевич</t>
  </si>
  <si>
    <t>Матвиенко Анастасия Сергеевна</t>
  </si>
  <si>
    <t>Матюшонок Владислав Дмитриевич</t>
  </si>
  <si>
    <t>Мизеров Максим Михайлович</t>
  </si>
  <si>
    <t>Абрамов Владислав Викторович</t>
  </si>
  <si>
    <t>Алефиров Владислав Игоревич</t>
  </si>
  <si>
    <t>Минниханов Фарид Илдарович</t>
  </si>
  <si>
    <t>Мордовина Елена Георгиевна</t>
  </si>
  <si>
    <t>Морозова Ксения Валерьевна</t>
  </si>
  <si>
    <t>Мустафаева Диляра Исметовна</t>
  </si>
  <si>
    <t>Негреба Антон Владимирович</t>
  </si>
  <si>
    <t>Неминская Полина Александровна</t>
  </si>
  <si>
    <t>Немова Екатерина Сергеевна</t>
  </si>
  <si>
    <t>Никитин Андрей Алексеевич</t>
  </si>
  <si>
    <t>Никитина Екатерина Павловна</t>
  </si>
  <si>
    <t>Ностаева Айа Андреевна</t>
  </si>
  <si>
    <t>Ночевкин Ярослав Игоревич</t>
  </si>
  <si>
    <t>Нужный Глеб Валерьевич</t>
  </si>
  <si>
    <t>Оганесян Давид Арутюнович</t>
  </si>
  <si>
    <t>Оздоев Беслан Исмаилович</t>
  </si>
  <si>
    <t>Озеров Кирилл Михайлович</t>
  </si>
  <si>
    <t>Осетров Роман Александрович</t>
  </si>
  <si>
    <t>Панкратов Александр Денисович</t>
  </si>
  <si>
    <t>Петраков Кирилл Алексеевич</t>
  </si>
  <si>
    <t>Петрищева Анастасия Эдуардовна</t>
  </si>
  <si>
    <t>Повх Кирилл Сергеевич</t>
  </si>
  <si>
    <t>Погосян Грант Ашотович</t>
  </si>
  <si>
    <t>Полинов Никита Александрович</t>
  </si>
  <si>
    <t>Приймак Маргарита Владимировна</t>
  </si>
  <si>
    <t>Приходько Милана Алексеевна</t>
  </si>
  <si>
    <t>Протасов Владимир Александрович</t>
  </si>
  <si>
    <t>Птушкина Елизавета Вадимовна</t>
  </si>
  <si>
    <t>Расади Дарьюш</t>
  </si>
  <si>
    <t>Рахимова Наргиза Шовкат кизи</t>
  </si>
  <si>
    <t>Репин Дмитрий Игоревич</t>
  </si>
  <si>
    <t>Романькова Ксения Валерьевна</t>
  </si>
  <si>
    <t>Рыкунов Дмитрий Павлович</t>
  </si>
  <si>
    <t>Рядовой Алексей Андреевич</t>
  </si>
  <si>
    <t>Сапелина Арина Андреевна</t>
  </si>
  <si>
    <t>Саргсян Гомберт Арменович</t>
  </si>
  <si>
    <t>Саунин Вячеслав Александрович</t>
  </si>
  <si>
    <t>Саяхов Руслан Азатович</t>
  </si>
  <si>
    <t>Селезнев Никита Константинович</t>
  </si>
  <si>
    <t>Селихов Антон Сергеевич</t>
  </si>
  <si>
    <t>Семенова Дарья Александровна</t>
  </si>
  <si>
    <t>Серов Валентин Алексеевич</t>
  </si>
  <si>
    <t>Силкина Мария Михайловна</t>
  </si>
  <si>
    <t>Симаков Дмитрий Евгеньевич</t>
  </si>
  <si>
    <t>Скрипчак Екатерина Геннадьевна</t>
  </si>
  <si>
    <t>Смирнов Владислав Сергеевич</t>
  </si>
  <si>
    <t>Смоленский Илья Владимирович</t>
  </si>
  <si>
    <t>Соколов Егор Валерьевич</t>
  </si>
  <si>
    <t>Соломатин Максим Александрович</t>
  </si>
  <si>
    <t>Соннова Софья Валерьевна</t>
  </si>
  <si>
    <t>Степанова Ксения Викторовна</t>
  </si>
  <si>
    <t>Степанова Дарья Дмитриевна</t>
  </si>
  <si>
    <t>Стрельникова Александра Владимировна</t>
  </si>
  <si>
    <t>Строшков Иван Валерьевич</t>
  </si>
  <si>
    <t>Сухобок Андрей Михайлович</t>
  </si>
  <si>
    <t>Тевосова Анна Рачиковна</t>
  </si>
  <si>
    <t>Телков Олег Анатольевич</t>
  </si>
  <si>
    <t>Тюленев Илья Владимирович</t>
  </si>
  <si>
    <t>Ушакова Екатерина Сергеевна</t>
  </si>
  <si>
    <t>Фаррахова Гульназ Ниязовна</t>
  </si>
  <si>
    <t>Федоренко Вадим Игоревич</t>
  </si>
  <si>
    <t>Фенченко Евгений Вадимович</t>
  </si>
  <si>
    <t>Филатов Артем Андреевич</t>
  </si>
  <si>
    <t>Филатов Владислав Викторович</t>
  </si>
  <si>
    <t>Филатов Сергей Юрьевич</t>
  </si>
  <si>
    <t>Филатова Елизавета Игоревна</t>
  </si>
  <si>
    <t>Фомина Мария Александровна</t>
  </si>
  <si>
    <t>Фролова Ксения Андреевна</t>
  </si>
  <si>
    <t>Фурсов Иван Андреевич</t>
  </si>
  <si>
    <t>Хабибуллина Аида Равильевна</t>
  </si>
  <si>
    <t>Хлебникова Александра Игоревна</t>
  </si>
  <si>
    <t>Ходан Михаил Андреевич</t>
  </si>
  <si>
    <t>Хританцев Максим Олегович</t>
  </si>
  <si>
    <t>Цейтлин София Борисовна</t>
  </si>
  <si>
    <t>Цурканенко Петр Сергеевич</t>
  </si>
  <si>
    <t>Че Ми Дя</t>
  </si>
  <si>
    <t>Черепанов Александр Валерьевич</t>
  </si>
  <si>
    <t>Черкаев Денис Олегович</t>
  </si>
  <si>
    <t>Чинилов Владислав Васильевич</t>
  </si>
  <si>
    <t>Чотий Артем Владимирович</t>
  </si>
  <si>
    <t>Шахбандарян Моника Грачевна</t>
  </si>
  <si>
    <t>Шевырев Александр Михайлович</t>
  </si>
  <si>
    <t>Алиева Найла Салеховна</t>
  </si>
  <si>
    <t>Аликулиева Илона Ферудиновна</t>
  </si>
  <si>
    <t>Амаев Адам Хасаинович</t>
  </si>
  <si>
    <t>Ананьин Игорь Игоревич</t>
  </si>
  <si>
    <t>Андреев Никита Вадимович</t>
  </si>
  <si>
    <t>Андреева Марина Сергеевна</t>
  </si>
  <si>
    <t>Аникеева Екатерина Романовна</t>
  </si>
  <si>
    <t>Аскеров Айдын Рафи оглы</t>
  </si>
  <si>
    <t>Астафьева Анна Владиславовна</t>
  </si>
  <si>
    <t>Ахрамеева Полина Викторовна</t>
  </si>
  <si>
    <t>Барабанов Иван Дмитриевич</t>
  </si>
  <si>
    <t>Барболина Полина Юрьевна</t>
  </si>
  <si>
    <t>Батышкина Дарья Игоревна</t>
  </si>
  <si>
    <t>Бахтин Дмитрий Александрович</t>
  </si>
  <si>
    <t>Бебенин Матвей Александрович</t>
  </si>
  <si>
    <t>Беликов Александр Михайлович</t>
  </si>
  <si>
    <t>Белова Валерия Владимировна</t>
  </si>
  <si>
    <t>Бенов Александр Геннадиевич</t>
  </si>
  <si>
    <t>Беседа Роман Константинович</t>
  </si>
  <si>
    <t>Бинашев Булат Радисович</t>
  </si>
  <si>
    <t>Бичиев Солтанбек Байдуллахович</t>
  </si>
  <si>
    <t>Благоразумова Александра Владимировна</t>
  </si>
  <si>
    <t>Бойков Алексей Владимирович</t>
  </si>
  <si>
    <t>Бондаренко Мария Викторовна</t>
  </si>
  <si>
    <t>Боратинский Максим Игоревич</t>
  </si>
  <si>
    <t>Боренко Ирина Андреевна</t>
  </si>
  <si>
    <t>Ботикова Анастасия Ильинична</t>
  </si>
  <si>
    <t>Братышкина Анна Александровна</t>
  </si>
  <si>
    <t>Булатицкая Яна Сергеевна</t>
  </si>
  <si>
    <t>Булдаков Олег Владиславович</t>
  </si>
  <si>
    <t>Бумбар Тарас Андреевич</t>
  </si>
  <si>
    <t>Буравлев Алексей Владимирович</t>
  </si>
  <si>
    <t>Бурина Елизавета Юрьевна</t>
  </si>
  <si>
    <t>Бусел Александра Владимировна</t>
  </si>
  <si>
    <t>Важнова Эльвира Андреевна</t>
  </si>
  <si>
    <t>Варганов Георгий Михайлович</t>
  </si>
  <si>
    <t>Васенкова Анна Викторовна</t>
  </si>
  <si>
    <t>Венедиктова Александра Игоревна</t>
  </si>
  <si>
    <t>Вербный Иван Сергеевич</t>
  </si>
  <si>
    <t>Волкова Евгения Игоревна</t>
  </si>
  <si>
    <t>Володкина Екатерина Олеговна</t>
  </si>
  <si>
    <t>Гайнутдинова Диана Расимовна</t>
  </si>
  <si>
    <t>Курицын Кирилл Сергеевич</t>
  </si>
  <si>
    <t>Случек Валерий Михайлович</t>
  </si>
  <si>
    <t>Б</t>
  </si>
  <si>
    <t>К</t>
  </si>
  <si>
    <t>Дата выгрузки: 12.07.2016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</si>
  <si>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</si>
  <si>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</si>
  <si>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Бакалавриат 3 курс</t>
  </si>
  <si>
    <t>Всего студентов на курсе: 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</si>
</sst>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color indexed="10"/>
      <name val="Arial Cyr"/>
      <charset val="204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B312"/>
  <sheetViews>
    <sheetView tabSelected="1" topLeftCell="E40" workbookViewId="0">
      <selection activeCell="E83" sqref="A83:IV83"/>
    </sheetView>
  </sheetViews>
  <sheetFormatPr defaultRowHeight="12.75" x14ac:dyDescent="0.2"/>
  <cols>
    <col min="1" max="4" width="9.140625" style="9" hidden="1" customWidth="1"/>
    <col min="5" max="5" width="11.28515625" style="29" customWidth="1"/>
    <col min="6" max="6" width="42.42578125" style="34" customWidth="1"/>
    <col min="7" max="7" width="12.28515625" style="34" hidden="1" customWidth="1"/>
    <col min="8" max="9" width="6.42578125" style="33" customWidth="1"/>
    <col min="10" max="18" width="10.7109375" style="35" customWidth="1"/>
    <col min="19" max="20" width="10.7109375" style="36" customWidth="1"/>
    <col min="21" max="21" width="10.7109375" style="35" customWidth="1"/>
    <col min="22" max="65" width="10.7109375" style="33" customWidth="1"/>
    <col min="66" max="16384" width="9.140625" style="33"/>
  </cols>
  <sheetData>
    <row r="1" spans="1:28" s="8" customFormat="1" ht="32.25" customHeight="1" x14ac:dyDescent="0.2">
      <c r="B1" s="5"/>
      <c r="C1" s="5"/>
      <c r="E1" s="5" t="s">
        <v>7</v>
      </c>
      <c r="F1" s="7"/>
      <c r="G1" s="7"/>
      <c r="H1" s="6"/>
      <c r="I1" s="6"/>
      <c r="J1" s="22"/>
      <c r="K1" s="22"/>
      <c r="L1" s="22"/>
      <c r="M1" s="22"/>
      <c r="N1" s="23" t="s">
        <v>5</v>
      </c>
      <c r="O1" s="23"/>
      <c r="P1" s="23"/>
      <c r="Q1" s="23"/>
      <c r="R1" s="23"/>
      <c r="S1" s="23"/>
      <c r="T1" s="23"/>
      <c r="U1" s="23"/>
    </row>
    <row r="2" spans="1:28" s="8" customFormat="1" ht="15.75" customHeight="1" x14ac:dyDescent="0.2">
      <c r="B2" s="7"/>
      <c r="C2" s="7"/>
      <c r="E2" s="7" t="s">
        <v>323</v>
      </c>
      <c r="H2" s="9"/>
      <c r="I2" s="9"/>
      <c r="M2" s="22"/>
      <c r="N2" s="24" t="s">
        <v>4</v>
      </c>
      <c r="O2" s="24"/>
      <c r="P2" s="24"/>
      <c r="Q2" s="24"/>
      <c r="R2" s="24"/>
      <c r="S2" s="24"/>
      <c r="T2" s="24"/>
      <c r="U2" s="24"/>
    </row>
    <row r="3" spans="1:28" s="8" customFormat="1" ht="15.75" customHeight="1" x14ac:dyDescent="0.2">
      <c r="B3" s="7"/>
      <c r="C3" s="7"/>
      <c r="E3" s="7" t="s">
        <v>324</v>
      </c>
      <c r="H3" s="9"/>
      <c r="I3" s="9"/>
      <c r="M3" s="22"/>
      <c r="N3" s="24"/>
      <c r="O3" s="24"/>
      <c r="P3" s="24"/>
      <c r="Q3" s="24"/>
      <c r="R3" s="24"/>
      <c r="S3" s="24"/>
      <c r="T3" s="24"/>
      <c r="U3" s="24"/>
    </row>
    <row r="4" spans="1:28" s="8" customFormat="1" ht="15.75" customHeight="1" x14ac:dyDescent="0.2">
      <c r="B4" s="7"/>
      <c r="C4" s="7"/>
      <c r="E4" s="7" t="s">
        <v>325</v>
      </c>
      <c r="H4" s="9"/>
      <c r="I4" s="9"/>
      <c r="M4" s="22"/>
      <c r="N4" s="22"/>
      <c r="O4" s="22"/>
      <c r="P4" s="22"/>
      <c r="Q4" s="22"/>
      <c r="R4" s="22"/>
      <c r="S4" s="25"/>
      <c r="T4" s="25"/>
      <c r="U4" s="22"/>
    </row>
    <row r="5" spans="1:28" s="8" customFormat="1" ht="15.75" customHeight="1" x14ac:dyDescent="0.2">
      <c r="B5" s="7"/>
      <c r="C5" s="7"/>
      <c r="E5" s="7" t="s">
        <v>326</v>
      </c>
      <c r="M5" s="22"/>
      <c r="N5" s="26"/>
      <c r="O5" s="27"/>
      <c r="P5" s="28"/>
      <c r="Q5" s="28"/>
      <c r="R5" s="28"/>
      <c r="S5" s="28"/>
      <c r="T5" s="28"/>
      <c r="U5" s="22"/>
    </row>
    <row r="6" spans="1:28" s="8" customFormat="1" ht="15.75" customHeight="1" x14ac:dyDescent="0.2">
      <c r="B6" s="7"/>
      <c r="C6" s="7"/>
      <c r="E6" s="7" t="s">
        <v>327</v>
      </c>
      <c r="H6" s="9"/>
      <c r="I6" s="9"/>
      <c r="J6" s="22"/>
      <c r="K6" s="22"/>
      <c r="L6" s="22"/>
      <c r="M6" s="22"/>
      <c r="N6" s="26"/>
      <c r="O6" s="27"/>
      <c r="P6" s="28"/>
      <c r="Q6" s="28"/>
      <c r="R6" s="28"/>
      <c r="S6" s="28"/>
      <c r="T6" s="28"/>
      <c r="U6" s="22"/>
    </row>
    <row r="7" spans="1:28" s="8" customFormat="1" ht="15.75" customHeight="1" x14ac:dyDescent="0.2">
      <c r="A7" s="7"/>
      <c r="B7" s="7"/>
      <c r="C7" s="7"/>
      <c r="E7" s="7"/>
      <c r="G7" s="8" t="s">
        <v>22</v>
      </c>
      <c r="H7" s="9"/>
      <c r="I7" s="9"/>
      <c r="J7" s="22"/>
      <c r="K7" s="22"/>
      <c r="L7" s="22"/>
      <c r="M7" s="22"/>
      <c r="N7" s="22"/>
      <c r="O7" s="22"/>
      <c r="P7" s="22"/>
      <c r="Q7" s="22"/>
      <c r="R7" s="22"/>
      <c r="S7" s="25"/>
      <c r="T7" s="25"/>
      <c r="U7" s="22"/>
    </row>
    <row r="8" spans="1:28" s="8" customFormat="1" ht="15.75" hidden="1" customHeight="1" x14ac:dyDescent="0.2">
      <c r="A8" s="7"/>
      <c r="B8" s="7"/>
      <c r="C8" s="7"/>
      <c r="D8" s="7"/>
      <c r="E8" s="29"/>
      <c r="H8" s="9"/>
      <c r="I8" s="9"/>
      <c r="J8" s="22"/>
      <c r="K8" s="22"/>
      <c r="L8" s="22"/>
      <c r="M8" s="22"/>
      <c r="N8" s="22"/>
      <c r="O8" s="22"/>
      <c r="P8" s="22"/>
      <c r="Q8" s="22"/>
      <c r="R8" s="22"/>
      <c r="S8" s="25"/>
      <c r="T8" s="25"/>
      <c r="U8" s="22"/>
    </row>
    <row r="9" spans="1:28" s="8" customFormat="1" ht="15.75" hidden="1" customHeight="1" x14ac:dyDescent="0.2">
      <c r="A9" s="7"/>
      <c r="B9" s="7"/>
      <c r="C9" s="7"/>
      <c r="D9" s="7"/>
      <c r="E9" s="29"/>
      <c r="H9" s="9"/>
      <c r="I9" s="9"/>
      <c r="J9" s="22"/>
      <c r="K9" s="22"/>
      <c r="L9" s="22"/>
      <c r="M9" s="22"/>
      <c r="N9" s="22"/>
      <c r="O9" s="22"/>
      <c r="P9" s="22"/>
      <c r="Q9" s="22"/>
      <c r="R9" s="22"/>
      <c r="S9" s="25"/>
      <c r="T9" s="25"/>
      <c r="U9" s="22"/>
    </row>
    <row r="10" spans="1:28" s="8" customFormat="1" ht="15.75" customHeight="1" x14ac:dyDescent="0.2">
      <c r="A10" s="10"/>
      <c r="B10" s="11"/>
      <c r="C10" s="11"/>
      <c r="D10" s="9"/>
      <c r="E10" s="29"/>
      <c r="H10" s="9"/>
      <c r="I10" s="9"/>
      <c r="J10" s="22"/>
      <c r="K10" s="22"/>
      <c r="L10" s="22"/>
      <c r="M10" s="22"/>
      <c r="N10" s="22"/>
      <c r="O10" s="22"/>
      <c r="P10" s="22"/>
      <c r="Q10" s="22"/>
      <c r="R10" s="22"/>
      <c r="S10" s="25"/>
      <c r="T10" s="25"/>
      <c r="U10" s="22"/>
    </row>
    <row r="11" spans="1:28" s="14" customFormat="1" ht="20.25" customHeight="1" x14ac:dyDescent="0.2">
      <c r="A11" s="30"/>
      <c r="B11" s="31"/>
      <c r="C11" s="31"/>
      <c r="D11" s="12"/>
      <c r="E11" s="12" t="s">
        <v>17</v>
      </c>
      <c r="F11" s="12" t="s">
        <v>0</v>
      </c>
      <c r="G11" s="12" t="s">
        <v>2</v>
      </c>
      <c r="H11" s="12" t="s">
        <v>1</v>
      </c>
      <c r="I11" s="3" t="s">
        <v>21</v>
      </c>
      <c r="J11" s="3" t="s">
        <v>8</v>
      </c>
      <c r="K11" s="3" t="s">
        <v>9</v>
      </c>
      <c r="L11" s="4" t="s">
        <v>18</v>
      </c>
      <c r="M11" s="3" t="s">
        <v>10</v>
      </c>
      <c r="N11" s="3" t="s">
        <v>11</v>
      </c>
      <c r="O11" s="3" t="s">
        <v>12</v>
      </c>
      <c r="P11" s="4" t="s">
        <v>19</v>
      </c>
      <c r="Q11" s="3" t="s">
        <v>13</v>
      </c>
      <c r="R11" s="4" t="s">
        <v>20</v>
      </c>
      <c r="S11" s="13" t="s">
        <v>15</v>
      </c>
      <c r="T11" s="13" t="s">
        <v>16</v>
      </c>
      <c r="U11" s="3" t="s">
        <v>6</v>
      </c>
      <c r="V11" s="4" t="s">
        <v>3</v>
      </c>
      <c r="W11" s="4" t="s">
        <v>14</v>
      </c>
      <c r="X11" s="2"/>
      <c r="Y11" s="2"/>
      <c r="Z11" s="2"/>
      <c r="AA11" s="2"/>
      <c r="AB11" s="2"/>
    </row>
    <row r="12" spans="1:28" s="14" customFormat="1" ht="20.25" customHeight="1" x14ac:dyDescent="0.2">
      <c r="A12" s="30"/>
      <c r="B12" s="31"/>
      <c r="C12" s="31"/>
      <c r="D12" s="32"/>
      <c r="E12" s="12"/>
      <c r="F12" s="12"/>
      <c r="G12" s="12"/>
      <c r="H12" s="12"/>
      <c r="I12" s="3"/>
      <c r="J12" s="3"/>
      <c r="K12" s="3"/>
      <c r="L12" s="4"/>
      <c r="M12" s="3"/>
      <c r="N12" s="3"/>
      <c r="O12" s="3"/>
      <c r="P12" s="4"/>
      <c r="Q12" s="3"/>
      <c r="R12" s="4"/>
      <c r="S12" s="13"/>
      <c r="T12" s="13"/>
      <c r="U12" s="3"/>
      <c r="V12" s="4"/>
      <c r="W12" s="4"/>
      <c r="X12" s="2"/>
      <c r="Y12" s="2"/>
      <c r="Z12" s="2"/>
      <c r="AA12" s="2"/>
      <c r="AB12" s="2"/>
    </row>
    <row r="13" spans="1:28" s="1" customFormat="1" ht="200.1" customHeight="1" x14ac:dyDescent="0.2">
      <c r="A13" s="30"/>
      <c r="B13" s="31"/>
      <c r="C13" s="31"/>
      <c r="D13" s="32"/>
      <c r="E13" s="12"/>
      <c r="F13" s="12"/>
      <c r="G13" s="12"/>
      <c r="H13" s="12"/>
      <c r="I13" s="3"/>
      <c r="J13" s="3"/>
      <c r="K13" s="3"/>
      <c r="L13" s="4"/>
      <c r="M13" s="3"/>
      <c r="N13" s="3"/>
      <c r="O13" s="3"/>
      <c r="P13" s="4"/>
      <c r="Q13" s="3"/>
      <c r="R13" s="4"/>
      <c r="S13" s="13"/>
      <c r="T13" s="13"/>
      <c r="U13" s="3"/>
      <c r="V13" s="4"/>
      <c r="W13" s="4"/>
      <c r="X13" s="2"/>
      <c r="Y13" s="2"/>
      <c r="Z13" s="2"/>
      <c r="AA13" s="2"/>
      <c r="AB13" s="2"/>
    </row>
    <row r="14" spans="1:28" s="15" customFormat="1" ht="18.75" customHeight="1" x14ac:dyDescent="0.2">
      <c r="A14" s="30"/>
      <c r="B14" s="30"/>
      <c r="C14" s="30"/>
      <c r="D14" s="32"/>
      <c r="E14" s="12"/>
      <c r="F14" s="32"/>
      <c r="G14" s="32"/>
      <c r="H14" s="32"/>
      <c r="I14" s="3"/>
      <c r="J14" s="3"/>
      <c r="K14" s="3"/>
      <c r="L14" s="4"/>
      <c r="M14" s="3"/>
      <c r="N14" s="3"/>
      <c r="O14" s="3"/>
      <c r="P14" s="4"/>
      <c r="Q14" s="3"/>
      <c r="R14" s="4"/>
      <c r="S14" s="13"/>
      <c r="T14" s="13"/>
      <c r="U14" s="3"/>
      <c r="V14" s="4"/>
      <c r="W14" s="4"/>
      <c r="X14" s="2"/>
      <c r="Y14" s="2"/>
      <c r="Z14" s="2"/>
      <c r="AA14" s="2"/>
      <c r="AB14" s="2"/>
    </row>
    <row r="15" spans="1:28" s="33" customFormat="1" x14ac:dyDescent="0.2">
      <c r="A15" s="16"/>
      <c r="B15" s="16"/>
      <c r="C15" s="16"/>
      <c r="D15" s="16"/>
      <c r="E15" s="17">
        <v>1</v>
      </c>
      <c r="F15" s="18" t="s">
        <v>128</v>
      </c>
      <c r="G15" s="18">
        <v>137008835</v>
      </c>
      <c r="H15" s="19" t="s">
        <v>322</v>
      </c>
      <c r="I15" s="19">
        <v>1</v>
      </c>
      <c r="J15" s="20">
        <v>268.60000000000002</v>
      </c>
      <c r="K15" s="20">
        <f>IF(L15 &gt; 0, MAX(L$15:L$312) / L15, 0)</f>
        <v>1.5922469490308686</v>
      </c>
      <c r="L15" s="20">
        <v>27.86</v>
      </c>
      <c r="M15" s="20">
        <f>J15*K15</f>
        <v>427.67753050969134</v>
      </c>
      <c r="N15" s="20">
        <v>316.89999999999998</v>
      </c>
      <c r="O15" s="20">
        <f>IF(P15 &gt; 0, MAX(P$15:P$312) / P15, 0)</f>
        <v>1.4343043995243758</v>
      </c>
      <c r="P15" s="20">
        <v>33.64</v>
      </c>
      <c r="Q15" s="20">
        <f>N15*O15</f>
        <v>454.53106420927469</v>
      </c>
      <c r="R15" s="20">
        <f>M15+Q15</f>
        <v>882.20859471896597</v>
      </c>
      <c r="S15" s="21">
        <v>145</v>
      </c>
      <c r="T15" s="21">
        <v>15</v>
      </c>
      <c r="U15" s="20">
        <f>IF(T15 &gt; 0,S15/T15,0)</f>
        <v>9.6666666666666661</v>
      </c>
      <c r="V15" s="19"/>
      <c r="W15" s="19"/>
    </row>
    <row r="16" spans="1:28" s="33" customFormat="1" x14ac:dyDescent="0.2">
      <c r="A16" s="16"/>
      <c r="B16" s="16"/>
      <c r="C16" s="16"/>
      <c r="D16" s="16"/>
      <c r="E16" s="17">
        <v>2</v>
      </c>
      <c r="F16" s="18" t="s">
        <v>122</v>
      </c>
      <c r="G16" s="18">
        <v>137970631</v>
      </c>
      <c r="H16" s="19" t="s">
        <v>321</v>
      </c>
      <c r="I16" s="19">
        <v>2</v>
      </c>
      <c r="J16" s="20">
        <v>268.60000000000002</v>
      </c>
      <c r="K16" s="20">
        <f>IF(L16 &gt; 0, MAX(L$15:L$312) / L16, 0)</f>
        <v>1.5922469490308686</v>
      </c>
      <c r="L16" s="20">
        <v>27.86</v>
      </c>
      <c r="M16" s="20">
        <f>J16*K16</f>
        <v>427.67753050969134</v>
      </c>
      <c r="N16" s="20">
        <v>310.89999999999998</v>
      </c>
      <c r="O16" s="20">
        <f>IF(P16 &gt; 0, MAX(P$15:P$312) / P16, 0)</f>
        <v>1.4343043995243758</v>
      </c>
      <c r="P16" s="20">
        <v>33.64</v>
      </c>
      <c r="Q16" s="20">
        <f>N16*O16</f>
        <v>445.92523781212839</v>
      </c>
      <c r="R16" s="20">
        <f>M16+Q16</f>
        <v>873.60276832181967</v>
      </c>
      <c r="S16" s="21">
        <v>144</v>
      </c>
      <c r="T16" s="21">
        <v>15</v>
      </c>
      <c r="U16" s="20">
        <f>IF(T16 &gt; 0,S16/T16,0)</f>
        <v>9.6</v>
      </c>
      <c r="V16" s="19"/>
      <c r="W16" s="19"/>
    </row>
    <row r="17" spans="1:23" s="33" customFormat="1" x14ac:dyDescent="0.2">
      <c r="A17" s="16"/>
      <c r="B17" s="16"/>
      <c r="C17" s="16"/>
      <c r="D17" s="16"/>
      <c r="E17" s="17">
        <v>3</v>
      </c>
      <c r="F17" s="18" t="s">
        <v>171</v>
      </c>
      <c r="G17" s="18">
        <v>137004472</v>
      </c>
      <c r="H17" s="19" t="s">
        <v>321</v>
      </c>
      <c r="I17" s="19">
        <v>3</v>
      </c>
      <c r="J17" s="20">
        <v>330.1</v>
      </c>
      <c r="K17" s="20">
        <f>IF(L17 &gt; 0, MAX(L$15:L$312) / L17, 0)</f>
        <v>1.254524886877828</v>
      </c>
      <c r="L17" s="20">
        <v>35.36</v>
      </c>
      <c r="M17" s="20">
        <f>J17*K17</f>
        <v>414.11866515837107</v>
      </c>
      <c r="N17" s="20">
        <v>324.39999999999998</v>
      </c>
      <c r="O17" s="20">
        <f>IF(P17 &gt; 0, MAX(P$15:P$312) / P17, 0)</f>
        <v>1.3730791121229369</v>
      </c>
      <c r="P17" s="20">
        <v>35.14</v>
      </c>
      <c r="Q17" s="20">
        <f>N17*O17</f>
        <v>445.42686397268068</v>
      </c>
      <c r="R17" s="20">
        <f>M17+Q17</f>
        <v>859.54552913105181</v>
      </c>
      <c r="S17" s="21">
        <v>160</v>
      </c>
      <c r="T17" s="21">
        <v>17</v>
      </c>
      <c r="U17" s="20">
        <f>IF(T17 &gt; 0,S17/T17,0)</f>
        <v>9.4117647058823533</v>
      </c>
      <c r="V17" s="19"/>
      <c r="W17" s="19"/>
    </row>
    <row r="18" spans="1:23" s="33" customFormat="1" x14ac:dyDescent="0.2">
      <c r="A18" s="16"/>
      <c r="B18" s="16"/>
      <c r="C18" s="16"/>
      <c r="D18" s="16"/>
      <c r="E18" s="17">
        <v>4</v>
      </c>
      <c r="F18" s="18" t="s">
        <v>184</v>
      </c>
      <c r="G18" s="18">
        <v>137003266</v>
      </c>
      <c r="H18" s="19" t="s">
        <v>321</v>
      </c>
      <c r="I18" s="19">
        <v>4</v>
      </c>
      <c r="J18" s="20">
        <v>288</v>
      </c>
      <c r="K18" s="20">
        <f>IF(L18 &gt; 0, MAX(L$15:L$312) / L18, 0)</f>
        <v>1.3755038759689922</v>
      </c>
      <c r="L18" s="20">
        <v>32.25</v>
      </c>
      <c r="M18" s="20">
        <f>J18*K18</f>
        <v>396.14511627906973</v>
      </c>
      <c r="N18" s="20">
        <v>368</v>
      </c>
      <c r="O18" s="20">
        <f>IF(P18 &gt; 0, MAX(P$15:P$312) / P18, 0)</f>
        <v>1.2138364779874213</v>
      </c>
      <c r="P18" s="20">
        <v>39.75</v>
      </c>
      <c r="Q18" s="20">
        <f>N18*O18</f>
        <v>446.69182389937106</v>
      </c>
      <c r="R18" s="20">
        <f>M18+Q18</f>
        <v>842.83694017844073</v>
      </c>
      <c r="S18" s="21">
        <v>140</v>
      </c>
      <c r="T18" s="21">
        <v>15</v>
      </c>
      <c r="U18" s="20">
        <f>IF(T18 &gt; 0,S18/T18,0)</f>
        <v>9.3333333333333339</v>
      </c>
      <c r="V18" s="19"/>
      <c r="W18" s="19"/>
    </row>
    <row r="19" spans="1:23" s="33" customFormat="1" x14ac:dyDescent="0.2">
      <c r="A19" s="16"/>
      <c r="B19" s="16"/>
      <c r="C19" s="16"/>
      <c r="D19" s="16"/>
      <c r="E19" s="17">
        <v>5</v>
      </c>
      <c r="F19" s="18" t="s">
        <v>66</v>
      </c>
      <c r="G19" s="18">
        <v>137000994</v>
      </c>
      <c r="H19" s="19" t="s">
        <v>321</v>
      </c>
      <c r="I19" s="19">
        <v>5</v>
      </c>
      <c r="J19" s="20">
        <v>279.10000000000002</v>
      </c>
      <c r="K19" s="20">
        <f>IF(L19 &gt; 0, MAX(L$15:L$312) / L19, 0)</f>
        <v>1.3708281829419036</v>
      </c>
      <c r="L19" s="20">
        <v>32.36</v>
      </c>
      <c r="M19" s="20">
        <f>J19*K19</f>
        <v>382.59814585908532</v>
      </c>
      <c r="N19" s="20">
        <v>291.39999999999998</v>
      </c>
      <c r="O19" s="20">
        <f>IF(P19 &gt; 0, MAX(P$15:P$312) / P19, 0)</f>
        <v>1.5747389033942558</v>
      </c>
      <c r="P19" s="20">
        <v>30.64</v>
      </c>
      <c r="Q19" s="20">
        <f>N19*O19</f>
        <v>458.87891644908609</v>
      </c>
      <c r="R19" s="20">
        <f>M19+Q19</f>
        <v>841.47706230817141</v>
      </c>
      <c r="S19" s="21">
        <v>148</v>
      </c>
      <c r="T19" s="21">
        <v>16</v>
      </c>
      <c r="U19" s="20">
        <f>IF(T19 &gt; 0,S19/T19,0)</f>
        <v>9.25</v>
      </c>
      <c r="V19" s="19"/>
      <c r="W19" s="19"/>
    </row>
    <row r="20" spans="1:23" s="33" customFormat="1" x14ac:dyDescent="0.2">
      <c r="A20" s="16"/>
      <c r="B20" s="16"/>
      <c r="C20" s="16"/>
      <c r="D20" s="16"/>
      <c r="E20" s="17">
        <v>6</v>
      </c>
      <c r="F20" s="18" t="s">
        <v>32</v>
      </c>
      <c r="G20" s="18">
        <v>137056337</v>
      </c>
      <c r="H20" s="19" t="s">
        <v>321</v>
      </c>
      <c r="I20" s="19">
        <v>6</v>
      </c>
      <c r="J20" s="20">
        <v>291.10000000000002</v>
      </c>
      <c r="K20" s="20">
        <f>IF(L20 &gt; 0, MAX(L$15:L$312) / L20, 0)</f>
        <v>1.3708281829419036</v>
      </c>
      <c r="L20" s="20">
        <v>32.36</v>
      </c>
      <c r="M20" s="20">
        <f>J20*K20</f>
        <v>399.04808405438814</v>
      </c>
      <c r="N20" s="20">
        <v>252.9</v>
      </c>
      <c r="O20" s="20">
        <f>IF(P20 &gt; 0, MAX(P$15:P$312) / P20, 0)</f>
        <v>1.7456584659913168</v>
      </c>
      <c r="P20" s="20">
        <v>27.64</v>
      </c>
      <c r="Q20" s="20">
        <f>N20*O20</f>
        <v>441.47702604920403</v>
      </c>
      <c r="R20" s="20">
        <f>M20+Q20</f>
        <v>840.52511010359217</v>
      </c>
      <c r="S20" s="21">
        <v>129</v>
      </c>
      <c r="T20" s="21">
        <v>14</v>
      </c>
      <c r="U20" s="20">
        <f>IF(T20 &gt; 0,S20/T20,0)</f>
        <v>9.2142857142857135</v>
      </c>
      <c r="V20" s="19"/>
      <c r="W20" s="19"/>
    </row>
    <row r="21" spans="1:23" s="33" customFormat="1" x14ac:dyDescent="0.2">
      <c r="A21" s="16"/>
      <c r="B21" s="16"/>
      <c r="C21" s="16"/>
      <c r="D21" s="16"/>
      <c r="E21" s="17">
        <v>7</v>
      </c>
      <c r="F21" s="18" t="s">
        <v>110</v>
      </c>
      <c r="G21" s="18">
        <v>137006831</v>
      </c>
      <c r="H21" s="19" t="s">
        <v>322</v>
      </c>
      <c r="I21" s="19">
        <v>7</v>
      </c>
      <c r="J21" s="20">
        <v>243.1</v>
      </c>
      <c r="K21" s="20">
        <f>IF(L21 &gt; 0, MAX(L$15:L$312) / L21, 0)</f>
        <v>1.5922469490308686</v>
      </c>
      <c r="L21" s="20">
        <v>27.86</v>
      </c>
      <c r="M21" s="20">
        <f>J21*K21</f>
        <v>387.07523330940415</v>
      </c>
      <c r="N21" s="20">
        <v>314.89999999999998</v>
      </c>
      <c r="O21" s="20">
        <f>IF(P21 &gt; 0, MAX(P$15:P$312) / P21, 0)</f>
        <v>1.4343043995243758</v>
      </c>
      <c r="P21" s="20">
        <v>33.64</v>
      </c>
      <c r="Q21" s="20">
        <f>N21*O21</f>
        <v>451.6624554102259</v>
      </c>
      <c r="R21" s="20">
        <f>M21+Q21</f>
        <v>838.73768871963011</v>
      </c>
      <c r="S21" s="21">
        <v>139</v>
      </c>
      <c r="T21" s="21">
        <v>15</v>
      </c>
      <c r="U21" s="20">
        <f>IF(T21 &gt; 0,S21/T21,0)</f>
        <v>9.2666666666666675</v>
      </c>
      <c r="V21" s="19"/>
      <c r="W21" s="19"/>
    </row>
    <row r="22" spans="1:23" s="33" customFormat="1" x14ac:dyDescent="0.2">
      <c r="A22" s="16"/>
      <c r="B22" s="16"/>
      <c r="C22" s="16"/>
      <c r="D22" s="16"/>
      <c r="E22" s="17">
        <v>8</v>
      </c>
      <c r="F22" s="18" t="s">
        <v>292</v>
      </c>
      <c r="G22" s="18">
        <v>137001132</v>
      </c>
      <c r="H22" s="19" t="s">
        <v>321</v>
      </c>
      <c r="I22" s="19">
        <v>8</v>
      </c>
      <c r="J22" s="20">
        <v>238.6</v>
      </c>
      <c r="K22" s="20">
        <f>IF(L22 &gt; 0, MAX(L$15:L$312) / L22, 0)</f>
        <v>1.5922469490308686</v>
      </c>
      <c r="L22" s="20">
        <v>27.86</v>
      </c>
      <c r="M22" s="20">
        <f>J22*K22</f>
        <v>379.91012203876522</v>
      </c>
      <c r="N22" s="20">
        <v>313.89999999999998</v>
      </c>
      <c r="O22" s="20">
        <f>IF(P22 &gt; 0, MAX(P$15:P$312) / P22, 0)</f>
        <v>1.4343043995243758</v>
      </c>
      <c r="P22" s="20">
        <v>33.64</v>
      </c>
      <c r="Q22" s="20">
        <f>N22*O22</f>
        <v>450.22815101070154</v>
      </c>
      <c r="R22" s="20">
        <f>M22+Q22</f>
        <v>830.13827304946676</v>
      </c>
      <c r="S22" s="21">
        <v>137</v>
      </c>
      <c r="T22" s="21">
        <v>15</v>
      </c>
      <c r="U22" s="20">
        <f>IF(T22 &gt; 0,S22/T22,0)</f>
        <v>9.1333333333333329</v>
      </c>
      <c r="V22" s="19"/>
      <c r="W22" s="19"/>
    </row>
    <row r="23" spans="1:23" s="33" customFormat="1" x14ac:dyDescent="0.2">
      <c r="A23" s="16"/>
      <c r="B23" s="16"/>
      <c r="C23" s="16"/>
      <c r="D23" s="16"/>
      <c r="E23" s="17">
        <v>9</v>
      </c>
      <c r="F23" s="18" t="s">
        <v>135</v>
      </c>
      <c r="G23" s="18">
        <v>137007341</v>
      </c>
      <c r="H23" s="19" t="s">
        <v>322</v>
      </c>
      <c r="I23" s="19">
        <v>9</v>
      </c>
      <c r="J23" s="20">
        <v>268.60000000000002</v>
      </c>
      <c r="K23" s="20">
        <f>IF(L23 &gt; 0, MAX(L$15:L$312) / L23, 0)</f>
        <v>1.3708281829419036</v>
      </c>
      <c r="L23" s="20">
        <v>32.36</v>
      </c>
      <c r="M23" s="20">
        <f>J23*K23</f>
        <v>368.20444993819535</v>
      </c>
      <c r="N23" s="20">
        <v>261.89999999999998</v>
      </c>
      <c r="O23" s="20">
        <f>IF(P23 &gt; 0, MAX(P$15:P$312) / P23, 0)</f>
        <v>1.7456584659913168</v>
      </c>
      <c r="P23" s="20">
        <v>27.64</v>
      </c>
      <c r="Q23" s="20">
        <f>N23*O23</f>
        <v>457.18795224312584</v>
      </c>
      <c r="R23" s="20">
        <f>M23+Q23</f>
        <v>825.39240218132113</v>
      </c>
      <c r="S23" s="21">
        <v>128</v>
      </c>
      <c r="T23" s="21">
        <v>14</v>
      </c>
      <c r="U23" s="20">
        <f>IF(T23 &gt; 0,S23/T23,0)</f>
        <v>9.1428571428571423</v>
      </c>
      <c r="V23" s="19"/>
      <c r="W23" s="19"/>
    </row>
    <row r="24" spans="1:23" s="33" customFormat="1" x14ac:dyDescent="0.2">
      <c r="A24" s="16"/>
      <c r="B24" s="16"/>
      <c r="C24" s="16"/>
      <c r="D24" s="16"/>
      <c r="E24" s="17">
        <v>10</v>
      </c>
      <c r="F24" s="18" t="s">
        <v>149</v>
      </c>
      <c r="G24" s="18">
        <v>137004884</v>
      </c>
      <c r="H24" s="19" t="s">
        <v>321</v>
      </c>
      <c r="I24" s="19">
        <v>10</v>
      </c>
      <c r="J24" s="20">
        <v>228.1</v>
      </c>
      <c r="K24" s="20">
        <f>IF(L24 &gt; 0, MAX(L$15:L$312) / L24, 0)</f>
        <v>1.5922469490308686</v>
      </c>
      <c r="L24" s="20">
        <v>27.86</v>
      </c>
      <c r="M24" s="20">
        <f>J24*K24</f>
        <v>363.19152907394113</v>
      </c>
      <c r="N24" s="20">
        <v>345.4</v>
      </c>
      <c r="O24" s="20">
        <f>IF(P24 &gt; 0, MAX(P$15:P$312) / P24, 0)</f>
        <v>1.3168668122270741</v>
      </c>
      <c r="P24" s="20">
        <v>36.64</v>
      </c>
      <c r="Q24" s="20">
        <f>N24*O24</f>
        <v>454.84579694323139</v>
      </c>
      <c r="R24" s="20">
        <f>M24+Q24</f>
        <v>818.03732601717252</v>
      </c>
      <c r="S24" s="21">
        <v>154</v>
      </c>
      <c r="T24" s="21">
        <v>17</v>
      </c>
      <c r="U24" s="20">
        <f>IF(T24 &gt; 0,S24/T24,0)</f>
        <v>9.0588235294117645</v>
      </c>
      <c r="V24" s="19">
        <v>1</v>
      </c>
      <c r="W24" s="19"/>
    </row>
    <row r="25" spans="1:23" s="33" customFormat="1" x14ac:dyDescent="0.2">
      <c r="A25" s="16"/>
      <c r="B25" s="16"/>
      <c r="C25" s="16"/>
      <c r="D25" s="16"/>
      <c r="E25" s="17">
        <v>11</v>
      </c>
      <c r="F25" s="18" t="s">
        <v>238</v>
      </c>
      <c r="G25" s="18">
        <v>137003904</v>
      </c>
      <c r="H25" s="19" t="s">
        <v>321</v>
      </c>
      <c r="I25" s="19">
        <v>11</v>
      </c>
      <c r="J25" s="20">
        <v>393.1</v>
      </c>
      <c r="K25" s="20">
        <f>IF(L25 &gt; 0, MAX(L$15:L$312) / L25, 0)</f>
        <v>1</v>
      </c>
      <c r="L25" s="20">
        <v>44.36</v>
      </c>
      <c r="M25" s="20">
        <f>J25*K25</f>
        <v>393.1</v>
      </c>
      <c r="N25" s="20">
        <v>279.62</v>
      </c>
      <c r="O25" s="20">
        <f>IF(P25 &gt; 0, MAX(P$15:P$312) / P25, 0)</f>
        <v>1.5012445550715618</v>
      </c>
      <c r="P25" s="20">
        <v>32.14</v>
      </c>
      <c r="Q25" s="20">
        <f>N25*O25</f>
        <v>419.77800248911012</v>
      </c>
      <c r="R25" s="20">
        <f>M25+Q25</f>
        <v>812.87800248911014</v>
      </c>
      <c r="S25" s="21">
        <v>178</v>
      </c>
      <c r="T25" s="21">
        <v>20</v>
      </c>
      <c r="U25" s="20">
        <f>IF(T25 &gt; 0,S25/T25,0)</f>
        <v>8.9</v>
      </c>
      <c r="V25" s="19"/>
      <c r="W25" s="19"/>
    </row>
    <row r="26" spans="1:23" s="33" customFormat="1" x14ac:dyDescent="0.2">
      <c r="A26" s="16"/>
      <c r="B26" s="16"/>
      <c r="C26" s="16"/>
      <c r="D26" s="16"/>
      <c r="E26" s="17">
        <v>12</v>
      </c>
      <c r="F26" s="18" t="s">
        <v>257</v>
      </c>
      <c r="G26" s="18">
        <v>137003960</v>
      </c>
      <c r="H26" s="19" t="s">
        <v>321</v>
      </c>
      <c r="I26" s="19">
        <v>12</v>
      </c>
      <c r="J26" s="20">
        <v>348.1</v>
      </c>
      <c r="K26" s="20">
        <f>IF(L26 &gt; 0, MAX(L$15:L$312) / L26, 0)</f>
        <v>1.1128951329653789</v>
      </c>
      <c r="L26" s="20">
        <v>39.86</v>
      </c>
      <c r="M26" s="20">
        <f>J26*K26</f>
        <v>387.39879578524841</v>
      </c>
      <c r="N26" s="20">
        <v>283.01</v>
      </c>
      <c r="O26" s="20">
        <f>IF(P26 &gt; 0, MAX(P$15:P$312) / P26, 0)</f>
        <v>1.5012445550715618</v>
      </c>
      <c r="P26" s="20">
        <v>32.14</v>
      </c>
      <c r="Q26" s="20">
        <f>N26*O26</f>
        <v>424.86722153080268</v>
      </c>
      <c r="R26" s="20">
        <f>M26+Q26</f>
        <v>812.26601731605115</v>
      </c>
      <c r="S26" s="21">
        <v>151</v>
      </c>
      <c r="T26" s="21">
        <v>17</v>
      </c>
      <c r="U26" s="20">
        <f>IF(T26 &gt; 0,S26/T26,0)</f>
        <v>8.882352941176471</v>
      </c>
      <c r="V26" s="19"/>
      <c r="W26" s="19"/>
    </row>
    <row r="27" spans="1:23" s="33" customFormat="1" x14ac:dyDescent="0.2">
      <c r="A27" s="16"/>
      <c r="B27" s="16"/>
      <c r="C27" s="16"/>
      <c r="D27" s="16"/>
      <c r="E27" s="17">
        <v>13</v>
      </c>
      <c r="F27" s="18" t="s">
        <v>318</v>
      </c>
      <c r="G27" s="18">
        <v>137003740</v>
      </c>
      <c r="H27" s="19" t="s">
        <v>321</v>
      </c>
      <c r="I27" s="19">
        <v>13</v>
      </c>
      <c r="J27" s="20">
        <v>235.6</v>
      </c>
      <c r="K27" s="20">
        <f>IF(L27 &gt; 0, MAX(L$15:L$312) / L27, 0)</f>
        <v>1.5922469490308686</v>
      </c>
      <c r="L27" s="20">
        <v>27.86</v>
      </c>
      <c r="M27" s="20">
        <f>J27*K27</f>
        <v>375.13338119167264</v>
      </c>
      <c r="N27" s="20">
        <v>331.4</v>
      </c>
      <c r="O27" s="20">
        <f>IF(P27 &gt; 0, MAX(P$15:P$312) / P27, 0)</f>
        <v>1.3168668122270741</v>
      </c>
      <c r="P27" s="20">
        <v>36.64</v>
      </c>
      <c r="Q27" s="20">
        <f>N27*O27</f>
        <v>436.40966157205236</v>
      </c>
      <c r="R27" s="20">
        <f>M27+Q27</f>
        <v>811.543042763725</v>
      </c>
      <c r="S27" s="21">
        <v>144</v>
      </c>
      <c r="T27" s="21">
        <v>16</v>
      </c>
      <c r="U27" s="20">
        <f>IF(T27 &gt; 0,S27/T27,0)</f>
        <v>9</v>
      </c>
      <c r="V27" s="19"/>
      <c r="W27" s="19"/>
    </row>
    <row r="28" spans="1:23" s="33" customFormat="1" x14ac:dyDescent="0.2">
      <c r="A28" s="16"/>
      <c r="B28" s="16"/>
      <c r="C28" s="16"/>
      <c r="D28" s="16"/>
      <c r="E28" s="17">
        <v>14</v>
      </c>
      <c r="F28" s="18" t="s">
        <v>287</v>
      </c>
      <c r="G28" s="18">
        <v>137009729</v>
      </c>
      <c r="H28" s="19" t="s">
        <v>322</v>
      </c>
      <c r="I28" s="19">
        <v>14</v>
      </c>
      <c r="J28" s="20">
        <v>303.10000000000002</v>
      </c>
      <c r="K28" s="20">
        <f>IF(L28 &gt; 0, MAX(L$15:L$312) / L28, 0)</f>
        <v>1.254524886877828</v>
      </c>
      <c r="L28" s="20">
        <v>35.36</v>
      </c>
      <c r="M28" s="20">
        <f>J28*K28</f>
        <v>380.24649321266969</v>
      </c>
      <c r="N28" s="20">
        <v>286.01</v>
      </c>
      <c r="O28" s="20">
        <f>IF(P28 &gt; 0, MAX(P$15:P$312) / P28, 0)</f>
        <v>1.5012445550715618</v>
      </c>
      <c r="P28" s="20">
        <v>32.14</v>
      </c>
      <c r="Q28" s="20">
        <f>N28*O28</f>
        <v>429.37095519601741</v>
      </c>
      <c r="R28" s="20">
        <f>M28+Q28</f>
        <v>809.6174484086871</v>
      </c>
      <c r="S28" s="21">
        <v>142</v>
      </c>
      <c r="T28" s="21">
        <v>16</v>
      </c>
      <c r="U28" s="20">
        <f>IF(T28 &gt; 0,S28/T28,0)</f>
        <v>8.875</v>
      </c>
      <c r="V28" s="19"/>
      <c r="W28" s="19"/>
    </row>
    <row r="29" spans="1:23" s="33" customFormat="1" x14ac:dyDescent="0.2">
      <c r="A29" s="16"/>
      <c r="B29" s="16"/>
      <c r="C29" s="16"/>
      <c r="D29" s="16"/>
      <c r="E29" s="17">
        <v>15</v>
      </c>
      <c r="F29" s="18" t="s">
        <v>96</v>
      </c>
      <c r="G29" s="18">
        <v>137005858</v>
      </c>
      <c r="H29" s="19" t="s">
        <v>321</v>
      </c>
      <c r="I29" s="19">
        <v>15</v>
      </c>
      <c r="J29" s="20">
        <v>292.60000000000002</v>
      </c>
      <c r="K29" s="20">
        <f>IF(L29 &gt; 0, MAX(L$15:L$312) / L29, 0)</f>
        <v>1.254524886877828</v>
      </c>
      <c r="L29" s="20">
        <v>35.36</v>
      </c>
      <c r="M29" s="20">
        <f>J29*K29</f>
        <v>367.07398190045251</v>
      </c>
      <c r="N29" s="20">
        <v>293.01</v>
      </c>
      <c r="O29" s="20">
        <f>IF(P29 &gt; 0, MAX(P$15:P$312) / P29, 0)</f>
        <v>1.5012445550715618</v>
      </c>
      <c r="P29" s="20">
        <v>32.14</v>
      </c>
      <c r="Q29" s="20">
        <f>N29*O29</f>
        <v>439.87966708151833</v>
      </c>
      <c r="R29" s="20">
        <f>M29+Q29</f>
        <v>806.9536489819709</v>
      </c>
      <c r="S29" s="21">
        <v>151</v>
      </c>
      <c r="T29" s="21">
        <v>17</v>
      </c>
      <c r="U29" s="20">
        <f>IF(T29 &gt; 0,S29/T29,0)</f>
        <v>8.882352941176471</v>
      </c>
      <c r="V29" s="19"/>
      <c r="W29" s="19"/>
    </row>
    <row r="30" spans="1:23" s="33" customFormat="1" x14ac:dyDescent="0.2">
      <c r="A30" s="16"/>
      <c r="B30" s="16"/>
      <c r="C30" s="16"/>
      <c r="D30" s="16"/>
      <c r="E30" s="17">
        <v>16</v>
      </c>
      <c r="F30" s="18" t="s">
        <v>157</v>
      </c>
      <c r="G30" s="18">
        <v>137009431</v>
      </c>
      <c r="H30" s="19" t="s">
        <v>322</v>
      </c>
      <c r="I30" s="19">
        <v>16</v>
      </c>
      <c r="J30" s="20">
        <v>232.6</v>
      </c>
      <c r="K30" s="20">
        <f>IF(L30 &gt; 0, MAX(L$15:L$312) / L30, 0)</f>
        <v>1.5922469490308686</v>
      </c>
      <c r="L30" s="20">
        <v>27.86</v>
      </c>
      <c r="M30" s="20">
        <f>J30*K30</f>
        <v>370.35664034458006</v>
      </c>
      <c r="N30" s="20">
        <v>302.89999999999998</v>
      </c>
      <c r="O30" s="20">
        <f>IF(P30 &gt; 0, MAX(P$15:P$312) / P30, 0)</f>
        <v>1.4343043995243758</v>
      </c>
      <c r="P30" s="20">
        <v>33.64</v>
      </c>
      <c r="Q30" s="20">
        <f>N30*O30</f>
        <v>434.45080261593341</v>
      </c>
      <c r="R30" s="20">
        <f>M30+Q30</f>
        <v>804.80744296051353</v>
      </c>
      <c r="S30" s="21">
        <v>134</v>
      </c>
      <c r="T30" s="21">
        <v>15</v>
      </c>
      <c r="U30" s="20">
        <f>IF(T30 &gt; 0,S30/T30,0)</f>
        <v>8.9333333333333336</v>
      </c>
      <c r="V30" s="19"/>
      <c r="W30" s="19"/>
    </row>
    <row r="31" spans="1:23" s="33" customFormat="1" x14ac:dyDescent="0.2">
      <c r="A31" s="16"/>
      <c r="B31" s="16"/>
      <c r="C31" s="16"/>
      <c r="D31" s="16"/>
      <c r="E31" s="17">
        <v>17</v>
      </c>
      <c r="F31" s="18" t="s">
        <v>232</v>
      </c>
      <c r="G31" s="18">
        <v>137005530</v>
      </c>
      <c r="H31" s="19" t="s">
        <v>321</v>
      </c>
      <c r="I31" s="19">
        <v>17</v>
      </c>
      <c r="J31" s="20">
        <v>267.99</v>
      </c>
      <c r="K31" s="20">
        <f>IF(L31 &gt; 0, MAX(L$15:L$312) / L31, 0)</f>
        <v>1.4374594944912509</v>
      </c>
      <c r="L31" s="20">
        <v>30.86</v>
      </c>
      <c r="M31" s="20">
        <f>J31*K31</f>
        <v>385.22476992871032</v>
      </c>
      <c r="N31" s="20">
        <v>331.12</v>
      </c>
      <c r="O31" s="20">
        <f>IF(P31 &gt; 0, MAX(P$15:P$312) / P31, 0)</f>
        <v>1.2650760356581017</v>
      </c>
      <c r="P31" s="20">
        <v>38.14</v>
      </c>
      <c r="Q31" s="20">
        <f>N31*O31</f>
        <v>418.89197692711065</v>
      </c>
      <c r="R31" s="20">
        <f>M31+Q31</f>
        <v>804.11674685582102</v>
      </c>
      <c r="S31" s="21">
        <v>149</v>
      </c>
      <c r="T31" s="21">
        <v>17</v>
      </c>
      <c r="U31" s="20">
        <f>IF(T31 &gt; 0,S31/T31,0)</f>
        <v>8.764705882352942</v>
      </c>
      <c r="V31" s="19"/>
      <c r="W31" s="19"/>
    </row>
    <row r="32" spans="1:23" s="33" customFormat="1" x14ac:dyDescent="0.2">
      <c r="A32" s="16"/>
      <c r="B32" s="16"/>
      <c r="C32" s="16"/>
      <c r="D32" s="16"/>
      <c r="E32" s="17">
        <v>18</v>
      </c>
      <c r="F32" s="18" t="s">
        <v>252</v>
      </c>
      <c r="G32" s="18">
        <v>137003292</v>
      </c>
      <c r="H32" s="19" t="s">
        <v>321</v>
      </c>
      <c r="I32" s="19">
        <v>18</v>
      </c>
      <c r="J32" s="20">
        <v>303.99</v>
      </c>
      <c r="K32" s="20">
        <f>IF(L32 &gt; 0, MAX(L$15:L$312) / L32, 0)</f>
        <v>1.254524886877828</v>
      </c>
      <c r="L32" s="20">
        <v>35.36</v>
      </c>
      <c r="M32" s="20">
        <f>J32*K32</f>
        <v>381.36302036199095</v>
      </c>
      <c r="N32" s="20">
        <v>307.12</v>
      </c>
      <c r="O32" s="20">
        <f>IF(P32 &gt; 0, MAX(P$15:P$312) / P32, 0)</f>
        <v>1.3730791121229369</v>
      </c>
      <c r="P32" s="20">
        <v>35.14</v>
      </c>
      <c r="Q32" s="20">
        <f>N32*O32</f>
        <v>421.7000569151964</v>
      </c>
      <c r="R32" s="20">
        <f>M32+Q32</f>
        <v>803.0630772771874</v>
      </c>
      <c r="S32" s="21">
        <v>166</v>
      </c>
      <c r="T32" s="21">
        <v>19</v>
      </c>
      <c r="U32" s="20">
        <f>IF(T32 &gt; 0,S32/T32,0)</f>
        <v>8.7368421052631575</v>
      </c>
      <c r="V32" s="19"/>
      <c r="W32" s="19"/>
    </row>
    <row r="33" spans="1:23" s="33" customFormat="1" x14ac:dyDescent="0.2">
      <c r="A33" s="16"/>
      <c r="B33" s="16"/>
      <c r="C33" s="16"/>
      <c r="D33" s="16"/>
      <c r="E33" s="17">
        <v>19</v>
      </c>
      <c r="F33" s="18" t="s">
        <v>239</v>
      </c>
      <c r="G33" s="18">
        <v>139263811</v>
      </c>
      <c r="H33" s="19" t="s">
        <v>322</v>
      </c>
      <c r="I33" s="19">
        <v>19</v>
      </c>
      <c r="J33" s="20">
        <v>276.10000000000002</v>
      </c>
      <c r="K33" s="20">
        <f>IF(L33 &gt; 0, MAX(L$15:L$312) / L33, 0)</f>
        <v>1.3708281829419036</v>
      </c>
      <c r="L33" s="20">
        <v>32.36</v>
      </c>
      <c r="M33" s="20">
        <f>J33*K33</f>
        <v>378.48566131025962</v>
      </c>
      <c r="N33" s="20">
        <v>243.01</v>
      </c>
      <c r="O33" s="20">
        <f>IF(P33 &gt; 0, MAX(P$15:P$312) / P33, 0)</f>
        <v>1.7456584659913168</v>
      </c>
      <c r="P33" s="20">
        <v>27.64</v>
      </c>
      <c r="Q33" s="20">
        <f>N33*O33</f>
        <v>424.21246382054989</v>
      </c>
      <c r="R33" s="20">
        <f>M33+Q33</f>
        <v>802.69812513080956</v>
      </c>
      <c r="S33" s="21">
        <v>125</v>
      </c>
      <c r="T33" s="21">
        <v>14</v>
      </c>
      <c r="U33" s="20">
        <f>IF(T33 &gt; 0,S33/T33,0)</f>
        <v>8.9285714285714288</v>
      </c>
      <c r="V33" s="19"/>
      <c r="W33" s="19"/>
    </row>
    <row r="34" spans="1:23" s="33" customFormat="1" x14ac:dyDescent="0.2">
      <c r="A34" s="16"/>
      <c r="B34" s="16"/>
      <c r="C34" s="16"/>
      <c r="D34" s="16"/>
      <c r="E34" s="17">
        <v>20</v>
      </c>
      <c r="F34" s="18" t="s">
        <v>223</v>
      </c>
      <c r="G34" s="18">
        <v>137001812</v>
      </c>
      <c r="H34" s="19" t="s">
        <v>321</v>
      </c>
      <c r="I34" s="19">
        <v>20</v>
      </c>
      <c r="J34" s="20">
        <v>258.10000000000002</v>
      </c>
      <c r="K34" s="20">
        <f>IF(L34 &gt; 0, MAX(L$15:L$312) / L34, 0)</f>
        <v>1.3708281829419036</v>
      </c>
      <c r="L34" s="20">
        <v>32.36</v>
      </c>
      <c r="M34" s="20">
        <f>J34*K34</f>
        <v>353.81075401730533</v>
      </c>
      <c r="N34" s="20">
        <v>284.89999999999998</v>
      </c>
      <c r="O34" s="20">
        <f>IF(P34 &gt; 0, MAX(P$15:P$312) / P34, 0)</f>
        <v>1.5747389033942558</v>
      </c>
      <c r="P34" s="20">
        <v>30.64</v>
      </c>
      <c r="Q34" s="20">
        <f>N34*O34</f>
        <v>448.64311357702343</v>
      </c>
      <c r="R34" s="20">
        <f>M34+Q34</f>
        <v>802.45386759432881</v>
      </c>
      <c r="S34" s="21">
        <v>143</v>
      </c>
      <c r="T34" s="21">
        <v>16</v>
      </c>
      <c r="U34" s="20">
        <f>IF(T34 &gt; 0,S34/T34,0)</f>
        <v>8.9375</v>
      </c>
      <c r="V34" s="19"/>
      <c r="W34" s="19"/>
    </row>
    <row r="35" spans="1:23" s="33" customFormat="1" x14ac:dyDescent="0.2">
      <c r="A35" s="16"/>
      <c r="B35" s="16"/>
      <c r="C35" s="16"/>
      <c r="D35" s="16"/>
      <c r="E35" s="17">
        <v>21</v>
      </c>
      <c r="F35" s="18" t="s">
        <v>176</v>
      </c>
      <c r="G35" s="18">
        <v>137008327</v>
      </c>
      <c r="H35" s="19" t="s">
        <v>322</v>
      </c>
      <c r="I35" s="19">
        <v>21</v>
      </c>
      <c r="J35" s="20">
        <v>301.60000000000002</v>
      </c>
      <c r="K35" s="20">
        <f>IF(L35 &gt; 0, MAX(L$15:L$312) / L35, 0)</f>
        <v>1.254524886877828</v>
      </c>
      <c r="L35" s="20">
        <v>35.36</v>
      </c>
      <c r="M35" s="20">
        <f>J35*K35</f>
        <v>378.36470588235295</v>
      </c>
      <c r="N35" s="20">
        <v>308.62</v>
      </c>
      <c r="O35" s="20">
        <f>IF(P35 &gt; 0, MAX(P$15:P$312) / P35, 0)</f>
        <v>1.3730791121229369</v>
      </c>
      <c r="P35" s="20">
        <v>35.14</v>
      </c>
      <c r="Q35" s="20">
        <f>N35*O35</f>
        <v>423.75967558338078</v>
      </c>
      <c r="R35" s="20">
        <f>M35+Q35</f>
        <v>802.12438146573368</v>
      </c>
      <c r="S35" s="21">
        <v>150</v>
      </c>
      <c r="T35" s="21">
        <v>17</v>
      </c>
      <c r="U35" s="20">
        <f>IF(T35 &gt; 0,S35/T35,0)</f>
        <v>8.8235294117647065</v>
      </c>
      <c r="V35" s="19"/>
      <c r="W35" s="19"/>
    </row>
    <row r="36" spans="1:23" s="33" customFormat="1" x14ac:dyDescent="0.2">
      <c r="A36" s="16"/>
      <c r="B36" s="16"/>
      <c r="C36" s="16"/>
      <c r="D36" s="16"/>
      <c r="E36" s="17">
        <v>22</v>
      </c>
      <c r="F36" s="18" t="s">
        <v>183</v>
      </c>
      <c r="G36" s="18">
        <v>137004352</v>
      </c>
      <c r="H36" s="19" t="s">
        <v>321</v>
      </c>
      <c r="I36" s="19">
        <v>22</v>
      </c>
      <c r="J36" s="20">
        <v>268.60000000000002</v>
      </c>
      <c r="K36" s="20">
        <f>IF(L36 &gt; 0, MAX(L$15:L$312) / L36, 0)</f>
        <v>1.3708281829419036</v>
      </c>
      <c r="L36" s="20">
        <v>32.36</v>
      </c>
      <c r="M36" s="20">
        <f>J36*K36</f>
        <v>368.20444993819535</v>
      </c>
      <c r="N36" s="20">
        <v>247.9</v>
      </c>
      <c r="O36" s="20">
        <f>IF(P36 &gt; 0, MAX(P$15:P$312) / P36, 0)</f>
        <v>1.7456584659913168</v>
      </c>
      <c r="P36" s="20">
        <v>27.64</v>
      </c>
      <c r="Q36" s="20">
        <f>N36*O36</f>
        <v>432.74873371924747</v>
      </c>
      <c r="R36" s="20">
        <f>M36+Q36</f>
        <v>800.95318365744288</v>
      </c>
      <c r="S36" s="21">
        <v>125</v>
      </c>
      <c r="T36" s="21">
        <v>14</v>
      </c>
      <c r="U36" s="20">
        <f>IF(T36 &gt; 0,S36/T36,0)</f>
        <v>8.9285714285714288</v>
      </c>
      <c r="V36" s="19"/>
      <c r="W36" s="19"/>
    </row>
    <row r="37" spans="1:23" s="33" customFormat="1" x14ac:dyDescent="0.2">
      <c r="A37" s="16"/>
      <c r="B37" s="16"/>
      <c r="C37" s="16"/>
      <c r="D37" s="16"/>
      <c r="E37" s="17">
        <v>23</v>
      </c>
      <c r="F37" s="18" t="s">
        <v>298</v>
      </c>
      <c r="G37" s="18">
        <v>137057120</v>
      </c>
      <c r="H37" s="19" t="s">
        <v>321</v>
      </c>
      <c r="I37" s="19">
        <v>23</v>
      </c>
      <c r="J37" s="20">
        <v>247.6</v>
      </c>
      <c r="K37" s="20">
        <f>IF(L37 &gt; 0, MAX(L$15:L$312) / L37, 0)</f>
        <v>1.5922469490308686</v>
      </c>
      <c r="L37" s="20">
        <v>27.86</v>
      </c>
      <c r="M37" s="20">
        <f>J37*K37</f>
        <v>394.24034458004309</v>
      </c>
      <c r="N37" s="20">
        <v>282.89999999999998</v>
      </c>
      <c r="O37" s="20">
        <f>IF(P37 &gt; 0, MAX(P$15:P$312) / P37, 0)</f>
        <v>1.4343043995243758</v>
      </c>
      <c r="P37" s="20">
        <v>33.64</v>
      </c>
      <c r="Q37" s="20">
        <f>N37*O37</f>
        <v>405.76471462544589</v>
      </c>
      <c r="R37" s="20">
        <f>M37+Q37</f>
        <v>800.00505920548903</v>
      </c>
      <c r="S37" s="21">
        <v>131</v>
      </c>
      <c r="T37" s="21">
        <v>15</v>
      </c>
      <c r="U37" s="20">
        <f>IF(T37 &gt; 0,S37/T37,0)</f>
        <v>8.7333333333333325</v>
      </c>
      <c r="V37" s="19"/>
      <c r="W37" s="19"/>
    </row>
    <row r="38" spans="1:23" s="33" customFormat="1" x14ac:dyDescent="0.2">
      <c r="A38" s="16"/>
      <c r="B38" s="16"/>
      <c r="C38" s="16"/>
      <c r="D38" s="16"/>
      <c r="E38" s="17">
        <v>24</v>
      </c>
      <c r="F38" s="18" t="s">
        <v>109</v>
      </c>
      <c r="G38" s="18">
        <v>137001210</v>
      </c>
      <c r="H38" s="19" t="s">
        <v>321</v>
      </c>
      <c r="I38" s="19">
        <v>24</v>
      </c>
      <c r="J38" s="20">
        <v>294.10000000000002</v>
      </c>
      <c r="K38" s="20">
        <f>IF(L38 &gt; 0, MAX(L$15:L$312) / L38, 0)</f>
        <v>1.254524886877828</v>
      </c>
      <c r="L38" s="20">
        <v>35.36</v>
      </c>
      <c r="M38" s="20">
        <f>J38*K38</f>
        <v>368.95576923076925</v>
      </c>
      <c r="N38" s="20">
        <v>313.01</v>
      </c>
      <c r="O38" s="20">
        <f>IF(P38 &gt; 0, MAX(P$15:P$312) / P38, 0)</f>
        <v>1.3730791121229369</v>
      </c>
      <c r="P38" s="20">
        <v>35.14</v>
      </c>
      <c r="Q38" s="20">
        <f>N38*O38</f>
        <v>429.78749288560044</v>
      </c>
      <c r="R38" s="20">
        <f>M38+Q38</f>
        <v>798.74326211636969</v>
      </c>
      <c r="S38" s="21">
        <v>149</v>
      </c>
      <c r="T38" s="21">
        <v>17</v>
      </c>
      <c r="U38" s="20">
        <f>IF(T38 &gt; 0,S38/T38,0)</f>
        <v>8.764705882352942</v>
      </c>
      <c r="V38" s="19"/>
      <c r="W38" s="19"/>
    </row>
    <row r="39" spans="1:23" s="33" customFormat="1" x14ac:dyDescent="0.2">
      <c r="A39" s="16"/>
      <c r="B39" s="16"/>
      <c r="C39" s="16"/>
      <c r="D39" s="16"/>
      <c r="E39" s="17">
        <v>25</v>
      </c>
      <c r="F39" s="18" t="s">
        <v>193</v>
      </c>
      <c r="G39" s="18">
        <v>137004266</v>
      </c>
      <c r="H39" s="19" t="s">
        <v>321</v>
      </c>
      <c r="I39" s="19">
        <v>25</v>
      </c>
      <c r="J39" s="20">
        <v>192.38</v>
      </c>
      <c r="K39" s="20">
        <f>IF(L39 &gt; 0, MAX(L$15:L$312) / L39, 0)</f>
        <v>1.898972602739726</v>
      </c>
      <c r="L39" s="20">
        <v>23.36</v>
      </c>
      <c r="M39" s="20">
        <f>J39*K39</f>
        <v>365.3243493150685</v>
      </c>
      <c r="N39" s="20">
        <v>355.01</v>
      </c>
      <c r="O39" s="20">
        <f>IF(P39 &gt; 0, MAX(P$15:P$312) / P39, 0)</f>
        <v>1.2172048435923311</v>
      </c>
      <c r="P39" s="20">
        <v>39.64</v>
      </c>
      <c r="Q39" s="20">
        <f>N39*O39</f>
        <v>432.11989152371342</v>
      </c>
      <c r="R39" s="20">
        <f>M39+Q39</f>
        <v>797.44424083878198</v>
      </c>
      <c r="S39" s="21">
        <v>151</v>
      </c>
      <c r="T39" s="21">
        <v>17</v>
      </c>
      <c r="U39" s="20">
        <f>IF(T39 &gt; 0,S39/T39,0)</f>
        <v>8.882352941176471</v>
      </c>
      <c r="V39" s="19"/>
      <c r="W39" s="19"/>
    </row>
    <row r="40" spans="1:23" s="33" customFormat="1" x14ac:dyDescent="0.2">
      <c r="A40" s="16"/>
      <c r="B40" s="16"/>
      <c r="C40" s="16"/>
      <c r="D40" s="16"/>
      <c r="E40" s="17">
        <v>26</v>
      </c>
      <c r="F40" s="18" t="s">
        <v>243</v>
      </c>
      <c r="G40" s="18">
        <v>137001054</v>
      </c>
      <c r="H40" s="19" t="s">
        <v>321</v>
      </c>
      <c r="I40" s="19">
        <v>26</v>
      </c>
      <c r="J40" s="20">
        <v>303.99</v>
      </c>
      <c r="K40" s="20">
        <f>IF(L40 &gt; 0, MAX(L$15:L$312) / L40, 0)</f>
        <v>1.254524886877828</v>
      </c>
      <c r="L40" s="20">
        <v>35.36</v>
      </c>
      <c r="M40" s="20">
        <f>J40*K40</f>
        <v>381.36302036199095</v>
      </c>
      <c r="N40" s="20">
        <v>298.73</v>
      </c>
      <c r="O40" s="20">
        <f>IF(P40 &gt; 0, MAX(P$15:P$312) / P40, 0)</f>
        <v>1.3730791121229369</v>
      </c>
      <c r="P40" s="20">
        <v>35.14</v>
      </c>
      <c r="Q40" s="20">
        <f>N40*O40</f>
        <v>410.17992316448493</v>
      </c>
      <c r="R40" s="20">
        <f>M40+Q40</f>
        <v>791.54294352647594</v>
      </c>
      <c r="S40" s="21">
        <v>154</v>
      </c>
      <c r="T40" s="21">
        <v>18</v>
      </c>
      <c r="U40" s="20">
        <f>IF(T40 &gt; 0,S40/T40,0)</f>
        <v>8.5555555555555554</v>
      </c>
      <c r="V40" s="19"/>
      <c r="W40" s="19"/>
    </row>
    <row r="41" spans="1:23" s="33" customFormat="1" x14ac:dyDescent="0.2">
      <c r="A41" s="16"/>
      <c r="B41" s="16"/>
      <c r="C41" s="16"/>
      <c r="D41" s="16"/>
      <c r="E41" s="17">
        <v>27</v>
      </c>
      <c r="F41" s="18" t="s">
        <v>124</v>
      </c>
      <c r="G41" s="18">
        <v>137000908</v>
      </c>
      <c r="H41" s="19" t="s">
        <v>321</v>
      </c>
      <c r="I41" s="19">
        <v>27</v>
      </c>
      <c r="J41" s="20">
        <v>297.5</v>
      </c>
      <c r="K41" s="20">
        <f>IF(L41 &gt; 0, MAX(L$15:L$312) / L41, 0)</f>
        <v>1.2584397163120566</v>
      </c>
      <c r="L41" s="20">
        <v>35.25</v>
      </c>
      <c r="M41" s="20">
        <f>J41*K41</f>
        <v>374.38581560283683</v>
      </c>
      <c r="N41" s="20">
        <v>343</v>
      </c>
      <c r="O41" s="20">
        <f>IF(P41 &gt; 0, MAX(P$15:P$312) / P41, 0)</f>
        <v>1.2138364779874213</v>
      </c>
      <c r="P41" s="20">
        <v>39.75</v>
      </c>
      <c r="Q41" s="20">
        <f>N41*O41</f>
        <v>416.3459119496855</v>
      </c>
      <c r="R41" s="20">
        <f>M41+Q41</f>
        <v>790.73172755252233</v>
      </c>
      <c r="S41" s="21">
        <v>141</v>
      </c>
      <c r="T41" s="21">
        <v>16</v>
      </c>
      <c r="U41" s="20">
        <f>IF(T41 &gt; 0,S41/T41,0)</f>
        <v>8.8125</v>
      </c>
      <c r="V41" s="19"/>
      <c r="W41" s="19"/>
    </row>
    <row r="42" spans="1:23" s="33" customFormat="1" x14ac:dyDescent="0.2">
      <c r="A42" s="16"/>
      <c r="B42" s="16"/>
      <c r="C42" s="16"/>
      <c r="D42" s="16"/>
      <c r="E42" s="17">
        <v>28</v>
      </c>
      <c r="F42" s="18" t="s">
        <v>219</v>
      </c>
      <c r="G42" s="18">
        <v>137001184</v>
      </c>
      <c r="H42" s="19" t="s">
        <v>321</v>
      </c>
      <c r="I42" s="19">
        <v>28</v>
      </c>
      <c r="J42" s="20">
        <v>246.1</v>
      </c>
      <c r="K42" s="20">
        <f>IF(L42 &gt; 0, MAX(L$15:L$312) / L42, 0)</f>
        <v>1.5922469490308686</v>
      </c>
      <c r="L42" s="20">
        <v>27.86</v>
      </c>
      <c r="M42" s="20">
        <f>J42*K42</f>
        <v>391.85197415649674</v>
      </c>
      <c r="N42" s="20">
        <v>302.51</v>
      </c>
      <c r="O42" s="20">
        <f>IF(P42 &gt; 0, MAX(P$15:P$312) / P42, 0)</f>
        <v>1.3168668122270741</v>
      </c>
      <c r="P42" s="20">
        <v>36.64</v>
      </c>
      <c r="Q42" s="20">
        <f>N42*O42</f>
        <v>398.36537936681219</v>
      </c>
      <c r="R42" s="20">
        <f>M42+Q42</f>
        <v>790.21735352330893</v>
      </c>
      <c r="S42" s="21">
        <v>145</v>
      </c>
      <c r="T42" s="21">
        <v>17</v>
      </c>
      <c r="U42" s="20">
        <f>IF(T42 &gt; 0,S42/T42,0)</f>
        <v>8.5294117647058822</v>
      </c>
      <c r="V42" s="19"/>
      <c r="W42" s="19"/>
    </row>
    <row r="43" spans="1:23" s="33" customFormat="1" x14ac:dyDescent="0.2">
      <c r="A43" s="16"/>
      <c r="B43" s="16"/>
      <c r="C43" s="16"/>
      <c r="D43" s="16"/>
      <c r="E43" s="17">
        <v>29</v>
      </c>
      <c r="F43" s="18" t="s">
        <v>153</v>
      </c>
      <c r="G43" s="18">
        <v>137003236</v>
      </c>
      <c r="H43" s="19" t="s">
        <v>321</v>
      </c>
      <c r="I43" s="19">
        <v>29</v>
      </c>
      <c r="J43" s="20">
        <v>343.6</v>
      </c>
      <c r="K43" s="20">
        <f>IF(L43 &gt; 0, MAX(L$15:L$312) / L43, 0)</f>
        <v>1.1128951329653789</v>
      </c>
      <c r="L43" s="20">
        <v>39.86</v>
      </c>
      <c r="M43" s="20">
        <f>J43*K43</f>
        <v>382.39076768690421</v>
      </c>
      <c r="N43" s="20">
        <v>271.12</v>
      </c>
      <c r="O43" s="20">
        <f>IF(P43 &gt; 0, MAX(P$15:P$312) / P43, 0)</f>
        <v>1.5012445550715618</v>
      </c>
      <c r="P43" s="20">
        <v>32.14</v>
      </c>
      <c r="Q43" s="20">
        <f>N43*O43</f>
        <v>407.01742377100186</v>
      </c>
      <c r="R43" s="20">
        <f>M43+Q43</f>
        <v>789.40819145790601</v>
      </c>
      <c r="S43" s="21">
        <v>155</v>
      </c>
      <c r="T43" s="21">
        <v>18</v>
      </c>
      <c r="U43" s="20">
        <f>IF(T43 &gt; 0,S43/T43,0)</f>
        <v>8.6111111111111107</v>
      </c>
      <c r="V43" s="19"/>
      <c r="W43" s="19"/>
    </row>
    <row r="44" spans="1:23" s="33" customFormat="1" x14ac:dyDescent="0.2">
      <c r="A44" s="16"/>
      <c r="B44" s="16"/>
      <c r="C44" s="16"/>
      <c r="D44" s="16"/>
      <c r="E44" s="17">
        <v>30</v>
      </c>
      <c r="F44" s="18" t="s">
        <v>126</v>
      </c>
      <c r="G44" s="18">
        <v>137005194</v>
      </c>
      <c r="H44" s="19" t="s">
        <v>321</v>
      </c>
      <c r="I44" s="19">
        <v>30</v>
      </c>
      <c r="J44" s="20">
        <v>297.10000000000002</v>
      </c>
      <c r="K44" s="20">
        <f>IF(L44 &gt; 0, MAX(L$15:L$312) / L44, 0)</f>
        <v>1.254524886877828</v>
      </c>
      <c r="L44" s="20">
        <v>35.36</v>
      </c>
      <c r="M44" s="20">
        <f>J44*K44</f>
        <v>372.71934389140273</v>
      </c>
      <c r="N44" s="20">
        <v>328.9</v>
      </c>
      <c r="O44" s="20">
        <f>IF(P44 &gt; 0, MAX(P$15:P$312) / P44, 0)</f>
        <v>1.2650760356581017</v>
      </c>
      <c r="P44" s="20">
        <v>38.14</v>
      </c>
      <c r="Q44" s="20">
        <f>N44*O44</f>
        <v>416.08350812794959</v>
      </c>
      <c r="R44" s="20">
        <f>M44+Q44</f>
        <v>788.80285201935226</v>
      </c>
      <c r="S44" s="21">
        <v>174</v>
      </c>
      <c r="T44" s="21">
        <v>20</v>
      </c>
      <c r="U44" s="20">
        <f>IF(T44 &gt; 0,S44/T44,0)</f>
        <v>8.6999999999999993</v>
      </c>
      <c r="V44" s="19"/>
      <c r="W44" s="19"/>
    </row>
    <row r="45" spans="1:23" s="33" customFormat="1" x14ac:dyDescent="0.2">
      <c r="A45" s="16"/>
      <c r="B45" s="16"/>
      <c r="C45" s="16"/>
      <c r="D45" s="16"/>
      <c r="E45" s="17">
        <v>31</v>
      </c>
      <c r="F45" s="18" t="s">
        <v>266</v>
      </c>
      <c r="G45" s="18">
        <v>137005246</v>
      </c>
      <c r="H45" s="19" t="s">
        <v>321</v>
      </c>
      <c r="I45" s="19">
        <v>31</v>
      </c>
      <c r="J45" s="20">
        <v>244.88</v>
      </c>
      <c r="K45" s="20">
        <f>IF(L45 &gt; 0, MAX(L$15:L$312) / L45, 0)</f>
        <v>1.4374594944912509</v>
      </c>
      <c r="L45" s="20">
        <v>30.86</v>
      </c>
      <c r="M45" s="20">
        <f>J45*K45</f>
        <v>352.00508101101752</v>
      </c>
      <c r="N45" s="20">
        <v>343.01</v>
      </c>
      <c r="O45" s="20">
        <f>IF(P45 &gt; 0, MAX(P$15:P$312) / P45, 0)</f>
        <v>1.2650760356581017</v>
      </c>
      <c r="P45" s="20">
        <v>38.14</v>
      </c>
      <c r="Q45" s="20">
        <f>N45*O45</f>
        <v>433.93373099108544</v>
      </c>
      <c r="R45" s="20">
        <f>M45+Q45</f>
        <v>785.93881200210296</v>
      </c>
      <c r="S45" s="21">
        <v>147</v>
      </c>
      <c r="T45" s="21">
        <v>17</v>
      </c>
      <c r="U45" s="20">
        <f>IF(T45 &gt; 0,S45/T45,0)</f>
        <v>8.6470588235294112</v>
      </c>
      <c r="V45" s="19"/>
      <c r="W45" s="19"/>
    </row>
    <row r="46" spans="1:23" s="33" customFormat="1" x14ac:dyDescent="0.2">
      <c r="A46" s="16"/>
      <c r="B46" s="16"/>
      <c r="C46" s="16"/>
      <c r="D46" s="16"/>
      <c r="E46" s="17">
        <v>32</v>
      </c>
      <c r="F46" s="18" t="s">
        <v>152</v>
      </c>
      <c r="G46" s="18">
        <v>137002676</v>
      </c>
      <c r="H46" s="19" t="s">
        <v>321</v>
      </c>
      <c r="I46" s="19">
        <v>32</v>
      </c>
      <c r="J46" s="20">
        <v>294.10000000000002</v>
      </c>
      <c r="K46" s="20">
        <f>IF(L46 &gt; 0, MAX(L$15:L$312) / L46, 0)</f>
        <v>1.254524886877828</v>
      </c>
      <c r="L46" s="20">
        <v>35.36</v>
      </c>
      <c r="M46" s="20">
        <f>J46*K46</f>
        <v>368.95576923076925</v>
      </c>
      <c r="N46" s="20">
        <v>303.62</v>
      </c>
      <c r="O46" s="20">
        <f>IF(P46 &gt; 0, MAX(P$15:P$312) / P46, 0)</f>
        <v>1.3730791121229369</v>
      </c>
      <c r="P46" s="20">
        <v>35.14</v>
      </c>
      <c r="Q46" s="20">
        <f>N46*O46</f>
        <v>416.89428002276611</v>
      </c>
      <c r="R46" s="20">
        <f>M46+Q46</f>
        <v>785.85004925353542</v>
      </c>
      <c r="S46" s="21">
        <v>165</v>
      </c>
      <c r="T46" s="21">
        <v>19</v>
      </c>
      <c r="U46" s="20">
        <f>IF(T46 &gt; 0,S46/T46,0)</f>
        <v>8.6842105263157894</v>
      </c>
      <c r="V46" s="19"/>
      <c r="W46" s="19"/>
    </row>
    <row r="47" spans="1:23" s="33" customFormat="1" x14ac:dyDescent="0.2">
      <c r="A47" s="16"/>
      <c r="B47" s="16"/>
      <c r="C47" s="16"/>
      <c r="D47" s="16"/>
      <c r="E47" s="17">
        <v>33</v>
      </c>
      <c r="F47" s="18" t="s">
        <v>242</v>
      </c>
      <c r="G47" s="18">
        <v>137005168</v>
      </c>
      <c r="H47" s="19" t="s">
        <v>321</v>
      </c>
      <c r="I47" s="19">
        <v>33</v>
      </c>
      <c r="J47" s="20">
        <v>240.1</v>
      </c>
      <c r="K47" s="20">
        <f>IF(L47 &gt; 0, MAX(L$15:L$312) / L47, 0)</f>
        <v>1.5922469490308686</v>
      </c>
      <c r="L47" s="20">
        <v>27.86</v>
      </c>
      <c r="M47" s="20">
        <f>J47*K47</f>
        <v>382.29849246231157</v>
      </c>
      <c r="N47" s="20">
        <v>281.01</v>
      </c>
      <c r="O47" s="20">
        <f>IF(P47 &gt; 0, MAX(P$15:P$312) / P47, 0)</f>
        <v>1.4343043995243758</v>
      </c>
      <c r="P47" s="20">
        <v>33.64</v>
      </c>
      <c r="Q47" s="20">
        <f>N47*O47</f>
        <v>403.05387931034483</v>
      </c>
      <c r="R47" s="20">
        <f>M47+Q47</f>
        <v>785.3523717726564</v>
      </c>
      <c r="S47" s="21">
        <v>139</v>
      </c>
      <c r="T47" s="21">
        <v>16</v>
      </c>
      <c r="U47" s="20">
        <f>IF(T47 &gt; 0,S47/T47,0)</f>
        <v>8.6875</v>
      </c>
      <c r="V47" s="19"/>
      <c r="W47" s="19"/>
    </row>
    <row r="48" spans="1:23" s="33" customFormat="1" x14ac:dyDescent="0.2">
      <c r="A48" s="16"/>
      <c r="B48" s="16"/>
      <c r="C48" s="16"/>
      <c r="D48" s="16"/>
      <c r="E48" s="17">
        <v>34</v>
      </c>
      <c r="F48" s="18" t="s">
        <v>249</v>
      </c>
      <c r="G48" s="18">
        <v>137001950</v>
      </c>
      <c r="H48" s="19" t="s">
        <v>321</v>
      </c>
      <c r="I48" s="19">
        <v>34</v>
      </c>
      <c r="J48" s="20">
        <v>231.1</v>
      </c>
      <c r="K48" s="20">
        <f>IF(L48 &gt; 0, MAX(L$15:L$312) / L48, 0)</f>
        <v>1.5922469490308686</v>
      </c>
      <c r="L48" s="20">
        <v>27.86</v>
      </c>
      <c r="M48" s="20">
        <f>J48*K48</f>
        <v>367.96826992103371</v>
      </c>
      <c r="N48" s="20">
        <v>290.89999999999998</v>
      </c>
      <c r="O48" s="20">
        <f>IF(P48 &gt; 0, MAX(P$15:P$312) / P48, 0)</f>
        <v>1.4343043995243758</v>
      </c>
      <c r="P48" s="20">
        <v>33.64</v>
      </c>
      <c r="Q48" s="20">
        <f>N48*O48</f>
        <v>417.23914982164092</v>
      </c>
      <c r="R48" s="20">
        <f>M48+Q48</f>
        <v>785.20741974267457</v>
      </c>
      <c r="S48" s="21">
        <v>130</v>
      </c>
      <c r="T48" s="21">
        <v>15</v>
      </c>
      <c r="U48" s="20">
        <f>IF(T48 &gt; 0,S48/T48,0)</f>
        <v>8.6666666666666661</v>
      </c>
      <c r="V48" s="19"/>
      <c r="W48" s="19"/>
    </row>
    <row r="49" spans="1:23" s="33" customFormat="1" x14ac:dyDescent="0.2">
      <c r="A49" s="16"/>
      <c r="B49" s="16"/>
      <c r="C49" s="16"/>
      <c r="D49" s="16"/>
      <c r="E49" s="17">
        <v>35</v>
      </c>
      <c r="F49" s="18" t="s">
        <v>200</v>
      </c>
      <c r="G49" s="18">
        <v>137640497</v>
      </c>
      <c r="H49" s="19" t="s">
        <v>321</v>
      </c>
      <c r="I49" s="19">
        <v>35</v>
      </c>
      <c r="J49" s="20">
        <v>279.99</v>
      </c>
      <c r="K49" s="20">
        <f>IF(L49 &gt; 0, MAX(L$15:L$312) / L49, 0)</f>
        <v>1.3708281829419036</v>
      </c>
      <c r="L49" s="20">
        <v>32.36</v>
      </c>
      <c r="M49" s="20">
        <f>J49*K49</f>
        <v>383.81818294190361</v>
      </c>
      <c r="N49" s="20">
        <v>228.23</v>
      </c>
      <c r="O49" s="20">
        <f>IF(P49 &gt; 0, MAX(P$15:P$312) / P49, 0)</f>
        <v>1.7456584659913168</v>
      </c>
      <c r="P49" s="20">
        <v>27.64</v>
      </c>
      <c r="Q49" s="20">
        <f>N49*O49</f>
        <v>398.41163169319822</v>
      </c>
      <c r="R49" s="20">
        <f>M49+Q49</f>
        <v>782.22981463510177</v>
      </c>
      <c r="S49" s="21">
        <v>121</v>
      </c>
      <c r="T49" s="21">
        <v>14</v>
      </c>
      <c r="U49" s="20">
        <f>IF(T49 &gt; 0,S49/T49,0)</f>
        <v>8.6428571428571423</v>
      </c>
      <c r="V49" s="19"/>
      <c r="W49" s="19"/>
    </row>
    <row r="50" spans="1:23" s="33" customFormat="1" x14ac:dyDescent="0.2">
      <c r="A50" s="16"/>
      <c r="B50" s="16"/>
      <c r="C50" s="16"/>
      <c r="D50" s="16"/>
      <c r="E50" s="17">
        <v>36</v>
      </c>
      <c r="F50" s="18" t="s">
        <v>137</v>
      </c>
      <c r="G50" s="18">
        <v>137006975</v>
      </c>
      <c r="H50" s="19" t="s">
        <v>322</v>
      </c>
      <c r="I50" s="19">
        <v>36</v>
      </c>
      <c r="J50" s="20">
        <v>276.10000000000002</v>
      </c>
      <c r="K50" s="20">
        <f>IF(L50 &gt; 0, MAX(L$15:L$312) / L50, 0)</f>
        <v>1.3708281829419036</v>
      </c>
      <c r="L50" s="20">
        <v>32.36</v>
      </c>
      <c r="M50" s="20">
        <f>J50*K50</f>
        <v>378.48566131025962</v>
      </c>
      <c r="N50" s="20">
        <v>229.01</v>
      </c>
      <c r="O50" s="20">
        <f>IF(P50 &gt; 0, MAX(P$15:P$312) / P50, 0)</f>
        <v>1.7456584659913168</v>
      </c>
      <c r="P50" s="20">
        <v>27.64</v>
      </c>
      <c r="Q50" s="20">
        <f>N50*O50</f>
        <v>399.77324529667146</v>
      </c>
      <c r="R50" s="20">
        <f>M50+Q50</f>
        <v>778.25890660693108</v>
      </c>
      <c r="S50" s="21">
        <v>120</v>
      </c>
      <c r="T50" s="21">
        <v>14</v>
      </c>
      <c r="U50" s="20">
        <f>IF(T50 &gt; 0,S50/T50,0)</f>
        <v>8.5714285714285712</v>
      </c>
      <c r="V50" s="19"/>
      <c r="W50" s="19"/>
    </row>
    <row r="51" spans="1:23" s="33" customFormat="1" x14ac:dyDescent="0.2">
      <c r="A51" s="16"/>
      <c r="B51" s="16"/>
      <c r="C51" s="16"/>
      <c r="D51" s="16"/>
      <c r="E51" s="17">
        <v>37</v>
      </c>
      <c r="F51" s="18" t="s">
        <v>294</v>
      </c>
      <c r="G51" s="18">
        <v>137056303</v>
      </c>
      <c r="H51" s="19" t="s">
        <v>321</v>
      </c>
      <c r="I51" s="19">
        <v>37</v>
      </c>
      <c r="J51" s="20">
        <v>288.10000000000002</v>
      </c>
      <c r="K51" s="20">
        <f>IF(L51 &gt; 0, MAX(L$15:L$312) / L51, 0)</f>
        <v>1.254524886877828</v>
      </c>
      <c r="L51" s="20">
        <v>35.36</v>
      </c>
      <c r="M51" s="20">
        <f>J51*K51</f>
        <v>361.42861990950229</v>
      </c>
      <c r="N51" s="20">
        <v>302.51</v>
      </c>
      <c r="O51" s="20">
        <f>IF(P51 &gt; 0, MAX(P$15:P$312) / P51, 0)</f>
        <v>1.3730791121229369</v>
      </c>
      <c r="P51" s="20">
        <v>35.14</v>
      </c>
      <c r="Q51" s="20">
        <f>N51*O51</f>
        <v>415.37016220830964</v>
      </c>
      <c r="R51" s="20">
        <f>M51+Q51</f>
        <v>776.79878211781192</v>
      </c>
      <c r="S51" s="21">
        <v>155</v>
      </c>
      <c r="T51" s="21">
        <v>18</v>
      </c>
      <c r="U51" s="20">
        <f>IF(T51 &gt; 0,S51/T51,0)</f>
        <v>8.6111111111111107</v>
      </c>
      <c r="V51" s="19"/>
      <c r="W51" s="19"/>
    </row>
    <row r="52" spans="1:23" s="33" customFormat="1" x14ac:dyDescent="0.2">
      <c r="A52" s="16"/>
      <c r="B52" s="16"/>
      <c r="C52" s="16"/>
      <c r="D52" s="16"/>
      <c r="E52" s="17">
        <v>38</v>
      </c>
      <c r="F52" s="18" t="s">
        <v>251</v>
      </c>
      <c r="G52" s="18">
        <v>137008673</v>
      </c>
      <c r="H52" s="19" t="s">
        <v>322</v>
      </c>
      <c r="I52" s="19">
        <v>38</v>
      </c>
      <c r="J52" s="20">
        <v>257.49</v>
      </c>
      <c r="K52" s="20">
        <f>IF(L52 &gt; 0, MAX(L$15:L$312) / L52, 0)</f>
        <v>1.4374594944912509</v>
      </c>
      <c r="L52" s="20">
        <v>30.86</v>
      </c>
      <c r="M52" s="20">
        <f>J52*K52</f>
        <v>370.13144523655222</v>
      </c>
      <c r="N52" s="20">
        <v>320.12</v>
      </c>
      <c r="O52" s="20">
        <f>IF(P52 &gt; 0, MAX(P$15:P$312) / P52, 0)</f>
        <v>1.2650760356581017</v>
      </c>
      <c r="P52" s="20">
        <v>38.14</v>
      </c>
      <c r="Q52" s="20">
        <f>N52*O52</f>
        <v>404.97614053487149</v>
      </c>
      <c r="R52" s="20">
        <f>M52+Q52</f>
        <v>775.10758577142371</v>
      </c>
      <c r="S52" s="21">
        <v>153</v>
      </c>
      <c r="T52" s="21">
        <v>18</v>
      </c>
      <c r="U52" s="20">
        <f>IF(T52 &gt; 0,S52/T52,0)</f>
        <v>8.5</v>
      </c>
      <c r="V52" s="19"/>
      <c r="W52" s="19"/>
    </row>
    <row r="53" spans="1:23" s="33" customFormat="1" x14ac:dyDescent="0.2">
      <c r="A53" s="16"/>
      <c r="B53" s="16"/>
      <c r="C53" s="16"/>
      <c r="D53" s="16"/>
      <c r="E53" s="17">
        <v>39</v>
      </c>
      <c r="F53" s="18" t="s">
        <v>170</v>
      </c>
      <c r="G53" s="18">
        <v>137056439</v>
      </c>
      <c r="H53" s="19" t="s">
        <v>321</v>
      </c>
      <c r="I53" s="19">
        <v>39</v>
      </c>
      <c r="J53" s="20">
        <v>255.1</v>
      </c>
      <c r="K53" s="20">
        <f>IF(L53 &gt; 0, MAX(L$15:L$312) / L53, 0)</f>
        <v>1.3708281829419036</v>
      </c>
      <c r="L53" s="20">
        <v>32.36</v>
      </c>
      <c r="M53" s="20">
        <f>J53*K53</f>
        <v>349.69826946847957</v>
      </c>
      <c r="N53" s="20">
        <v>268.89999999999998</v>
      </c>
      <c r="O53" s="20">
        <f>IF(P53 &gt; 0, MAX(P$15:P$312) / P53, 0)</f>
        <v>1.5747389033942558</v>
      </c>
      <c r="P53" s="20">
        <v>30.64</v>
      </c>
      <c r="Q53" s="20">
        <f>N53*O53</f>
        <v>423.44729112271534</v>
      </c>
      <c r="R53" s="20">
        <f>M53+Q53</f>
        <v>773.14556059119491</v>
      </c>
      <c r="S53" s="21">
        <v>139</v>
      </c>
      <c r="T53" s="21">
        <v>16</v>
      </c>
      <c r="U53" s="20">
        <f>IF(T53 &gt; 0,S53/T53,0)</f>
        <v>8.6875</v>
      </c>
      <c r="V53" s="19"/>
      <c r="W53" s="19"/>
    </row>
    <row r="54" spans="1:23" s="33" customFormat="1" x14ac:dyDescent="0.2">
      <c r="A54" s="16"/>
      <c r="B54" s="16"/>
      <c r="C54" s="16"/>
      <c r="D54" s="16"/>
      <c r="E54" s="17">
        <v>40</v>
      </c>
      <c r="F54" s="18" t="s">
        <v>28</v>
      </c>
      <c r="G54" s="18">
        <v>137006775</v>
      </c>
      <c r="H54" s="19" t="s">
        <v>322</v>
      </c>
      <c r="I54" s="19">
        <v>40</v>
      </c>
      <c r="J54" s="20">
        <v>223.88</v>
      </c>
      <c r="K54" s="20">
        <f>IF(L54 &gt; 0, MAX(L$15:L$312) / L54, 0)</f>
        <v>1.5922469490308686</v>
      </c>
      <c r="L54" s="20">
        <v>27.86</v>
      </c>
      <c r="M54" s="20">
        <f>J54*K54</f>
        <v>356.47224694903088</v>
      </c>
      <c r="N54" s="20">
        <v>290.01</v>
      </c>
      <c r="O54" s="20">
        <f>IF(P54 &gt; 0, MAX(P$15:P$312) / P54, 0)</f>
        <v>1.4343043995243758</v>
      </c>
      <c r="P54" s="20">
        <v>33.64</v>
      </c>
      <c r="Q54" s="20">
        <f>N54*O54</f>
        <v>415.96261890606422</v>
      </c>
      <c r="R54" s="20">
        <f>M54+Q54</f>
        <v>772.43486585509504</v>
      </c>
      <c r="S54" s="21">
        <v>128</v>
      </c>
      <c r="T54" s="21">
        <v>15</v>
      </c>
      <c r="U54" s="20">
        <f>IF(T54 &gt; 0,S54/T54,0)</f>
        <v>8.5333333333333332</v>
      </c>
      <c r="V54" s="19"/>
      <c r="W54" s="19"/>
    </row>
    <row r="55" spans="1:23" s="33" customFormat="1" x14ac:dyDescent="0.2">
      <c r="A55" s="16"/>
      <c r="B55" s="16"/>
      <c r="C55" s="16"/>
      <c r="D55" s="16"/>
      <c r="E55" s="17">
        <v>41</v>
      </c>
      <c r="F55" s="18" t="s">
        <v>203</v>
      </c>
      <c r="G55" s="18">
        <v>137001730</v>
      </c>
      <c r="H55" s="19" t="s">
        <v>321</v>
      </c>
      <c r="I55" s="19">
        <v>41</v>
      </c>
      <c r="J55" s="20">
        <v>304.5</v>
      </c>
      <c r="K55" s="20">
        <f>IF(L55 &gt; 0, MAX(L$15:L$312) / L55, 0)</f>
        <v>1.2584397163120566</v>
      </c>
      <c r="L55" s="20">
        <v>35.25</v>
      </c>
      <c r="M55" s="20">
        <f>J55*K55</f>
        <v>383.19489361702125</v>
      </c>
      <c r="N55" s="20">
        <v>387.5</v>
      </c>
      <c r="O55" s="20">
        <f>IF(P55 &gt; 0, MAX(P$15:P$312) / P55, 0)</f>
        <v>1</v>
      </c>
      <c r="P55" s="20">
        <v>48.25</v>
      </c>
      <c r="Q55" s="20">
        <f>N55*O55</f>
        <v>387.5</v>
      </c>
      <c r="R55" s="20">
        <f>M55+Q55</f>
        <v>770.69489361702131</v>
      </c>
      <c r="S55" s="21">
        <v>151</v>
      </c>
      <c r="T55" s="21">
        <v>18</v>
      </c>
      <c r="U55" s="20">
        <f>IF(T55 &gt; 0,S55/T55,0)</f>
        <v>8.3888888888888893</v>
      </c>
      <c r="V55" s="19">
        <v>2</v>
      </c>
      <c r="W55" s="19"/>
    </row>
    <row r="56" spans="1:23" s="33" customFormat="1" x14ac:dyDescent="0.2">
      <c r="A56" s="16"/>
      <c r="B56" s="16"/>
      <c r="C56" s="16"/>
      <c r="D56" s="16"/>
      <c r="E56" s="17">
        <v>42</v>
      </c>
      <c r="F56" s="18" t="s">
        <v>141</v>
      </c>
      <c r="G56" s="18">
        <v>137000938</v>
      </c>
      <c r="H56" s="19" t="s">
        <v>321</v>
      </c>
      <c r="I56" s="19">
        <v>42</v>
      </c>
      <c r="J56" s="20">
        <v>231.1</v>
      </c>
      <c r="K56" s="20">
        <f>IF(L56 &gt; 0, MAX(L$15:L$312) / L56, 0)</f>
        <v>1.5922469490308686</v>
      </c>
      <c r="L56" s="20">
        <v>27.86</v>
      </c>
      <c r="M56" s="20">
        <f>J56*K56</f>
        <v>367.96826992103371</v>
      </c>
      <c r="N56" s="20">
        <v>304.39999999999998</v>
      </c>
      <c r="O56" s="20">
        <f>IF(P56 &gt; 0, MAX(P$15:P$312) / P56, 0)</f>
        <v>1.3168668122270741</v>
      </c>
      <c r="P56" s="20">
        <v>36.64</v>
      </c>
      <c r="Q56" s="20">
        <f>N56*O56</f>
        <v>400.85425764192132</v>
      </c>
      <c r="R56" s="20">
        <f>M56+Q56</f>
        <v>768.82252756295497</v>
      </c>
      <c r="S56" s="21">
        <v>135</v>
      </c>
      <c r="T56" s="21">
        <v>16</v>
      </c>
      <c r="U56" s="20">
        <f>IF(T56 &gt; 0,S56/T56,0)</f>
        <v>8.4375</v>
      </c>
      <c r="V56" s="19"/>
      <c r="W56" s="19"/>
    </row>
    <row r="57" spans="1:23" s="33" customFormat="1" x14ac:dyDescent="0.2">
      <c r="A57" s="16"/>
      <c r="B57" s="16"/>
      <c r="C57" s="16"/>
      <c r="D57" s="16"/>
      <c r="E57" s="17">
        <v>43</v>
      </c>
      <c r="F57" s="18" t="s">
        <v>120</v>
      </c>
      <c r="G57" s="18">
        <v>137001756</v>
      </c>
      <c r="H57" s="19" t="s">
        <v>321</v>
      </c>
      <c r="I57" s="19">
        <v>43</v>
      </c>
      <c r="J57" s="20">
        <v>255.1</v>
      </c>
      <c r="K57" s="20">
        <f>IF(L57 &gt; 0, MAX(L$15:L$312) / L57, 0)</f>
        <v>1.3708281829419036</v>
      </c>
      <c r="L57" s="20">
        <v>32.36</v>
      </c>
      <c r="M57" s="20">
        <f>J57*K57</f>
        <v>349.69826946847957</v>
      </c>
      <c r="N57" s="20">
        <v>239.9</v>
      </c>
      <c r="O57" s="20">
        <f>IF(P57 &gt; 0, MAX(P$15:P$312) / P57, 0)</f>
        <v>1.7456584659913168</v>
      </c>
      <c r="P57" s="20">
        <v>27.64</v>
      </c>
      <c r="Q57" s="20">
        <f>N57*O57</f>
        <v>418.78346599131692</v>
      </c>
      <c r="R57" s="20">
        <f>M57+Q57</f>
        <v>768.48173545979648</v>
      </c>
      <c r="S57" s="21">
        <v>120</v>
      </c>
      <c r="T57" s="21">
        <v>14</v>
      </c>
      <c r="U57" s="20">
        <f>IF(T57 &gt; 0,S57/T57,0)</f>
        <v>8.5714285714285712</v>
      </c>
      <c r="V57" s="19"/>
      <c r="W57" s="19"/>
    </row>
    <row r="58" spans="1:23" s="33" customFormat="1" x14ac:dyDescent="0.2">
      <c r="A58" s="16"/>
      <c r="B58" s="16"/>
      <c r="C58" s="16"/>
      <c r="D58" s="16"/>
      <c r="E58" s="17">
        <v>44</v>
      </c>
      <c r="F58" s="18" t="s">
        <v>273</v>
      </c>
      <c r="G58" s="18">
        <v>137001244</v>
      </c>
      <c r="H58" s="19" t="s">
        <v>321</v>
      </c>
      <c r="I58" s="19">
        <v>44</v>
      </c>
      <c r="J58" s="20">
        <v>253.88</v>
      </c>
      <c r="K58" s="20">
        <f>IF(L58 &gt; 0, MAX(L$15:L$312) / L58, 0)</f>
        <v>1.4374594944912509</v>
      </c>
      <c r="L58" s="20">
        <v>30.86</v>
      </c>
      <c r="M58" s="20">
        <f>J58*K58</f>
        <v>364.94221646143876</v>
      </c>
      <c r="N58" s="20">
        <v>318.23</v>
      </c>
      <c r="O58" s="20">
        <f>IF(P58 &gt; 0, MAX(P$15:P$312) / P58, 0)</f>
        <v>1.2650760356581017</v>
      </c>
      <c r="P58" s="20">
        <v>38.14</v>
      </c>
      <c r="Q58" s="20">
        <f>N58*O58</f>
        <v>402.58514682747773</v>
      </c>
      <c r="R58" s="20">
        <f>M58+Q58</f>
        <v>767.52736328891649</v>
      </c>
      <c r="S58" s="21">
        <v>144</v>
      </c>
      <c r="T58" s="21">
        <v>17</v>
      </c>
      <c r="U58" s="20">
        <f>IF(T58 &gt; 0,S58/T58,0)</f>
        <v>8.4705882352941178</v>
      </c>
      <c r="V58" s="19"/>
      <c r="W58" s="19"/>
    </row>
    <row r="59" spans="1:23" s="33" customFormat="1" x14ac:dyDescent="0.2">
      <c r="A59" s="16"/>
      <c r="B59" s="16"/>
      <c r="C59" s="16"/>
      <c r="D59" s="16"/>
      <c r="E59" s="17">
        <v>45</v>
      </c>
      <c r="F59" s="18" t="s">
        <v>246</v>
      </c>
      <c r="G59" s="18">
        <v>137056644</v>
      </c>
      <c r="H59" s="19" t="s">
        <v>321</v>
      </c>
      <c r="I59" s="19">
        <v>45</v>
      </c>
      <c r="J59" s="20">
        <v>253.6</v>
      </c>
      <c r="K59" s="20">
        <f>IF(L59 &gt; 0, MAX(L$15:L$312) / L59, 0)</f>
        <v>1.3708281829419036</v>
      </c>
      <c r="L59" s="20">
        <v>32.36</v>
      </c>
      <c r="M59" s="20">
        <f>J59*K59</f>
        <v>347.64202719406671</v>
      </c>
      <c r="N59" s="20">
        <v>263.89999999999998</v>
      </c>
      <c r="O59" s="20">
        <f>IF(P59 &gt; 0, MAX(P$15:P$312) / P59, 0)</f>
        <v>1.5747389033942558</v>
      </c>
      <c r="P59" s="20">
        <v>30.64</v>
      </c>
      <c r="Q59" s="20">
        <f>N59*O59</f>
        <v>415.57359660574406</v>
      </c>
      <c r="R59" s="20">
        <f>M59+Q59</f>
        <v>763.21562379981083</v>
      </c>
      <c r="S59" s="21">
        <v>137</v>
      </c>
      <c r="T59" s="21">
        <v>16</v>
      </c>
      <c r="U59" s="20">
        <f>IF(T59 &gt; 0,S59/T59,0)</f>
        <v>8.5625</v>
      </c>
      <c r="V59" s="19"/>
      <c r="W59" s="19"/>
    </row>
    <row r="60" spans="1:23" s="33" customFormat="1" x14ac:dyDescent="0.2">
      <c r="A60" s="16"/>
      <c r="B60" s="16"/>
      <c r="C60" s="16"/>
      <c r="D60" s="16"/>
      <c r="E60" s="17">
        <v>46</v>
      </c>
      <c r="F60" s="18" t="s">
        <v>250</v>
      </c>
      <c r="G60" s="18">
        <v>137006447</v>
      </c>
      <c r="H60" s="19" t="s">
        <v>322</v>
      </c>
      <c r="I60" s="19">
        <v>46</v>
      </c>
      <c r="J60" s="20">
        <v>212.49</v>
      </c>
      <c r="K60" s="20">
        <f>IF(L60 &gt; 0, MAX(L$15:L$312) / L60, 0)</f>
        <v>1.5922469490308686</v>
      </c>
      <c r="L60" s="20">
        <v>27.86</v>
      </c>
      <c r="M60" s="20">
        <f>J60*K60</f>
        <v>338.33655419956926</v>
      </c>
      <c r="N60" s="20">
        <v>320.89999999999998</v>
      </c>
      <c r="O60" s="20">
        <f>IF(P60 &gt; 0, MAX(P$15:P$312) / P60, 0)</f>
        <v>1.3168668122270741</v>
      </c>
      <c r="P60" s="20">
        <v>36.64</v>
      </c>
      <c r="Q60" s="20">
        <f>N60*O60</f>
        <v>422.58256004366808</v>
      </c>
      <c r="R60" s="20">
        <f>M60+Q60</f>
        <v>760.91911424323735</v>
      </c>
      <c r="S60" s="21">
        <v>136</v>
      </c>
      <c r="T60" s="21">
        <v>16</v>
      </c>
      <c r="U60" s="20">
        <f>IF(T60 &gt; 0,S60/T60,0)</f>
        <v>8.5</v>
      </c>
      <c r="V60" s="19">
        <v>2</v>
      </c>
      <c r="W60" s="19"/>
    </row>
    <row r="61" spans="1:23" s="33" customFormat="1" x14ac:dyDescent="0.2">
      <c r="A61" s="16"/>
      <c r="B61" s="16"/>
      <c r="C61" s="16"/>
      <c r="D61" s="16"/>
      <c r="E61" s="17">
        <v>47</v>
      </c>
      <c r="F61" s="18" t="s">
        <v>160</v>
      </c>
      <c r="G61" s="18">
        <v>137005624</v>
      </c>
      <c r="H61" s="19" t="s">
        <v>321</v>
      </c>
      <c r="I61" s="19">
        <v>47</v>
      </c>
      <c r="J61" s="20">
        <v>240.99</v>
      </c>
      <c r="K61" s="20">
        <f>IF(L61 &gt; 0, MAX(L$15:L$312) / L61, 0)</f>
        <v>1.3708281829419036</v>
      </c>
      <c r="L61" s="20">
        <v>32.36</v>
      </c>
      <c r="M61" s="20">
        <f>J61*K61</f>
        <v>330.35588380716933</v>
      </c>
      <c r="N61" s="20">
        <v>243.23</v>
      </c>
      <c r="O61" s="20">
        <f>IF(P61 &gt; 0, MAX(P$15:P$312) / P61, 0)</f>
        <v>1.7456584659913168</v>
      </c>
      <c r="P61" s="20">
        <v>27.64</v>
      </c>
      <c r="Q61" s="20">
        <f>N61*O61</f>
        <v>424.59650868306795</v>
      </c>
      <c r="R61" s="20">
        <f>M61+Q61</f>
        <v>754.95239249023734</v>
      </c>
      <c r="S61" s="21">
        <v>126</v>
      </c>
      <c r="T61" s="21">
        <v>15</v>
      </c>
      <c r="U61" s="20">
        <f>IF(T61 &gt; 0,S61/T61,0)</f>
        <v>8.4</v>
      </c>
      <c r="V61" s="19"/>
      <c r="W61" s="19"/>
    </row>
    <row r="62" spans="1:23" s="33" customFormat="1" x14ac:dyDescent="0.2">
      <c r="A62" s="16"/>
      <c r="B62" s="16"/>
      <c r="C62" s="16"/>
      <c r="D62" s="16"/>
      <c r="E62" s="17">
        <v>48</v>
      </c>
      <c r="F62" s="18" t="s">
        <v>216</v>
      </c>
      <c r="G62" s="18">
        <v>137009073</v>
      </c>
      <c r="H62" s="19" t="s">
        <v>322</v>
      </c>
      <c r="I62" s="19">
        <v>48</v>
      </c>
      <c r="J62" s="20">
        <v>223.88</v>
      </c>
      <c r="K62" s="20">
        <f>IF(L62 &gt; 0, MAX(L$15:L$312) / L62, 0)</f>
        <v>1.5922469490308686</v>
      </c>
      <c r="L62" s="20">
        <v>27.86</v>
      </c>
      <c r="M62" s="20">
        <f>J62*K62</f>
        <v>356.47224694903088</v>
      </c>
      <c r="N62" s="20">
        <v>276.39999999999998</v>
      </c>
      <c r="O62" s="20">
        <f>IF(P62 &gt; 0, MAX(P$15:P$312) / P62, 0)</f>
        <v>1.4343043995243758</v>
      </c>
      <c r="P62" s="20">
        <v>33.64</v>
      </c>
      <c r="Q62" s="20">
        <f>N62*O62</f>
        <v>396.44173602853743</v>
      </c>
      <c r="R62" s="20">
        <f>M62+Q62</f>
        <v>752.91398297756837</v>
      </c>
      <c r="S62" s="21">
        <v>124</v>
      </c>
      <c r="T62" s="21">
        <v>15</v>
      </c>
      <c r="U62" s="20">
        <f>IF(T62 &gt; 0,S62/T62,0)</f>
        <v>8.2666666666666675</v>
      </c>
      <c r="V62" s="19"/>
      <c r="W62" s="19"/>
    </row>
    <row r="63" spans="1:23" s="33" customFormat="1" x14ac:dyDescent="0.2">
      <c r="A63" s="16"/>
      <c r="B63" s="16"/>
      <c r="C63" s="16"/>
      <c r="D63" s="16"/>
      <c r="E63" s="17">
        <v>49</v>
      </c>
      <c r="F63" s="18" t="s">
        <v>228</v>
      </c>
      <c r="G63" s="18">
        <v>137009039</v>
      </c>
      <c r="H63" s="19" t="s">
        <v>322</v>
      </c>
      <c r="I63" s="19">
        <v>49</v>
      </c>
      <c r="J63" s="20">
        <v>243.99</v>
      </c>
      <c r="K63" s="20">
        <f>IF(L63 &gt; 0, MAX(L$15:L$312) / L63, 0)</f>
        <v>1.3708281829419036</v>
      </c>
      <c r="L63" s="20">
        <v>32.36</v>
      </c>
      <c r="M63" s="20">
        <f>J63*K63</f>
        <v>334.46836835599504</v>
      </c>
      <c r="N63" s="20">
        <v>239.01</v>
      </c>
      <c r="O63" s="20">
        <f>IF(P63 &gt; 0, MAX(P$15:P$312) / P63, 0)</f>
        <v>1.7456584659913168</v>
      </c>
      <c r="P63" s="20">
        <v>27.64</v>
      </c>
      <c r="Q63" s="20">
        <f>N63*O63</f>
        <v>417.22982995658464</v>
      </c>
      <c r="R63" s="20">
        <f>M63+Q63</f>
        <v>751.69819831257973</v>
      </c>
      <c r="S63" s="21">
        <v>118</v>
      </c>
      <c r="T63" s="21">
        <v>14</v>
      </c>
      <c r="U63" s="20">
        <f>IF(T63 &gt; 0,S63/T63,0)</f>
        <v>8.4285714285714288</v>
      </c>
      <c r="V63" s="19">
        <v>1</v>
      </c>
      <c r="W63" s="19"/>
    </row>
    <row r="64" spans="1:23" s="33" customFormat="1" x14ac:dyDescent="0.2">
      <c r="A64" s="16"/>
      <c r="B64" s="16"/>
      <c r="C64" s="16"/>
      <c r="D64" s="16"/>
      <c r="E64" s="17">
        <v>50</v>
      </c>
      <c r="F64" s="18" t="s">
        <v>272</v>
      </c>
      <c r="G64" s="18">
        <v>137001636</v>
      </c>
      <c r="H64" s="19" t="s">
        <v>321</v>
      </c>
      <c r="I64" s="19">
        <v>50</v>
      </c>
      <c r="J64" s="20">
        <v>237.99</v>
      </c>
      <c r="K64" s="20">
        <f>IF(L64 &gt; 0, MAX(L$15:L$312) / L64, 0)</f>
        <v>1.3708281829419036</v>
      </c>
      <c r="L64" s="20">
        <v>32.36</v>
      </c>
      <c r="M64" s="20">
        <f>J64*K64</f>
        <v>326.24339925834363</v>
      </c>
      <c r="N64" s="20">
        <v>243.4</v>
      </c>
      <c r="O64" s="20">
        <f>IF(P64 &gt; 0, MAX(P$15:P$312) / P64, 0)</f>
        <v>1.7456584659913168</v>
      </c>
      <c r="P64" s="20">
        <v>27.64</v>
      </c>
      <c r="Q64" s="20">
        <f>N64*O64</f>
        <v>424.89327062228654</v>
      </c>
      <c r="R64" s="20">
        <f>M64+Q64</f>
        <v>751.13666988063017</v>
      </c>
      <c r="S64" s="21">
        <v>116</v>
      </c>
      <c r="T64" s="21">
        <v>14</v>
      </c>
      <c r="U64" s="20">
        <f>IF(T64 &gt; 0,S64/T64,0)</f>
        <v>8.2857142857142865</v>
      </c>
      <c r="V64" s="19"/>
      <c r="W64" s="19"/>
    </row>
    <row r="65" spans="1:23" s="33" customFormat="1" x14ac:dyDescent="0.2">
      <c r="A65" s="16"/>
      <c r="B65" s="16"/>
      <c r="C65" s="16"/>
      <c r="D65" s="16"/>
      <c r="E65" s="17">
        <v>51</v>
      </c>
      <c r="F65" s="18" t="s">
        <v>210</v>
      </c>
      <c r="G65" s="18">
        <v>137008109</v>
      </c>
      <c r="H65" s="19" t="s">
        <v>322</v>
      </c>
      <c r="I65" s="19">
        <v>51</v>
      </c>
      <c r="J65" s="20">
        <v>221.49</v>
      </c>
      <c r="K65" s="20">
        <f>IF(L65 &gt; 0, MAX(L$15:L$312) / L65, 0)</f>
        <v>1.5922469490308686</v>
      </c>
      <c r="L65" s="20">
        <v>27.86</v>
      </c>
      <c r="M65" s="20">
        <f>J65*K65</f>
        <v>352.66677674084713</v>
      </c>
      <c r="N65" s="20">
        <v>302.01</v>
      </c>
      <c r="O65" s="20">
        <f>IF(P65 &gt; 0, MAX(P$15:P$312) / P65, 0)</f>
        <v>1.3168668122270741</v>
      </c>
      <c r="P65" s="20">
        <v>36.64</v>
      </c>
      <c r="Q65" s="20">
        <f>N65*O65</f>
        <v>397.70694596069865</v>
      </c>
      <c r="R65" s="20">
        <f>M65+Q65</f>
        <v>750.37372270154583</v>
      </c>
      <c r="S65" s="21">
        <v>134</v>
      </c>
      <c r="T65" s="21">
        <v>16</v>
      </c>
      <c r="U65" s="20">
        <f>IF(T65 &gt; 0,S65/T65,0)</f>
        <v>8.375</v>
      </c>
      <c r="V65" s="19">
        <v>1</v>
      </c>
      <c r="W65" s="19"/>
    </row>
    <row r="66" spans="1:23" s="33" customFormat="1" x14ac:dyDescent="0.2">
      <c r="A66" s="16"/>
      <c r="B66" s="16"/>
      <c r="C66" s="16"/>
      <c r="D66" s="16"/>
      <c r="E66" s="17">
        <v>52</v>
      </c>
      <c r="F66" s="18" t="s">
        <v>262</v>
      </c>
      <c r="G66" s="18">
        <v>137005780</v>
      </c>
      <c r="H66" s="19" t="s">
        <v>321</v>
      </c>
      <c r="I66" s="19">
        <v>52</v>
      </c>
      <c r="J66" s="20">
        <v>284.77</v>
      </c>
      <c r="K66" s="20">
        <f>IF(L66 &gt; 0, MAX(L$15:L$312) / L66, 0)</f>
        <v>1.254524886877828</v>
      </c>
      <c r="L66" s="20">
        <v>35.36</v>
      </c>
      <c r="M66" s="20">
        <f>J66*K66</f>
        <v>357.25105203619904</v>
      </c>
      <c r="N66" s="20">
        <v>260.12</v>
      </c>
      <c r="O66" s="20">
        <f>IF(P66 &gt; 0, MAX(P$15:P$312) / P66, 0)</f>
        <v>1.5012445550715618</v>
      </c>
      <c r="P66" s="20">
        <v>32.14</v>
      </c>
      <c r="Q66" s="20">
        <f>N66*O66</f>
        <v>390.50373366521467</v>
      </c>
      <c r="R66" s="20">
        <f>M66+Q66</f>
        <v>747.75478570141377</v>
      </c>
      <c r="S66" s="21">
        <v>131</v>
      </c>
      <c r="T66" s="21">
        <v>16</v>
      </c>
      <c r="U66" s="20">
        <f>IF(T66 &gt; 0,S66/T66,0)</f>
        <v>8.1875</v>
      </c>
      <c r="V66" s="19"/>
      <c r="W66" s="19"/>
    </row>
    <row r="67" spans="1:23" s="33" customFormat="1" x14ac:dyDescent="0.2">
      <c r="A67" s="16"/>
      <c r="B67" s="16"/>
      <c r="C67" s="16"/>
      <c r="D67" s="16"/>
      <c r="E67" s="17">
        <v>53</v>
      </c>
      <c r="F67" s="18" t="s">
        <v>196</v>
      </c>
      <c r="G67" s="18">
        <v>137008271</v>
      </c>
      <c r="H67" s="19" t="s">
        <v>322</v>
      </c>
      <c r="I67" s="19">
        <v>53</v>
      </c>
      <c r="J67" s="20">
        <v>273.99</v>
      </c>
      <c r="K67" s="20">
        <f>IF(L67 &gt; 0, MAX(L$15:L$312) / L67, 0)</f>
        <v>1.2034725990233315</v>
      </c>
      <c r="L67" s="20">
        <v>36.86</v>
      </c>
      <c r="M67" s="20">
        <f>J67*K67</f>
        <v>329.73945740640261</v>
      </c>
      <c r="N67" s="20">
        <v>239.23</v>
      </c>
      <c r="O67" s="20">
        <f>IF(P67 &gt; 0, MAX(P$15:P$312) / P67, 0)</f>
        <v>1.7456584659913168</v>
      </c>
      <c r="P67" s="20">
        <v>27.64</v>
      </c>
      <c r="Q67" s="20">
        <f>N67*O67</f>
        <v>417.6138748191027</v>
      </c>
      <c r="R67" s="20">
        <f>M67+Q67</f>
        <v>747.35333222550526</v>
      </c>
      <c r="S67" s="21">
        <v>124</v>
      </c>
      <c r="T67" s="21">
        <v>15</v>
      </c>
      <c r="U67" s="20">
        <f>IF(T67 &gt; 0,S67/T67,0)</f>
        <v>8.2666666666666675</v>
      </c>
      <c r="V67" s="19">
        <v>2</v>
      </c>
      <c r="W67" s="19"/>
    </row>
    <row r="68" spans="1:23" s="33" customFormat="1" x14ac:dyDescent="0.2">
      <c r="A68" s="16"/>
      <c r="B68" s="16"/>
      <c r="C68" s="16"/>
      <c r="D68" s="16"/>
      <c r="E68" s="17">
        <v>54</v>
      </c>
      <c r="F68" s="18" t="s">
        <v>227</v>
      </c>
      <c r="G68" s="18">
        <v>137001786</v>
      </c>
      <c r="H68" s="19" t="s">
        <v>321</v>
      </c>
      <c r="I68" s="19">
        <v>54</v>
      </c>
      <c r="J68" s="20">
        <v>255.1</v>
      </c>
      <c r="K68" s="20">
        <f>IF(L68 &gt; 0, MAX(L$15:L$312) / L68, 0)</f>
        <v>1.3708281829419036</v>
      </c>
      <c r="L68" s="20">
        <v>32.36</v>
      </c>
      <c r="M68" s="20">
        <f>J68*K68</f>
        <v>349.69826946847957</v>
      </c>
      <c r="N68" s="20">
        <v>252.51</v>
      </c>
      <c r="O68" s="20">
        <f>IF(P68 &gt; 0, MAX(P$15:P$312) / P68, 0)</f>
        <v>1.5747389033942558</v>
      </c>
      <c r="P68" s="20">
        <v>30.64</v>
      </c>
      <c r="Q68" s="20">
        <f>N68*O68</f>
        <v>397.63732049608353</v>
      </c>
      <c r="R68" s="20">
        <f>M68+Q68</f>
        <v>747.33558996456304</v>
      </c>
      <c r="S68" s="21">
        <v>124</v>
      </c>
      <c r="T68" s="21">
        <v>15</v>
      </c>
      <c r="U68" s="20">
        <f>IF(T68 &gt; 0,S68/T68,0)</f>
        <v>8.2666666666666675</v>
      </c>
      <c r="V68" s="19">
        <v>1</v>
      </c>
      <c r="W68" s="19"/>
    </row>
    <row r="69" spans="1:23" s="33" customFormat="1" x14ac:dyDescent="0.2">
      <c r="A69" s="16"/>
      <c r="B69" s="16"/>
      <c r="C69" s="16"/>
      <c r="D69" s="16"/>
      <c r="E69" s="17">
        <v>55</v>
      </c>
      <c r="F69" s="18" t="s">
        <v>143</v>
      </c>
      <c r="G69" s="18">
        <v>137001374</v>
      </c>
      <c r="H69" s="19" t="s">
        <v>321</v>
      </c>
      <c r="I69" s="19">
        <v>55</v>
      </c>
      <c r="J69" s="20">
        <v>276.99</v>
      </c>
      <c r="K69" s="20">
        <f>IF(L69 &gt; 0, MAX(L$15:L$312) / L69, 0)</f>
        <v>1.254524886877828</v>
      </c>
      <c r="L69" s="20">
        <v>35.36</v>
      </c>
      <c r="M69" s="20">
        <f>J69*K69</f>
        <v>347.49084841628962</v>
      </c>
      <c r="N69" s="20">
        <v>290.83999999999997</v>
      </c>
      <c r="O69" s="20">
        <f>IF(P69 &gt; 0, MAX(P$15:P$312) / P69, 0)</f>
        <v>1.3730791121229369</v>
      </c>
      <c r="P69" s="20">
        <v>35.14</v>
      </c>
      <c r="Q69" s="20">
        <f>N69*O69</f>
        <v>399.34632896983493</v>
      </c>
      <c r="R69" s="20">
        <f>M69+Q69</f>
        <v>746.83717738612449</v>
      </c>
      <c r="S69" s="21">
        <v>139</v>
      </c>
      <c r="T69" s="21">
        <v>17</v>
      </c>
      <c r="U69" s="20">
        <f>IF(T69 &gt; 0,S69/T69,0)</f>
        <v>8.1764705882352935</v>
      </c>
      <c r="V69" s="19"/>
      <c r="W69" s="19"/>
    </row>
    <row r="70" spans="1:23" s="33" customFormat="1" x14ac:dyDescent="0.2">
      <c r="A70" s="16"/>
      <c r="B70" s="16"/>
      <c r="C70" s="16"/>
      <c r="D70" s="16"/>
      <c r="E70" s="17">
        <v>56</v>
      </c>
      <c r="F70" s="18" t="s">
        <v>81</v>
      </c>
      <c r="G70" s="18">
        <v>137008489</v>
      </c>
      <c r="H70" s="19" t="s">
        <v>322</v>
      </c>
      <c r="I70" s="19">
        <v>56</v>
      </c>
      <c r="J70" s="20">
        <v>228.99</v>
      </c>
      <c r="K70" s="20">
        <f>IF(L70 &gt; 0, MAX(L$15:L$312) / L70, 0)</f>
        <v>1.5922469490308686</v>
      </c>
      <c r="L70" s="20">
        <v>27.86</v>
      </c>
      <c r="M70" s="20">
        <f>J70*K70</f>
        <v>364.60862885857864</v>
      </c>
      <c r="N70" s="20">
        <v>265.62</v>
      </c>
      <c r="O70" s="20">
        <f>IF(P70 &gt; 0, MAX(P$15:P$312) / P70, 0)</f>
        <v>1.4343043995243758</v>
      </c>
      <c r="P70" s="20">
        <v>33.64</v>
      </c>
      <c r="Q70" s="20">
        <f>N70*O70</f>
        <v>380.9799346016647</v>
      </c>
      <c r="R70" s="20">
        <f>M70+Q70</f>
        <v>745.58856346024334</v>
      </c>
      <c r="S70" s="21">
        <v>123</v>
      </c>
      <c r="T70" s="21">
        <v>15</v>
      </c>
      <c r="U70" s="20">
        <f>IF(T70 &gt; 0,S70/T70,0)</f>
        <v>8.1999999999999993</v>
      </c>
      <c r="V70" s="19"/>
      <c r="W70" s="19"/>
    </row>
    <row r="71" spans="1:23" s="33" customFormat="1" x14ac:dyDescent="0.2">
      <c r="A71" s="16"/>
      <c r="B71" s="16"/>
      <c r="C71" s="16"/>
      <c r="D71" s="16"/>
      <c r="E71" s="17">
        <v>57</v>
      </c>
      <c r="F71" s="18" t="s">
        <v>179</v>
      </c>
      <c r="G71" s="18">
        <v>137056916</v>
      </c>
      <c r="H71" s="19" t="s">
        <v>321</v>
      </c>
      <c r="I71" s="19">
        <v>57</v>
      </c>
      <c r="J71" s="20">
        <v>250.6</v>
      </c>
      <c r="K71" s="20">
        <f>IF(L71 &gt; 0, MAX(L$15:L$312) / L71, 0)</f>
        <v>1.3708281829419036</v>
      </c>
      <c r="L71" s="20">
        <v>32.36</v>
      </c>
      <c r="M71" s="20">
        <f>J71*K71</f>
        <v>343.52954264524101</v>
      </c>
      <c r="N71" s="20">
        <v>230.23</v>
      </c>
      <c r="O71" s="20">
        <f>IF(P71 &gt; 0, MAX(P$15:P$312) / P71, 0)</f>
        <v>1.7456584659913168</v>
      </c>
      <c r="P71" s="20">
        <v>27.64</v>
      </c>
      <c r="Q71" s="20">
        <f>N71*O71</f>
        <v>401.90294862518084</v>
      </c>
      <c r="R71" s="20">
        <f>M71+Q71</f>
        <v>745.43249127042191</v>
      </c>
      <c r="S71" s="21">
        <v>117</v>
      </c>
      <c r="T71" s="21">
        <v>14</v>
      </c>
      <c r="U71" s="20">
        <f>IF(T71 &gt; 0,S71/T71,0)</f>
        <v>8.3571428571428577</v>
      </c>
      <c r="V71" s="19"/>
      <c r="W71" s="19"/>
    </row>
    <row r="72" spans="1:23" s="33" customFormat="1" x14ac:dyDescent="0.2">
      <c r="A72" s="16"/>
      <c r="B72" s="16"/>
      <c r="C72" s="16"/>
      <c r="D72" s="16"/>
      <c r="E72" s="17">
        <v>58</v>
      </c>
      <c r="F72" s="18" t="s">
        <v>29</v>
      </c>
      <c r="G72" s="18">
        <v>137005082</v>
      </c>
      <c r="H72" s="19" t="s">
        <v>321</v>
      </c>
      <c r="I72" s="19">
        <v>58</v>
      </c>
      <c r="J72" s="20">
        <v>240.38</v>
      </c>
      <c r="K72" s="20">
        <f>IF(L72 &gt; 0, MAX(L$15:L$312) / L72, 0)</f>
        <v>1.4374594944912509</v>
      </c>
      <c r="L72" s="20">
        <v>30.86</v>
      </c>
      <c r="M72" s="20">
        <f>J72*K72</f>
        <v>345.5365132858069</v>
      </c>
      <c r="N72" s="20">
        <v>340.12</v>
      </c>
      <c r="O72" s="20">
        <f>IF(P72 &gt; 0, MAX(P$15:P$312) / P72, 0)</f>
        <v>1.1728245017015071</v>
      </c>
      <c r="P72" s="20">
        <v>41.14</v>
      </c>
      <c r="Q72" s="20">
        <f>N72*O72</f>
        <v>398.90106951871661</v>
      </c>
      <c r="R72" s="20">
        <f>M72+Q72</f>
        <v>744.43758280452357</v>
      </c>
      <c r="S72" s="21">
        <v>148</v>
      </c>
      <c r="T72" s="21">
        <v>18</v>
      </c>
      <c r="U72" s="20">
        <f>IF(T72 &gt; 0,S72/T72,0)</f>
        <v>8.2222222222222214</v>
      </c>
      <c r="V72" s="19"/>
      <c r="W72" s="19"/>
    </row>
    <row r="73" spans="1:23" s="33" customFormat="1" x14ac:dyDescent="0.2">
      <c r="A73" s="16"/>
      <c r="B73" s="16"/>
      <c r="C73" s="16"/>
      <c r="D73" s="16"/>
      <c r="E73" s="17">
        <v>59</v>
      </c>
      <c r="F73" s="18" t="s">
        <v>253</v>
      </c>
      <c r="G73" s="18">
        <v>137008937</v>
      </c>
      <c r="H73" s="19" t="s">
        <v>322</v>
      </c>
      <c r="I73" s="19">
        <v>59</v>
      </c>
      <c r="J73" s="20">
        <v>262.60000000000002</v>
      </c>
      <c r="K73" s="20">
        <f>IF(L73 &gt; 0, MAX(L$15:L$312) / L73, 0)</f>
        <v>1.3708281829419036</v>
      </c>
      <c r="L73" s="20">
        <v>32.36</v>
      </c>
      <c r="M73" s="20">
        <f>J73*K73</f>
        <v>359.97948084054389</v>
      </c>
      <c r="N73" s="20">
        <v>243.01</v>
      </c>
      <c r="O73" s="20">
        <f>IF(P73 &gt; 0, MAX(P$15:P$312) / P73, 0)</f>
        <v>1.5747389033942558</v>
      </c>
      <c r="P73" s="20">
        <v>30.64</v>
      </c>
      <c r="Q73" s="20">
        <f>N73*O73</f>
        <v>382.67730091383811</v>
      </c>
      <c r="R73" s="20">
        <f>M73+Q73</f>
        <v>742.656781754382</v>
      </c>
      <c r="S73" s="21">
        <v>132</v>
      </c>
      <c r="T73" s="21">
        <v>16</v>
      </c>
      <c r="U73" s="20">
        <f>IF(T73 &gt; 0,S73/T73,0)</f>
        <v>8.25</v>
      </c>
      <c r="V73" s="19"/>
      <c r="W73" s="19"/>
    </row>
    <row r="74" spans="1:23" s="33" customFormat="1" x14ac:dyDescent="0.2">
      <c r="A74" s="16"/>
      <c r="B74" s="16"/>
      <c r="C74" s="16"/>
      <c r="D74" s="16"/>
      <c r="E74" s="17">
        <v>60</v>
      </c>
      <c r="F74" s="18" t="s">
        <v>151</v>
      </c>
      <c r="G74" s="18">
        <v>137056610</v>
      </c>
      <c r="H74" s="19" t="s">
        <v>321</v>
      </c>
      <c r="I74" s="19">
        <v>60</v>
      </c>
      <c r="J74" s="20">
        <v>216.38</v>
      </c>
      <c r="K74" s="20">
        <f>IF(L74 &gt; 0, MAX(L$15:L$312) / L74, 0)</f>
        <v>1.5922469490308686</v>
      </c>
      <c r="L74" s="20">
        <v>27.86</v>
      </c>
      <c r="M74" s="20">
        <f>J74*K74</f>
        <v>344.53039483129936</v>
      </c>
      <c r="N74" s="20">
        <v>301.51</v>
      </c>
      <c r="O74" s="20">
        <f>IF(P74 &gt; 0, MAX(P$15:P$312) / P74, 0)</f>
        <v>1.3168668122270741</v>
      </c>
      <c r="P74" s="20">
        <v>36.64</v>
      </c>
      <c r="Q74" s="20">
        <f>N74*O74</f>
        <v>397.0485125545851</v>
      </c>
      <c r="R74" s="20">
        <f>M74+Q74</f>
        <v>741.57890738588446</v>
      </c>
      <c r="S74" s="21">
        <v>141</v>
      </c>
      <c r="T74" s="21">
        <v>17</v>
      </c>
      <c r="U74" s="20">
        <f>IF(T74 &gt; 0,S74/T74,0)</f>
        <v>8.2941176470588243</v>
      </c>
      <c r="V74" s="19"/>
      <c r="W74" s="19"/>
    </row>
    <row r="75" spans="1:23" s="33" customFormat="1" x14ac:dyDescent="0.2">
      <c r="A75" s="16"/>
      <c r="B75" s="16"/>
      <c r="C75" s="16"/>
      <c r="D75" s="16"/>
      <c r="E75" s="17">
        <v>61</v>
      </c>
      <c r="F75" s="18" t="s">
        <v>311</v>
      </c>
      <c r="G75" s="18">
        <v>137003546</v>
      </c>
      <c r="H75" s="19" t="s">
        <v>321</v>
      </c>
      <c r="I75" s="19">
        <v>61</v>
      </c>
      <c r="J75" s="20">
        <v>241.6</v>
      </c>
      <c r="K75" s="20">
        <f>IF(L75 &gt; 0, MAX(L$15:L$312) / L75, 0)</f>
        <v>1.3708281829419036</v>
      </c>
      <c r="L75" s="20">
        <v>32.36</v>
      </c>
      <c r="M75" s="20">
        <f>J75*K75</f>
        <v>331.19208899876389</v>
      </c>
      <c r="N75" s="20">
        <v>234.12</v>
      </c>
      <c r="O75" s="20">
        <f>IF(P75 &gt; 0, MAX(P$15:P$312) / P75, 0)</f>
        <v>1.7456584659913168</v>
      </c>
      <c r="P75" s="20">
        <v>27.64</v>
      </c>
      <c r="Q75" s="20">
        <f>N75*O75</f>
        <v>408.69356005788711</v>
      </c>
      <c r="R75" s="20">
        <f>M75+Q75</f>
        <v>739.885649056651</v>
      </c>
      <c r="S75" s="21">
        <v>115</v>
      </c>
      <c r="T75" s="21">
        <v>14</v>
      </c>
      <c r="U75" s="20">
        <f>IF(T75 &gt; 0,S75/T75,0)</f>
        <v>8.2142857142857135</v>
      </c>
      <c r="V75" s="19">
        <v>1</v>
      </c>
      <c r="W75" s="19"/>
    </row>
    <row r="76" spans="1:23" s="33" customFormat="1" x14ac:dyDescent="0.2">
      <c r="A76" s="16"/>
      <c r="B76" s="16"/>
      <c r="C76" s="16"/>
      <c r="D76" s="16"/>
      <c r="E76" s="17">
        <v>62</v>
      </c>
      <c r="F76" s="18" t="s">
        <v>293</v>
      </c>
      <c r="G76" s="18">
        <v>137057256</v>
      </c>
      <c r="H76" s="19" t="s">
        <v>321</v>
      </c>
      <c r="I76" s="19">
        <v>62</v>
      </c>
      <c r="J76" s="20">
        <v>239.77</v>
      </c>
      <c r="K76" s="20">
        <f>IF(L76 &gt; 0, MAX(L$15:L$312) / L76, 0)</f>
        <v>1.3708281829419036</v>
      </c>
      <c r="L76" s="20">
        <v>32.36</v>
      </c>
      <c r="M76" s="20">
        <f>J76*K76</f>
        <v>328.68347342398022</v>
      </c>
      <c r="N76" s="20">
        <v>234.01</v>
      </c>
      <c r="O76" s="20">
        <f>IF(P76 &gt; 0, MAX(P$15:P$312) / P76, 0)</f>
        <v>1.7456584659913168</v>
      </c>
      <c r="P76" s="20">
        <v>27.64</v>
      </c>
      <c r="Q76" s="20">
        <f>N76*O76</f>
        <v>408.50153762662802</v>
      </c>
      <c r="R76" s="20">
        <f>M76+Q76</f>
        <v>737.18501105060818</v>
      </c>
      <c r="S76" s="21">
        <v>113</v>
      </c>
      <c r="T76" s="21">
        <v>14</v>
      </c>
      <c r="U76" s="20">
        <f>IF(T76 &gt; 0,S76/T76,0)</f>
        <v>8.0714285714285712</v>
      </c>
      <c r="V76" s="19"/>
      <c r="W76" s="19"/>
    </row>
    <row r="77" spans="1:23" s="33" customFormat="1" x14ac:dyDescent="0.2">
      <c r="A77" s="16"/>
      <c r="B77" s="16"/>
      <c r="C77" s="16"/>
      <c r="D77" s="16"/>
      <c r="E77" s="17">
        <v>63</v>
      </c>
      <c r="F77" s="18" t="s">
        <v>297</v>
      </c>
      <c r="G77" s="18">
        <v>137010207</v>
      </c>
      <c r="H77" s="19" t="s">
        <v>322</v>
      </c>
      <c r="I77" s="19">
        <v>63</v>
      </c>
      <c r="J77" s="20">
        <v>234.1</v>
      </c>
      <c r="K77" s="20">
        <f>IF(L77 &gt; 0, MAX(L$15:L$312) / L77, 0)</f>
        <v>1.3708281829419036</v>
      </c>
      <c r="L77" s="20">
        <v>32.36</v>
      </c>
      <c r="M77" s="20">
        <f>J77*K77</f>
        <v>320.91087762669963</v>
      </c>
      <c r="N77" s="20">
        <v>237.62</v>
      </c>
      <c r="O77" s="20">
        <f>IF(P77 &gt; 0, MAX(P$15:P$312) / P77, 0)</f>
        <v>1.7456584659913168</v>
      </c>
      <c r="P77" s="20">
        <v>27.64</v>
      </c>
      <c r="Q77" s="20">
        <f>N77*O77</f>
        <v>414.80336468885673</v>
      </c>
      <c r="R77" s="20">
        <f>M77+Q77</f>
        <v>735.71424231555636</v>
      </c>
      <c r="S77" s="21">
        <v>115</v>
      </c>
      <c r="T77" s="21">
        <v>14</v>
      </c>
      <c r="U77" s="20">
        <f>IF(T77 &gt; 0,S77/T77,0)</f>
        <v>8.2142857142857135</v>
      </c>
      <c r="V77" s="19">
        <v>1</v>
      </c>
      <c r="W77" s="19"/>
    </row>
    <row r="78" spans="1:23" s="33" customFormat="1" x14ac:dyDescent="0.2">
      <c r="A78" s="16"/>
      <c r="B78" s="16"/>
      <c r="C78" s="16"/>
      <c r="D78" s="16"/>
      <c r="E78" s="17">
        <v>64</v>
      </c>
      <c r="F78" s="18" t="s">
        <v>54</v>
      </c>
      <c r="G78" s="18">
        <v>137003878</v>
      </c>
      <c r="H78" s="19" t="s">
        <v>321</v>
      </c>
      <c r="I78" s="19">
        <v>64</v>
      </c>
      <c r="J78" s="20">
        <v>249.99</v>
      </c>
      <c r="K78" s="20">
        <f>IF(L78 &gt; 0, MAX(L$15:L$312) / L78, 0)</f>
        <v>1.3708281829419036</v>
      </c>
      <c r="L78" s="20">
        <v>32.36</v>
      </c>
      <c r="M78" s="20">
        <f>J78*K78</f>
        <v>342.69333745364651</v>
      </c>
      <c r="N78" s="20">
        <v>225.12</v>
      </c>
      <c r="O78" s="20">
        <f>IF(P78 &gt; 0, MAX(P$15:P$312) / P78, 0)</f>
        <v>1.7456584659913168</v>
      </c>
      <c r="P78" s="20">
        <v>27.64</v>
      </c>
      <c r="Q78" s="20">
        <f>N78*O78</f>
        <v>392.98263386396525</v>
      </c>
      <c r="R78" s="20">
        <f>M78+Q78</f>
        <v>735.67597131761181</v>
      </c>
      <c r="S78" s="21">
        <v>113</v>
      </c>
      <c r="T78" s="21">
        <v>14</v>
      </c>
      <c r="U78" s="20">
        <f>IF(T78 &gt; 0,S78/T78,0)</f>
        <v>8.0714285714285712</v>
      </c>
      <c r="V78" s="19"/>
      <c r="W78" s="19"/>
    </row>
    <row r="79" spans="1:23" s="33" customFormat="1" x14ac:dyDescent="0.2">
      <c r="A79" s="16"/>
      <c r="B79" s="16"/>
      <c r="C79" s="16"/>
      <c r="D79" s="16"/>
      <c r="E79" s="17">
        <v>65</v>
      </c>
      <c r="F79" s="18" t="s">
        <v>142</v>
      </c>
      <c r="G79" s="18">
        <v>137002032</v>
      </c>
      <c r="H79" s="19" t="s">
        <v>321</v>
      </c>
      <c r="I79" s="19">
        <v>65</v>
      </c>
      <c r="J79" s="20">
        <v>201.99</v>
      </c>
      <c r="K79" s="20">
        <f>IF(L79 &gt; 0, MAX(L$15:L$312) / L79, 0)</f>
        <v>1.5922469490308686</v>
      </c>
      <c r="L79" s="20">
        <v>27.86</v>
      </c>
      <c r="M79" s="20">
        <f>J79*K79</f>
        <v>321.61796123474517</v>
      </c>
      <c r="N79" s="20">
        <v>288.01</v>
      </c>
      <c r="O79" s="20">
        <f>IF(P79 &gt; 0, MAX(P$15:P$312) / P79, 0)</f>
        <v>1.4343043995243758</v>
      </c>
      <c r="P79" s="20">
        <v>33.64</v>
      </c>
      <c r="Q79" s="20">
        <f>N79*O79</f>
        <v>413.09401010701549</v>
      </c>
      <c r="R79" s="20">
        <f>M79+Q79</f>
        <v>734.71197134176066</v>
      </c>
      <c r="S79" s="21">
        <v>131</v>
      </c>
      <c r="T79" s="21">
        <v>16</v>
      </c>
      <c r="U79" s="20">
        <f>IF(T79 &gt; 0,S79/T79,0)</f>
        <v>8.1875</v>
      </c>
      <c r="V79" s="19"/>
      <c r="W79" s="19"/>
    </row>
    <row r="80" spans="1:23" s="33" customFormat="1" x14ac:dyDescent="0.2">
      <c r="A80" s="16"/>
      <c r="B80" s="16"/>
      <c r="C80" s="16"/>
      <c r="D80" s="16"/>
      <c r="E80" s="17">
        <v>66</v>
      </c>
      <c r="F80" s="18" t="s">
        <v>197</v>
      </c>
      <c r="G80" s="18">
        <v>137001554</v>
      </c>
      <c r="H80" s="19" t="s">
        <v>321</v>
      </c>
      <c r="I80" s="19">
        <v>66</v>
      </c>
      <c r="J80" s="20">
        <v>267.99</v>
      </c>
      <c r="K80" s="20">
        <f>IF(L80 &gt; 0, MAX(L$15:L$312) / L80, 0)</f>
        <v>1.4374594944912509</v>
      </c>
      <c r="L80" s="20">
        <v>30.86</v>
      </c>
      <c r="M80" s="20">
        <f>J80*K80</f>
        <v>385.22476992871032</v>
      </c>
      <c r="N80" s="20">
        <v>276.12</v>
      </c>
      <c r="O80" s="20">
        <f>IF(P80 &gt; 0, MAX(P$15:P$312) / P80, 0)</f>
        <v>1.2650760356581017</v>
      </c>
      <c r="P80" s="20">
        <v>38.14</v>
      </c>
      <c r="Q80" s="20">
        <f>N80*O80</f>
        <v>349.31279496591503</v>
      </c>
      <c r="R80" s="20">
        <f>M80+Q80</f>
        <v>734.53756489462535</v>
      </c>
      <c r="S80" s="21">
        <v>135</v>
      </c>
      <c r="T80" s="21">
        <v>17</v>
      </c>
      <c r="U80" s="20">
        <f>IF(T80 &gt; 0,S80/T80,0)</f>
        <v>7.9411764705882355</v>
      </c>
      <c r="V80" s="19"/>
      <c r="W80" s="19"/>
    </row>
    <row r="81" spans="1:23" s="33" customFormat="1" x14ac:dyDescent="0.2">
      <c r="A81" s="16"/>
      <c r="B81" s="16"/>
      <c r="C81" s="16"/>
      <c r="D81" s="16"/>
      <c r="E81" s="17">
        <v>67</v>
      </c>
      <c r="F81" s="18" t="s">
        <v>317</v>
      </c>
      <c r="G81" s="18">
        <v>137003408</v>
      </c>
      <c r="H81" s="19" t="s">
        <v>321</v>
      </c>
      <c r="I81" s="19">
        <v>67</v>
      </c>
      <c r="J81" s="20">
        <v>273.38</v>
      </c>
      <c r="K81" s="20">
        <f>IF(L81 &gt; 0, MAX(L$15:L$312) / L81, 0)</f>
        <v>1.254524886877828</v>
      </c>
      <c r="L81" s="20">
        <v>35.36</v>
      </c>
      <c r="M81" s="20">
        <f>J81*K81</f>
        <v>342.9620135746606</v>
      </c>
      <c r="N81" s="20">
        <v>282.62</v>
      </c>
      <c r="O81" s="20">
        <f>IF(P81 &gt; 0, MAX(P$15:P$312) / P81, 0)</f>
        <v>1.3730791121229369</v>
      </c>
      <c r="P81" s="20">
        <v>35.14</v>
      </c>
      <c r="Q81" s="20">
        <f>N81*O81</f>
        <v>388.05961866818444</v>
      </c>
      <c r="R81" s="20">
        <f>M81+Q81</f>
        <v>731.02163224284504</v>
      </c>
      <c r="S81" s="21">
        <v>145</v>
      </c>
      <c r="T81" s="21">
        <v>18</v>
      </c>
      <c r="U81" s="20">
        <f>IF(T81 &gt; 0,S81/T81,0)</f>
        <v>8.0555555555555554</v>
      </c>
      <c r="V81" s="19"/>
      <c r="W81" s="19"/>
    </row>
    <row r="82" spans="1:23" s="33" customFormat="1" x14ac:dyDescent="0.2">
      <c r="A82" s="16"/>
      <c r="B82" s="16"/>
      <c r="C82" s="16"/>
      <c r="D82" s="16"/>
      <c r="E82" s="17">
        <v>68</v>
      </c>
      <c r="F82" s="18" t="s">
        <v>73</v>
      </c>
      <c r="G82" s="18">
        <v>137640523</v>
      </c>
      <c r="H82" s="19" t="s">
        <v>321</v>
      </c>
      <c r="I82" s="19">
        <v>68</v>
      </c>
      <c r="J82" s="20">
        <v>252.99</v>
      </c>
      <c r="K82" s="20">
        <f>IF(L82 &gt; 0, MAX(L$15:L$312) / L82, 0)</f>
        <v>1.4374594944912509</v>
      </c>
      <c r="L82" s="20">
        <v>30.86</v>
      </c>
      <c r="M82" s="20">
        <f>J82*K82</f>
        <v>363.66287751134155</v>
      </c>
      <c r="N82" s="20">
        <v>336.01</v>
      </c>
      <c r="O82" s="20">
        <f>IF(P82 &gt; 0, MAX(P$15:P$312) / P82, 0)</f>
        <v>1.0931128228364295</v>
      </c>
      <c r="P82" s="20">
        <v>44.14</v>
      </c>
      <c r="Q82" s="20">
        <f>N82*O82</f>
        <v>367.29683960126869</v>
      </c>
      <c r="R82" s="20">
        <f>M82+Q82</f>
        <v>730.95971711261018</v>
      </c>
      <c r="S82" s="21">
        <v>151</v>
      </c>
      <c r="T82" s="21">
        <v>19</v>
      </c>
      <c r="U82" s="20">
        <f>IF(T82 &gt; 0,S82/T82,0)</f>
        <v>7.9473684210526319</v>
      </c>
      <c r="V82" s="19">
        <v>1</v>
      </c>
      <c r="W82" s="19"/>
    </row>
    <row r="83" spans="1:23" s="33" customFormat="1" x14ac:dyDescent="0.2">
      <c r="A83" s="16"/>
      <c r="B83" s="16"/>
      <c r="C83" s="16"/>
      <c r="D83" s="16"/>
      <c r="E83" s="17">
        <v>69</v>
      </c>
      <c r="F83" s="18" t="s">
        <v>133</v>
      </c>
      <c r="G83" s="18">
        <v>137008733</v>
      </c>
      <c r="H83" s="19" t="s">
        <v>322</v>
      </c>
      <c r="I83" s="19">
        <v>69</v>
      </c>
      <c r="J83" s="20">
        <v>229.6</v>
      </c>
      <c r="K83" s="20">
        <f>IF(L83 &gt; 0, MAX(L$15:L$312) / L83, 0)</f>
        <v>1.5922469490308686</v>
      </c>
      <c r="L83" s="20">
        <v>27.86</v>
      </c>
      <c r="M83" s="20">
        <f>J83*K83</f>
        <v>365.57989949748742</v>
      </c>
      <c r="N83" s="20">
        <v>253.4</v>
      </c>
      <c r="O83" s="20">
        <f>IF(P83 &gt; 0, MAX(P$15:P$312) / P83, 0)</f>
        <v>1.4343043995243758</v>
      </c>
      <c r="P83" s="20">
        <v>33.64</v>
      </c>
      <c r="Q83" s="20">
        <f>N83*O83</f>
        <v>363.45273483947682</v>
      </c>
      <c r="R83" s="20">
        <f>M83+Q83</f>
        <v>729.03263433696429</v>
      </c>
      <c r="S83" s="21">
        <v>117</v>
      </c>
      <c r="T83" s="21">
        <v>14</v>
      </c>
      <c r="U83" s="20">
        <f>IF(T83 &gt; 0,S83/T83,0)</f>
        <v>8.3571428571428577</v>
      </c>
      <c r="V83" s="19"/>
      <c r="W83" s="19">
        <v>1</v>
      </c>
    </row>
    <row r="84" spans="1:23" s="33" customFormat="1" x14ac:dyDescent="0.2">
      <c r="A84" s="16"/>
      <c r="B84" s="16"/>
      <c r="C84" s="16"/>
      <c r="D84" s="16"/>
      <c r="E84" s="17">
        <v>70</v>
      </c>
      <c r="F84" s="18" t="s">
        <v>201</v>
      </c>
      <c r="G84" s="18">
        <v>137002870</v>
      </c>
      <c r="H84" s="19" t="s">
        <v>321</v>
      </c>
      <c r="I84" s="19">
        <v>70</v>
      </c>
      <c r="J84" s="20">
        <v>240.38</v>
      </c>
      <c r="K84" s="20">
        <f>IF(L84 &gt; 0, MAX(L$15:L$312) / L84, 0)</f>
        <v>1.4374594944912509</v>
      </c>
      <c r="L84" s="20">
        <v>30.86</v>
      </c>
      <c r="M84" s="20">
        <f>J84*K84</f>
        <v>345.5365132858069</v>
      </c>
      <c r="N84" s="20">
        <v>302.12</v>
      </c>
      <c r="O84" s="20">
        <f>IF(P84 &gt; 0, MAX(P$15:P$312) / P84, 0)</f>
        <v>1.2650760356581017</v>
      </c>
      <c r="P84" s="20">
        <v>38.14</v>
      </c>
      <c r="Q84" s="20">
        <f>N84*O84</f>
        <v>382.20477189302568</v>
      </c>
      <c r="R84" s="20">
        <f>M84+Q84</f>
        <v>727.74128517883264</v>
      </c>
      <c r="S84" s="21">
        <v>135</v>
      </c>
      <c r="T84" s="21">
        <v>17</v>
      </c>
      <c r="U84" s="20">
        <f>IF(T84 &gt; 0,S84/T84,0)</f>
        <v>7.9411764705882355</v>
      </c>
      <c r="V84" s="19">
        <v>1</v>
      </c>
      <c r="W84" s="19"/>
    </row>
    <row r="85" spans="1:23" s="33" customFormat="1" x14ac:dyDescent="0.2">
      <c r="A85" s="16"/>
      <c r="B85" s="16"/>
      <c r="C85" s="16"/>
      <c r="D85" s="16"/>
      <c r="E85" s="17">
        <v>71</v>
      </c>
      <c r="F85" s="18" t="s">
        <v>204</v>
      </c>
      <c r="G85" s="18">
        <v>794249083</v>
      </c>
      <c r="H85" s="19" t="s">
        <v>322</v>
      </c>
      <c r="I85" s="19">
        <v>71</v>
      </c>
      <c r="J85" s="20">
        <v>247.6</v>
      </c>
      <c r="K85" s="20">
        <f>IF(L85 &gt; 0, MAX(L$15:L$312) / L85, 0)</f>
        <v>1.4374594944912509</v>
      </c>
      <c r="L85" s="20">
        <v>30.86</v>
      </c>
      <c r="M85" s="20">
        <f>J85*K85</f>
        <v>355.91497083603372</v>
      </c>
      <c r="N85" s="20">
        <v>292.95</v>
      </c>
      <c r="O85" s="20">
        <f>IF(P85 &gt; 0, MAX(P$15:P$312) / P85, 0)</f>
        <v>1.2650760356581017</v>
      </c>
      <c r="P85" s="20">
        <v>38.14</v>
      </c>
      <c r="Q85" s="20">
        <f>N85*O85</f>
        <v>370.6040246460409</v>
      </c>
      <c r="R85" s="20">
        <f>M85+Q85</f>
        <v>726.51899548207462</v>
      </c>
      <c r="S85" s="21">
        <v>136</v>
      </c>
      <c r="T85" s="21">
        <v>17</v>
      </c>
      <c r="U85" s="20">
        <f>IF(T85 &gt; 0,S85/T85,0)</f>
        <v>8</v>
      </c>
      <c r="V85" s="19">
        <v>1</v>
      </c>
      <c r="W85" s="19"/>
    </row>
    <row r="86" spans="1:23" s="33" customFormat="1" x14ac:dyDescent="0.2">
      <c r="A86" s="16"/>
      <c r="B86" s="16"/>
      <c r="C86" s="16"/>
      <c r="D86" s="16"/>
      <c r="E86" s="17">
        <v>72</v>
      </c>
      <c r="F86" s="18" t="s">
        <v>212</v>
      </c>
      <c r="G86" s="18">
        <v>137002426</v>
      </c>
      <c r="H86" s="19" t="s">
        <v>321</v>
      </c>
      <c r="I86" s="19">
        <v>72</v>
      </c>
      <c r="J86" s="20">
        <v>213.38</v>
      </c>
      <c r="K86" s="20">
        <f>IF(L86 &gt; 0, MAX(L$15:L$312) / L86, 0)</f>
        <v>1.5922469490308686</v>
      </c>
      <c r="L86" s="20">
        <v>27.86</v>
      </c>
      <c r="M86" s="20">
        <f>J86*K86</f>
        <v>339.75365398420672</v>
      </c>
      <c r="N86" s="20">
        <v>269.39999999999998</v>
      </c>
      <c r="O86" s="20">
        <f>IF(P86 &gt; 0, MAX(P$15:P$312) / P86, 0)</f>
        <v>1.4343043995243758</v>
      </c>
      <c r="P86" s="20">
        <v>33.64</v>
      </c>
      <c r="Q86" s="20">
        <f>N86*O86</f>
        <v>386.40160523186682</v>
      </c>
      <c r="R86" s="20">
        <f>M86+Q86</f>
        <v>726.15525921607355</v>
      </c>
      <c r="S86" s="21">
        <v>119</v>
      </c>
      <c r="T86" s="21">
        <v>15</v>
      </c>
      <c r="U86" s="20">
        <f>IF(T86 &gt; 0,S86/T86,0)</f>
        <v>7.9333333333333336</v>
      </c>
      <c r="V86" s="19">
        <v>1</v>
      </c>
      <c r="W86" s="19"/>
    </row>
    <row r="87" spans="1:23" s="33" customFormat="1" x14ac:dyDescent="0.2">
      <c r="A87" s="16"/>
      <c r="B87" s="16"/>
      <c r="C87" s="16"/>
      <c r="D87" s="16"/>
      <c r="E87" s="17">
        <v>73</v>
      </c>
      <c r="F87" s="18" t="s">
        <v>167</v>
      </c>
      <c r="G87" s="18">
        <v>137640471</v>
      </c>
      <c r="H87" s="19" t="s">
        <v>321</v>
      </c>
      <c r="I87" s="19">
        <v>73</v>
      </c>
      <c r="J87" s="20">
        <v>255.1</v>
      </c>
      <c r="K87" s="20">
        <f>IF(L87 &gt; 0, MAX(L$15:L$312) / L87, 0)</f>
        <v>1.3708281829419036</v>
      </c>
      <c r="L87" s="20">
        <v>32.36</v>
      </c>
      <c r="M87" s="20">
        <f>J87*K87</f>
        <v>349.69826946847957</v>
      </c>
      <c r="N87" s="20">
        <v>239.01</v>
      </c>
      <c r="O87" s="20">
        <f>IF(P87 &gt; 0, MAX(P$15:P$312) / P87, 0)</f>
        <v>1.5747389033942558</v>
      </c>
      <c r="P87" s="20">
        <v>30.64</v>
      </c>
      <c r="Q87" s="20">
        <f>N87*O87</f>
        <v>376.37834530026106</v>
      </c>
      <c r="R87" s="20">
        <f>M87+Q87</f>
        <v>726.07661476874068</v>
      </c>
      <c r="S87" s="21">
        <v>120</v>
      </c>
      <c r="T87" s="21">
        <v>15</v>
      </c>
      <c r="U87" s="20">
        <f>IF(T87 &gt; 0,S87/T87,0)</f>
        <v>8</v>
      </c>
      <c r="V87" s="19"/>
      <c r="W87" s="19"/>
    </row>
    <row r="88" spans="1:23" s="33" customFormat="1" x14ac:dyDescent="0.2">
      <c r="A88" s="16"/>
      <c r="B88" s="16"/>
      <c r="C88" s="16"/>
      <c r="D88" s="16"/>
      <c r="E88" s="17">
        <v>74</v>
      </c>
      <c r="F88" s="18" t="s">
        <v>224</v>
      </c>
      <c r="G88" s="18">
        <v>138470621</v>
      </c>
      <c r="H88" s="19" t="s">
        <v>321</v>
      </c>
      <c r="I88" s="19">
        <v>74</v>
      </c>
      <c r="J88" s="20">
        <v>250.88</v>
      </c>
      <c r="K88" s="20">
        <f>IF(L88 &gt; 0, MAX(L$15:L$312) / L88, 0)</f>
        <v>1.3708281829419036</v>
      </c>
      <c r="L88" s="20">
        <v>32.36</v>
      </c>
      <c r="M88" s="20">
        <f>J88*K88</f>
        <v>343.91337453646474</v>
      </c>
      <c r="N88" s="20">
        <v>242.01</v>
      </c>
      <c r="O88" s="20">
        <f>IF(P88 &gt; 0, MAX(P$15:P$312) / P88, 0)</f>
        <v>1.5747389033942558</v>
      </c>
      <c r="P88" s="20">
        <v>30.64</v>
      </c>
      <c r="Q88" s="20">
        <f>N88*O88</f>
        <v>381.10256201044382</v>
      </c>
      <c r="R88" s="20">
        <f>M88+Q88</f>
        <v>725.01593654690851</v>
      </c>
      <c r="S88" s="21">
        <v>120</v>
      </c>
      <c r="T88" s="21">
        <v>15</v>
      </c>
      <c r="U88" s="20">
        <f>IF(T88 &gt; 0,S88/T88,0)</f>
        <v>8</v>
      </c>
      <c r="V88" s="19"/>
      <c r="W88" s="19"/>
    </row>
    <row r="89" spans="1:23" s="33" customFormat="1" x14ac:dyDescent="0.2">
      <c r="A89" s="16"/>
      <c r="B89" s="16"/>
      <c r="C89" s="16"/>
      <c r="D89" s="16"/>
      <c r="E89" s="17">
        <v>75</v>
      </c>
      <c r="F89" s="18" t="s">
        <v>302</v>
      </c>
      <c r="G89" s="18">
        <v>137056507</v>
      </c>
      <c r="H89" s="19" t="s">
        <v>321</v>
      </c>
      <c r="I89" s="19">
        <v>75</v>
      </c>
      <c r="J89" s="20">
        <v>205.88</v>
      </c>
      <c r="K89" s="20">
        <f>IF(L89 &gt; 0, MAX(L$15:L$312) / L89, 0)</f>
        <v>1.5922469490308686</v>
      </c>
      <c r="L89" s="20">
        <v>27.86</v>
      </c>
      <c r="M89" s="20">
        <f>J89*K89</f>
        <v>327.81180186647521</v>
      </c>
      <c r="N89" s="20">
        <v>276.89999999999998</v>
      </c>
      <c r="O89" s="20">
        <f>IF(P89 &gt; 0, MAX(P$15:P$312) / P89, 0)</f>
        <v>1.4343043995243758</v>
      </c>
      <c r="P89" s="20">
        <v>33.64</v>
      </c>
      <c r="Q89" s="20">
        <f>N89*O89</f>
        <v>397.15888822829965</v>
      </c>
      <c r="R89" s="20">
        <f>M89+Q89</f>
        <v>724.97069009477491</v>
      </c>
      <c r="S89" s="21">
        <v>120</v>
      </c>
      <c r="T89" s="21">
        <v>15</v>
      </c>
      <c r="U89" s="20">
        <f>IF(T89 &gt; 0,S89/T89,0)</f>
        <v>8</v>
      </c>
      <c r="V89" s="19">
        <v>1</v>
      </c>
      <c r="W89" s="19"/>
    </row>
    <row r="90" spans="1:23" s="33" customFormat="1" x14ac:dyDescent="0.2">
      <c r="A90" s="16"/>
      <c r="B90" s="16"/>
      <c r="C90" s="16"/>
      <c r="D90" s="16"/>
      <c r="E90" s="17">
        <v>76</v>
      </c>
      <c r="F90" s="18" t="s">
        <v>156</v>
      </c>
      <c r="G90" s="18">
        <v>137004752</v>
      </c>
      <c r="H90" s="19" t="s">
        <v>321</v>
      </c>
      <c r="I90" s="19">
        <v>76</v>
      </c>
      <c r="J90" s="20">
        <v>255.99</v>
      </c>
      <c r="K90" s="20">
        <f>IF(L90 &gt; 0, MAX(L$15:L$312) / L90, 0)</f>
        <v>1.3708281829419036</v>
      </c>
      <c r="L90" s="20">
        <v>32.36</v>
      </c>
      <c r="M90" s="20">
        <f>J90*K90</f>
        <v>350.91830655129792</v>
      </c>
      <c r="N90" s="20">
        <v>237.34</v>
      </c>
      <c r="O90" s="20">
        <f>IF(P90 &gt; 0, MAX(P$15:P$312) / P90, 0)</f>
        <v>1.5747389033942558</v>
      </c>
      <c r="P90" s="20">
        <v>30.64</v>
      </c>
      <c r="Q90" s="20">
        <f>N90*O90</f>
        <v>373.74853133159269</v>
      </c>
      <c r="R90" s="20">
        <f>M90+Q90</f>
        <v>724.6668378828906</v>
      </c>
      <c r="S90" s="21">
        <v>120</v>
      </c>
      <c r="T90" s="21">
        <v>15</v>
      </c>
      <c r="U90" s="20">
        <f>IF(T90 &gt; 0,S90/T90,0)</f>
        <v>8</v>
      </c>
      <c r="V90" s="19">
        <v>1</v>
      </c>
      <c r="W90" s="19"/>
    </row>
    <row r="91" spans="1:23" s="33" customFormat="1" x14ac:dyDescent="0.2">
      <c r="A91" s="16"/>
      <c r="B91" s="16"/>
      <c r="C91" s="16"/>
      <c r="D91" s="16"/>
      <c r="E91" s="17">
        <v>77</v>
      </c>
      <c r="F91" s="18" t="s">
        <v>53</v>
      </c>
      <c r="G91" s="18">
        <v>137002624</v>
      </c>
      <c r="H91" s="19" t="s">
        <v>321</v>
      </c>
      <c r="I91" s="19">
        <v>77</v>
      </c>
      <c r="J91" s="20">
        <v>214.6</v>
      </c>
      <c r="K91" s="20">
        <f>IF(L91 &gt; 0, MAX(L$15:L$312) / L91, 0)</f>
        <v>1.5922469490308686</v>
      </c>
      <c r="L91" s="20">
        <v>27.86</v>
      </c>
      <c r="M91" s="20">
        <f>J91*K91</f>
        <v>341.69619526202439</v>
      </c>
      <c r="N91" s="20">
        <v>265.89999999999998</v>
      </c>
      <c r="O91" s="20">
        <f>IF(P91 &gt; 0, MAX(P$15:P$312) / P91, 0)</f>
        <v>1.4343043995243758</v>
      </c>
      <c r="P91" s="20">
        <v>33.64</v>
      </c>
      <c r="Q91" s="20">
        <f>N91*O91</f>
        <v>381.38153983353152</v>
      </c>
      <c r="R91" s="20">
        <f>M91+Q91</f>
        <v>723.07773509555591</v>
      </c>
      <c r="S91" s="21">
        <v>118</v>
      </c>
      <c r="T91" s="21">
        <v>15</v>
      </c>
      <c r="U91" s="20">
        <f>IF(T91 &gt; 0,S91/T91,0)</f>
        <v>7.8666666666666663</v>
      </c>
      <c r="V91" s="19">
        <v>1</v>
      </c>
      <c r="W91" s="19"/>
    </row>
    <row r="92" spans="1:23" s="33" customFormat="1" x14ac:dyDescent="0.2">
      <c r="A92" s="16"/>
      <c r="B92" s="16"/>
      <c r="C92" s="16"/>
      <c r="D92" s="16"/>
      <c r="E92" s="17">
        <v>78</v>
      </c>
      <c r="F92" s="18" t="s">
        <v>312</v>
      </c>
      <c r="G92" s="18">
        <v>137008583</v>
      </c>
      <c r="H92" s="19" t="s">
        <v>322</v>
      </c>
      <c r="I92" s="19">
        <v>78</v>
      </c>
      <c r="J92" s="20">
        <v>262.88</v>
      </c>
      <c r="K92" s="20">
        <f>IF(L92 &gt; 0, MAX(L$15:L$312) / L92, 0)</f>
        <v>1.3708281829419036</v>
      </c>
      <c r="L92" s="20">
        <v>32.36</v>
      </c>
      <c r="M92" s="20">
        <f>J92*K92</f>
        <v>360.36331273176762</v>
      </c>
      <c r="N92" s="20">
        <v>252.34</v>
      </c>
      <c r="O92" s="20">
        <f>IF(P92 &gt; 0, MAX(P$15:P$312) / P92, 0)</f>
        <v>1.4343043995243758</v>
      </c>
      <c r="P92" s="20">
        <v>33.64</v>
      </c>
      <c r="Q92" s="20">
        <f>N92*O92</f>
        <v>361.93237217598102</v>
      </c>
      <c r="R92" s="20">
        <f>M92+Q92</f>
        <v>722.29568490774864</v>
      </c>
      <c r="S92" s="21">
        <v>127</v>
      </c>
      <c r="T92" s="21">
        <v>16</v>
      </c>
      <c r="U92" s="20">
        <f>IF(T92 &gt; 0,S92/T92,0)</f>
        <v>7.9375</v>
      </c>
      <c r="V92" s="19"/>
      <c r="W92" s="19"/>
    </row>
    <row r="93" spans="1:23" s="33" customFormat="1" x14ac:dyDescent="0.2">
      <c r="A93" s="16"/>
      <c r="B93" s="16"/>
      <c r="C93" s="16"/>
      <c r="D93" s="16"/>
      <c r="E93" s="17">
        <v>79</v>
      </c>
      <c r="F93" s="18" t="s">
        <v>185</v>
      </c>
      <c r="G93" s="18">
        <v>137056235</v>
      </c>
      <c r="H93" s="19" t="s">
        <v>321</v>
      </c>
      <c r="I93" s="19">
        <v>79</v>
      </c>
      <c r="J93" s="20">
        <v>241.6</v>
      </c>
      <c r="K93" s="20">
        <f>IF(L93 &gt; 0, MAX(L$15:L$312) / L93, 0)</f>
        <v>1.3708281829419036</v>
      </c>
      <c r="L93" s="20">
        <v>32.36</v>
      </c>
      <c r="M93" s="20">
        <f>J93*K93</f>
        <v>331.19208899876389</v>
      </c>
      <c r="N93" s="20">
        <v>222.51</v>
      </c>
      <c r="O93" s="20">
        <f>IF(P93 &gt; 0, MAX(P$15:P$312) / P93, 0)</f>
        <v>1.7456584659913168</v>
      </c>
      <c r="P93" s="20">
        <v>27.64</v>
      </c>
      <c r="Q93" s="20">
        <f>N93*O93</f>
        <v>388.42646526772791</v>
      </c>
      <c r="R93" s="20">
        <f>M93+Q93</f>
        <v>719.61855426649186</v>
      </c>
      <c r="S93" s="21">
        <v>113</v>
      </c>
      <c r="T93" s="21">
        <v>14</v>
      </c>
      <c r="U93" s="20">
        <f>IF(T93 &gt; 0,S93/T93,0)</f>
        <v>8.0714285714285712</v>
      </c>
      <c r="V93" s="19"/>
      <c r="W93" s="19"/>
    </row>
    <row r="94" spans="1:23" s="33" customFormat="1" x14ac:dyDescent="0.2">
      <c r="A94" s="16"/>
      <c r="B94" s="16"/>
      <c r="C94" s="16"/>
      <c r="D94" s="16"/>
      <c r="E94" s="17">
        <v>80</v>
      </c>
      <c r="F94" s="18" t="s">
        <v>155</v>
      </c>
      <c r="G94" s="18">
        <v>137005832</v>
      </c>
      <c r="H94" s="19" t="s">
        <v>321</v>
      </c>
      <c r="I94" s="19">
        <v>80</v>
      </c>
      <c r="J94" s="20">
        <v>262.27</v>
      </c>
      <c r="K94" s="20">
        <f>IF(L94 &gt; 0, MAX(L$15:L$312) / L94, 0)</f>
        <v>1.254524886877828</v>
      </c>
      <c r="L94" s="20">
        <v>35.36</v>
      </c>
      <c r="M94" s="20">
        <f>J94*K94</f>
        <v>329.02424208144794</v>
      </c>
      <c r="N94" s="20">
        <v>284.33999999999997</v>
      </c>
      <c r="O94" s="20">
        <f>IF(P94 &gt; 0, MAX(P$15:P$312) / P94, 0)</f>
        <v>1.3730791121229369</v>
      </c>
      <c r="P94" s="20">
        <v>35.14</v>
      </c>
      <c r="Q94" s="20">
        <f>N94*O94</f>
        <v>390.42131474103581</v>
      </c>
      <c r="R94" s="20">
        <f>M94+Q94</f>
        <v>719.4455568224837</v>
      </c>
      <c r="S94" s="21">
        <v>134</v>
      </c>
      <c r="T94" s="21">
        <v>17</v>
      </c>
      <c r="U94" s="20">
        <f>IF(T94 &gt; 0,S94/T94,0)</f>
        <v>7.882352941176471</v>
      </c>
      <c r="V94" s="19"/>
      <c r="W94" s="19"/>
    </row>
    <row r="95" spans="1:23" s="33" customFormat="1" x14ac:dyDescent="0.2">
      <c r="A95" s="16"/>
      <c r="B95" s="16"/>
      <c r="C95" s="16"/>
      <c r="D95" s="16"/>
      <c r="E95" s="17">
        <v>81</v>
      </c>
      <c r="F95" s="18" t="s">
        <v>88</v>
      </c>
      <c r="G95" s="18">
        <v>137004386</v>
      </c>
      <c r="H95" s="19" t="s">
        <v>321</v>
      </c>
      <c r="I95" s="19">
        <v>81</v>
      </c>
      <c r="J95" s="20">
        <v>249.1</v>
      </c>
      <c r="K95" s="20">
        <f>IF(L95 &gt; 0, MAX(L$15:L$312) / L95, 0)</f>
        <v>1.3708281829419036</v>
      </c>
      <c r="L95" s="20">
        <v>32.36</v>
      </c>
      <c r="M95" s="20">
        <f>J95*K95</f>
        <v>341.47330037082816</v>
      </c>
      <c r="N95" s="20">
        <v>239.62</v>
      </c>
      <c r="O95" s="20">
        <f>IF(P95 &gt; 0, MAX(P$15:P$312) / P95, 0)</f>
        <v>1.5747389033942558</v>
      </c>
      <c r="P95" s="20">
        <v>30.64</v>
      </c>
      <c r="Q95" s="20">
        <f>N95*O95</f>
        <v>377.33893603133157</v>
      </c>
      <c r="R95" s="20">
        <f>M95+Q95</f>
        <v>718.81223640215967</v>
      </c>
      <c r="S95" s="21">
        <v>121</v>
      </c>
      <c r="T95" s="21">
        <v>15</v>
      </c>
      <c r="U95" s="20">
        <f>IF(T95 &gt; 0,S95/T95,0)</f>
        <v>8.0666666666666664</v>
      </c>
      <c r="V95" s="19"/>
      <c r="W95" s="19"/>
    </row>
    <row r="96" spans="1:23" s="33" customFormat="1" x14ac:dyDescent="0.2">
      <c r="A96" s="16"/>
      <c r="B96" s="16"/>
      <c r="C96" s="16"/>
      <c r="D96" s="16"/>
      <c r="E96" s="17">
        <v>82</v>
      </c>
      <c r="F96" s="18" t="s">
        <v>315</v>
      </c>
      <c r="G96" s="18">
        <v>137640418</v>
      </c>
      <c r="H96" s="19" t="s">
        <v>321</v>
      </c>
      <c r="I96" s="19">
        <v>82</v>
      </c>
      <c r="J96" s="20">
        <v>275.49</v>
      </c>
      <c r="K96" s="20">
        <f>IF(L96 &gt; 0, MAX(L$15:L$312) / L96, 0)</f>
        <v>1.254524886877828</v>
      </c>
      <c r="L96" s="20">
        <v>35.36</v>
      </c>
      <c r="M96" s="20">
        <f>J96*K96</f>
        <v>345.60906108597288</v>
      </c>
      <c r="N96" s="20">
        <v>248.45</v>
      </c>
      <c r="O96" s="20">
        <f>IF(P96 &gt; 0, MAX(P$15:P$312) / P96, 0)</f>
        <v>1.5012445550715618</v>
      </c>
      <c r="P96" s="20">
        <v>32.14</v>
      </c>
      <c r="Q96" s="20">
        <f>N96*O96</f>
        <v>372.98420970752954</v>
      </c>
      <c r="R96" s="20">
        <f>M96+Q96</f>
        <v>718.59327079350237</v>
      </c>
      <c r="S96" s="21">
        <v>127</v>
      </c>
      <c r="T96" s="21">
        <v>16</v>
      </c>
      <c r="U96" s="20">
        <f>IF(T96 &gt; 0,S96/T96,0)</f>
        <v>7.9375</v>
      </c>
      <c r="V96" s="19">
        <v>1</v>
      </c>
      <c r="W96" s="19"/>
    </row>
    <row r="97" spans="1:23" s="33" customFormat="1" x14ac:dyDescent="0.2">
      <c r="A97" s="16"/>
      <c r="B97" s="16"/>
      <c r="C97" s="16"/>
      <c r="D97" s="16"/>
      <c r="E97" s="17">
        <v>83</v>
      </c>
      <c r="F97" s="18" t="s">
        <v>163</v>
      </c>
      <c r="G97" s="18">
        <v>137003072</v>
      </c>
      <c r="H97" s="19" t="s">
        <v>321</v>
      </c>
      <c r="I97" s="19">
        <v>83</v>
      </c>
      <c r="J97" s="20">
        <v>268.88</v>
      </c>
      <c r="K97" s="20">
        <f>IF(L97 &gt; 0, MAX(L$15:L$312) / L97, 0)</f>
        <v>1.254524886877828</v>
      </c>
      <c r="L97" s="20">
        <v>35.36</v>
      </c>
      <c r="M97" s="20">
        <f>J97*K97</f>
        <v>337.31665158371038</v>
      </c>
      <c r="N97" s="20">
        <v>253.62</v>
      </c>
      <c r="O97" s="20">
        <f>IF(P97 &gt; 0, MAX(P$15:P$312) / P97, 0)</f>
        <v>1.5012445550715618</v>
      </c>
      <c r="P97" s="20">
        <v>32.14</v>
      </c>
      <c r="Q97" s="20">
        <f>N97*O97</f>
        <v>380.74564405724954</v>
      </c>
      <c r="R97" s="20">
        <f>M97+Q97</f>
        <v>718.06229564095997</v>
      </c>
      <c r="S97" s="21">
        <v>126</v>
      </c>
      <c r="T97" s="21">
        <v>16</v>
      </c>
      <c r="U97" s="20">
        <f>IF(T97 &gt; 0,S97/T97,0)</f>
        <v>7.875</v>
      </c>
      <c r="V97" s="19">
        <v>1</v>
      </c>
      <c r="W97" s="19"/>
    </row>
    <row r="98" spans="1:23" s="33" customFormat="1" x14ac:dyDescent="0.2">
      <c r="A98" s="16"/>
      <c r="B98" s="16"/>
      <c r="C98" s="16"/>
      <c r="D98" s="16"/>
      <c r="E98" s="17">
        <v>84</v>
      </c>
      <c r="F98" s="18" t="s">
        <v>218</v>
      </c>
      <c r="G98" s="18">
        <v>137002538</v>
      </c>
      <c r="H98" s="19" t="s">
        <v>321</v>
      </c>
      <c r="I98" s="19">
        <v>84</v>
      </c>
      <c r="J98" s="20">
        <v>192.38</v>
      </c>
      <c r="K98" s="20">
        <f>IF(L98 &gt; 0, MAX(L$15:L$312) / L98, 0)</f>
        <v>1.5922469490308686</v>
      </c>
      <c r="L98" s="20">
        <v>27.86</v>
      </c>
      <c r="M98" s="20">
        <f>J98*K98</f>
        <v>306.31646805455847</v>
      </c>
      <c r="N98" s="20">
        <v>287.01</v>
      </c>
      <c r="O98" s="20">
        <f>IF(P98 &gt; 0, MAX(P$15:P$312) / P98, 0)</f>
        <v>1.4343043995243758</v>
      </c>
      <c r="P98" s="20">
        <v>33.64</v>
      </c>
      <c r="Q98" s="20">
        <f>N98*O98</f>
        <v>411.65970570749107</v>
      </c>
      <c r="R98" s="20">
        <f>M98+Q98</f>
        <v>717.97617376204948</v>
      </c>
      <c r="S98" s="21">
        <v>120</v>
      </c>
      <c r="T98" s="21">
        <v>15</v>
      </c>
      <c r="U98" s="20">
        <f>IF(T98 &gt; 0,S98/T98,0)</f>
        <v>8</v>
      </c>
      <c r="V98" s="19">
        <v>1</v>
      </c>
      <c r="W98" s="19"/>
    </row>
    <row r="99" spans="1:23" s="33" customFormat="1" x14ac:dyDescent="0.2">
      <c r="A99" s="16"/>
      <c r="B99" s="16"/>
      <c r="C99" s="16"/>
      <c r="D99" s="16"/>
      <c r="E99" s="17">
        <v>85</v>
      </c>
      <c r="F99" s="18" t="s">
        <v>295</v>
      </c>
      <c r="G99" s="18">
        <v>137640392</v>
      </c>
      <c r="H99" s="19" t="s">
        <v>321</v>
      </c>
      <c r="I99" s="19">
        <v>85</v>
      </c>
      <c r="J99" s="20">
        <v>204.38</v>
      </c>
      <c r="K99" s="20">
        <f>IF(L99 &gt; 0, MAX(L$15:L$312) / L99, 0)</f>
        <v>1.5922469490308686</v>
      </c>
      <c r="L99" s="20">
        <v>27.86</v>
      </c>
      <c r="M99" s="20">
        <f>J99*K99</f>
        <v>325.42343144292892</v>
      </c>
      <c r="N99" s="20">
        <v>272.01</v>
      </c>
      <c r="O99" s="20">
        <f>IF(P99 &gt; 0, MAX(P$15:P$312) / P99, 0)</f>
        <v>1.4343043995243758</v>
      </c>
      <c r="P99" s="20">
        <v>33.64</v>
      </c>
      <c r="Q99" s="20">
        <f>N99*O99</f>
        <v>390.14513971462543</v>
      </c>
      <c r="R99" s="20">
        <f>M99+Q99</f>
        <v>715.56857115755429</v>
      </c>
      <c r="S99" s="21">
        <v>129</v>
      </c>
      <c r="T99" s="21">
        <v>16</v>
      </c>
      <c r="U99" s="20">
        <f>IF(T99 &gt; 0,S99/T99,0)</f>
        <v>8.0625</v>
      </c>
      <c r="V99" s="19">
        <v>1</v>
      </c>
      <c r="W99" s="19"/>
    </row>
    <row r="100" spans="1:23" s="33" customFormat="1" x14ac:dyDescent="0.2">
      <c r="A100" s="16"/>
      <c r="B100" s="16"/>
      <c r="C100" s="16"/>
      <c r="D100" s="16"/>
      <c r="E100" s="17">
        <v>86</v>
      </c>
      <c r="F100" s="18" t="s">
        <v>300</v>
      </c>
      <c r="G100" s="18">
        <v>137004786</v>
      </c>
      <c r="H100" s="19" t="s">
        <v>321</v>
      </c>
      <c r="I100" s="19">
        <v>86</v>
      </c>
      <c r="J100" s="20">
        <v>210.99</v>
      </c>
      <c r="K100" s="20">
        <f>IF(L100 &gt; 0, MAX(L$15:L$312) / L100, 0)</f>
        <v>1.5922469490308686</v>
      </c>
      <c r="L100" s="20">
        <v>27.86</v>
      </c>
      <c r="M100" s="20">
        <f>J100*K100</f>
        <v>335.94818377602297</v>
      </c>
      <c r="N100" s="20">
        <v>264.12</v>
      </c>
      <c r="O100" s="20">
        <f>IF(P100 &gt; 0, MAX(P$15:P$312) / P100, 0)</f>
        <v>1.4343043995243758</v>
      </c>
      <c r="P100" s="20">
        <v>33.64</v>
      </c>
      <c r="Q100" s="20">
        <f>N100*O100</f>
        <v>378.82847800237818</v>
      </c>
      <c r="R100" s="20">
        <f>M100+Q100</f>
        <v>714.77666177840115</v>
      </c>
      <c r="S100" s="21">
        <v>120</v>
      </c>
      <c r="T100" s="21">
        <v>15</v>
      </c>
      <c r="U100" s="20">
        <f>IF(T100 &gt; 0,S100/T100,0)</f>
        <v>8</v>
      </c>
      <c r="V100" s="19"/>
      <c r="W100" s="19"/>
    </row>
    <row r="101" spans="1:23" s="33" customFormat="1" x14ac:dyDescent="0.2">
      <c r="A101" s="16"/>
      <c r="B101" s="16"/>
      <c r="C101" s="16"/>
      <c r="D101" s="16"/>
      <c r="E101" s="17">
        <v>87</v>
      </c>
      <c r="F101" s="18" t="s">
        <v>267</v>
      </c>
      <c r="G101" s="18">
        <v>137056746</v>
      </c>
      <c r="H101" s="19" t="s">
        <v>321</v>
      </c>
      <c r="I101" s="19">
        <v>87</v>
      </c>
      <c r="J101" s="20">
        <v>258.99</v>
      </c>
      <c r="K101" s="20">
        <f>IF(L101 &gt; 0, MAX(L$15:L$312) / L101, 0)</f>
        <v>1.3708281829419036</v>
      </c>
      <c r="L101" s="20">
        <v>32.36</v>
      </c>
      <c r="M101" s="20">
        <f>J101*K101</f>
        <v>355.03079110012362</v>
      </c>
      <c r="N101" s="20">
        <v>205.62</v>
      </c>
      <c r="O101" s="20">
        <f>IF(P101 &gt; 0, MAX(P$15:P$312) / P101, 0)</f>
        <v>1.7456584659913168</v>
      </c>
      <c r="P101" s="20">
        <v>27.64</v>
      </c>
      <c r="Q101" s="20">
        <f>N101*O101</f>
        <v>358.94229377713458</v>
      </c>
      <c r="R101" s="20">
        <f>M101+Q101</f>
        <v>713.9730848772582</v>
      </c>
      <c r="S101" s="21">
        <v>122</v>
      </c>
      <c r="T101" s="21">
        <v>15</v>
      </c>
      <c r="U101" s="20">
        <f>IF(T101 &gt; 0,S101/T101,0)</f>
        <v>8.1333333333333329</v>
      </c>
      <c r="V101" s="19"/>
      <c r="W101" s="19"/>
    </row>
    <row r="102" spans="1:23" s="33" customFormat="1" x14ac:dyDescent="0.2">
      <c r="A102" s="16"/>
      <c r="B102" s="16"/>
      <c r="C102" s="16"/>
      <c r="D102" s="16"/>
      <c r="E102" s="17">
        <v>88</v>
      </c>
      <c r="F102" s="18" t="s">
        <v>146</v>
      </c>
      <c r="G102" s="18">
        <v>137005332</v>
      </c>
      <c r="H102" s="19" t="s">
        <v>321</v>
      </c>
      <c r="I102" s="19">
        <v>88</v>
      </c>
      <c r="J102" s="20">
        <v>256.88</v>
      </c>
      <c r="K102" s="20">
        <f>IF(L102 &gt; 0, MAX(L$15:L$312) / L102, 0)</f>
        <v>1.254524886877828</v>
      </c>
      <c r="L102" s="20">
        <v>35.36</v>
      </c>
      <c r="M102" s="20">
        <f>J102*K102</f>
        <v>322.26235294117646</v>
      </c>
      <c r="N102" s="20">
        <v>306.73</v>
      </c>
      <c r="O102" s="20">
        <f>IF(P102 &gt; 0, MAX(P$15:P$312) / P102, 0)</f>
        <v>1.2650760356581017</v>
      </c>
      <c r="P102" s="20">
        <v>38.14</v>
      </c>
      <c r="Q102" s="20">
        <f>N102*O102</f>
        <v>388.03677241740957</v>
      </c>
      <c r="R102" s="20">
        <f>M102+Q102</f>
        <v>710.29912535858602</v>
      </c>
      <c r="S102" s="21">
        <v>151</v>
      </c>
      <c r="T102" s="21">
        <v>19</v>
      </c>
      <c r="U102" s="20">
        <f>IF(T102 &gt; 0,S102/T102,0)</f>
        <v>7.9473684210526319</v>
      </c>
      <c r="V102" s="19">
        <v>1</v>
      </c>
      <c r="W102" s="19"/>
    </row>
    <row r="103" spans="1:23" s="33" customFormat="1" x14ac:dyDescent="0.2">
      <c r="A103" s="16"/>
      <c r="B103" s="16"/>
      <c r="C103" s="16"/>
      <c r="D103" s="16"/>
      <c r="E103" s="17">
        <v>89</v>
      </c>
      <c r="F103" s="18" t="s">
        <v>306</v>
      </c>
      <c r="G103" s="18">
        <v>137005478</v>
      </c>
      <c r="H103" s="19" t="s">
        <v>321</v>
      </c>
      <c r="I103" s="19">
        <v>89</v>
      </c>
      <c r="J103" s="20">
        <v>223.6</v>
      </c>
      <c r="K103" s="20">
        <f>IF(L103 &gt; 0, MAX(L$15:L$312) / L103, 0)</f>
        <v>1.3708281829419036</v>
      </c>
      <c r="L103" s="20">
        <v>32.36</v>
      </c>
      <c r="M103" s="20">
        <f>J103*K103</f>
        <v>306.51718170580961</v>
      </c>
      <c r="N103" s="20">
        <v>231.12</v>
      </c>
      <c r="O103" s="20">
        <f>IF(P103 &gt; 0, MAX(P$15:P$312) / P103, 0)</f>
        <v>1.7456584659913168</v>
      </c>
      <c r="P103" s="20">
        <v>27.64</v>
      </c>
      <c r="Q103" s="20">
        <f>N103*O103</f>
        <v>403.45658465991312</v>
      </c>
      <c r="R103" s="20">
        <f>M103+Q103</f>
        <v>709.97376636572267</v>
      </c>
      <c r="S103" s="21">
        <v>111</v>
      </c>
      <c r="T103" s="21">
        <v>14</v>
      </c>
      <c r="U103" s="20">
        <f>IF(T103 &gt; 0,S103/T103,0)</f>
        <v>7.9285714285714288</v>
      </c>
      <c r="V103" s="19">
        <v>1</v>
      </c>
      <c r="W103" s="19"/>
    </row>
    <row r="104" spans="1:23" s="33" customFormat="1" x14ac:dyDescent="0.2">
      <c r="A104" s="16"/>
      <c r="B104" s="16"/>
      <c r="C104" s="16"/>
      <c r="D104" s="16"/>
      <c r="E104" s="17">
        <v>90</v>
      </c>
      <c r="F104" s="18" t="s">
        <v>119</v>
      </c>
      <c r="G104" s="18">
        <v>137003150</v>
      </c>
      <c r="H104" s="19" t="s">
        <v>321</v>
      </c>
      <c r="I104" s="19">
        <v>90</v>
      </c>
      <c r="J104" s="20">
        <v>250.6</v>
      </c>
      <c r="K104" s="20">
        <f>IF(L104 &gt; 0, MAX(L$15:L$312) / L104, 0)</f>
        <v>1.3708281829419036</v>
      </c>
      <c r="L104" s="20">
        <v>32.36</v>
      </c>
      <c r="M104" s="20">
        <f>J104*K104</f>
        <v>343.52954264524101</v>
      </c>
      <c r="N104" s="20">
        <v>232.23</v>
      </c>
      <c r="O104" s="20">
        <f>IF(P104 &gt; 0, MAX(P$15:P$312) / P104, 0)</f>
        <v>1.5747389033942558</v>
      </c>
      <c r="P104" s="20">
        <v>30.64</v>
      </c>
      <c r="Q104" s="20">
        <f>N104*O104</f>
        <v>365.70161553524804</v>
      </c>
      <c r="R104" s="20">
        <f>M104+Q104</f>
        <v>709.23115818048905</v>
      </c>
      <c r="S104" s="21">
        <v>119</v>
      </c>
      <c r="T104" s="21">
        <v>15</v>
      </c>
      <c r="U104" s="20">
        <f>IF(T104 &gt; 0,S104/T104,0)</f>
        <v>7.9333333333333336</v>
      </c>
      <c r="V104" s="19"/>
      <c r="W104" s="19"/>
    </row>
    <row r="105" spans="1:23" s="33" customFormat="1" x14ac:dyDescent="0.2">
      <c r="A105" s="16"/>
      <c r="B105" s="16"/>
      <c r="C105" s="16"/>
      <c r="D105" s="16"/>
      <c r="E105" s="17">
        <v>91</v>
      </c>
      <c r="F105" s="18" t="s">
        <v>307</v>
      </c>
      <c r="G105" s="18">
        <v>137008699</v>
      </c>
      <c r="H105" s="19" t="s">
        <v>322</v>
      </c>
      <c r="I105" s="19">
        <v>91</v>
      </c>
      <c r="J105" s="20">
        <v>198.38</v>
      </c>
      <c r="K105" s="20">
        <f>IF(L105 &gt; 0, MAX(L$15:L$312) / L105, 0)</f>
        <v>1.5922469490308686</v>
      </c>
      <c r="L105" s="20">
        <v>27.86</v>
      </c>
      <c r="M105" s="20">
        <f>J105*K105</f>
        <v>315.86994974874369</v>
      </c>
      <c r="N105" s="20">
        <v>274.12</v>
      </c>
      <c r="O105" s="20">
        <f>IF(P105 &gt; 0, MAX(P$15:P$312) / P105, 0)</f>
        <v>1.4343043995243758</v>
      </c>
      <c r="P105" s="20">
        <v>33.64</v>
      </c>
      <c r="Q105" s="20">
        <f>N105*O105</f>
        <v>393.17152199762188</v>
      </c>
      <c r="R105" s="20">
        <f>M105+Q105</f>
        <v>709.04147174636557</v>
      </c>
      <c r="S105" s="21">
        <v>119</v>
      </c>
      <c r="T105" s="21">
        <v>15</v>
      </c>
      <c r="U105" s="20">
        <f>IF(T105 &gt; 0,S105/T105,0)</f>
        <v>7.9333333333333336</v>
      </c>
      <c r="V105" s="19">
        <v>1</v>
      </c>
      <c r="W105" s="19"/>
    </row>
    <row r="106" spans="1:23" s="33" customFormat="1" x14ac:dyDescent="0.2">
      <c r="A106" s="16"/>
      <c r="B106" s="16"/>
      <c r="C106" s="16"/>
      <c r="D106" s="16"/>
      <c r="E106" s="17">
        <v>92</v>
      </c>
      <c r="F106" s="18" t="s">
        <v>283</v>
      </c>
      <c r="G106" s="18">
        <v>137640340</v>
      </c>
      <c r="H106" s="19" t="s">
        <v>321</v>
      </c>
      <c r="I106" s="19">
        <v>92</v>
      </c>
      <c r="J106" s="20">
        <v>222.66</v>
      </c>
      <c r="K106" s="20">
        <f>IF(L106 &gt; 0, MAX(L$15:L$312) / L106, 0)</f>
        <v>1.4374594944912509</v>
      </c>
      <c r="L106" s="20">
        <v>30.86</v>
      </c>
      <c r="M106" s="20">
        <f>J106*K106</f>
        <v>320.06473104342194</v>
      </c>
      <c r="N106" s="20">
        <v>305.73</v>
      </c>
      <c r="O106" s="20">
        <f>IF(P106 &gt; 0, MAX(P$15:P$312) / P106, 0)</f>
        <v>1.2650760356581017</v>
      </c>
      <c r="P106" s="20">
        <v>38.14</v>
      </c>
      <c r="Q106" s="20">
        <f>N106*O106</f>
        <v>386.77169638175144</v>
      </c>
      <c r="R106" s="20">
        <f>M106+Q106</f>
        <v>706.83642742517338</v>
      </c>
      <c r="S106" s="21">
        <v>133</v>
      </c>
      <c r="T106" s="21">
        <v>17</v>
      </c>
      <c r="U106" s="20">
        <f>IF(T106 &gt; 0,S106/T106,0)</f>
        <v>7.8235294117647056</v>
      </c>
      <c r="V106" s="19"/>
      <c r="W106" s="19"/>
    </row>
    <row r="107" spans="1:23" s="33" customFormat="1" x14ac:dyDescent="0.2">
      <c r="A107" s="16"/>
      <c r="B107" s="16"/>
      <c r="C107" s="16"/>
      <c r="D107" s="16"/>
      <c r="E107" s="17">
        <v>93</v>
      </c>
      <c r="F107" s="18" t="s">
        <v>147</v>
      </c>
      <c r="G107" s="18">
        <v>137004420</v>
      </c>
      <c r="H107" s="19" t="s">
        <v>321</v>
      </c>
      <c r="I107" s="19">
        <v>93</v>
      </c>
      <c r="J107" s="20">
        <v>255.99</v>
      </c>
      <c r="K107" s="20">
        <f>IF(L107 &gt; 0, MAX(L$15:L$312) / L107, 0)</f>
        <v>1.254524886877828</v>
      </c>
      <c r="L107" s="20">
        <v>35.36</v>
      </c>
      <c r="M107" s="20">
        <f>J107*K107</f>
        <v>321.1458257918552</v>
      </c>
      <c r="N107" s="20">
        <v>280.33999999999997</v>
      </c>
      <c r="O107" s="20">
        <f>IF(P107 &gt; 0, MAX(P$15:P$312) / P107, 0)</f>
        <v>1.3730791121229369</v>
      </c>
      <c r="P107" s="20">
        <v>35.14</v>
      </c>
      <c r="Q107" s="20">
        <f>N107*O107</f>
        <v>384.92899829254407</v>
      </c>
      <c r="R107" s="20">
        <f>M107+Q107</f>
        <v>706.07482408439932</v>
      </c>
      <c r="S107" s="21">
        <v>143</v>
      </c>
      <c r="T107" s="21">
        <v>18</v>
      </c>
      <c r="U107" s="20">
        <f>IF(T107 &gt; 0,S107/T107,0)</f>
        <v>7.9444444444444446</v>
      </c>
      <c r="V107" s="19"/>
      <c r="W107" s="19"/>
    </row>
    <row r="108" spans="1:23" s="33" customFormat="1" x14ac:dyDescent="0.2">
      <c r="A108" s="16"/>
      <c r="B108" s="16"/>
      <c r="C108" s="16"/>
      <c r="D108" s="16"/>
      <c r="E108" s="17">
        <v>94</v>
      </c>
      <c r="F108" s="18" t="s">
        <v>274</v>
      </c>
      <c r="G108" s="18">
        <v>137003184</v>
      </c>
      <c r="H108" s="19" t="s">
        <v>321</v>
      </c>
      <c r="I108" s="19">
        <v>94</v>
      </c>
      <c r="J108" s="20">
        <v>250.88</v>
      </c>
      <c r="K108" s="20">
        <f>IF(L108 &gt; 0, MAX(L$15:L$312) / L108, 0)</f>
        <v>1.254524886877828</v>
      </c>
      <c r="L108" s="20">
        <v>35.36</v>
      </c>
      <c r="M108" s="20">
        <f>J108*K108</f>
        <v>314.7352036199095</v>
      </c>
      <c r="N108" s="20">
        <v>309.33999999999997</v>
      </c>
      <c r="O108" s="20">
        <f>IF(P108 &gt; 0, MAX(P$15:P$312) / P108, 0)</f>
        <v>1.2650760356581017</v>
      </c>
      <c r="P108" s="20">
        <v>38.14</v>
      </c>
      <c r="Q108" s="20">
        <f>N108*O108</f>
        <v>391.33862087047714</v>
      </c>
      <c r="R108" s="20">
        <f>M108+Q108</f>
        <v>706.07382449038664</v>
      </c>
      <c r="S108" s="21">
        <v>141</v>
      </c>
      <c r="T108" s="21">
        <v>18</v>
      </c>
      <c r="U108" s="20">
        <f>IF(T108 &gt; 0,S108/T108,0)</f>
        <v>7.833333333333333</v>
      </c>
      <c r="V108" s="19">
        <v>2</v>
      </c>
      <c r="W108" s="19"/>
    </row>
    <row r="109" spans="1:23" s="33" customFormat="1" x14ac:dyDescent="0.2">
      <c r="A109" s="16"/>
      <c r="B109" s="16"/>
      <c r="C109" s="16"/>
      <c r="D109" s="16"/>
      <c r="E109" s="17">
        <v>95</v>
      </c>
      <c r="F109" s="18" t="s">
        <v>211</v>
      </c>
      <c r="G109" s="18">
        <v>137002276</v>
      </c>
      <c r="H109" s="19" t="s">
        <v>321</v>
      </c>
      <c r="I109" s="19">
        <v>95</v>
      </c>
      <c r="J109" s="20">
        <v>234.38</v>
      </c>
      <c r="K109" s="20">
        <f>IF(L109 &gt; 0, MAX(L$15:L$312) / L109, 0)</f>
        <v>1.4374594944912509</v>
      </c>
      <c r="L109" s="20">
        <v>30.86</v>
      </c>
      <c r="M109" s="20">
        <f>J109*K109</f>
        <v>336.91175631885937</v>
      </c>
      <c r="N109" s="20">
        <v>313.23</v>
      </c>
      <c r="O109" s="20">
        <f>IF(P109 &gt; 0, MAX(P$15:P$312) / P109, 0)</f>
        <v>1.1728245017015071</v>
      </c>
      <c r="P109" s="20">
        <v>41.14</v>
      </c>
      <c r="Q109" s="20">
        <f>N109*O109</f>
        <v>367.36381866796307</v>
      </c>
      <c r="R109" s="20">
        <f>M109+Q109</f>
        <v>704.27557498682245</v>
      </c>
      <c r="S109" s="21">
        <v>148</v>
      </c>
      <c r="T109" s="21">
        <v>18</v>
      </c>
      <c r="U109" s="20">
        <f>IF(T109 &gt; 0,S109/T109,0)</f>
        <v>8.2222222222222214</v>
      </c>
      <c r="V109" s="19"/>
      <c r="W109" s="19">
        <v>1</v>
      </c>
    </row>
    <row r="110" spans="1:23" s="33" customFormat="1" x14ac:dyDescent="0.2">
      <c r="A110" s="16"/>
      <c r="B110" s="16"/>
      <c r="C110" s="16"/>
      <c r="D110" s="16"/>
      <c r="E110" s="17">
        <v>96</v>
      </c>
      <c r="F110" s="18" t="s">
        <v>172</v>
      </c>
      <c r="G110" s="18">
        <v>137006941</v>
      </c>
      <c r="H110" s="19" t="s">
        <v>322</v>
      </c>
      <c r="I110" s="19">
        <v>96</v>
      </c>
      <c r="J110" s="20">
        <v>204.38</v>
      </c>
      <c r="K110" s="20">
        <f>IF(L110 &gt; 0, MAX(L$15:L$312) / L110, 0)</f>
        <v>1.5922469490308686</v>
      </c>
      <c r="L110" s="20">
        <v>27.86</v>
      </c>
      <c r="M110" s="20">
        <f>J110*K110</f>
        <v>325.42343144292892</v>
      </c>
      <c r="N110" s="20">
        <v>262.01</v>
      </c>
      <c r="O110" s="20">
        <f>IF(P110 &gt; 0, MAX(P$15:P$312) / P110, 0)</f>
        <v>1.4343043995243758</v>
      </c>
      <c r="P110" s="20">
        <v>33.64</v>
      </c>
      <c r="Q110" s="20">
        <f>N110*O110</f>
        <v>375.80209571938173</v>
      </c>
      <c r="R110" s="20">
        <f>M110+Q110</f>
        <v>701.22552716231064</v>
      </c>
      <c r="S110" s="21">
        <v>117</v>
      </c>
      <c r="T110" s="21">
        <v>15</v>
      </c>
      <c r="U110" s="20">
        <f>IF(T110 &gt; 0,S110/T110,0)</f>
        <v>7.8</v>
      </c>
      <c r="V110" s="19">
        <v>2</v>
      </c>
      <c r="W110" s="19"/>
    </row>
    <row r="111" spans="1:23" s="33" customFormat="1" x14ac:dyDescent="0.2">
      <c r="A111" s="16"/>
      <c r="B111" s="16"/>
      <c r="C111" s="16"/>
      <c r="D111" s="16"/>
      <c r="E111" s="17">
        <v>97</v>
      </c>
      <c r="F111" s="18" t="s">
        <v>220</v>
      </c>
      <c r="G111" s="18">
        <v>137004446</v>
      </c>
      <c r="H111" s="19" t="s">
        <v>321</v>
      </c>
      <c r="I111" s="19">
        <v>97</v>
      </c>
      <c r="J111" s="20">
        <v>197.49</v>
      </c>
      <c r="K111" s="20">
        <f>IF(L111 &gt; 0, MAX(L$15:L$312) / L111, 0)</f>
        <v>1.5922469490308686</v>
      </c>
      <c r="L111" s="20">
        <v>27.86</v>
      </c>
      <c r="M111" s="20">
        <f>J111*K111</f>
        <v>314.45284996410624</v>
      </c>
      <c r="N111" s="20">
        <v>269.51</v>
      </c>
      <c r="O111" s="20">
        <f>IF(P111 &gt; 0, MAX(P$15:P$312) / P111, 0)</f>
        <v>1.4343043995243758</v>
      </c>
      <c r="P111" s="20">
        <v>33.64</v>
      </c>
      <c r="Q111" s="20">
        <f>N111*O111</f>
        <v>386.55937871581449</v>
      </c>
      <c r="R111" s="20">
        <f>M111+Q111</f>
        <v>701.01222867992078</v>
      </c>
      <c r="S111" s="21">
        <v>125</v>
      </c>
      <c r="T111" s="21">
        <v>16</v>
      </c>
      <c r="U111" s="20">
        <f>IF(T111 &gt; 0,S111/T111,0)</f>
        <v>7.8125</v>
      </c>
      <c r="V111" s="19">
        <v>2</v>
      </c>
      <c r="W111" s="19"/>
    </row>
    <row r="112" spans="1:23" s="33" customFormat="1" x14ac:dyDescent="0.2">
      <c r="A112" s="16"/>
      <c r="B112" s="16"/>
      <c r="C112" s="16"/>
      <c r="D112" s="16"/>
      <c r="E112" s="17">
        <v>98</v>
      </c>
      <c r="F112" s="18" t="s">
        <v>162</v>
      </c>
      <c r="G112" s="18">
        <v>137000705</v>
      </c>
      <c r="H112" s="19" t="s">
        <v>321</v>
      </c>
      <c r="I112" s="19">
        <v>98</v>
      </c>
      <c r="J112" s="20">
        <v>219.99</v>
      </c>
      <c r="K112" s="20">
        <f>IF(L112 &gt; 0, MAX(L$15:L$312) / L112, 0)</f>
        <v>1.5922469490308686</v>
      </c>
      <c r="L112" s="20">
        <v>27.86</v>
      </c>
      <c r="M112" s="20">
        <f>J112*K112</f>
        <v>350.27840631730078</v>
      </c>
      <c r="N112" s="20">
        <v>243.23</v>
      </c>
      <c r="O112" s="20">
        <f>IF(P112 &gt; 0, MAX(P$15:P$312) / P112, 0)</f>
        <v>1.4343043995243758</v>
      </c>
      <c r="P112" s="20">
        <v>33.64</v>
      </c>
      <c r="Q112" s="20">
        <f>N112*O112</f>
        <v>348.8658590963139</v>
      </c>
      <c r="R112" s="20">
        <f>M112+Q112</f>
        <v>699.14426541361468</v>
      </c>
      <c r="S112" s="21">
        <v>116</v>
      </c>
      <c r="T112" s="21">
        <v>15</v>
      </c>
      <c r="U112" s="20">
        <f>IF(T112 &gt; 0,S112/T112,0)</f>
        <v>7.7333333333333334</v>
      </c>
      <c r="V112" s="19">
        <v>1</v>
      </c>
      <c r="W112" s="19"/>
    </row>
    <row r="113" spans="1:23" s="33" customFormat="1" x14ac:dyDescent="0.2">
      <c r="A113" s="16"/>
      <c r="B113" s="16"/>
      <c r="C113" s="16"/>
      <c r="D113" s="16"/>
      <c r="E113" s="17">
        <v>99</v>
      </c>
      <c r="F113" s="18" t="s">
        <v>186</v>
      </c>
      <c r="G113" s="18">
        <v>137002904</v>
      </c>
      <c r="H113" s="19" t="s">
        <v>321</v>
      </c>
      <c r="I113" s="19">
        <v>99</v>
      </c>
      <c r="J113" s="20">
        <v>217.27</v>
      </c>
      <c r="K113" s="20">
        <f>IF(L113 &gt; 0, MAX(L$15:L$312) / L113, 0)</f>
        <v>1.4374594944912509</v>
      </c>
      <c r="L113" s="20">
        <v>30.86</v>
      </c>
      <c r="M113" s="20">
        <f>J113*K113</f>
        <v>312.31682436811411</v>
      </c>
      <c r="N113" s="20">
        <v>305.23</v>
      </c>
      <c r="O113" s="20">
        <f>IF(P113 &gt; 0, MAX(P$15:P$312) / P113, 0)</f>
        <v>1.2650760356581017</v>
      </c>
      <c r="P113" s="20">
        <v>38.14</v>
      </c>
      <c r="Q113" s="20">
        <f>N113*O113</f>
        <v>386.13915836392238</v>
      </c>
      <c r="R113" s="20">
        <f>M113+Q113</f>
        <v>698.45598273203655</v>
      </c>
      <c r="S113" s="21">
        <v>142</v>
      </c>
      <c r="T113" s="21">
        <v>18</v>
      </c>
      <c r="U113" s="20">
        <f>IF(T113 &gt; 0,S113/T113,0)</f>
        <v>7.8888888888888893</v>
      </c>
      <c r="V113" s="19">
        <v>1</v>
      </c>
      <c r="W113" s="19"/>
    </row>
    <row r="114" spans="1:23" s="33" customFormat="1" x14ac:dyDescent="0.2">
      <c r="A114" s="16"/>
      <c r="B114" s="16"/>
      <c r="C114" s="16"/>
      <c r="D114" s="16"/>
      <c r="E114" s="17">
        <v>100</v>
      </c>
      <c r="F114" s="18" t="s">
        <v>226</v>
      </c>
      <c r="G114" s="18">
        <v>137057086</v>
      </c>
      <c r="H114" s="19" t="s">
        <v>321</v>
      </c>
      <c r="I114" s="19">
        <v>100</v>
      </c>
      <c r="J114" s="20">
        <v>201.38</v>
      </c>
      <c r="K114" s="20">
        <f>IF(L114 &gt; 0, MAX(L$15:L$312) / L114, 0)</f>
        <v>1.5922469490308686</v>
      </c>
      <c r="L114" s="20">
        <v>27.86</v>
      </c>
      <c r="M114" s="20">
        <f>J114*K114</f>
        <v>320.64669059583633</v>
      </c>
      <c r="N114" s="20">
        <v>263.39999999999998</v>
      </c>
      <c r="O114" s="20">
        <f>IF(P114 &gt; 0, MAX(P$15:P$312) / P114, 0)</f>
        <v>1.4343043995243758</v>
      </c>
      <c r="P114" s="20">
        <v>33.64</v>
      </c>
      <c r="Q114" s="20">
        <f>N114*O114</f>
        <v>377.79577883472058</v>
      </c>
      <c r="R114" s="20">
        <f>M114+Q114</f>
        <v>698.44246943055691</v>
      </c>
      <c r="S114" s="21">
        <v>115</v>
      </c>
      <c r="T114" s="21">
        <v>15</v>
      </c>
      <c r="U114" s="20">
        <f>IF(T114 &gt; 0,S114/T114,0)</f>
        <v>7.666666666666667</v>
      </c>
      <c r="V114" s="19">
        <v>1</v>
      </c>
      <c r="W114" s="19"/>
    </row>
    <row r="115" spans="1:23" s="33" customFormat="1" x14ac:dyDescent="0.2">
      <c r="A115" s="16"/>
      <c r="B115" s="16"/>
      <c r="C115" s="16"/>
      <c r="D115" s="16"/>
      <c r="E115" s="17">
        <v>101</v>
      </c>
      <c r="F115" s="18" t="s">
        <v>132</v>
      </c>
      <c r="G115" s="18">
        <v>137057018</v>
      </c>
      <c r="H115" s="19" t="s">
        <v>321</v>
      </c>
      <c r="I115" s="19">
        <v>101</v>
      </c>
      <c r="J115" s="20">
        <v>198.38</v>
      </c>
      <c r="K115" s="20">
        <f>IF(L115 &gt; 0, MAX(L$15:L$312) / L115, 0)</f>
        <v>1.5922469490308686</v>
      </c>
      <c r="L115" s="20">
        <v>27.86</v>
      </c>
      <c r="M115" s="20">
        <f>J115*K115</f>
        <v>315.86994974874369</v>
      </c>
      <c r="N115" s="20">
        <v>290.12</v>
      </c>
      <c r="O115" s="20">
        <f>IF(P115 &gt; 0, MAX(P$15:P$312) / P115, 0)</f>
        <v>1.3168668122270741</v>
      </c>
      <c r="P115" s="20">
        <v>36.64</v>
      </c>
      <c r="Q115" s="20">
        <f>N115*O115</f>
        <v>382.04939956331873</v>
      </c>
      <c r="R115" s="20">
        <f>M115+Q115</f>
        <v>697.91934931206242</v>
      </c>
      <c r="S115" s="21">
        <v>134</v>
      </c>
      <c r="T115" s="21">
        <v>17</v>
      </c>
      <c r="U115" s="20">
        <f>IF(T115 &gt; 0,S115/T115,0)</f>
        <v>7.882352941176471</v>
      </c>
      <c r="V115" s="19">
        <v>1</v>
      </c>
      <c r="W115" s="19"/>
    </row>
    <row r="116" spans="1:23" s="33" customFormat="1" x14ac:dyDescent="0.2">
      <c r="A116" s="16"/>
      <c r="B116" s="16"/>
      <c r="C116" s="16"/>
      <c r="D116" s="16"/>
      <c r="E116" s="17">
        <v>102</v>
      </c>
      <c r="F116" s="18" t="s">
        <v>254</v>
      </c>
      <c r="G116" s="18">
        <v>137057052</v>
      </c>
      <c r="H116" s="19" t="s">
        <v>321</v>
      </c>
      <c r="I116" s="19">
        <v>102</v>
      </c>
      <c r="J116" s="20">
        <v>208.88</v>
      </c>
      <c r="K116" s="20">
        <f>IF(L116 &gt; 0, MAX(L$15:L$312) / L116, 0)</f>
        <v>1.3708281829419036</v>
      </c>
      <c r="L116" s="20">
        <v>32.36</v>
      </c>
      <c r="M116" s="20">
        <f>J116*K116</f>
        <v>286.33859085290482</v>
      </c>
      <c r="N116" s="20">
        <v>312.12</v>
      </c>
      <c r="O116" s="20">
        <f>IF(P116 &gt; 0, MAX(P$15:P$312) / P116, 0)</f>
        <v>1.3168668122270741</v>
      </c>
      <c r="P116" s="20">
        <v>36.64</v>
      </c>
      <c r="Q116" s="20">
        <f>N116*O116</f>
        <v>411.02046943231437</v>
      </c>
      <c r="R116" s="20">
        <f>M116+Q116</f>
        <v>697.35906028521913</v>
      </c>
      <c r="S116" s="21">
        <v>134</v>
      </c>
      <c r="T116" s="21">
        <v>17</v>
      </c>
      <c r="U116" s="20">
        <f>IF(T116 &gt; 0,S116/T116,0)</f>
        <v>7.882352941176471</v>
      </c>
      <c r="V116" s="19">
        <v>2</v>
      </c>
      <c r="W116" s="19"/>
    </row>
    <row r="117" spans="1:23" s="33" customFormat="1" x14ac:dyDescent="0.2">
      <c r="A117" s="16"/>
      <c r="B117" s="16"/>
      <c r="C117" s="16"/>
      <c r="D117" s="16"/>
      <c r="E117" s="17">
        <v>103</v>
      </c>
      <c r="F117" s="18" t="s">
        <v>281</v>
      </c>
      <c r="G117" s="18">
        <v>137002736</v>
      </c>
      <c r="H117" s="19" t="s">
        <v>321</v>
      </c>
      <c r="I117" s="19">
        <v>103</v>
      </c>
      <c r="J117" s="20">
        <v>236.49</v>
      </c>
      <c r="K117" s="20">
        <f>IF(L117 &gt; 0, MAX(L$15:L$312) / L117, 0)</f>
        <v>1.3708281829419036</v>
      </c>
      <c r="L117" s="20">
        <v>32.36</v>
      </c>
      <c r="M117" s="20">
        <f>J117*K117</f>
        <v>324.18715698393078</v>
      </c>
      <c r="N117" s="20">
        <v>212.23</v>
      </c>
      <c r="O117" s="20">
        <f>IF(P117 &gt; 0, MAX(P$15:P$312) / P117, 0)</f>
        <v>1.7456584659913168</v>
      </c>
      <c r="P117" s="20">
        <v>27.64</v>
      </c>
      <c r="Q117" s="20">
        <f>N117*O117</f>
        <v>370.48109623733717</v>
      </c>
      <c r="R117" s="20">
        <f>M117+Q117</f>
        <v>694.66825322126795</v>
      </c>
      <c r="S117" s="21">
        <v>109</v>
      </c>
      <c r="T117" s="21">
        <v>14</v>
      </c>
      <c r="U117" s="20">
        <f>IF(T117 &gt; 0,S117/T117,0)</f>
        <v>7.7857142857142856</v>
      </c>
      <c r="V117" s="19">
        <v>1</v>
      </c>
      <c r="W117" s="19"/>
    </row>
    <row r="118" spans="1:23" s="33" customFormat="1" x14ac:dyDescent="0.2">
      <c r="A118" s="16"/>
      <c r="B118" s="16"/>
      <c r="C118" s="16"/>
      <c r="D118" s="16"/>
      <c r="E118" s="17">
        <v>104</v>
      </c>
      <c r="F118" s="18" t="s">
        <v>111</v>
      </c>
      <c r="G118" s="18">
        <v>137001464</v>
      </c>
      <c r="H118" s="19" t="s">
        <v>321</v>
      </c>
      <c r="I118" s="19">
        <v>104</v>
      </c>
      <c r="J118" s="20">
        <v>206.49</v>
      </c>
      <c r="K118" s="20">
        <f>IF(L118 &gt; 0, MAX(L$15:L$312) / L118, 0)</f>
        <v>1.5922469490308686</v>
      </c>
      <c r="L118" s="20">
        <v>27.86</v>
      </c>
      <c r="M118" s="20">
        <f>J118*K118</f>
        <v>328.7830725053841</v>
      </c>
      <c r="N118" s="20">
        <v>254.9</v>
      </c>
      <c r="O118" s="20">
        <f>IF(P118 &gt; 0, MAX(P$15:P$312) / P118, 0)</f>
        <v>1.4343043995243758</v>
      </c>
      <c r="P118" s="20">
        <v>33.64</v>
      </c>
      <c r="Q118" s="20">
        <f>N118*O118</f>
        <v>365.60419143876339</v>
      </c>
      <c r="R118" s="20">
        <f>M118+Q118</f>
        <v>694.38726394414743</v>
      </c>
      <c r="S118" s="21">
        <v>125</v>
      </c>
      <c r="T118" s="21">
        <v>16</v>
      </c>
      <c r="U118" s="20">
        <f>IF(T118 &gt; 0,S118/T118,0)</f>
        <v>7.8125</v>
      </c>
      <c r="V118" s="19">
        <v>1</v>
      </c>
      <c r="W118" s="19"/>
    </row>
    <row r="119" spans="1:23" s="33" customFormat="1" x14ac:dyDescent="0.2">
      <c r="A119" s="16"/>
      <c r="B119" s="16"/>
      <c r="C119" s="16"/>
      <c r="D119" s="16"/>
      <c r="E119" s="17">
        <v>105</v>
      </c>
      <c r="F119" s="18" t="s">
        <v>304</v>
      </c>
      <c r="G119" s="18">
        <v>137056405</v>
      </c>
      <c r="H119" s="19" t="s">
        <v>321</v>
      </c>
      <c r="I119" s="19">
        <v>105</v>
      </c>
      <c r="J119" s="20">
        <v>212.16</v>
      </c>
      <c r="K119" s="20">
        <f>IF(L119 &gt; 0, MAX(L$15:L$312) / L119, 0)</f>
        <v>1.4374594944912509</v>
      </c>
      <c r="L119" s="20">
        <v>30.86</v>
      </c>
      <c r="M119" s="20">
        <f>J119*K119</f>
        <v>304.97140635126379</v>
      </c>
      <c r="N119" s="20">
        <v>305.33999999999997</v>
      </c>
      <c r="O119" s="20">
        <f>IF(P119 &gt; 0, MAX(P$15:P$312) / P119, 0)</f>
        <v>1.2650760356581017</v>
      </c>
      <c r="P119" s="20">
        <v>38.14</v>
      </c>
      <c r="Q119" s="20">
        <f>N119*O119</f>
        <v>386.27831672784475</v>
      </c>
      <c r="R119" s="20">
        <f>M119+Q119</f>
        <v>691.24972307910855</v>
      </c>
      <c r="S119" s="21">
        <v>132</v>
      </c>
      <c r="T119" s="21">
        <v>17</v>
      </c>
      <c r="U119" s="20">
        <f>IF(T119 &gt; 0,S119/T119,0)</f>
        <v>7.7647058823529411</v>
      </c>
      <c r="V119" s="19">
        <v>2</v>
      </c>
      <c r="W119" s="19"/>
    </row>
    <row r="120" spans="1:23" s="33" customFormat="1" x14ac:dyDescent="0.2">
      <c r="A120" s="16"/>
      <c r="B120" s="16"/>
      <c r="C120" s="16"/>
      <c r="D120" s="16"/>
      <c r="E120" s="17">
        <v>106</v>
      </c>
      <c r="F120" s="18" t="s">
        <v>195</v>
      </c>
      <c r="G120" s="18">
        <v>137008421</v>
      </c>
      <c r="H120" s="19" t="s">
        <v>322</v>
      </c>
      <c r="I120" s="19">
        <v>106</v>
      </c>
      <c r="J120" s="20">
        <v>257.77</v>
      </c>
      <c r="K120" s="20">
        <f>IF(L120 &gt; 0, MAX(L$15:L$312) / L120, 0)</f>
        <v>1.2034725990233315</v>
      </c>
      <c r="L120" s="20">
        <v>36.86</v>
      </c>
      <c r="M120" s="20">
        <f>J120*K120</f>
        <v>310.21913185024414</v>
      </c>
      <c r="N120" s="20">
        <v>241.9</v>
      </c>
      <c r="O120" s="20">
        <f>IF(P120 &gt; 0, MAX(P$15:P$312) / P120, 0)</f>
        <v>1.5747389033942558</v>
      </c>
      <c r="P120" s="20">
        <v>30.64</v>
      </c>
      <c r="Q120" s="20">
        <f>N120*O120</f>
        <v>380.92934073107051</v>
      </c>
      <c r="R120" s="20">
        <f>M120+Q120</f>
        <v>691.14847258131465</v>
      </c>
      <c r="S120" s="21">
        <v>120</v>
      </c>
      <c r="T120" s="21">
        <v>16</v>
      </c>
      <c r="U120" s="20">
        <f>IF(T120 &gt; 0,S120/T120,0)</f>
        <v>7.5</v>
      </c>
      <c r="V120" s="19">
        <v>1</v>
      </c>
      <c r="W120" s="19"/>
    </row>
    <row r="121" spans="1:23" s="33" customFormat="1" x14ac:dyDescent="0.2">
      <c r="A121" s="16"/>
      <c r="B121" s="16"/>
      <c r="C121" s="16"/>
      <c r="D121" s="16"/>
      <c r="E121" s="17">
        <v>107</v>
      </c>
      <c r="F121" s="18" t="s">
        <v>180</v>
      </c>
      <c r="G121" s="18">
        <v>137005888</v>
      </c>
      <c r="H121" s="19" t="s">
        <v>321</v>
      </c>
      <c r="I121" s="19">
        <v>107</v>
      </c>
      <c r="J121" s="20">
        <v>218.49</v>
      </c>
      <c r="K121" s="20">
        <f>IF(L121 &gt; 0, MAX(L$15:L$312) / L121, 0)</f>
        <v>1.3708281829419036</v>
      </c>
      <c r="L121" s="20">
        <v>32.36</v>
      </c>
      <c r="M121" s="20">
        <f>J121*K121</f>
        <v>299.51224969097655</v>
      </c>
      <c r="N121" s="20">
        <v>247.62</v>
      </c>
      <c r="O121" s="20">
        <f>IF(P121 &gt; 0, MAX(P$15:P$312) / P121, 0)</f>
        <v>1.5747389033942558</v>
      </c>
      <c r="P121" s="20">
        <v>30.64</v>
      </c>
      <c r="Q121" s="20">
        <f>N121*O121</f>
        <v>389.93684725848561</v>
      </c>
      <c r="R121" s="20">
        <f>M121+Q121</f>
        <v>689.44909694946216</v>
      </c>
      <c r="S121" s="21">
        <v>114</v>
      </c>
      <c r="T121" s="21">
        <v>15</v>
      </c>
      <c r="U121" s="20">
        <f>IF(T121 &gt; 0,S121/T121,0)</f>
        <v>7.6</v>
      </c>
      <c r="V121" s="19">
        <v>1</v>
      </c>
      <c r="W121" s="19"/>
    </row>
    <row r="122" spans="1:23" s="33" customFormat="1" x14ac:dyDescent="0.2">
      <c r="A122" s="16"/>
      <c r="B122" s="16"/>
      <c r="C122" s="16"/>
      <c r="D122" s="16"/>
      <c r="E122" s="17">
        <v>108</v>
      </c>
      <c r="F122" s="18" t="s">
        <v>148</v>
      </c>
      <c r="G122" s="18">
        <v>137006133</v>
      </c>
      <c r="H122" s="19" t="s">
        <v>321</v>
      </c>
      <c r="I122" s="19">
        <v>108</v>
      </c>
      <c r="J122" s="20">
        <v>202.88</v>
      </c>
      <c r="K122" s="20">
        <f>IF(L122 &gt; 0, MAX(L$15:L$312) / L122, 0)</f>
        <v>1.5922469490308686</v>
      </c>
      <c r="L122" s="20">
        <v>27.86</v>
      </c>
      <c r="M122" s="20">
        <f>J122*K122</f>
        <v>323.03506101938262</v>
      </c>
      <c r="N122" s="20">
        <v>252.4</v>
      </c>
      <c r="O122" s="20">
        <f>IF(P122 &gt; 0, MAX(P$15:P$312) / P122, 0)</f>
        <v>1.4343043995243758</v>
      </c>
      <c r="P122" s="20">
        <v>33.64</v>
      </c>
      <c r="Q122" s="20">
        <f>N122*O122</f>
        <v>362.01843043995245</v>
      </c>
      <c r="R122" s="20">
        <f>M122+Q122</f>
        <v>685.05349145933508</v>
      </c>
      <c r="S122" s="21">
        <v>114</v>
      </c>
      <c r="T122" s="21">
        <v>15</v>
      </c>
      <c r="U122" s="20">
        <f>IF(T122 &gt; 0,S122/T122,0)</f>
        <v>7.6</v>
      </c>
      <c r="V122" s="19">
        <v>2</v>
      </c>
      <c r="W122" s="19"/>
    </row>
    <row r="123" spans="1:23" s="33" customFormat="1" x14ac:dyDescent="0.2">
      <c r="A123" s="16"/>
      <c r="B123" s="16"/>
      <c r="C123" s="16"/>
      <c r="D123" s="16"/>
      <c r="E123" s="17">
        <v>109</v>
      </c>
      <c r="F123" s="18" t="s">
        <v>190</v>
      </c>
      <c r="G123" s="18">
        <v>137001606</v>
      </c>
      <c r="H123" s="19" t="s">
        <v>321</v>
      </c>
      <c r="I123" s="19">
        <v>109</v>
      </c>
      <c r="J123" s="20">
        <v>189.99</v>
      </c>
      <c r="K123" s="20">
        <f>IF(L123 &gt; 0, MAX(L$15:L$312) / L123, 0)</f>
        <v>1.5922469490308686</v>
      </c>
      <c r="L123" s="20">
        <v>27.86</v>
      </c>
      <c r="M123" s="20">
        <f>J123*K123</f>
        <v>302.51099784637472</v>
      </c>
      <c r="N123" s="20">
        <v>265.62</v>
      </c>
      <c r="O123" s="20">
        <f>IF(P123 &gt; 0, MAX(P$15:P$312) / P123, 0)</f>
        <v>1.4343043995243758</v>
      </c>
      <c r="P123" s="20">
        <v>33.64</v>
      </c>
      <c r="Q123" s="20">
        <f>N123*O123</f>
        <v>380.9799346016647</v>
      </c>
      <c r="R123" s="20">
        <f>M123+Q123</f>
        <v>683.49093244803942</v>
      </c>
      <c r="S123" s="21">
        <v>114</v>
      </c>
      <c r="T123" s="21">
        <v>15</v>
      </c>
      <c r="U123" s="20">
        <f>IF(T123 &gt; 0,S123/T123,0)</f>
        <v>7.6</v>
      </c>
      <c r="V123" s="19">
        <v>1</v>
      </c>
      <c r="W123" s="19"/>
    </row>
    <row r="124" spans="1:23" s="33" customFormat="1" x14ac:dyDescent="0.2">
      <c r="A124" s="16"/>
      <c r="B124" s="16"/>
      <c r="C124" s="16"/>
      <c r="D124" s="16"/>
      <c r="E124" s="17">
        <v>110</v>
      </c>
      <c r="F124" s="18" t="s">
        <v>225</v>
      </c>
      <c r="G124" s="18">
        <v>137002058</v>
      </c>
      <c r="H124" s="19" t="s">
        <v>321</v>
      </c>
      <c r="I124" s="19">
        <v>110</v>
      </c>
      <c r="J124" s="20">
        <v>193.88</v>
      </c>
      <c r="K124" s="20">
        <f>IF(L124 &gt; 0, MAX(L$15:L$312) / L124, 0)</f>
        <v>1.5922469490308686</v>
      </c>
      <c r="L124" s="20">
        <v>27.86</v>
      </c>
      <c r="M124" s="20">
        <f>J124*K124</f>
        <v>308.70483847810482</v>
      </c>
      <c r="N124" s="20">
        <v>259.62</v>
      </c>
      <c r="O124" s="20">
        <f>IF(P124 &gt; 0, MAX(P$15:P$312) / P124, 0)</f>
        <v>1.4343043995243758</v>
      </c>
      <c r="P124" s="20">
        <v>33.64</v>
      </c>
      <c r="Q124" s="20">
        <f>N124*O124</f>
        <v>372.37410820451845</v>
      </c>
      <c r="R124" s="20">
        <f>M124+Q124</f>
        <v>681.07894668262327</v>
      </c>
      <c r="S124" s="21">
        <v>123</v>
      </c>
      <c r="T124" s="21">
        <v>16</v>
      </c>
      <c r="U124" s="20">
        <f>IF(T124 &gt; 0,S124/T124,0)</f>
        <v>7.6875</v>
      </c>
      <c r="V124" s="19">
        <v>1</v>
      </c>
      <c r="W124" s="19"/>
    </row>
    <row r="125" spans="1:23" s="33" customFormat="1" x14ac:dyDescent="0.2">
      <c r="A125" s="16"/>
      <c r="B125" s="16"/>
      <c r="C125" s="16"/>
      <c r="D125" s="16"/>
      <c r="E125" s="17">
        <v>111</v>
      </c>
      <c r="F125" s="18" t="s">
        <v>113</v>
      </c>
      <c r="G125" s="18">
        <v>137640445</v>
      </c>
      <c r="H125" s="19" t="s">
        <v>321</v>
      </c>
      <c r="I125" s="19">
        <v>111</v>
      </c>
      <c r="J125" s="20">
        <v>238.6</v>
      </c>
      <c r="K125" s="20">
        <f>IF(L125 &gt; 0, MAX(L$15:L$312) / L125, 0)</f>
        <v>1.3708281829419036</v>
      </c>
      <c r="L125" s="20">
        <v>32.36</v>
      </c>
      <c r="M125" s="20">
        <f>J125*K125</f>
        <v>327.07960444993819</v>
      </c>
      <c r="N125" s="20">
        <v>202.23</v>
      </c>
      <c r="O125" s="20">
        <f>IF(P125 &gt; 0, MAX(P$15:P$312) / P125, 0)</f>
        <v>1.7456584659913168</v>
      </c>
      <c r="P125" s="20">
        <v>27.64</v>
      </c>
      <c r="Q125" s="20">
        <f>N125*O125</f>
        <v>353.02451157742399</v>
      </c>
      <c r="R125" s="20">
        <f>M125+Q125</f>
        <v>680.10411602736212</v>
      </c>
      <c r="S125" s="21">
        <v>107</v>
      </c>
      <c r="T125" s="21">
        <v>14</v>
      </c>
      <c r="U125" s="20">
        <f>IF(T125 &gt; 0,S125/T125,0)</f>
        <v>7.6428571428571432</v>
      </c>
      <c r="V125" s="19">
        <v>2</v>
      </c>
      <c r="W125" s="19"/>
    </row>
    <row r="126" spans="1:23" s="33" customFormat="1" x14ac:dyDescent="0.2">
      <c r="A126" s="16"/>
      <c r="B126" s="16"/>
      <c r="C126" s="16"/>
      <c r="D126" s="16"/>
      <c r="E126" s="17">
        <v>112</v>
      </c>
      <c r="F126" s="18" t="s">
        <v>191</v>
      </c>
      <c r="G126" s="18">
        <v>137001322</v>
      </c>
      <c r="H126" s="19" t="s">
        <v>321</v>
      </c>
      <c r="I126" s="19">
        <v>112</v>
      </c>
      <c r="J126" s="20">
        <v>247.6</v>
      </c>
      <c r="K126" s="20">
        <f>IF(L126 &gt; 0, MAX(L$15:L$312) / L126, 0)</f>
        <v>1.3708281829419036</v>
      </c>
      <c r="L126" s="20">
        <v>32.36</v>
      </c>
      <c r="M126" s="20">
        <f>J126*K126</f>
        <v>339.4170580964153</v>
      </c>
      <c r="N126" s="20">
        <v>214.9</v>
      </c>
      <c r="O126" s="20">
        <f>IF(P126 &gt; 0, MAX(P$15:P$312) / P126, 0)</f>
        <v>1.5747389033942558</v>
      </c>
      <c r="P126" s="20">
        <v>30.64</v>
      </c>
      <c r="Q126" s="20">
        <f>N126*O126</f>
        <v>338.41139033942557</v>
      </c>
      <c r="R126" s="20">
        <f>M126+Q126</f>
        <v>677.82844843584087</v>
      </c>
      <c r="S126" s="21">
        <v>122</v>
      </c>
      <c r="T126" s="21">
        <v>16</v>
      </c>
      <c r="U126" s="20">
        <f>IF(T126 &gt; 0,S126/T126,0)</f>
        <v>7.625</v>
      </c>
      <c r="V126" s="19">
        <v>1</v>
      </c>
      <c r="W126" s="19"/>
    </row>
    <row r="127" spans="1:23" s="33" customFormat="1" x14ac:dyDescent="0.2">
      <c r="A127" s="16"/>
      <c r="B127" s="16"/>
      <c r="C127" s="16"/>
      <c r="D127" s="16"/>
      <c r="E127" s="17">
        <v>113</v>
      </c>
      <c r="F127" s="18" t="s">
        <v>198</v>
      </c>
      <c r="G127" s="18">
        <v>137009269</v>
      </c>
      <c r="H127" s="19" t="s">
        <v>322</v>
      </c>
      <c r="I127" s="19">
        <v>113</v>
      </c>
      <c r="J127" s="20">
        <v>225.99</v>
      </c>
      <c r="K127" s="20">
        <f>IF(L127 &gt; 0, MAX(L$15:L$312) / L127, 0)</f>
        <v>1.3708281829419036</v>
      </c>
      <c r="L127" s="20">
        <v>32.36</v>
      </c>
      <c r="M127" s="20">
        <f>J127*K127</f>
        <v>309.79346106304081</v>
      </c>
      <c r="N127" s="20">
        <v>233.62</v>
      </c>
      <c r="O127" s="20">
        <f>IF(P127 &gt; 0, MAX(P$15:P$312) / P127, 0)</f>
        <v>1.5747389033942558</v>
      </c>
      <c r="P127" s="20">
        <v>30.64</v>
      </c>
      <c r="Q127" s="20">
        <f>N127*O127</f>
        <v>367.89050261096605</v>
      </c>
      <c r="R127" s="20">
        <f>M127+Q127</f>
        <v>677.68396367400692</v>
      </c>
      <c r="S127" s="21">
        <v>114</v>
      </c>
      <c r="T127" s="21">
        <v>15</v>
      </c>
      <c r="U127" s="20">
        <f>IF(T127 &gt; 0,S127/T127,0)</f>
        <v>7.6</v>
      </c>
      <c r="V127" s="19">
        <v>1</v>
      </c>
      <c r="W127" s="19"/>
    </row>
    <row r="128" spans="1:23" s="33" customFormat="1" x14ac:dyDescent="0.2">
      <c r="A128" s="16"/>
      <c r="B128" s="16"/>
      <c r="C128" s="16"/>
      <c r="D128" s="16"/>
      <c r="E128" s="17">
        <v>114</v>
      </c>
      <c r="F128" s="18" t="s">
        <v>78</v>
      </c>
      <c r="G128" s="18">
        <v>137007563</v>
      </c>
      <c r="H128" s="19" t="s">
        <v>322</v>
      </c>
      <c r="I128" s="19">
        <v>114</v>
      </c>
      <c r="J128" s="20">
        <v>209.77</v>
      </c>
      <c r="K128" s="20">
        <f>IF(L128 &gt; 0, MAX(L$15:L$312) / L128, 0)</f>
        <v>1.3708281829419036</v>
      </c>
      <c r="L128" s="20">
        <v>32.36</v>
      </c>
      <c r="M128" s="20">
        <f>J128*K128</f>
        <v>287.55862793572311</v>
      </c>
      <c r="N128" s="20">
        <v>222.62</v>
      </c>
      <c r="O128" s="20">
        <f>IF(P128 &gt; 0, MAX(P$15:P$312) / P128, 0)</f>
        <v>1.7456584659913168</v>
      </c>
      <c r="P128" s="20">
        <v>27.64</v>
      </c>
      <c r="Q128" s="20">
        <f>N128*O128</f>
        <v>388.61848769898694</v>
      </c>
      <c r="R128" s="20">
        <f>M128+Q128</f>
        <v>676.17711563471005</v>
      </c>
      <c r="S128" s="21">
        <v>105</v>
      </c>
      <c r="T128" s="21">
        <v>14</v>
      </c>
      <c r="U128" s="20">
        <f>IF(T128 &gt; 0,S128/T128,0)</f>
        <v>7.5</v>
      </c>
      <c r="V128" s="19">
        <v>3</v>
      </c>
      <c r="W128" s="19"/>
    </row>
    <row r="129" spans="1:23" s="33" customFormat="1" x14ac:dyDescent="0.2">
      <c r="A129" s="16"/>
      <c r="B129" s="16"/>
      <c r="C129" s="16"/>
      <c r="D129" s="16"/>
      <c r="E129" s="17">
        <v>115</v>
      </c>
      <c r="F129" s="18" t="s">
        <v>270</v>
      </c>
      <c r="G129" s="18">
        <v>137009005</v>
      </c>
      <c r="H129" s="19" t="s">
        <v>322</v>
      </c>
      <c r="I129" s="19">
        <v>115</v>
      </c>
      <c r="J129" s="20">
        <v>195.38</v>
      </c>
      <c r="K129" s="20">
        <f>IF(L129 &gt; 0, MAX(L$15:L$312) / L129, 0)</f>
        <v>1.5922469490308686</v>
      </c>
      <c r="L129" s="20">
        <v>27.86</v>
      </c>
      <c r="M129" s="20">
        <f>J129*K129</f>
        <v>311.09320890165111</v>
      </c>
      <c r="N129" s="20">
        <v>277.23</v>
      </c>
      <c r="O129" s="20">
        <f>IF(P129 &gt; 0, MAX(P$15:P$312) / P129, 0)</f>
        <v>1.3168668122270741</v>
      </c>
      <c r="P129" s="20">
        <v>36.64</v>
      </c>
      <c r="Q129" s="20">
        <f>N129*O129</f>
        <v>365.07498635371178</v>
      </c>
      <c r="R129" s="20">
        <f>M129+Q129</f>
        <v>676.16819525536289</v>
      </c>
      <c r="S129" s="21">
        <v>121</v>
      </c>
      <c r="T129" s="21">
        <v>16</v>
      </c>
      <c r="U129" s="20">
        <f>IF(T129 &gt; 0,S129/T129,0)</f>
        <v>7.5625</v>
      </c>
      <c r="V129" s="19">
        <v>2</v>
      </c>
      <c r="W129" s="19"/>
    </row>
    <row r="130" spans="1:23" s="33" customFormat="1" x14ac:dyDescent="0.2">
      <c r="A130" s="16"/>
      <c r="B130" s="16"/>
      <c r="C130" s="16"/>
      <c r="D130" s="16"/>
      <c r="E130" s="17">
        <v>116</v>
      </c>
      <c r="F130" s="18" t="s">
        <v>236</v>
      </c>
      <c r="G130" s="18">
        <v>137001868</v>
      </c>
      <c r="H130" s="19" t="s">
        <v>321</v>
      </c>
      <c r="I130" s="19">
        <v>116</v>
      </c>
      <c r="J130" s="20">
        <v>225.38</v>
      </c>
      <c r="K130" s="20">
        <f>IF(L130 &gt; 0, MAX(L$15:L$312) / L130, 0)</f>
        <v>1.3708281829419036</v>
      </c>
      <c r="L130" s="20">
        <v>32.36</v>
      </c>
      <c r="M130" s="20">
        <f>J130*K130</f>
        <v>308.95725587144619</v>
      </c>
      <c r="N130" s="20">
        <v>210.23</v>
      </c>
      <c r="O130" s="20">
        <f>IF(P130 &gt; 0, MAX(P$15:P$312) / P130, 0)</f>
        <v>1.7456584659913168</v>
      </c>
      <c r="P130" s="20">
        <v>27.64</v>
      </c>
      <c r="Q130" s="20">
        <f>N130*O130</f>
        <v>366.98977930535449</v>
      </c>
      <c r="R130" s="20">
        <f>M130+Q130</f>
        <v>675.94703517680068</v>
      </c>
      <c r="S130" s="21">
        <v>115</v>
      </c>
      <c r="T130" s="21">
        <v>15</v>
      </c>
      <c r="U130" s="20">
        <f>IF(T130 &gt; 0,S130/T130,0)</f>
        <v>7.666666666666667</v>
      </c>
      <c r="V130" s="19">
        <v>1</v>
      </c>
      <c r="W130" s="19"/>
    </row>
    <row r="131" spans="1:23" s="33" customFormat="1" x14ac:dyDescent="0.2">
      <c r="A131" s="16"/>
      <c r="B131" s="16"/>
      <c r="C131" s="16"/>
      <c r="D131" s="16"/>
      <c r="E131" s="17">
        <v>117</v>
      </c>
      <c r="F131" s="18" t="s">
        <v>278</v>
      </c>
      <c r="G131" s="18">
        <v>137007439</v>
      </c>
      <c r="H131" s="19" t="s">
        <v>322</v>
      </c>
      <c r="I131" s="19">
        <v>117</v>
      </c>
      <c r="J131" s="20">
        <v>193.6</v>
      </c>
      <c r="K131" s="20">
        <f>IF(L131 &gt; 0, MAX(L$15:L$312) / L131, 0)</f>
        <v>1.5922469490308686</v>
      </c>
      <c r="L131" s="20">
        <v>27.86</v>
      </c>
      <c r="M131" s="20">
        <f>J131*K131</f>
        <v>308.25900933237614</v>
      </c>
      <c r="N131" s="20">
        <v>255.62</v>
      </c>
      <c r="O131" s="20">
        <f>IF(P131 &gt; 0, MAX(P$15:P$312) / P131, 0)</f>
        <v>1.4343043995243758</v>
      </c>
      <c r="P131" s="20">
        <v>33.64</v>
      </c>
      <c r="Q131" s="20">
        <f>N131*O131</f>
        <v>366.63689060642093</v>
      </c>
      <c r="R131" s="20">
        <f>M131+Q131</f>
        <v>674.89589993879713</v>
      </c>
      <c r="S131" s="21">
        <v>114</v>
      </c>
      <c r="T131" s="21">
        <v>15</v>
      </c>
      <c r="U131" s="20">
        <f>IF(T131 &gt; 0,S131/T131,0)</f>
        <v>7.6</v>
      </c>
      <c r="V131" s="19">
        <v>3</v>
      </c>
      <c r="W131" s="19"/>
    </row>
    <row r="132" spans="1:23" s="33" customFormat="1" x14ac:dyDescent="0.2">
      <c r="A132" s="16"/>
      <c r="B132" s="16"/>
      <c r="C132" s="16"/>
      <c r="D132" s="16"/>
      <c r="E132" s="17">
        <v>118</v>
      </c>
      <c r="F132" s="18" t="s">
        <v>93</v>
      </c>
      <c r="G132" s="18">
        <v>137007977</v>
      </c>
      <c r="H132" s="19" t="s">
        <v>322</v>
      </c>
      <c r="I132" s="19">
        <v>118</v>
      </c>
      <c r="J132" s="20">
        <v>204.38</v>
      </c>
      <c r="K132" s="20">
        <f>IF(L132 &gt; 0, MAX(L$15:L$312) / L132, 0)</f>
        <v>1.5922469490308686</v>
      </c>
      <c r="L132" s="20">
        <v>27.86</v>
      </c>
      <c r="M132" s="20">
        <f>J132*K132</f>
        <v>325.42343144292892</v>
      </c>
      <c r="N132" s="20">
        <v>242.73</v>
      </c>
      <c r="O132" s="20">
        <f>IF(P132 &gt; 0, MAX(P$15:P$312) / P132, 0)</f>
        <v>1.4343043995243758</v>
      </c>
      <c r="P132" s="20">
        <v>33.64</v>
      </c>
      <c r="Q132" s="20">
        <f>N132*O132</f>
        <v>348.14870689655174</v>
      </c>
      <c r="R132" s="20">
        <f>M132+Q132</f>
        <v>673.57213833948072</v>
      </c>
      <c r="S132" s="21">
        <v>112</v>
      </c>
      <c r="T132" s="21">
        <v>15</v>
      </c>
      <c r="U132" s="20">
        <f>IF(T132 &gt; 0,S132/T132,0)</f>
        <v>7.4666666666666668</v>
      </c>
      <c r="V132" s="19">
        <v>2</v>
      </c>
      <c r="W132" s="19"/>
    </row>
    <row r="133" spans="1:23" s="33" customFormat="1" x14ac:dyDescent="0.2">
      <c r="A133" s="16"/>
      <c r="B133" s="16"/>
      <c r="C133" s="16"/>
      <c r="D133" s="16"/>
      <c r="E133" s="17">
        <v>119</v>
      </c>
      <c r="F133" s="18" t="s">
        <v>174</v>
      </c>
      <c r="G133" s="18">
        <v>137002092</v>
      </c>
      <c r="H133" s="19" t="s">
        <v>321</v>
      </c>
      <c r="I133" s="19">
        <v>119</v>
      </c>
      <c r="J133" s="20">
        <v>197.16</v>
      </c>
      <c r="K133" s="20">
        <f>IF(L133 &gt; 0, MAX(L$15:L$312) / L133, 0)</f>
        <v>1.3708281829419036</v>
      </c>
      <c r="L133" s="20">
        <v>32.36</v>
      </c>
      <c r="M133" s="20">
        <f>J133*K133</f>
        <v>270.27248454882567</v>
      </c>
      <c r="N133" s="20">
        <v>254.84</v>
      </c>
      <c r="O133" s="20">
        <f>IF(P133 &gt; 0, MAX(P$15:P$312) / P133, 0)</f>
        <v>1.5747389033942558</v>
      </c>
      <c r="P133" s="20">
        <v>30.64</v>
      </c>
      <c r="Q133" s="20">
        <f>N133*O133</f>
        <v>401.30646214099215</v>
      </c>
      <c r="R133" s="20">
        <f>M133+Q133</f>
        <v>671.57894668981783</v>
      </c>
      <c r="S133" s="21">
        <v>122</v>
      </c>
      <c r="T133" s="21">
        <v>16</v>
      </c>
      <c r="U133" s="20">
        <f>IF(T133 &gt; 0,S133/T133,0)</f>
        <v>7.625</v>
      </c>
      <c r="V133" s="19">
        <v>2</v>
      </c>
      <c r="W133" s="19"/>
    </row>
    <row r="134" spans="1:23" s="33" customFormat="1" x14ac:dyDescent="0.2">
      <c r="A134" s="16"/>
      <c r="B134" s="16"/>
      <c r="C134" s="16"/>
      <c r="D134" s="16"/>
      <c r="E134" s="17">
        <v>120</v>
      </c>
      <c r="F134" s="18" t="s">
        <v>82</v>
      </c>
      <c r="G134" s="18">
        <v>137007845</v>
      </c>
      <c r="H134" s="19" t="s">
        <v>322</v>
      </c>
      <c r="I134" s="19">
        <v>120</v>
      </c>
      <c r="J134" s="20">
        <v>209.49</v>
      </c>
      <c r="K134" s="20">
        <f>IF(L134 &gt; 0, MAX(L$15:L$312) / L134, 0)</f>
        <v>1.3708281829419036</v>
      </c>
      <c r="L134" s="20">
        <v>32.36</v>
      </c>
      <c r="M134" s="20">
        <f>J134*K134</f>
        <v>287.17479604449937</v>
      </c>
      <c r="N134" s="20">
        <v>219.73</v>
      </c>
      <c r="O134" s="20">
        <f>IF(P134 &gt; 0, MAX(P$15:P$312) / P134, 0)</f>
        <v>1.7456584659913168</v>
      </c>
      <c r="P134" s="20">
        <v>27.64</v>
      </c>
      <c r="Q134" s="20">
        <f>N134*O134</f>
        <v>383.57353473227204</v>
      </c>
      <c r="R134" s="20">
        <f>M134+Q134</f>
        <v>670.74833077677135</v>
      </c>
      <c r="S134" s="21">
        <v>104</v>
      </c>
      <c r="T134" s="21">
        <v>14</v>
      </c>
      <c r="U134" s="20">
        <f>IF(T134 &gt; 0,S134/T134,0)</f>
        <v>7.4285714285714288</v>
      </c>
      <c r="V134" s="19">
        <v>2</v>
      </c>
      <c r="W134" s="19"/>
    </row>
    <row r="135" spans="1:23" s="33" customFormat="1" x14ac:dyDescent="0.2">
      <c r="A135" s="16"/>
      <c r="B135" s="16"/>
      <c r="C135" s="16"/>
      <c r="D135" s="16"/>
      <c r="E135" s="17">
        <v>121</v>
      </c>
      <c r="F135" s="18" t="s">
        <v>164</v>
      </c>
      <c r="G135" s="18">
        <v>137004326</v>
      </c>
      <c r="H135" s="19" t="s">
        <v>321</v>
      </c>
      <c r="I135" s="19">
        <v>121</v>
      </c>
      <c r="J135" s="20">
        <v>204.38</v>
      </c>
      <c r="K135" s="20">
        <f>IF(L135 &gt; 0, MAX(L$15:L$312) / L135, 0)</f>
        <v>1.3708281829419036</v>
      </c>
      <c r="L135" s="20">
        <v>32.36</v>
      </c>
      <c r="M135" s="20">
        <f>J135*K135</f>
        <v>280.16986402966626</v>
      </c>
      <c r="N135" s="20">
        <v>222.73</v>
      </c>
      <c r="O135" s="20">
        <f>IF(P135 &gt; 0, MAX(P$15:P$312) / P135, 0)</f>
        <v>1.7456584659913168</v>
      </c>
      <c r="P135" s="20">
        <v>27.64</v>
      </c>
      <c r="Q135" s="20">
        <f>N135*O135</f>
        <v>388.81051013024597</v>
      </c>
      <c r="R135" s="20">
        <f>M135+Q135</f>
        <v>668.98037415991223</v>
      </c>
      <c r="S135" s="21">
        <v>105</v>
      </c>
      <c r="T135" s="21">
        <v>14</v>
      </c>
      <c r="U135" s="20">
        <f>IF(T135 &gt; 0,S135/T135,0)</f>
        <v>7.5</v>
      </c>
      <c r="V135" s="19">
        <v>3</v>
      </c>
      <c r="W135" s="19"/>
    </row>
    <row r="136" spans="1:23" s="33" customFormat="1" x14ac:dyDescent="0.2">
      <c r="A136" s="16"/>
      <c r="B136" s="16"/>
      <c r="C136" s="16"/>
      <c r="D136" s="16"/>
      <c r="E136" s="17">
        <v>122</v>
      </c>
      <c r="F136" s="18" t="s">
        <v>80</v>
      </c>
      <c r="G136" s="18">
        <v>137005392</v>
      </c>
      <c r="H136" s="19" t="s">
        <v>321</v>
      </c>
      <c r="I136" s="19">
        <v>122</v>
      </c>
      <c r="J136" s="20">
        <v>219.66</v>
      </c>
      <c r="K136" s="20">
        <f>IF(L136 &gt; 0, MAX(L$15:L$312) / L136, 0)</f>
        <v>1.3708281829419036</v>
      </c>
      <c r="L136" s="20">
        <v>32.36</v>
      </c>
      <c r="M136" s="20">
        <f>J136*K136</f>
        <v>301.11611866501852</v>
      </c>
      <c r="N136" s="20">
        <v>233.23</v>
      </c>
      <c r="O136" s="20">
        <f>IF(P136 &gt; 0, MAX(P$15:P$312) / P136, 0)</f>
        <v>1.5747389033942558</v>
      </c>
      <c r="P136" s="20">
        <v>30.64</v>
      </c>
      <c r="Q136" s="20">
        <f>N136*O136</f>
        <v>367.27635443864227</v>
      </c>
      <c r="R136" s="20">
        <f>M136+Q136</f>
        <v>668.39247310366079</v>
      </c>
      <c r="S136" s="21">
        <v>111</v>
      </c>
      <c r="T136" s="21">
        <v>15</v>
      </c>
      <c r="U136" s="20">
        <f>IF(T136 &gt; 0,S136/T136,0)</f>
        <v>7.4</v>
      </c>
      <c r="V136" s="19">
        <v>2</v>
      </c>
      <c r="W136" s="19"/>
    </row>
    <row r="137" spans="1:23" s="33" customFormat="1" x14ac:dyDescent="0.2">
      <c r="A137" s="16"/>
      <c r="B137" s="16"/>
      <c r="C137" s="16"/>
      <c r="D137" s="16"/>
      <c r="E137" s="17">
        <v>123</v>
      </c>
      <c r="F137" s="18" t="s">
        <v>139</v>
      </c>
      <c r="G137" s="18">
        <v>137001404</v>
      </c>
      <c r="H137" s="19" t="s">
        <v>321</v>
      </c>
      <c r="I137" s="19">
        <v>123</v>
      </c>
      <c r="J137" s="20">
        <v>206.44</v>
      </c>
      <c r="K137" s="20">
        <f>IF(L137 &gt; 0, MAX(L$15:L$312) / L137, 0)</f>
        <v>1.3708281829419036</v>
      </c>
      <c r="L137" s="20">
        <v>32.36</v>
      </c>
      <c r="M137" s="20">
        <f>J137*K137</f>
        <v>282.99377008652658</v>
      </c>
      <c r="N137" s="20">
        <v>219.73</v>
      </c>
      <c r="O137" s="20">
        <f>IF(P137 &gt; 0, MAX(P$15:P$312) / P137, 0)</f>
        <v>1.7456584659913168</v>
      </c>
      <c r="P137" s="20">
        <v>27.64</v>
      </c>
      <c r="Q137" s="20">
        <f>N137*O137</f>
        <v>383.57353473227204</v>
      </c>
      <c r="R137" s="20">
        <f>M137+Q137</f>
        <v>666.56730481879868</v>
      </c>
      <c r="S137" s="21">
        <v>103</v>
      </c>
      <c r="T137" s="21">
        <v>14</v>
      </c>
      <c r="U137" s="20">
        <f>IF(T137 &gt; 0,S137/T137,0)</f>
        <v>7.3571428571428568</v>
      </c>
      <c r="V137" s="19">
        <v>2</v>
      </c>
      <c r="W137" s="19"/>
    </row>
    <row r="138" spans="1:23" s="33" customFormat="1" x14ac:dyDescent="0.2">
      <c r="A138" s="16"/>
      <c r="B138" s="16"/>
      <c r="C138" s="16"/>
      <c r="D138" s="16"/>
      <c r="E138" s="17">
        <v>124</v>
      </c>
      <c r="F138" s="18" t="s">
        <v>116</v>
      </c>
      <c r="G138" s="18">
        <v>137002818</v>
      </c>
      <c r="H138" s="19" t="s">
        <v>321</v>
      </c>
      <c r="I138" s="19">
        <v>124</v>
      </c>
      <c r="J138" s="20">
        <v>189.38</v>
      </c>
      <c r="K138" s="20">
        <f>IF(L138 &gt; 0, MAX(L$15:L$312) / L138, 0)</f>
        <v>1.5922469490308686</v>
      </c>
      <c r="L138" s="20">
        <v>27.86</v>
      </c>
      <c r="M138" s="20">
        <f>J138*K138</f>
        <v>301.53972720746589</v>
      </c>
      <c r="N138" s="20">
        <v>254.12</v>
      </c>
      <c r="O138" s="20">
        <f>IF(P138 &gt; 0, MAX(P$15:P$312) / P138, 0)</f>
        <v>1.4343043995243758</v>
      </c>
      <c r="P138" s="20">
        <v>33.64</v>
      </c>
      <c r="Q138" s="20">
        <f>N138*O138</f>
        <v>364.48543400713442</v>
      </c>
      <c r="R138" s="20">
        <f>M138+Q138</f>
        <v>666.0251612146003</v>
      </c>
      <c r="S138" s="21">
        <v>120</v>
      </c>
      <c r="T138" s="21">
        <v>16</v>
      </c>
      <c r="U138" s="20">
        <f>IF(T138 &gt; 0,S138/T138,0)</f>
        <v>7.5</v>
      </c>
      <c r="V138" s="19">
        <v>1</v>
      </c>
      <c r="W138" s="19"/>
    </row>
    <row r="139" spans="1:23" s="33" customFormat="1" x14ac:dyDescent="0.2">
      <c r="A139" s="16"/>
      <c r="B139" s="16"/>
      <c r="C139" s="16"/>
      <c r="D139" s="16"/>
      <c r="E139" s="17">
        <v>125</v>
      </c>
      <c r="F139" s="18" t="s">
        <v>31</v>
      </c>
      <c r="G139" s="18">
        <v>137004820</v>
      </c>
      <c r="H139" s="19" t="s">
        <v>321</v>
      </c>
      <c r="I139" s="19">
        <v>125</v>
      </c>
      <c r="J139" s="20">
        <v>237.99</v>
      </c>
      <c r="K139" s="20">
        <f>IF(L139 &gt; 0, MAX(L$15:L$312) / L139, 0)</f>
        <v>1.3708281829419036</v>
      </c>
      <c r="L139" s="20">
        <v>32.36</v>
      </c>
      <c r="M139" s="20">
        <f>J139*K139</f>
        <v>326.24339925834363</v>
      </c>
      <c r="N139" s="20">
        <v>194.34</v>
      </c>
      <c r="O139" s="20">
        <f>IF(P139 &gt; 0, MAX(P$15:P$312) / P139, 0)</f>
        <v>1.7456584659913168</v>
      </c>
      <c r="P139" s="20">
        <v>27.64</v>
      </c>
      <c r="Q139" s="20">
        <f>N139*O139</f>
        <v>339.25126628075253</v>
      </c>
      <c r="R139" s="20">
        <f>M139+Q139</f>
        <v>665.4946655390961</v>
      </c>
      <c r="S139" s="21">
        <v>114</v>
      </c>
      <c r="T139" s="21">
        <v>15</v>
      </c>
      <c r="U139" s="20">
        <f>IF(T139 &gt; 0,S139/T139,0)</f>
        <v>7.6</v>
      </c>
      <c r="V139" s="19">
        <v>1</v>
      </c>
      <c r="W139" s="19"/>
    </row>
    <row r="140" spans="1:23" s="33" customFormat="1" x14ac:dyDescent="0.2">
      <c r="A140" s="16"/>
      <c r="B140" s="16"/>
      <c r="C140" s="16"/>
      <c r="D140" s="16"/>
      <c r="E140" s="17">
        <v>126</v>
      </c>
      <c r="F140" s="18" t="s">
        <v>26</v>
      </c>
      <c r="G140" s="18">
        <v>137008045</v>
      </c>
      <c r="H140" s="19" t="s">
        <v>322</v>
      </c>
      <c r="I140" s="19">
        <v>126</v>
      </c>
      <c r="J140" s="20">
        <v>217.88</v>
      </c>
      <c r="K140" s="20">
        <f>IF(L140 &gt; 0, MAX(L$15:L$312) / L140, 0)</f>
        <v>1.3708281829419036</v>
      </c>
      <c r="L140" s="20">
        <v>32.36</v>
      </c>
      <c r="M140" s="20">
        <f>J140*K140</f>
        <v>298.67604449938193</v>
      </c>
      <c r="N140" s="20">
        <v>232.12</v>
      </c>
      <c r="O140" s="20">
        <f>IF(P140 &gt; 0, MAX(P$15:P$312) / P140, 0)</f>
        <v>1.5747389033942558</v>
      </c>
      <c r="P140" s="20">
        <v>30.64</v>
      </c>
      <c r="Q140" s="20">
        <f>N140*O140</f>
        <v>365.52839425587467</v>
      </c>
      <c r="R140" s="20">
        <f>M140+Q140</f>
        <v>664.20443875525666</v>
      </c>
      <c r="S140" s="21">
        <v>110</v>
      </c>
      <c r="T140" s="21">
        <v>15</v>
      </c>
      <c r="U140" s="20">
        <f>IF(T140 &gt; 0,S140/T140,0)</f>
        <v>7.333333333333333</v>
      </c>
      <c r="V140" s="19">
        <v>2</v>
      </c>
      <c r="W140" s="19"/>
    </row>
    <row r="141" spans="1:23" s="33" customFormat="1" x14ac:dyDescent="0.2">
      <c r="A141" s="16"/>
      <c r="B141" s="16"/>
      <c r="C141" s="16"/>
      <c r="D141" s="16"/>
      <c r="E141" s="17">
        <v>127</v>
      </c>
      <c r="F141" s="18" t="s">
        <v>237</v>
      </c>
      <c r="G141" s="18">
        <v>137056984</v>
      </c>
      <c r="H141" s="19" t="s">
        <v>321</v>
      </c>
      <c r="I141" s="19">
        <v>127</v>
      </c>
      <c r="J141" s="20">
        <v>211.88</v>
      </c>
      <c r="K141" s="20">
        <f>IF(L141 &gt; 0, MAX(L$15:L$312) / L141, 0)</f>
        <v>1.3708281829419036</v>
      </c>
      <c r="L141" s="20">
        <v>32.36</v>
      </c>
      <c r="M141" s="20">
        <f>J141*K141</f>
        <v>290.45107540173052</v>
      </c>
      <c r="N141" s="20">
        <v>235.62</v>
      </c>
      <c r="O141" s="20">
        <f>IF(P141 &gt; 0, MAX(P$15:P$312) / P141, 0)</f>
        <v>1.5747389033942558</v>
      </c>
      <c r="P141" s="20">
        <v>30.64</v>
      </c>
      <c r="Q141" s="20">
        <f>N141*O141</f>
        <v>371.03998041775458</v>
      </c>
      <c r="R141" s="20">
        <f>M141+Q141</f>
        <v>661.49105581948515</v>
      </c>
      <c r="S141" s="21">
        <v>119</v>
      </c>
      <c r="T141" s="21">
        <v>16</v>
      </c>
      <c r="U141" s="20">
        <f>IF(T141 &gt; 0,S141/T141,0)</f>
        <v>7.4375</v>
      </c>
      <c r="V141" s="19">
        <v>3</v>
      </c>
      <c r="W141" s="19"/>
    </row>
    <row r="142" spans="1:23" s="33" customFormat="1" x14ac:dyDescent="0.2">
      <c r="A142" s="16"/>
      <c r="B142" s="16"/>
      <c r="C142" s="16"/>
      <c r="D142" s="16"/>
      <c r="E142" s="17">
        <v>128</v>
      </c>
      <c r="F142" s="18" t="s">
        <v>106</v>
      </c>
      <c r="G142" s="18">
        <v>137057222</v>
      </c>
      <c r="H142" s="19" t="s">
        <v>321</v>
      </c>
      <c r="I142" s="19">
        <v>128</v>
      </c>
      <c r="J142" s="20">
        <v>202.55</v>
      </c>
      <c r="K142" s="20">
        <f>IF(L142 &gt; 0, MAX(L$15:L$312) / L142, 0)</f>
        <v>1.3708281829419036</v>
      </c>
      <c r="L142" s="20">
        <v>32.36</v>
      </c>
      <c r="M142" s="20">
        <f>J142*K142</f>
        <v>277.66124845488258</v>
      </c>
      <c r="N142" s="20">
        <v>266.73</v>
      </c>
      <c r="O142" s="20">
        <f>IF(P142 &gt; 0, MAX(P$15:P$312) / P142, 0)</f>
        <v>1.4343043995243758</v>
      </c>
      <c r="P142" s="20">
        <v>33.64</v>
      </c>
      <c r="Q142" s="20">
        <f>N142*O142</f>
        <v>382.57201248513678</v>
      </c>
      <c r="R142" s="20">
        <f>M142+Q142</f>
        <v>660.23326094001936</v>
      </c>
      <c r="S142" s="21">
        <v>116</v>
      </c>
      <c r="T142" s="21">
        <v>16</v>
      </c>
      <c r="U142" s="20">
        <f>IF(T142 &gt; 0,S142/T142,0)</f>
        <v>7.25</v>
      </c>
      <c r="V142" s="19">
        <v>4</v>
      </c>
      <c r="W142" s="19"/>
    </row>
    <row r="143" spans="1:23" s="33" customFormat="1" x14ac:dyDescent="0.2">
      <c r="A143" s="16"/>
      <c r="B143" s="16"/>
      <c r="C143" s="16"/>
      <c r="D143" s="16"/>
      <c r="E143" s="17">
        <v>129</v>
      </c>
      <c r="F143" s="18" t="s">
        <v>178</v>
      </c>
      <c r="G143" s="18">
        <v>137002344</v>
      </c>
      <c r="H143" s="19" t="s">
        <v>321</v>
      </c>
      <c r="I143" s="19">
        <v>129</v>
      </c>
      <c r="J143" s="20">
        <v>185.77</v>
      </c>
      <c r="K143" s="20">
        <f>IF(L143 &gt; 0, MAX(L$15:L$312) / L143, 0)</f>
        <v>1.5922469490308686</v>
      </c>
      <c r="L143" s="20">
        <v>27.86</v>
      </c>
      <c r="M143" s="20">
        <f>J143*K143</f>
        <v>295.79171572146447</v>
      </c>
      <c r="N143" s="20">
        <v>250.62</v>
      </c>
      <c r="O143" s="20">
        <f>IF(P143 &gt; 0, MAX(P$15:P$312) / P143, 0)</f>
        <v>1.4343043995243758</v>
      </c>
      <c r="P143" s="20">
        <v>33.64</v>
      </c>
      <c r="Q143" s="20">
        <f>N143*O143</f>
        <v>359.46536860879905</v>
      </c>
      <c r="R143" s="20">
        <f>M143+Q143</f>
        <v>655.25708433026352</v>
      </c>
      <c r="S143" s="21">
        <v>108</v>
      </c>
      <c r="T143" s="21">
        <v>15</v>
      </c>
      <c r="U143" s="20">
        <f>IF(T143 &gt; 0,S143/T143,0)</f>
        <v>7.2</v>
      </c>
      <c r="V143" s="19">
        <v>2</v>
      </c>
      <c r="W143" s="19">
        <v>1</v>
      </c>
    </row>
    <row r="144" spans="1:23" s="33" customFormat="1" x14ac:dyDescent="0.2">
      <c r="A144" s="16"/>
      <c r="B144" s="16"/>
      <c r="C144" s="16"/>
      <c r="D144" s="16"/>
      <c r="E144" s="17">
        <v>130</v>
      </c>
      <c r="F144" s="18" t="s">
        <v>310</v>
      </c>
      <c r="G144" s="18">
        <v>137007239</v>
      </c>
      <c r="H144" s="19" t="s">
        <v>322</v>
      </c>
      <c r="I144" s="19">
        <v>130</v>
      </c>
      <c r="J144" s="20">
        <v>183.38</v>
      </c>
      <c r="K144" s="20">
        <f>IF(L144 &gt; 0, MAX(L$15:L$312) / L144, 0)</f>
        <v>1.5922469490308686</v>
      </c>
      <c r="L144" s="20">
        <v>27.86</v>
      </c>
      <c r="M144" s="20">
        <f>J144*K144</f>
        <v>291.98624551328066</v>
      </c>
      <c r="N144" s="20">
        <v>253.12</v>
      </c>
      <c r="O144" s="20">
        <f>IF(P144 &gt; 0, MAX(P$15:P$312) / P144, 0)</f>
        <v>1.4343043995243758</v>
      </c>
      <c r="P144" s="20">
        <v>33.64</v>
      </c>
      <c r="Q144" s="20">
        <f>N144*O144</f>
        <v>363.05112960760999</v>
      </c>
      <c r="R144" s="20">
        <f>M144+Q144</f>
        <v>655.0373751208906</v>
      </c>
      <c r="S144" s="21">
        <v>112</v>
      </c>
      <c r="T144" s="21">
        <v>15</v>
      </c>
      <c r="U144" s="20">
        <f>IF(T144 &gt; 0,S144/T144,0)</f>
        <v>7.4666666666666668</v>
      </c>
      <c r="V144" s="19">
        <v>3</v>
      </c>
      <c r="W144" s="19"/>
    </row>
    <row r="145" spans="1:23" s="33" customFormat="1" x14ac:dyDescent="0.2">
      <c r="A145" s="16"/>
      <c r="B145" s="16"/>
      <c r="C145" s="16"/>
      <c r="D145" s="16"/>
      <c r="E145" s="17">
        <v>131</v>
      </c>
      <c r="F145" s="18" t="s">
        <v>229</v>
      </c>
      <c r="G145" s="18">
        <v>137007009</v>
      </c>
      <c r="H145" s="19" t="s">
        <v>322</v>
      </c>
      <c r="I145" s="19">
        <v>131</v>
      </c>
      <c r="J145" s="20">
        <v>190.88</v>
      </c>
      <c r="K145" s="20">
        <f>IF(L145 &gt; 0, MAX(L$15:L$312) / L145, 0)</f>
        <v>1.5922469490308686</v>
      </c>
      <c r="L145" s="20">
        <v>27.86</v>
      </c>
      <c r="M145" s="20">
        <f>J145*K145</f>
        <v>303.92809763101218</v>
      </c>
      <c r="N145" s="20">
        <v>244.34</v>
      </c>
      <c r="O145" s="20">
        <f>IF(P145 &gt; 0, MAX(P$15:P$312) / P145, 0)</f>
        <v>1.4343043995243758</v>
      </c>
      <c r="P145" s="20">
        <v>33.64</v>
      </c>
      <c r="Q145" s="20">
        <f>N145*O145</f>
        <v>350.45793697978598</v>
      </c>
      <c r="R145" s="20">
        <f>M145+Q145</f>
        <v>654.38603461079811</v>
      </c>
      <c r="S145" s="21">
        <v>110</v>
      </c>
      <c r="T145" s="21">
        <v>15</v>
      </c>
      <c r="U145" s="20">
        <f>IF(T145 &gt; 0,S145/T145,0)</f>
        <v>7.333333333333333</v>
      </c>
      <c r="V145" s="19">
        <v>2</v>
      </c>
      <c r="W145" s="19"/>
    </row>
    <row r="146" spans="1:23" s="33" customFormat="1" x14ac:dyDescent="0.2">
      <c r="A146" s="16"/>
      <c r="B146" s="16"/>
      <c r="C146" s="16"/>
      <c r="D146" s="16"/>
      <c r="E146" s="17">
        <v>132</v>
      </c>
      <c r="F146" s="18" t="s">
        <v>282</v>
      </c>
      <c r="G146" s="18">
        <v>137005220</v>
      </c>
      <c r="H146" s="19" t="s">
        <v>321</v>
      </c>
      <c r="I146" s="19">
        <v>132</v>
      </c>
      <c r="J146" s="20">
        <v>222.38</v>
      </c>
      <c r="K146" s="20">
        <f>IF(L146 &gt; 0, MAX(L$15:L$312) / L146, 0)</f>
        <v>1.3708281829419036</v>
      </c>
      <c r="L146" s="20">
        <v>32.36</v>
      </c>
      <c r="M146" s="20">
        <f>J146*K146</f>
        <v>304.84477132262049</v>
      </c>
      <c r="N146" s="20">
        <v>198.73</v>
      </c>
      <c r="O146" s="20">
        <f>IF(P146 &gt; 0, MAX(P$15:P$312) / P146, 0)</f>
        <v>1.7456584659913168</v>
      </c>
      <c r="P146" s="20">
        <v>27.64</v>
      </c>
      <c r="Q146" s="20">
        <f>N146*O146</f>
        <v>346.91470694645437</v>
      </c>
      <c r="R146" s="20">
        <f>M146+Q146</f>
        <v>651.75947826907486</v>
      </c>
      <c r="S146" s="21">
        <v>103</v>
      </c>
      <c r="T146" s="21">
        <v>14</v>
      </c>
      <c r="U146" s="20">
        <f>IF(T146 &gt; 0,S146/T146,0)</f>
        <v>7.3571428571428568</v>
      </c>
      <c r="V146" s="19">
        <v>2</v>
      </c>
      <c r="W146" s="19"/>
    </row>
    <row r="147" spans="1:23" s="33" customFormat="1" x14ac:dyDescent="0.2">
      <c r="A147" s="16"/>
      <c r="B147" s="16"/>
      <c r="C147" s="16"/>
      <c r="D147" s="16"/>
      <c r="E147" s="17">
        <v>133</v>
      </c>
      <c r="F147" s="18" t="s">
        <v>271</v>
      </c>
      <c r="G147" s="18">
        <v>137004116</v>
      </c>
      <c r="H147" s="19" t="s">
        <v>321</v>
      </c>
      <c r="I147" s="19">
        <v>133</v>
      </c>
      <c r="J147" s="20">
        <v>155.16</v>
      </c>
      <c r="K147" s="20">
        <f>IF(L147 &gt; 0, MAX(L$15:L$312) / L147, 0)</f>
        <v>1.898972602739726</v>
      </c>
      <c r="L147" s="20">
        <v>23.36</v>
      </c>
      <c r="M147" s="20">
        <f>J147*K147</f>
        <v>294.64458904109586</v>
      </c>
      <c r="N147" s="20">
        <v>293.12</v>
      </c>
      <c r="O147" s="20">
        <f>IF(P147 &gt; 0, MAX(P$15:P$312) / P147, 0)</f>
        <v>1.2172048435923311</v>
      </c>
      <c r="P147" s="20">
        <v>39.64</v>
      </c>
      <c r="Q147" s="20">
        <f>N147*O147</f>
        <v>356.78708375378409</v>
      </c>
      <c r="R147" s="20">
        <f>M147+Q147</f>
        <v>651.43167279487989</v>
      </c>
      <c r="S147" s="21">
        <v>117</v>
      </c>
      <c r="T147" s="21">
        <v>16</v>
      </c>
      <c r="U147" s="20">
        <f>IF(T147 &gt; 0,S147/T147,0)</f>
        <v>7.3125</v>
      </c>
      <c r="V147" s="19">
        <v>3</v>
      </c>
      <c r="W147" s="19"/>
    </row>
    <row r="148" spans="1:23" s="33" customFormat="1" x14ac:dyDescent="0.2">
      <c r="A148" s="16"/>
      <c r="B148" s="16"/>
      <c r="C148" s="16"/>
      <c r="D148" s="16"/>
      <c r="E148" s="17">
        <v>134</v>
      </c>
      <c r="F148" s="18" t="s">
        <v>158</v>
      </c>
      <c r="G148" s="18">
        <v>137003046</v>
      </c>
      <c r="H148" s="19" t="s">
        <v>321</v>
      </c>
      <c r="I148" s="19">
        <v>134</v>
      </c>
      <c r="J148" s="20">
        <v>182.49</v>
      </c>
      <c r="K148" s="20">
        <f>IF(L148 &gt; 0, MAX(L$15:L$312) / L148, 0)</f>
        <v>1.5922469490308686</v>
      </c>
      <c r="L148" s="20">
        <v>27.86</v>
      </c>
      <c r="M148" s="20">
        <f>J148*K148</f>
        <v>290.56914572864321</v>
      </c>
      <c r="N148" s="20">
        <v>273.51</v>
      </c>
      <c r="O148" s="20">
        <f>IF(P148 &gt; 0, MAX(P$15:P$312) / P148, 0)</f>
        <v>1.3168668122270741</v>
      </c>
      <c r="P148" s="20">
        <v>36.64</v>
      </c>
      <c r="Q148" s="20">
        <f>N148*O148</f>
        <v>360.17624181222703</v>
      </c>
      <c r="R148" s="20">
        <f>M148+Q148</f>
        <v>650.7453875408703</v>
      </c>
      <c r="S148" s="21">
        <v>115</v>
      </c>
      <c r="T148" s="21">
        <v>16</v>
      </c>
      <c r="U148" s="20">
        <f>IF(T148 &gt; 0,S148/T148,0)</f>
        <v>7.1875</v>
      </c>
      <c r="V148" s="19">
        <v>3</v>
      </c>
      <c r="W148" s="19"/>
    </row>
    <row r="149" spans="1:23" s="33" customFormat="1" x14ac:dyDescent="0.2">
      <c r="A149" s="16"/>
      <c r="B149" s="16"/>
      <c r="C149" s="16"/>
      <c r="D149" s="16"/>
      <c r="E149" s="17">
        <v>135</v>
      </c>
      <c r="F149" s="18" t="s">
        <v>264</v>
      </c>
      <c r="G149" s="18">
        <v>137009563</v>
      </c>
      <c r="H149" s="19" t="s">
        <v>322</v>
      </c>
      <c r="I149" s="19">
        <v>135</v>
      </c>
      <c r="J149" s="20">
        <v>199.6</v>
      </c>
      <c r="K149" s="20">
        <f>IF(L149 &gt; 0, MAX(L$15:L$312) / L149, 0)</f>
        <v>1.5922469490308686</v>
      </c>
      <c r="L149" s="20">
        <v>27.86</v>
      </c>
      <c r="M149" s="20">
        <f>J149*K149</f>
        <v>317.81249102656136</v>
      </c>
      <c r="N149" s="20">
        <v>232.12</v>
      </c>
      <c r="O149" s="20">
        <f>IF(P149 &gt; 0, MAX(P$15:P$312) / P149, 0)</f>
        <v>1.4343043995243758</v>
      </c>
      <c r="P149" s="20">
        <v>33.64</v>
      </c>
      <c r="Q149" s="20">
        <f>N149*O149</f>
        <v>332.93073721759811</v>
      </c>
      <c r="R149" s="20">
        <f>M149+Q149</f>
        <v>650.74322824415947</v>
      </c>
      <c r="S149" s="21">
        <v>108</v>
      </c>
      <c r="T149" s="21">
        <v>15</v>
      </c>
      <c r="U149" s="20">
        <f>IF(T149 &gt; 0,S149/T149,0)</f>
        <v>7.2</v>
      </c>
      <c r="V149" s="19">
        <v>3</v>
      </c>
      <c r="W149" s="19"/>
    </row>
    <row r="150" spans="1:23" s="33" customFormat="1" x14ac:dyDescent="0.2">
      <c r="A150" s="16"/>
      <c r="B150" s="16"/>
      <c r="C150" s="16"/>
      <c r="D150" s="16"/>
      <c r="E150" s="17">
        <v>136</v>
      </c>
      <c r="F150" s="18" t="s">
        <v>35</v>
      </c>
      <c r="G150" s="18">
        <v>137004206</v>
      </c>
      <c r="H150" s="19" t="s">
        <v>321</v>
      </c>
      <c r="I150" s="19">
        <v>136</v>
      </c>
      <c r="J150" s="20">
        <v>170.16</v>
      </c>
      <c r="K150" s="20">
        <f>IF(L150 &gt; 0, MAX(L$15:L$312) / L150, 0)</f>
        <v>1.5922469490308686</v>
      </c>
      <c r="L150" s="20">
        <v>27.86</v>
      </c>
      <c r="M150" s="20">
        <f>J150*K150</f>
        <v>270.93674084709261</v>
      </c>
      <c r="N150" s="20">
        <v>263.73</v>
      </c>
      <c r="O150" s="20">
        <f>IF(P150 &gt; 0, MAX(P$15:P$312) / P150, 0)</f>
        <v>1.4343043995243758</v>
      </c>
      <c r="P150" s="20">
        <v>33.64</v>
      </c>
      <c r="Q150" s="20">
        <f>N150*O150</f>
        <v>378.26909928656369</v>
      </c>
      <c r="R150" s="20">
        <f>M150+Q150</f>
        <v>649.20584013365624</v>
      </c>
      <c r="S150" s="21">
        <v>111</v>
      </c>
      <c r="T150" s="21">
        <v>15</v>
      </c>
      <c r="U150" s="20">
        <f>IF(T150 &gt; 0,S150/T150,0)</f>
        <v>7.4</v>
      </c>
      <c r="V150" s="19">
        <v>2</v>
      </c>
      <c r="W150" s="19"/>
    </row>
    <row r="151" spans="1:23" s="33" customFormat="1" x14ac:dyDescent="0.2">
      <c r="A151" s="16"/>
      <c r="B151" s="16"/>
      <c r="C151" s="16"/>
      <c r="D151" s="16"/>
      <c r="E151" s="17">
        <v>137</v>
      </c>
      <c r="F151" s="18" t="s">
        <v>154</v>
      </c>
      <c r="G151" s="18">
        <v>137001580</v>
      </c>
      <c r="H151" s="19" t="s">
        <v>321</v>
      </c>
      <c r="I151" s="19">
        <v>137</v>
      </c>
      <c r="J151" s="20">
        <v>203.44</v>
      </c>
      <c r="K151" s="20">
        <f>IF(L151 &gt; 0, MAX(L$15:L$312) / L151, 0)</f>
        <v>1.3708281829419036</v>
      </c>
      <c r="L151" s="20">
        <v>32.36</v>
      </c>
      <c r="M151" s="20">
        <f>J151*K151</f>
        <v>278.88128553770088</v>
      </c>
      <c r="N151" s="20">
        <v>210.73</v>
      </c>
      <c r="O151" s="20">
        <f>IF(P151 &gt; 0, MAX(P$15:P$312) / P151, 0)</f>
        <v>1.7456584659913168</v>
      </c>
      <c r="P151" s="20">
        <v>27.64</v>
      </c>
      <c r="Q151" s="20">
        <f>N151*O151</f>
        <v>367.86260853835017</v>
      </c>
      <c r="R151" s="20">
        <f>M151+Q151</f>
        <v>646.74389407605099</v>
      </c>
      <c r="S151" s="21">
        <v>100</v>
      </c>
      <c r="T151" s="21">
        <v>14</v>
      </c>
      <c r="U151" s="20">
        <f>IF(T151 &gt; 0,S151/T151,0)</f>
        <v>7.1428571428571432</v>
      </c>
      <c r="V151" s="19">
        <v>3</v>
      </c>
      <c r="W151" s="19"/>
    </row>
    <row r="152" spans="1:23" s="33" customFormat="1" x14ac:dyDescent="0.2">
      <c r="A152" s="16"/>
      <c r="B152" s="16"/>
      <c r="C152" s="16"/>
      <c r="D152" s="16"/>
      <c r="E152" s="17">
        <v>138</v>
      </c>
      <c r="F152" s="18" t="s">
        <v>260</v>
      </c>
      <c r="G152" s="18">
        <v>137056814</v>
      </c>
      <c r="H152" s="19" t="s">
        <v>321</v>
      </c>
      <c r="I152" s="19">
        <v>138</v>
      </c>
      <c r="J152" s="20">
        <v>260.16000000000003</v>
      </c>
      <c r="K152" s="20">
        <f>IF(L152 &gt; 0, MAX(L$15:L$312) / L152, 0)</f>
        <v>1.254524886877828</v>
      </c>
      <c r="L152" s="20">
        <v>35.36</v>
      </c>
      <c r="M152" s="20">
        <f>J152*K152</f>
        <v>326.37719457013577</v>
      </c>
      <c r="N152" s="20">
        <v>253</v>
      </c>
      <c r="O152" s="20">
        <f>IF(P152 &gt; 0, MAX(P$15:P$312) / P152, 0)</f>
        <v>1.2650760356581017</v>
      </c>
      <c r="P152" s="20">
        <v>38.14</v>
      </c>
      <c r="Q152" s="20">
        <f>N152*O152</f>
        <v>320.06423702149971</v>
      </c>
      <c r="R152" s="20">
        <f>M152+Q152</f>
        <v>646.44143159163548</v>
      </c>
      <c r="S152" s="21">
        <v>132</v>
      </c>
      <c r="T152" s="21">
        <v>16</v>
      </c>
      <c r="U152" s="20">
        <f>IF(T152 &gt; 0,S152/T152,0)</f>
        <v>8.25</v>
      </c>
      <c r="V152" s="19"/>
      <c r="W152" s="19">
        <v>2</v>
      </c>
    </row>
    <row r="153" spans="1:23" s="33" customFormat="1" x14ac:dyDescent="0.2">
      <c r="A153" s="16"/>
      <c r="B153" s="16"/>
      <c r="C153" s="16"/>
      <c r="D153" s="16"/>
      <c r="E153" s="17">
        <v>139</v>
      </c>
      <c r="F153" s="18" t="s">
        <v>168</v>
      </c>
      <c r="G153" s="18">
        <v>137005650</v>
      </c>
      <c r="H153" s="19" t="s">
        <v>321</v>
      </c>
      <c r="I153" s="19">
        <v>139</v>
      </c>
      <c r="J153" s="20">
        <v>191.16</v>
      </c>
      <c r="K153" s="20">
        <f>IF(L153 &gt; 0, MAX(L$15:L$312) / L153, 0)</f>
        <v>1.3708281829419036</v>
      </c>
      <c r="L153" s="20">
        <v>32.36</v>
      </c>
      <c r="M153" s="20">
        <f>J153*K153</f>
        <v>262.04751545117426</v>
      </c>
      <c r="N153" s="20">
        <v>219.12</v>
      </c>
      <c r="O153" s="20">
        <f>IF(P153 &gt; 0, MAX(P$15:P$312) / P153, 0)</f>
        <v>1.7456584659913168</v>
      </c>
      <c r="P153" s="20">
        <v>27.64</v>
      </c>
      <c r="Q153" s="20">
        <f>N153*O153</f>
        <v>382.50868306801732</v>
      </c>
      <c r="R153" s="20">
        <f>M153+Q153</f>
        <v>644.55619851919164</v>
      </c>
      <c r="S153" s="21">
        <v>99</v>
      </c>
      <c r="T153" s="21">
        <v>14</v>
      </c>
      <c r="U153" s="20">
        <f>IF(T153 &gt; 0,S153/T153,0)</f>
        <v>7.0714285714285712</v>
      </c>
      <c r="V153" s="19">
        <v>4</v>
      </c>
      <c r="W153" s="19"/>
    </row>
    <row r="154" spans="1:23" s="33" customFormat="1" x14ac:dyDescent="0.2">
      <c r="A154" s="16"/>
      <c r="B154" s="16"/>
      <c r="C154" s="16"/>
      <c r="D154" s="16"/>
      <c r="E154" s="17">
        <v>140</v>
      </c>
      <c r="F154" s="18" t="s">
        <v>205</v>
      </c>
      <c r="G154" s="18">
        <v>137003442</v>
      </c>
      <c r="H154" s="19" t="s">
        <v>321</v>
      </c>
      <c r="I154" s="19">
        <v>140</v>
      </c>
      <c r="J154" s="20">
        <v>189.99</v>
      </c>
      <c r="K154" s="20">
        <f>IF(L154 &gt; 0, MAX(L$15:L$312) / L154, 0)</f>
        <v>1.5922469490308686</v>
      </c>
      <c r="L154" s="20">
        <v>27.86</v>
      </c>
      <c r="M154" s="20">
        <f>J154*K154</f>
        <v>302.51099784637472</v>
      </c>
      <c r="N154" s="20">
        <v>238.12</v>
      </c>
      <c r="O154" s="20">
        <f>IF(P154 &gt; 0, MAX(P$15:P$312) / P154, 0)</f>
        <v>1.4343043995243758</v>
      </c>
      <c r="P154" s="20">
        <v>33.64</v>
      </c>
      <c r="Q154" s="20">
        <f>N154*O154</f>
        <v>341.53656361474435</v>
      </c>
      <c r="R154" s="20">
        <f>M154+Q154</f>
        <v>644.04756146111913</v>
      </c>
      <c r="S154" s="21">
        <v>107</v>
      </c>
      <c r="T154" s="21">
        <v>15</v>
      </c>
      <c r="U154" s="20">
        <f>IF(T154 &gt; 0,S154/T154,0)</f>
        <v>7.1333333333333337</v>
      </c>
      <c r="V154" s="19">
        <v>3</v>
      </c>
      <c r="W154" s="19"/>
    </row>
    <row r="155" spans="1:23" s="33" customFormat="1" x14ac:dyDescent="0.2">
      <c r="A155" s="16"/>
      <c r="B155" s="16"/>
      <c r="C155" s="16"/>
      <c r="D155" s="16"/>
      <c r="E155" s="17">
        <v>141</v>
      </c>
      <c r="F155" s="18" t="s">
        <v>159</v>
      </c>
      <c r="G155" s="18">
        <v>137056473</v>
      </c>
      <c r="H155" s="19" t="s">
        <v>321</v>
      </c>
      <c r="I155" s="19">
        <v>141</v>
      </c>
      <c r="J155" s="20">
        <v>197.16</v>
      </c>
      <c r="K155" s="20">
        <f>IF(L155 &gt; 0, MAX(L$15:L$312) / L155, 0)</f>
        <v>1.3708281829419036</v>
      </c>
      <c r="L155" s="20">
        <v>32.36</v>
      </c>
      <c r="M155" s="20">
        <f>J155*K155</f>
        <v>270.27248454882567</v>
      </c>
      <c r="N155" s="20">
        <v>213.84</v>
      </c>
      <c r="O155" s="20">
        <f>IF(P155 &gt; 0, MAX(P$15:P$312) / P155, 0)</f>
        <v>1.7456584659913168</v>
      </c>
      <c r="P155" s="20">
        <v>27.64</v>
      </c>
      <c r="Q155" s="20">
        <f>N155*O155</f>
        <v>373.2916063675832</v>
      </c>
      <c r="R155" s="20">
        <f>M155+Q155</f>
        <v>643.56409091640887</v>
      </c>
      <c r="S155" s="21">
        <v>101</v>
      </c>
      <c r="T155" s="21">
        <v>14</v>
      </c>
      <c r="U155" s="20">
        <f>IF(T155 &gt; 0,S155/T155,0)</f>
        <v>7.2142857142857144</v>
      </c>
      <c r="V155" s="19">
        <v>3</v>
      </c>
      <c r="W155" s="19"/>
    </row>
    <row r="156" spans="1:23" s="33" customFormat="1" x14ac:dyDescent="0.2">
      <c r="A156" s="16"/>
      <c r="B156" s="16"/>
      <c r="C156" s="16"/>
      <c r="D156" s="16"/>
      <c r="E156" s="17">
        <v>142</v>
      </c>
      <c r="F156" s="18" t="s">
        <v>125</v>
      </c>
      <c r="G156" s="18">
        <v>137008455</v>
      </c>
      <c r="H156" s="19" t="s">
        <v>322</v>
      </c>
      <c r="I156" s="19">
        <v>142</v>
      </c>
      <c r="J156" s="20">
        <v>214.88</v>
      </c>
      <c r="K156" s="20">
        <f>IF(L156 &gt; 0, MAX(L$15:L$312) / L156, 0)</f>
        <v>1.3708281829419036</v>
      </c>
      <c r="L156" s="20">
        <v>32.36</v>
      </c>
      <c r="M156" s="20">
        <f>J156*K156</f>
        <v>294.56355995055623</v>
      </c>
      <c r="N156" s="20">
        <v>221.01</v>
      </c>
      <c r="O156" s="20">
        <f>IF(P156 &gt; 0, MAX(P$15:P$312) / P156, 0)</f>
        <v>1.5747389033942558</v>
      </c>
      <c r="P156" s="20">
        <v>30.64</v>
      </c>
      <c r="Q156" s="20">
        <f>N156*O156</f>
        <v>348.03304503916445</v>
      </c>
      <c r="R156" s="20">
        <f>M156+Q156</f>
        <v>642.59660498972062</v>
      </c>
      <c r="S156" s="21">
        <v>106</v>
      </c>
      <c r="T156" s="21">
        <v>15</v>
      </c>
      <c r="U156" s="20">
        <f>IF(T156 &gt; 0,S156/T156,0)</f>
        <v>7.0666666666666664</v>
      </c>
      <c r="V156" s="19">
        <v>2</v>
      </c>
      <c r="W156" s="19"/>
    </row>
    <row r="157" spans="1:23" s="33" customFormat="1" x14ac:dyDescent="0.2">
      <c r="A157" s="16"/>
      <c r="B157" s="16"/>
      <c r="C157" s="16"/>
      <c r="D157" s="16"/>
      <c r="E157" s="17">
        <v>143</v>
      </c>
      <c r="F157" s="18" t="s">
        <v>303</v>
      </c>
      <c r="G157" s="18">
        <v>137056542</v>
      </c>
      <c r="H157" s="19" t="s">
        <v>321</v>
      </c>
      <c r="I157" s="19">
        <v>143</v>
      </c>
      <c r="J157" s="20">
        <v>181.88</v>
      </c>
      <c r="K157" s="20">
        <f>IF(L157 &gt; 0, MAX(L$15:L$312) / L157, 0)</f>
        <v>1.5922469490308686</v>
      </c>
      <c r="L157" s="20">
        <v>27.86</v>
      </c>
      <c r="M157" s="20">
        <f>J157*K157</f>
        <v>289.59787508973437</v>
      </c>
      <c r="N157" s="20">
        <v>244.73</v>
      </c>
      <c r="O157" s="20">
        <f>IF(P157 &gt; 0, MAX(P$15:P$312) / P157, 0)</f>
        <v>1.4343043995243758</v>
      </c>
      <c r="P157" s="20">
        <v>33.64</v>
      </c>
      <c r="Q157" s="20">
        <f>N157*O157</f>
        <v>351.01731569560047</v>
      </c>
      <c r="R157" s="20">
        <f>M157+Q157</f>
        <v>640.61519078533479</v>
      </c>
      <c r="S157" s="21">
        <v>109</v>
      </c>
      <c r="T157" s="21">
        <v>15</v>
      </c>
      <c r="U157" s="20">
        <f>IF(T157 &gt; 0,S157/T157,0)</f>
        <v>7.2666666666666666</v>
      </c>
      <c r="V157" s="19">
        <v>4</v>
      </c>
      <c r="W157" s="19"/>
    </row>
    <row r="158" spans="1:23" s="33" customFormat="1" x14ac:dyDescent="0.2">
      <c r="A158" s="16"/>
      <c r="B158" s="16"/>
      <c r="C158" s="16"/>
      <c r="D158" s="16"/>
      <c r="E158" s="17">
        <v>144</v>
      </c>
      <c r="F158" s="18" t="s">
        <v>123</v>
      </c>
      <c r="G158" s="18">
        <v>137006069</v>
      </c>
      <c r="H158" s="19" t="s">
        <v>321</v>
      </c>
      <c r="I158" s="19">
        <v>144</v>
      </c>
      <c r="J158" s="20">
        <v>207.66</v>
      </c>
      <c r="K158" s="20">
        <f>IF(L158 &gt; 0, MAX(L$15:L$312) / L158, 0)</f>
        <v>1.2034725990233315</v>
      </c>
      <c r="L158" s="20">
        <v>36.86</v>
      </c>
      <c r="M158" s="20">
        <f>J158*K158</f>
        <v>249.913119913185</v>
      </c>
      <c r="N158" s="20">
        <v>222.62</v>
      </c>
      <c r="O158" s="20">
        <f>IF(P158 &gt; 0, MAX(P$15:P$312) / P158, 0)</f>
        <v>1.7456584659913168</v>
      </c>
      <c r="P158" s="20">
        <v>27.64</v>
      </c>
      <c r="Q158" s="20">
        <f>N158*O158</f>
        <v>388.61848769898694</v>
      </c>
      <c r="R158" s="20">
        <f>M158+Q158</f>
        <v>638.53160761217191</v>
      </c>
      <c r="S158" s="21">
        <v>103</v>
      </c>
      <c r="T158" s="21">
        <v>15</v>
      </c>
      <c r="U158" s="20">
        <f>IF(T158 &gt; 0,S158/T158,0)</f>
        <v>6.8666666666666663</v>
      </c>
      <c r="V158" s="19">
        <v>5</v>
      </c>
      <c r="W158" s="19"/>
    </row>
    <row r="159" spans="1:23" s="33" customFormat="1" x14ac:dyDescent="0.2">
      <c r="A159" s="16"/>
      <c r="B159" s="16"/>
      <c r="C159" s="16"/>
      <c r="D159" s="16"/>
      <c r="E159" s="17">
        <v>145</v>
      </c>
      <c r="F159" s="18" t="s">
        <v>175</v>
      </c>
      <c r="G159" s="18">
        <v>137008613</v>
      </c>
      <c r="H159" s="19" t="s">
        <v>322</v>
      </c>
      <c r="I159" s="19">
        <v>145</v>
      </c>
      <c r="J159" s="20">
        <v>207.1</v>
      </c>
      <c r="K159" s="20">
        <f>IF(L159 &gt; 0, MAX(L$15:L$312) / L159, 0)</f>
        <v>1.3708281829419036</v>
      </c>
      <c r="L159" s="20">
        <v>32.36</v>
      </c>
      <c r="M159" s="20">
        <f>J159*K159</f>
        <v>283.89851668726823</v>
      </c>
      <c r="N159" s="20">
        <v>202.23</v>
      </c>
      <c r="O159" s="20">
        <f>IF(P159 &gt; 0, MAX(P$15:P$312) / P159, 0)</f>
        <v>1.7456584659913168</v>
      </c>
      <c r="P159" s="20">
        <v>27.64</v>
      </c>
      <c r="Q159" s="20">
        <f>N159*O159</f>
        <v>353.02451157742399</v>
      </c>
      <c r="R159" s="20">
        <f>M159+Q159</f>
        <v>636.92302826469222</v>
      </c>
      <c r="S159" s="21">
        <v>100</v>
      </c>
      <c r="T159" s="21">
        <v>14</v>
      </c>
      <c r="U159" s="20">
        <f>IF(T159 &gt; 0,S159/T159,0)</f>
        <v>7.1428571428571432</v>
      </c>
      <c r="V159" s="19">
        <v>4</v>
      </c>
      <c r="W159" s="19"/>
    </row>
    <row r="160" spans="1:23" s="33" customFormat="1" x14ac:dyDescent="0.2">
      <c r="A160" s="16"/>
      <c r="B160" s="16"/>
      <c r="C160" s="16"/>
      <c r="D160" s="16"/>
      <c r="E160" s="17">
        <v>146</v>
      </c>
      <c r="F160" s="18" t="s">
        <v>194</v>
      </c>
      <c r="G160" s="18">
        <v>137004970</v>
      </c>
      <c r="H160" s="19" t="s">
        <v>321</v>
      </c>
      <c r="I160" s="19">
        <v>146</v>
      </c>
      <c r="J160" s="20">
        <v>205.55</v>
      </c>
      <c r="K160" s="20">
        <f>IF(L160 &gt; 0, MAX(L$15:L$312) / L160, 0)</f>
        <v>1.3708281829419036</v>
      </c>
      <c r="L160" s="20">
        <v>32.36</v>
      </c>
      <c r="M160" s="20">
        <f>J160*K160</f>
        <v>281.77373300370829</v>
      </c>
      <c r="N160" s="20">
        <v>225.51</v>
      </c>
      <c r="O160" s="20">
        <f>IF(P160 &gt; 0, MAX(P$15:P$312) / P160, 0)</f>
        <v>1.5747389033942558</v>
      </c>
      <c r="P160" s="20">
        <v>30.64</v>
      </c>
      <c r="Q160" s="20">
        <f>N160*O160</f>
        <v>355.11937010443859</v>
      </c>
      <c r="R160" s="20">
        <f>M160+Q160</f>
        <v>636.89310310814687</v>
      </c>
      <c r="S160" s="21">
        <v>111</v>
      </c>
      <c r="T160" s="21">
        <v>16</v>
      </c>
      <c r="U160" s="20">
        <f>IF(T160 &gt; 0,S160/T160,0)</f>
        <v>6.9375</v>
      </c>
      <c r="V160" s="19">
        <v>3</v>
      </c>
      <c r="W160" s="19"/>
    </row>
    <row r="161" spans="1:23" s="33" customFormat="1" x14ac:dyDescent="0.2">
      <c r="A161" s="16"/>
      <c r="B161" s="16"/>
      <c r="C161" s="16"/>
      <c r="D161" s="16"/>
      <c r="E161" s="17">
        <v>147</v>
      </c>
      <c r="F161" s="18" t="s">
        <v>34</v>
      </c>
      <c r="G161" s="18">
        <v>137056780</v>
      </c>
      <c r="H161" s="19" t="s">
        <v>321</v>
      </c>
      <c r="I161" s="19">
        <v>147</v>
      </c>
      <c r="J161" s="20">
        <v>210.05</v>
      </c>
      <c r="K161" s="20">
        <f>IF(L161 &gt; 0, MAX(L$15:L$312) / L161, 0)</f>
        <v>1.3708281829419036</v>
      </c>
      <c r="L161" s="20">
        <v>32.36</v>
      </c>
      <c r="M161" s="20">
        <f>J161*K161</f>
        <v>287.94245982694684</v>
      </c>
      <c r="N161" s="20">
        <v>199.23</v>
      </c>
      <c r="O161" s="20">
        <f>IF(P161 &gt; 0, MAX(P$15:P$312) / P161, 0)</f>
        <v>1.7456584659913168</v>
      </c>
      <c r="P161" s="20">
        <v>27.64</v>
      </c>
      <c r="Q161" s="20">
        <f>N161*O161</f>
        <v>347.78753617945</v>
      </c>
      <c r="R161" s="20">
        <f>M161+Q161</f>
        <v>635.72999600639685</v>
      </c>
      <c r="S161" s="21">
        <v>106</v>
      </c>
      <c r="T161" s="21">
        <v>15</v>
      </c>
      <c r="U161" s="20">
        <f>IF(T161 &gt; 0,S161/T161,0)</f>
        <v>7.0666666666666664</v>
      </c>
      <c r="V161" s="19">
        <v>2</v>
      </c>
      <c r="W161" s="19"/>
    </row>
    <row r="162" spans="1:23" s="33" customFormat="1" x14ac:dyDescent="0.2">
      <c r="A162" s="16"/>
      <c r="B162" s="16"/>
      <c r="C162" s="16"/>
      <c r="D162" s="16"/>
      <c r="E162" s="17">
        <v>148</v>
      </c>
      <c r="F162" s="18" t="s">
        <v>45</v>
      </c>
      <c r="G162" s="18">
        <v>137006039</v>
      </c>
      <c r="H162" s="19" t="s">
        <v>321</v>
      </c>
      <c r="I162" s="19">
        <v>148</v>
      </c>
      <c r="J162" s="20">
        <v>180.66</v>
      </c>
      <c r="K162" s="20">
        <f>IF(L162 &gt; 0, MAX(L$15:L$312) / L162, 0)</f>
        <v>1.3708281829419036</v>
      </c>
      <c r="L162" s="20">
        <v>32.36</v>
      </c>
      <c r="M162" s="20">
        <f>J162*K162</f>
        <v>247.6538195302843</v>
      </c>
      <c r="N162" s="20">
        <v>244.95</v>
      </c>
      <c r="O162" s="20">
        <f>IF(P162 &gt; 0, MAX(P$15:P$312) / P162, 0)</f>
        <v>1.5747389033942558</v>
      </c>
      <c r="P162" s="20">
        <v>30.64</v>
      </c>
      <c r="Q162" s="20">
        <f>N162*O162</f>
        <v>385.73229438642295</v>
      </c>
      <c r="R162" s="20">
        <f>M162+Q162</f>
        <v>633.38611391670725</v>
      </c>
      <c r="S162" s="21">
        <v>107</v>
      </c>
      <c r="T162" s="21">
        <v>15</v>
      </c>
      <c r="U162" s="20">
        <f>IF(T162 &gt; 0,S162/T162,0)</f>
        <v>7.1333333333333337</v>
      </c>
      <c r="V162" s="19">
        <v>4</v>
      </c>
      <c r="W162" s="19"/>
    </row>
    <row r="163" spans="1:23" s="33" customFormat="1" x14ac:dyDescent="0.2">
      <c r="A163" s="16"/>
      <c r="B163" s="16"/>
      <c r="C163" s="16"/>
      <c r="D163" s="16"/>
      <c r="E163" s="17">
        <v>149</v>
      </c>
      <c r="F163" s="18" t="s">
        <v>241</v>
      </c>
      <c r="G163" s="18">
        <v>137005806</v>
      </c>
      <c r="H163" s="19" t="s">
        <v>321</v>
      </c>
      <c r="I163" s="19">
        <v>149</v>
      </c>
      <c r="J163" s="20">
        <v>165.66</v>
      </c>
      <c r="K163" s="20">
        <f>IF(L163 &gt; 0, MAX(L$15:L$312) / L163, 0)</f>
        <v>1.5922469490308686</v>
      </c>
      <c r="L163" s="20">
        <v>27.86</v>
      </c>
      <c r="M163" s="20">
        <f>J163*K163</f>
        <v>263.77162957645368</v>
      </c>
      <c r="N163" s="20">
        <v>257.33999999999997</v>
      </c>
      <c r="O163" s="20">
        <f>IF(P163 &gt; 0, MAX(P$15:P$312) / P163, 0)</f>
        <v>1.4343043995243758</v>
      </c>
      <c r="P163" s="20">
        <v>33.64</v>
      </c>
      <c r="Q163" s="20">
        <f>N163*O163</f>
        <v>369.10389417360284</v>
      </c>
      <c r="R163" s="20">
        <f>M163+Q163</f>
        <v>632.87552375005657</v>
      </c>
      <c r="S163" s="21">
        <v>108</v>
      </c>
      <c r="T163" s="21">
        <v>15</v>
      </c>
      <c r="U163" s="20">
        <f>IF(T163 &gt; 0,S163/T163,0)</f>
        <v>7.2</v>
      </c>
      <c r="V163" s="19">
        <v>4</v>
      </c>
      <c r="W163" s="19"/>
    </row>
    <row r="164" spans="1:23" s="33" customFormat="1" x14ac:dyDescent="0.2">
      <c r="A164" s="16"/>
      <c r="B164" s="16"/>
      <c r="C164" s="16"/>
      <c r="D164" s="16"/>
      <c r="E164" s="17">
        <v>150</v>
      </c>
      <c r="F164" s="18" t="s">
        <v>144</v>
      </c>
      <c r="G164" s="18">
        <v>137002564</v>
      </c>
      <c r="H164" s="19" t="s">
        <v>321</v>
      </c>
      <c r="I164" s="19">
        <v>150</v>
      </c>
      <c r="J164" s="20">
        <v>192.05</v>
      </c>
      <c r="K164" s="20">
        <f>IF(L164 &gt; 0, MAX(L$15:L$312) / L164, 0)</f>
        <v>1.5922469490308686</v>
      </c>
      <c r="L164" s="20">
        <v>27.86</v>
      </c>
      <c r="M164" s="20">
        <f>J164*K164</f>
        <v>305.79102656137832</v>
      </c>
      <c r="N164" s="20">
        <v>247.23</v>
      </c>
      <c r="O164" s="20">
        <f>IF(P164 &gt; 0, MAX(P$15:P$312) / P164, 0)</f>
        <v>1.3168668122270741</v>
      </c>
      <c r="P164" s="20">
        <v>36.64</v>
      </c>
      <c r="Q164" s="20">
        <f>N164*O164</f>
        <v>325.56898198689953</v>
      </c>
      <c r="R164" s="20">
        <f>M164+Q164</f>
        <v>631.36000854827785</v>
      </c>
      <c r="S164" s="21">
        <v>110</v>
      </c>
      <c r="T164" s="21">
        <v>16</v>
      </c>
      <c r="U164" s="20">
        <f>IF(T164 &gt; 0,S164/T164,0)</f>
        <v>6.875</v>
      </c>
      <c r="V164" s="19">
        <v>3</v>
      </c>
      <c r="W164" s="19">
        <v>1</v>
      </c>
    </row>
    <row r="165" spans="1:23" s="33" customFormat="1" x14ac:dyDescent="0.2">
      <c r="A165" s="16"/>
      <c r="B165" s="16"/>
      <c r="C165" s="16"/>
      <c r="D165" s="16"/>
      <c r="E165" s="17">
        <v>151</v>
      </c>
      <c r="F165" s="18" t="s">
        <v>301</v>
      </c>
      <c r="G165" s="18">
        <v>137001894</v>
      </c>
      <c r="H165" s="19" t="s">
        <v>321</v>
      </c>
      <c r="I165" s="19">
        <v>151</v>
      </c>
      <c r="J165" s="20">
        <v>192.66</v>
      </c>
      <c r="K165" s="20">
        <f>IF(L165 &gt; 0, MAX(L$15:L$312) / L165, 0)</f>
        <v>1.3708281829419036</v>
      </c>
      <c r="L165" s="20">
        <v>32.36</v>
      </c>
      <c r="M165" s="20">
        <f>J165*K165</f>
        <v>264.10375772558712</v>
      </c>
      <c r="N165" s="20">
        <v>232.23</v>
      </c>
      <c r="O165" s="20">
        <f>IF(P165 &gt; 0, MAX(P$15:P$312) / P165, 0)</f>
        <v>1.5747389033942558</v>
      </c>
      <c r="P165" s="20">
        <v>30.64</v>
      </c>
      <c r="Q165" s="20">
        <f>N165*O165</f>
        <v>365.70161553524804</v>
      </c>
      <c r="R165" s="20">
        <f>M165+Q165</f>
        <v>629.80537326083515</v>
      </c>
      <c r="S165" s="21">
        <v>105</v>
      </c>
      <c r="T165" s="21">
        <v>15</v>
      </c>
      <c r="U165" s="20">
        <f>IF(T165 &gt; 0,S165/T165,0)</f>
        <v>7</v>
      </c>
      <c r="V165" s="19">
        <v>4</v>
      </c>
      <c r="W165" s="19"/>
    </row>
    <row r="166" spans="1:23" s="33" customFormat="1" x14ac:dyDescent="0.2">
      <c r="A166" s="16"/>
      <c r="B166" s="16"/>
      <c r="C166" s="16"/>
      <c r="D166" s="16"/>
      <c r="E166" s="17">
        <v>152</v>
      </c>
      <c r="F166" s="18" t="s">
        <v>199</v>
      </c>
      <c r="G166" s="18">
        <v>137001106</v>
      </c>
      <c r="H166" s="19" t="s">
        <v>321</v>
      </c>
      <c r="I166" s="19">
        <v>152</v>
      </c>
      <c r="J166" s="20">
        <v>192.66</v>
      </c>
      <c r="K166" s="20">
        <f>IF(L166 &gt; 0, MAX(L$15:L$312) / L166, 0)</f>
        <v>1.5922469490308686</v>
      </c>
      <c r="L166" s="20">
        <v>27.86</v>
      </c>
      <c r="M166" s="20">
        <f>J166*K166</f>
        <v>306.76229720028715</v>
      </c>
      <c r="N166" s="20">
        <v>224.73</v>
      </c>
      <c r="O166" s="20">
        <f>IF(P166 &gt; 0, MAX(P$15:P$312) / P166, 0)</f>
        <v>1.4343043995243758</v>
      </c>
      <c r="P166" s="20">
        <v>33.64</v>
      </c>
      <c r="Q166" s="20">
        <f>N166*O166</f>
        <v>322.33122770511295</v>
      </c>
      <c r="R166" s="20">
        <f>M166+Q166</f>
        <v>629.09352490540005</v>
      </c>
      <c r="S166" s="21">
        <v>104</v>
      </c>
      <c r="T166" s="21">
        <v>15</v>
      </c>
      <c r="U166" s="20">
        <f>IF(T166 &gt; 0,S166/T166,0)</f>
        <v>6.9333333333333336</v>
      </c>
      <c r="V166" s="19">
        <v>3</v>
      </c>
      <c r="W166" s="19"/>
    </row>
    <row r="167" spans="1:23" s="33" customFormat="1" x14ac:dyDescent="0.2">
      <c r="A167" s="16"/>
      <c r="B167" s="16"/>
      <c r="C167" s="16"/>
      <c r="D167" s="16"/>
      <c r="E167" s="17">
        <v>153</v>
      </c>
      <c r="F167" s="18" t="s">
        <v>269</v>
      </c>
      <c r="G167" s="18">
        <v>137006219</v>
      </c>
      <c r="H167" s="19" t="s">
        <v>321</v>
      </c>
      <c r="I167" s="19">
        <v>153</v>
      </c>
      <c r="J167" s="20">
        <v>192.38</v>
      </c>
      <c r="K167" s="20">
        <f>IF(L167 &gt; 0, MAX(L$15:L$312) / L167, 0)</f>
        <v>1.3708281829419036</v>
      </c>
      <c r="L167" s="20">
        <v>32.36</v>
      </c>
      <c r="M167" s="20">
        <f>J167*K167</f>
        <v>263.71992583436338</v>
      </c>
      <c r="N167" s="20">
        <v>231.34</v>
      </c>
      <c r="O167" s="20">
        <f>IF(P167 &gt; 0, MAX(P$15:P$312) / P167, 0)</f>
        <v>1.5747389033942558</v>
      </c>
      <c r="P167" s="20">
        <v>30.64</v>
      </c>
      <c r="Q167" s="20">
        <f>N167*O167</f>
        <v>364.30009791122717</v>
      </c>
      <c r="R167" s="20">
        <f>M167+Q167</f>
        <v>628.02002374559061</v>
      </c>
      <c r="S167" s="21">
        <v>107</v>
      </c>
      <c r="T167" s="21">
        <v>15</v>
      </c>
      <c r="U167" s="20">
        <f>IF(T167 &gt; 0,S167/T167,0)</f>
        <v>7.1333333333333337</v>
      </c>
      <c r="V167" s="19">
        <v>4</v>
      </c>
      <c r="W167" s="19">
        <v>1</v>
      </c>
    </row>
    <row r="168" spans="1:23" s="33" customFormat="1" x14ac:dyDescent="0.2">
      <c r="A168" s="16"/>
      <c r="B168" s="16"/>
      <c r="C168" s="16"/>
      <c r="D168" s="16"/>
      <c r="E168" s="17">
        <v>154</v>
      </c>
      <c r="F168" s="18" t="s">
        <v>231</v>
      </c>
      <c r="G168" s="18">
        <v>137005056</v>
      </c>
      <c r="H168" s="19" t="s">
        <v>321</v>
      </c>
      <c r="I168" s="19">
        <v>154</v>
      </c>
      <c r="J168" s="20">
        <v>147.66</v>
      </c>
      <c r="K168" s="20">
        <f>IF(L168 &gt; 0, MAX(L$15:L$312) / L168, 0)</f>
        <v>1.898972602739726</v>
      </c>
      <c r="L168" s="20">
        <v>23.36</v>
      </c>
      <c r="M168" s="20">
        <f>J168*K168</f>
        <v>280.40229452054791</v>
      </c>
      <c r="N168" s="20">
        <v>284.73</v>
      </c>
      <c r="O168" s="20">
        <f>IF(P168 &gt; 0, MAX(P$15:P$312) / P168, 0)</f>
        <v>1.2172048435923311</v>
      </c>
      <c r="P168" s="20">
        <v>39.64</v>
      </c>
      <c r="Q168" s="20">
        <f>N168*O168</f>
        <v>346.57473511604445</v>
      </c>
      <c r="R168" s="20">
        <f>M168+Q168</f>
        <v>626.97702963659231</v>
      </c>
      <c r="S168" s="21">
        <v>114</v>
      </c>
      <c r="T168" s="21">
        <v>16</v>
      </c>
      <c r="U168" s="20">
        <f>IF(T168 &gt; 0,S168/T168,0)</f>
        <v>7.125</v>
      </c>
      <c r="V168" s="19"/>
      <c r="W168" s="19"/>
    </row>
    <row r="169" spans="1:23" s="33" customFormat="1" x14ac:dyDescent="0.2">
      <c r="A169" s="16"/>
      <c r="B169" s="16"/>
      <c r="C169" s="16"/>
      <c r="D169" s="16"/>
      <c r="E169" s="17">
        <v>155</v>
      </c>
      <c r="F169" s="18" t="s">
        <v>136</v>
      </c>
      <c r="G169" s="18">
        <v>137000878</v>
      </c>
      <c r="H169" s="19" t="s">
        <v>321</v>
      </c>
      <c r="I169" s="19">
        <v>155</v>
      </c>
      <c r="J169" s="20">
        <v>234.66</v>
      </c>
      <c r="K169" s="20">
        <f>IF(L169 &gt; 0, MAX(L$15:L$312) / L169, 0)</f>
        <v>1.254524886877828</v>
      </c>
      <c r="L169" s="20">
        <v>35.36</v>
      </c>
      <c r="M169" s="20">
        <f>J169*K169</f>
        <v>294.38680995475113</v>
      </c>
      <c r="N169" s="20">
        <v>261.95</v>
      </c>
      <c r="O169" s="20">
        <f>IF(P169 &gt; 0, MAX(P$15:P$312) / P169, 0)</f>
        <v>1.2650760356581017</v>
      </c>
      <c r="P169" s="20">
        <v>38.14</v>
      </c>
      <c r="Q169" s="20">
        <f>N169*O169</f>
        <v>331.38666754063973</v>
      </c>
      <c r="R169" s="20">
        <f>M169+Q169</f>
        <v>625.77347749539081</v>
      </c>
      <c r="S169" s="21">
        <v>134</v>
      </c>
      <c r="T169" s="21">
        <v>19</v>
      </c>
      <c r="U169" s="20">
        <f>IF(T169 &gt; 0,S169/T169,0)</f>
        <v>7.0526315789473681</v>
      </c>
      <c r="V169" s="19">
        <v>4</v>
      </c>
      <c r="W169" s="19"/>
    </row>
    <row r="170" spans="1:23" s="33" customFormat="1" x14ac:dyDescent="0.2">
      <c r="A170" s="16"/>
      <c r="B170" s="16"/>
      <c r="C170" s="16"/>
      <c r="D170" s="16"/>
      <c r="E170" s="17">
        <v>156</v>
      </c>
      <c r="F170" s="18" t="s">
        <v>296</v>
      </c>
      <c r="G170" s="18">
        <v>137005142</v>
      </c>
      <c r="H170" s="19" t="s">
        <v>321</v>
      </c>
      <c r="I170" s="19">
        <v>156</v>
      </c>
      <c r="J170" s="20">
        <v>169.88</v>
      </c>
      <c r="K170" s="20">
        <f>IF(L170 &gt; 0, MAX(L$15:L$312) / L170, 0)</f>
        <v>1.5922469490308686</v>
      </c>
      <c r="L170" s="20">
        <v>27.86</v>
      </c>
      <c r="M170" s="20">
        <f>J170*K170</f>
        <v>270.49091170136393</v>
      </c>
      <c r="N170" s="20">
        <v>247.34</v>
      </c>
      <c r="O170" s="20">
        <f>IF(P170 &gt; 0, MAX(P$15:P$312) / P170, 0)</f>
        <v>1.4343043995243758</v>
      </c>
      <c r="P170" s="20">
        <v>33.64</v>
      </c>
      <c r="Q170" s="20">
        <f>N170*O170</f>
        <v>354.76085017835914</v>
      </c>
      <c r="R170" s="20">
        <f>M170+Q170</f>
        <v>625.25176187972306</v>
      </c>
      <c r="S170" s="21">
        <v>108</v>
      </c>
      <c r="T170" s="21">
        <v>15</v>
      </c>
      <c r="U170" s="20">
        <f>IF(T170 &gt; 0,S170/T170,0)</f>
        <v>7.2</v>
      </c>
      <c r="V170" s="19">
        <v>3</v>
      </c>
      <c r="W170" s="19"/>
    </row>
    <row r="171" spans="1:23" s="33" customFormat="1" x14ac:dyDescent="0.2">
      <c r="A171" s="16"/>
      <c r="B171" s="16"/>
      <c r="C171" s="16"/>
      <c r="D171" s="16"/>
      <c r="E171" s="17">
        <v>157</v>
      </c>
      <c r="F171" s="18" t="s">
        <v>256</v>
      </c>
      <c r="G171" s="18">
        <v>137007137</v>
      </c>
      <c r="H171" s="19" t="s">
        <v>322</v>
      </c>
      <c r="I171" s="19">
        <v>157</v>
      </c>
      <c r="J171" s="20">
        <v>171.05</v>
      </c>
      <c r="K171" s="20">
        <f>IF(L171 &gt; 0, MAX(L$15:L$312) / L171, 0)</f>
        <v>1.5922469490308686</v>
      </c>
      <c r="L171" s="20">
        <v>27.86</v>
      </c>
      <c r="M171" s="20">
        <f>J171*K171</f>
        <v>272.35384063173007</v>
      </c>
      <c r="N171" s="20">
        <v>246.01</v>
      </c>
      <c r="O171" s="20">
        <f>IF(P171 &gt; 0, MAX(P$15:P$312) / P171, 0)</f>
        <v>1.4343043995243758</v>
      </c>
      <c r="P171" s="20">
        <v>33.64</v>
      </c>
      <c r="Q171" s="20">
        <f>N171*O171</f>
        <v>352.85322532699166</v>
      </c>
      <c r="R171" s="20">
        <f>M171+Q171</f>
        <v>625.20706595872173</v>
      </c>
      <c r="S171" s="21">
        <v>104</v>
      </c>
      <c r="T171" s="21">
        <v>15</v>
      </c>
      <c r="U171" s="20">
        <f>IF(T171 &gt; 0,S171/T171,0)</f>
        <v>6.9333333333333336</v>
      </c>
      <c r="V171" s="19">
        <v>5</v>
      </c>
      <c r="W171" s="19"/>
    </row>
    <row r="172" spans="1:23" s="33" customFormat="1" x14ac:dyDescent="0.2">
      <c r="A172" s="16"/>
      <c r="B172" s="16"/>
      <c r="C172" s="16"/>
      <c r="D172" s="16"/>
      <c r="E172" s="17">
        <v>158</v>
      </c>
      <c r="F172" s="18" t="s">
        <v>247</v>
      </c>
      <c r="G172" s="18">
        <v>137007759</v>
      </c>
      <c r="H172" s="19" t="s">
        <v>322</v>
      </c>
      <c r="I172" s="19">
        <v>158</v>
      </c>
      <c r="J172" s="20">
        <v>190.88</v>
      </c>
      <c r="K172" s="20">
        <f>IF(L172 &gt; 0, MAX(L$15:L$312) / L172, 0)</f>
        <v>1.5922469490308686</v>
      </c>
      <c r="L172" s="20">
        <v>27.86</v>
      </c>
      <c r="M172" s="20">
        <f>J172*K172</f>
        <v>303.92809763101218</v>
      </c>
      <c r="N172" s="20">
        <v>242.84</v>
      </c>
      <c r="O172" s="20">
        <f>IF(P172 &gt; 0, MAX(P$15:P$312) / P172, 0)</f>
        <v>1.3168668122270741</v>
      </c>
      <c r="P172" s="20">
        <v>36.64</v>
      </c>
      <c r="Q172" s="20">
        <f>N172*O172</f>
        <v>319.78793668122267</v>
      </c>
      <c r="R172" s="20">
        <f>M172+Q172</f>
        <v>623.7160343122348</v>
      </c>
      <c r="S172" s="21">
        <v>111</v>
      </c>
      <c r="T172" s="21">
        <v>16</v>
      </c>
      <c r="U172" s="20">
        <f>IF(T172 &gt; 0,S172/T172,0)</f>
        <v>6.9375</v>
      </c>
      <c r="V172" s="19">
        <v>4</v>
      </c>
      <c r="W172" s="19">
        <v>1</v>
      </c>
    </row>
    <row r="173" spans="1:23" s="33" customFormat="1" x14ac:dyDescent="0.2">
      <c r="A173" s="16"/>
      <c r="B173" s="16"/>
      <c r="C173" s="16"/>
      <c r="D173" s="16"/>
      <c r="E173" s="17">
        <v>159</v>
      </c>
      <c r="F173" s="18" t="s">
        <v>221</v>
      </c>
      <c r="G173" s="18">
        <v>137003520</v>
      </c>
      <c r="H173" s="19" t="s">
        <v>321</v>
      </c>
      <c r="I173" s="19">
        <v>159</v>
      </c>
      <c r="J173" s="20">
        <v>220.27</v>
      </c>
      <c r="K173" s="20">
        <f>IF(L173 &gt; 0, MAX(L$15:L$312) / L173, 0)</f>
        <v>1.254524886877828</v>
      </c>
      <c r="L173" s="20">
        <v>35.36</v>
      </c>
      <c r="M173" s="20">
        <f>J173*K173</f>
        <v>276.33419683257921</v>
      </c>
      <c r="N173" s="20">
        <v>252.95</v>
      </c>
      <c r="O173" s="20">
        <f>IF(P173 &gt; 0, MAX(P$15:P$312) / P173, 0)</f>
        <v>1.3730791121229369</v>
      </c>
      <c r="P173" s="20">
        <v>35.14</v>
      </c>
      <c r="Q173" s="20">
        <f>N173*O173</f>
        <v>347.32036141149689</v>
      </c>
      <c r="R173" s="20">
        <f>M173+Q173</f>
        <v>623.65455824407604</v>
      </c>
      <c r="S173" s="21">
        <v>116</v>
      </c>
      <c r="T173" s="21">
        <v>16</v>
      </c>
      <c r="U173" s="20">
        <f>IF(T173 &gt; 0,S173/T173,0)</f>
        <v>7.25</v>
      </c>
      <c r="V173" s="19">
        <v>5</v>
      </c>
      <c r="W173" s="19">
        <v>1</v>
      </c>
    </row>
    <row r="174" spans="1:23" s="33" customFormat="1" x14ac:dyDescent="0.2">
      <c r="A174" s="16"/>
      <c r="B174" s="16"/>
      <c r="C174" s="16"/>
      <c r="D174" s="16"/>
      <c r="E174" s="17">
        <v>160</v>
      </c>
      <c r="F174" s="18" t="s">
        <v>313</v>
      </c>
      <c r="G174" s="18">
        <v>137003020</v>
      </c>
      <c r="H174" s="19" t="s">
        <v>321</v>
      </c>
      <c r="I174" s="19">
        <v>160</v>
      </c>
      <c r="J174" s="20">
        <v>186.05</v>
      </c>
      <c r="K174" s="20">
        <f>IF(L174 &gt; 0, MAX(L$15:L$312) / L174, 0)</f>
        <v>1.3708281829419036</v>
      </c>
      <c r="L174" s="20">
        <v>32.36</v>
      </c>
      <c r="M174" s="20">
        <f>J174*K174</f>
        <v>255.04258343634118</v>
      </c>
      <c r="N174" s="20">
        <v>210.45</v>
      </c>
      <c r="O174" s="20">
        <f>IF(P174 &gt; 0, MAX(P$15:P$312) / P174, 0)</f>
        <v>1.7456584659913168</v>
      </c>
      <c r="P174" s="20">
        <v>27.64</v>
      </c>
      <c r="Q174" s="20">
        <f>N174*O174</f>
        <v>367.37382416787261</v>
      </c>
      <c r="R174" s="20">
        <f>M174+Q174</f>
        <v>622.41640760421376</v>
      </c>
      <c r="S174" s="21">
        <v>98</v>
      </c>
      <c r="T174" s="21">
        <v>14</v>
      </c>
      <c r="U174" s="20">
        <f>IF(T174 &gt; 0,S174/T174,0)</f>
        <v>7</v>
      </c>
      <c r="V174" s="19">
        <v>5</v>
      </c>
      <c r="W174" s="19"/>
    </row>
    <row r="175" spans="1:23" s="33" customFormat="1" x14ac:dyDescent="0.2">
      <c r="A175" s="16"/>
      <c r="B175" s="16"/>
      <c r="C175" s="16"/>
      <c r="D175" s="16"/>
      <c r="E175" s="17">
        <v>161</v>
      </c>
      <c r="F175" s="18" t="s">
        <v>288</v>
      </c>
      <c r="G175" s="18">
        <v>137056882</v>
      </c>
      <c r="H175" s="19" t="s">
        <v>321</v>
      </c>
      <c r="I175" s="19">
        <v>161</v>
      </c>
      <c r="J175" s="20">
        <v>176.16</v>
      </c>
      <c r="K175" s="20">
        <f>IF(L175 &gt; 0, MAX(L$15:L$312) / L175, 0)</f>
        <v>1.5922469490308686</v>
      </c>
      <c r="L175" s="20">
        <v>27.86</v>
      </c>
      <c r="M175" s="20">
        <f>J175*K175</f>
        <v>280.49022254127783</v>
      </c>
      <c r="N175" s="20">
        <v>237.84</v>
      </c>
      <c r="O175" s="20">
        <f>IF(P175 &gt; 0, MAX(P$15:P$312) / P175, 0)</f>
        <v>1.4343043995243758</v>
      </c>
      <c r="P175" s="20">
        <v>33.64</v>
      </c>
      <c r="Q175" s="20">
        <f>N175*O175</f>
        <v>341.13495838287753</v>
      </c>
      <c r="R175" s="20">
        <f>M175+Q175</f>
        <v>621.6251809241553</v>
      </c>
      <c r="S175" s="21">
        <v>104</v>
      </c>
      <c r="T175" s="21">
        <v>15</v>
      </c>
      <c r="U175" s="20">
        <f>IF(T175 &gt; 0,S175/T175,0)</f>
        <v>6.9333333333333336</v>
      </c>
      <c r="V175" s="19">
        <v>3</v>
      </c>
      <c r="W175" s="19"/>
    </row>
    <row r="176" spans="1:23" s="33" customFormat="1" x14ac:dyDescent="0.2">
      <c r="A176" s="16"/>
      <c r="B176" s="16"/>
      <c r="C176" s="16"/>
      <c r="D176" s="16"/>
      <c r="E176" s="17">
        <v>162</v>
      </c>
      <c r="F176" s="18" t="s">
        <v>166</v>
      </c>
      <c r="G176" s="18">
        <v>137004090</v>
      </c>
      <c r="H176" s="19" t="s">
        <v>321</v>
      </c>
      <c r="I176" s="19">
        <v>162</v>
      </c>
      <c r="J176" s="20">
        <v>179.16</v>
      </c>
      <c r="K176" s="20">
        <f>IF(L176 &gt; 0, MAX(L$15:L$312) / L176, 0)</f>
        <v>1.5922469490308686</v>
      </c>
      <c r="L176" s="20">
        <v>27.86</v>
      </c>
      <c r="M176" s="20">
        <f>J176*K176</f>
        <v>285.26696338837041</v>
      </c>
      <c r="N176" s="20">
        <v>234.23</v>
      </c>
      <c r="O176" s="20">
        <f>IF(P176 &gt; 0, MAX(P$15:P$312) / P176, 0)</f>
        <v>1.4343043995243758</v>
      </c>
      <c r="P176" s="20">
        <v>33.64</v>
      </c>
      <c r="Q176" s="20">
        <f>N176*O176</f>
        <v>335.95711950059456</v>
      </c>
      <c r="R176" s="20">
        <f>M176+Q176</f>
        <v>621.22408288896497</v>
      </c>
      <c r="S176" s="21">
        <v>103</v>
      </c>
      <c r="T176" s="21">
        <v>15</v>
      </c>
      <c r="U176" s="20">
        <f>IF(T176 &gt; 0,S176/T176,0)</f>
        <v>6.8666666666666663</v>
      </c>
      <c r="V176" s="19">
        <v>3</v>
      </c>
      <c r="W176" s="19"/>
    </row>
    <row r="177" spans="1:23" s="33" customFormat="1" x14ac:dyDescent="0.2">
      <c r="A177" s="16"/>
      <c r="B177" s="16"/>
      <c r="C177" s="16"/>
      <c r="D177" s="16"/>
      <c r="E177" s="17">
        <v>163</v>
      </c>
      <c r="F177" s="18" t="s">
        <v>150</v>
      </c>
      <c r="G177" s="18">
        <v>137004610</v>
      </c>
      <c r="H177" s="19" t="s">
        <v>321</v>
      </c>
      <c r="I177" s="19">
        <v>163</v>
      </c>
      <c r="J177" s="20">
        <v>181.88</v>
      </c>
      <c r="K177" s="20">
        <f>IF(L177 &gt; 0, MAX(L$15:L$312) / L177, 0)</f>
        <v>1.5922469490308686</v>
      </c>
      <c r="L177" s="20">
        <v>27.86</v>
      </c>
      <c r="M177" s="20">
        <f>J177*K177</f>
        <v>289.59787508973437</v>
      </c>
      <c r="N177" s="20">
        <v>230.34</v>
      </c>
      <c r="O177" s="20">
        <f>IF(P177 &gt; 0, MAX(P$15:P$312) / P177, 0)</f>
        <v>1.4343043995243758</v>
      </c>
      <c r="P177" s="20">
        <v>33.64</v>
      </c>
      <c r="Q177" s="20">
        <f>N177*O177</f>
        <v>330.37767538644471</v>
      </c>
      <c r="R177" s="20">
        <f>M177+Q177</f>
        <v>619.97555047617902</v>
      </c>
      <c r="S177" s="21">
        <v>105</v>
      </c>
      <c r="T177" s="21">
        <v>15</v>
      </c>
      <c r="U177" s="20">
        <f>IF(T177 &gt; 0,S177/T177,0)</f>
        <v>7</v>
      </c>
      <c r="V177" s="19">
        <v>3</v>
      </c>
      <c r="W177" s="19"/>
    </row>
    <row r="178" spans="1:23" s="33" customFormat="1" x14ac:dyDescent="0.2">
      <c r="A178" s="16"/>
      <c r="B178" s="16"/>
      <c r="C178" s="16"/>
      <c r="D178" s="16"/>
      <c r="E178" s="17">
        <v>164</v>
      </c>
      <c r="F178" s="18" t="s">
        <v>289</v>
      </c>
      <c r="G178" s="18">
        <v>137002504</v>
      </c>
      <c r="H178" s="19" t="s">
        <v>321</v>
      </c>
      <c r="I178" s="19">
        <v>164</v>
      </c>
      <c r="J178" s="20">
        <v>210.1</v>
      </c>
      <c r="K178" s="20">
        <f>IF(L178 &gt; 0, MAX(L$15:L$312) / L178, 0)</f>
        <v>1.5922469490308686</v>
      </c>
      <c r="L178" s="20">
        <v>27.86</v>
      </c>
      <c r="M178" s="20">
        <f>J178*K178</f>
        <v>334.53108399138546</v>
      </c>
      <c r="N178" s="20">
        <v>198.12</v>
      </c>
      <c r="O178" s="20">
        <f>IF(P178 &gt; 0, MAX(P$15:P$312) / P178, 0)</f>
        <v>1.4343043995243758</v>
      </c>
      <c r="P178" s="20">
        <v>33.64</v>
      </c>
      <c r="Q178" s="20">
        <f>N178*O178</f>
        <v>284.16438763376937</v>
      </c>
      <c r="R178" s="20">
        <f>M178+Q178</f>
        <v>618.69547162515482</v>
      </c>
      <c r="S178" s="21">
        <v>99</v>
      </c>
      <c r="T178" s="21">
        <v>15</v>
      </c>
      <c r="U178" s="20">
        <f>IF(T178 &gt; 0,S178/T178,0)</f>
        <v>6.6</v>
      </c>
      <c r="V178" s="19">
        <v>2</v>
      </c>
      <c r="W178" s="19">
        <v>2</v>
      </c>
    </row>
    <row r="179" spans="1:23" s="33" customFormat="1" x14ac:dyDescent="0.2">
      <c r="A179" s="16"/>
      <c r="B179" s="16"/>
      <c r="C179" s="16"/>
      <c r="D179" s="16"/>
      <c r="E179" s="17">
        <v>165</v>
      </c>
      <c r="F179" s="18" t="s">
        <v>134</v>
      </c>
      <c r="G179" s="18">
        <v>137007879</v>
      </c>
      <c r="H179" s="19" t="s">
        <v>322</v>
      </c>
      <c r="I179" s="19">
        <v>165</v>
      </c>
      <c r="J179" s="20">
        <v>194.77</v>
      </c>
      <c r="K179" s="20">
        <f>IF(L179 &gt; 0, MAX(L$15:L$312) / L179, 0)</f>
        <v>1.5922469490308686</v>
      </c>
      <c r="L179" s="20">
        <v>27.86</v>
      </c>
      <c r="M179" s="20">
        <f>J179*K179</f>
        <v>310.12193826274228</v>
      </c>
      <c r="N179" s="20">
        <v>214.51</v>
      </c>
      <c r="O179" s="20">
        <f>IF(P179 &gt; 0, MAX(P$15:P$312) / P179, 0)</f>
        <v>1.4343043995243758</v>
      </c>
      <c r="P179" s="20">
        <v>33.64</v>
      </c>
      <c r="Q179" s="20">
        <f>N179*O179</f>
        <v>307.67263674197386</v>
      </c>
      <c r="R179" s="20">
        <f>M179+Q179</f>
        <v>617.79457500471608</v>
      </c>
      <c r="S179" s="21">
        <v>101</v>
      </c>
      <c r="T179" s="21">
        <v>15</v>
      </c>
      <c r="U179" s="20">
        <f>IF(T179 &gt; 0,S179/T179,0)</f>
        <v>6.7333333333333334</v>
      </c>
      <c r="V179" s="19">
        <v>2</v>
      </c>
      <c r="W179" s="19"/>
    </row>
    <row r="180" spans="1:23" s="33" customFormat="1" x14ac:dyDescent="0.2">
      <c r="A180" s="16"/>
      <c r="B180" s="16"/>
      <c r="C180" s="16"/>
      <c r="D180" s="16"/>
      <c r="E180" s="17">
        <v>166</v>
      </c>
      <c r="F180" s="18" t="s">
        <v>299</v>
      </c>
      <c r="G180" s="18">
        <v>137006099</v>
      </c>
      <c r="H180" s="19" t="s">
        <v>321</v>
      </c>
      <c r="I180" s="19">
        <v>166</v>
      </c>
      <c r="J180" s="20">
        <v>168.94</v>
      </c>
      <c r="K180" s="20">
        <f>IF(L180 &gt; 0, MAX(L$15:L$312) / L180, 0)</f>
        <v>1.5922469490308686</v>
      </c>
      <c r="L180" s="20">
        <v>27.86</v>
      </c>
      <c r="M180" s="20">
        <f>J180*K180</f>
        <v>268.99419956927494</v>
      </c>
      <c r="N180" s="20">
        <v>264.23</v>
      </c>
      <c r="O180" s="20">
        <f>IF(P180 &gt; 0, MAX(P$15:P$312) / P180, 0)</f>
        <v>1.3168668122270741</v>
      </c>
      <c r="P180" s="20">
        <v>36.64</v>
      </c>
      <c r="Q180" s="20">
        <f>N180*O180</f>
        <v>347.95571779475983</v>
      </c>
      <c r="R180" s="20">
        <f>M180+Q180</f>
        <v>616.94991736403472</v>
      </c>
      <c r="S180" s="21">
        <v>111</v>
      </c>
      <c r="T180" s="21">
        <v>16</v>
      </c>
      <c r="U180" s="20">
        <f>IF(T180 &gt; 0,S180/T180,0)</f>
        <v>6.9375</v>
      </c>
      <c r="V180" s="19">
        <v>2</v>
      </c>
      <c r="W180" s="19"/>
    </row>
    <row r="181" spans="1:23" s="33" customFormat="1" x14ac:dyDescent="0.2">
      <c r="A181" s="16"/>
      <c r="B181" s="16"/>
      <c r="C181" s="16"/>
      <c r="D181" s="16"/>
      <c r="E181" s="17">
        <v>167</v>
      </c>
      <c r="F181" s="18" t="s">
        <v>65</v>
      </c>
      <c r="G181" s="18">
        <v>137057324</v>
      </c>
      <c r="H181" s="19" t="s">
        <v>321</v>
      </c>
      <c r="I181" s="19">
        <v>167</v>
      </c>
      <c r="J181" s="20">
        <v>252.1</v>
      </c>
      <c r="K181" s="20">
        <f>IF(L181 &gt; 0, MAX(L$15:L$312) / L181, 0)</f>
        <v>1.5922469490308686</v>
      </c>
      <c r="L181" s="20">
        <v>27.86</v>
      </c>
      <c r="M181" s="20">
        <f>J181*K181</f>
        <v>401.40545585068196</v>
      </c>
      <c r="N181" s="20">
        <v>149</v>
      </c>
      <c r="O181" s="20">
        <f>IF(P181 &gt; 0, MAX(P$15:P$312) / P181, 0)</f>
        <v>1.4343043995243758</v>
      </c>
      <c r="P181" s="20">
        <v>33.64</v>
      </c>
      <c r="Q181" s="20">
        <f>N181*O181</f>
        <v>213.71135552913199</v>
      </c>
      <c r="R181" s="20">
        <f>M181+Q181</f>
        <v>615.11681137981395</v>
      </c>
      <c r="S181" s="21">
        <v>105</v>
      </c>
      <c r="T181" s="21">
        <v>11</v>
      </c>
      <c r="U181" s="20">
        <f>IF(T181 &gt; 0,S181/T181,0)</f>
        <v>9.545454545454545</v>
      </c>
      <c r="V181" s="19"/>
      <c r="W181" s="19">
        <v>5</v>
      </c>
    </row>
    <row r="182" spans="1:23" s="33" customFormat="1" x14ac:dyDescent="0.2">
      <c r="A182" s="16"/>
      <c r="B182" s="16"/>
      <c r="C182" s="16"/>
      <c r="D182" s="16"/>
      <c r="E182" s="17">
        <v>168</v>
      </c>
      <c r="F182" s="18" t="s">
        <v>131</v>
      </c>
      <c r="G182" s="18">
        <v>137007375</v>
      </c>
      <c r="H182" s="19" t="s">
        <v>322</v>
      </c>
      <c r="I182" s="19">
        <v>168</v>
      </c>
      <c r="J182" s="20">
        <v>202.27</v>
      </c>
      <c r="K182" s="20">
        <f>IF(L182 &gt; 0, MAX(L$15:L$312) / L182, 0)</f>
        <v>1.3708281829419036</v>
      </c>
      <c r="L182" s="20">
        <v>32.36</v>
      </c>
      <c r="M182" s="20">
        <f>J182*K182</f>
        <v>277.27741656365885</v>
      </c>
      <c r="N182" s="20">
        <v>235.34</v>
      </c>
      <c r="O182" s="20">
        <f>IF(P182 &gt; 0, MAX(P$15:P$312) / P182, 0)</f>
        <v>1.4343043995243758</v>
      </c>
      <c r="P182" s="20">
        <v>33.64</v>
      </c>
      <c r="Q182" s="20">
        <f>N182*O182</f>
        <v>337.54919738406659</v>
      </c>
      <c r="R182" s="20">
        <f>M182+Q182</f>
        <v>614.82661394772549</v>
      </c>
      <c r="S182" s="21">
        <v>110</v>
      </c>
      <c r="T182" s="21">
        <v>16</v>
      </c>
      <c r="U182" s="20">
        <f>IF(T182 &gt; 0,S182/T182,0)</f>
        <v>6.875</v>
      </c>
      <c r="V182" s="19">
        <v>4</v>
      </c>
      <c r="W182" s="19"/>
    </row>
    <row r="183" spans="1:23" s="33" customFormat="1" x14ac:dyDescent="0.2">
      <c r="A183" s="16"/>
      <c r="B183" s="16"/>
      <c r="C183" s="16"/>
      <c r="D183" s="16"/>
      <c r="E183" s="17">
        <v>169</v>
      </c>
      <c r="F183" s="18" t="s">
        <v>140</v>
      </c>
      <c r="G183" s="18">
        <v>137003658</v>
      </c>
      <c r="H183" s="19" t="s">
        <v>321</v>
      </c>
      <c r="I183" s="19">
        <v>169</v>
      </c>
      <c r="J183" s="20">
        <v>191.77</v>
      </c>
      <c r="K183" s="20">
        <f>IF(L183 &gt; 0, MAX(L$15:L$312) / L183, 0)</f>
        <v>1.5922469490308686</v>
      </c>
      <c r="L183" s="20">
        <v>27.86</v>
      </c>
      <c r="M183" s="20">
        <f>J183*K183</f>
        <v>305.34519741564969</v>
      </c>
      <c r="N183" s="20">
        <v>213.34</v>
      </c>
      <c r="O183" s="20">
        <f>IF(P183 &gt; 0, MAX(P$15:P$312) / P183, 0)</f>
        <v>1.4343043995243758</v>
      </c>
      <c r="P183" s="20">
        <v>33.64</v>
      </c>
      <c r="Q183" s="20">
        <f>N183*O183</f>
        <v>305.99450059453034</v>
      </c>
      <c r="R183" s="20">
        <f>M183+Q183</f>
        <v>611.33969801017997</v>
      </c>
      <c r="S183" s="21">
        <v>102</v>
      </c>
      <c r="T183" s="21">
        <v>15</v>
      </c>
      <c r="U183" s="20">
        <f>IF(T183 &gt; 0,S183/T183,0)</f>
        <v>6.8</v>
      </c>
      <c r="V183" s="19">
        <v>3</v>
      </c>
      <c r="W183" s="19"/>
    </row>
    <row r="184" spans="1:23" s="33" customFormat="1" x14ac:dyDescent="0.2">
      <c r="A184" s="16"/>
      <c r="B184" s="16"/>
      <c r="C184" s="16"/>
      <c r="D184" s="16"/>
      <c r="E184" s="17">
        <v>170</v>
      </c>
      <c r="F184" s="18" t="s">
        <v>213</v>
      </c>
      <c r="G184" s="18">
        <v>137003826</v>
      </c>
      <c r="H184" s="19" t="s">
        <v>321</v>
      </c>
      <c r="I184" s="19">
        <v>170</v>
      </c>
      <c r="J184" s="20">
        <v>194.16</v>
      </c>
      <c r="K184" s="20">
        <f>IF(L184 &gt; 0, MAX(L$15:L$312) / L184, 0)</f>
        <v>1.3708281829419036</v>
      </c>
      <c r="L184" s="20">
        <v>32.36</v>
      </c>
      <c r="M184" s="20">
        <f>J184*K184</f>
        <v>266.15999999999997</v>
      </c>
      <c r="N184" s="20">
        <v>197.45</v>
      </c>
      <c r="O184" s="20">
        <f>IF(P184 &gt; 0, MAX(P$15:P$312) / P184, 0)</f>
        <v>1.7456584659913168</v>
      </c>
      <c r="P184" s="20">
        <v>27.64</v>
      </c>
      <c r="Q184" s="20">
        <f>N184*O184</f>
        <v>344.6802641099855</v>
      </c>
      <c r="R184" s="20">
        <f>M184+Q184</f>
        <v>610.84026410998547</v>
      </c>
      <c r="S184" s="21">
        <v>97</v>
      </c>
      <c r="T184" s="21">
        <v>14</v>
      </c>
      <c r="U184" s="20">
        <f>IF(T184 &gt; 0,S184/T184,0)</f>
        <v>6.9285714285714288</v>
      </c>
      <c r="V184" s="19">
        <v>3</v>
      </c>
      <c r="W184" s="19"/>
    </row>
    <row r="185" spans="1:23" s="33" customFormat="1" x14ac:dyDescent="0.2">
      <c r="A185" s="16"/>
      <c r="B185" s="16"/>
      <c r="C185" s="16"/>
      <c r="D185" s="16"/>
      <c r="E185" s="17">
        <v>171</v>
      </c>
      <c r="F185" s="18" t="s">
        <v>261</v>
      </c>
      <c r="G185" s="18">
        <v>137007529</v>
      </c>
      <c r="H185" s="19" t="s">
        <v>322</v>
      </c>
      <c r="I185" s="19">
        <v>171</v>
      </c>
      <c r="J185" s="20">
        <v>208.88</v>
      </c>
      <c r="K185" s="20">
        <f>IF(L185 &gt; 0, MAX(L$15:L$312) / L185, 0)</f>
        <v>1.3708281829419036</v>
      </c>
      <c r="L185" s="20">
        <v>32.36</v>
      </c>
      <c r="M185" s="20">
        <f>J185*K185</f>
        <v>286.33859085290482</v>
      </c>
      <c r="N185" s="20">
        <v>184.45</v>
      </c>
      <c r="O185" s="20">
        <f>IF(P185 &gt; 0, MAX(P$15:P$312) / P185, 0)</f>
        <v>1.7456584659913168</v>
      </c>
      <c r="P185" s="20">
        <v>27.64</v>
      </c>
      <c r="Q185" s="20">
        <f>N185*O185</f>
        <v>321.98670405209839</v>
      </c>
      <c r="R185" s="20">
        <f>M185+Q185</f>
        <v>608.32529490500315</v>
      </c>
      <c r="S185" s="21">
        <v>95</v>
      </c>
      <c r="T185" s="21">
        <v>14</v>
      </c>
      <c r="U185" s="20">
        <f>IF(T185 &gt; 0,S185/T185,0)</f>
        <v>6.7857142857142856</v>
      </c>
      <c r="V185" s="19">
        <v>5</v>
      </c>
      <c r="W185" s="19"/>
    </row>
    <row r="186" spans="1:23" s="33" customFormat="1" x14ac:dyDescent="0.2">
      <c r="A186" s="16"/>
      <c r="B186" s="16"/>
      <c r="C186" s="16"/>
      <c r="D186" s="16"/>
      <c r="E186" s="17">
        <v>172</v>
      </c>
      <c r="F186" s="18" t="s">
        <v>187</v>
      </c>
      <c r="G186" s="18">
        <v>137004558</v>
      </c>
      <c r="H186" s="19" t="s">
        <v>321</v>
      </c>
      <c r="I186" s="19">
        <v>172</v>
      </c>
      <c r="J186" s="20">
        <v>186.66</v>
      </c>
      <c r="K186" s="20">
        <f>IF(L186 &gt; 0, MAX(L$15:L$312) / L186, 0)</f>
        <v>1.5922469490308686</v>
      </c>
      <c r="L186" s="20">
        <v>27.86</v>
      </c>
      <c r="M186" s="20">
        <f>J186*K186</f>
        <v>297.20881550610193</v>
      </c>
      <c r="N186" s="20">
        <v>215.84</v>
      </c>
      <c r="O186" s="20">
        <f>IF(P186 &gt; 0, MAX(P$15:P$312) / P186, 0)</f>
        <v>1.4343043995243758</v>
      </c>
      <c r="P186" s="20">
        <v>33.64</v>
      </c>
      <c r="Q186" s="20">
        <f>N186*O186</f>
        <v>309.58026159334128</v>
      </c>
      <c r="R186" s="20">
        <f>M186+Q186</f>
        <v>606.78907709944315</v>
      </c>
      <c r="S186" s="21">
        <v>101</v>
      </c>
      <c r="T186" s="21">
        <v>15</v>
      </c>
      <c r="U186" s="20">
        <f>IF(T186 &gt; 0,S186/T186,0)</f>
        <v>6.7333333333333334</v>
      </c>
      <c r="V186" s="19">
        <v>1</v>
      </c>
      <c r="W186" s="19"/>
    </row>
    <row r="187" spans="1:23" s="33" customFormat="1" x14ac:dyDescent="0.2">
      <c r="A187" s="16"/>
      <c r="B187" s="16"/>
      <c r="C187" s="16"/>
      <c r="D187" s="16"/>
      <c r="E187" s="17">
        <v>173</v>
      </c>
      <c r="F187" s="18" t="s">
        <v>284</v>
      </c>
      <c r="G187" s="18">
        <v>137003098</v>
      </c>
      <c r="H187" s="19" t="s">
        <v>321</v>
      </c>
      <c r="I187" s="19">
        <v>173</v>
      </c>
      <c r="J187" s="20">
        <v>194.16</v>
      </c>
      <c r="K187" s="20">
        <f>IF(L187 &gt; 0, MAX(L$15:L$312) / L187, 0)</f>
        <v>1.3708281829419036</v>
      </c>
      <c r="L187" s="20">
        <v>32.36</v>
      </c>
      <c r="M187" s="20">
        <f>J187*K187</f>
        <v>266.15999999999997</v>
      </c>
      <c r="N187" s="20">
        <v>216.23</v>
      </c>
      <c r="O187" s="20">
        <f>IF(P187 &gt; 0, MAX(P$15:P$312) / P187, 0)</f>
        <v>1.5747389033942558</v>
      </c>
      <c r="P187" s="20">
        <v>30.64</v>
      </c>
      <c r="Q187" s="20">
        <f>N187*O187</f>
        <v>340.5057930809399</v>
      </c>
      <c r="R187" s="20">
        <f>M187+Q187</f>
        <v>606.66579308093992</v>
      </c>
      <c r="S187" s="21">
        <v>102</v>
      </c>
      <c r="T187" s="21">
        <v>15</v>
      </c>
      <c r="U187" s="20">
        <f>IF(T187 &gt; 0,S187/T187,0)</f>
        <v>6.8</v>
      </c>
      <c r="V187" s="19">
        <v>4</v>
      </c>
      <c r="W187" s="19"/>
    </row>
    <row r="188" spans="1:23" s="33" customFormat="1" x14ac:dyDescent="0.2">
      <c r="A188" s="16"/>
      <c r="B188" s="16"/>
      <c r="C188" s="16"/>
      <c r="D188" s="16"/>
      <c r="E188" s="17">
        <v>174</v>
      </c>
      <c r="F188" s="18" t="s">
        <v>177</v>
      </c>
      <c r="G188" s="18">
        <v>137009235</v>
      </c>
      <c r="H188" s="19" t="s">
        <v>322</v>
      </c>
      <c r="I188" s="19">
        <v>174</v>
      </c>
      <c r="J188" s="20">
        <v>176.77</v>
      </c>
      <c r="K188" s="20">
        <f>IF(L188 &gt; 0, MAX(L$15:L$312) / L188, 0)</f>
        <v>1.5922469490308686</v>
      </c>
      <c r="L188" s="20">
        <v>27.86</v>
      </c>
      <c r="M188" s="20">
        <f>J188*K188</f>
        <v>281.46149318018666</v>
      </c>
      <c r="N188" s="20">
        <v>226.62</v>
      </c>
      <c r="O188" s="20">
        <f>IF(P188 &gt; 0, MAX(P$15:P$312) / P188, 0)</f>
        <v>1.4343043995243758</v>
      </c>
      <c r="P188" s="20">
        <v>33.64</v>
      </c>
      <c r="Q188" s="20">
        <f>N188*O188</f>
        <v>325.04206302021407</v>
      </c>
      <c r="R188" s="20">
        <f>M188+Q188</f>
        <v>606.50355620040068</v>
      </c>
      <c r="S188" s="21">
        <v>98</v>
      </c>
      <c r="T188" s="21">
        <v>13</v>
      </c>
      <c r="U188" s="20">
        <f>IF(T188 &gt; 0,S188/T188,0)</f>
        <v>7.5384615384615383</v>
      </c>
      <c r="V188" s="19">
        <v>2</v>
      </c>
      <c r="W188" s="19">
        <v>2</v>
      </c>
    </row>
    <row r="189" spans="1:23" s="33" customFormat="1" x14ac:dyDescent="0.2">
      <c r="A189" s="16"/>
      <c r="B189" s="16"/>
      <c r="C189" s="16"/>
      <c r="D189" s="16"/>
      <c r="E189" s="17">
        <v>175</v>
      </c>
      <c r="F189" s="18" t="s">
        <v>263</v>
      </c>
      <c r="G189" s="18">
        <v>137002212</v>
      </c>
      <c r="H189" s="19" t="s">
        <v>321</v>
      </c>
      <c r="I189" s="19">
        <v>175</v>
      </c>
      <c r="J189" s="20">
        <v>248.49</v>
      </c>
      <c r="K189" s="20">
        <f>IF(L189 &gt; 0, MAX(L$15:L$312) / L189, 0)</f>
        <v>1.254524886877828</v>
      </c>
      <c r="L189" s="20">
        <v>35.36</v>
      </c>
      <c r="M189" s="20">
        <f>J189*K189</f>
        <v>311.7368891402715</v>
      </c>
      <c r="N189" s="20">
        <v>195.62</v>
      </c>
      <c r="O189" s="20">
        <f>IF(P189 &gt; 0, MAX(P$15:P$312) / P189, 0)</f>
        <v>1.5012445550715618</v>
      </c>
      <c r="P189" s="20">
        <v>32.14</v>
      </c>
      <c r="Q189" s="20">
        <f>N189*O189</f>
        <v>293.67345986309891</v>
      </c>
      <c r="R189" s="20">
        <f>M189+Q189</f>
        <v>605.41034900337036</v>
      </c>
      <c r="S189" s="21">
        <v>104</v>
      </c>
      <c r="T189" s="21">
        <v>16</v>
      </c>
      <c r="U189" s="20">
        <f>IF(T189 &gt; 0,S189/T189,0)</f>
        <v>6.5</v>
      </c>
      <c r="V189" s="19"/>
      <c r="W189" s="19">
        <v>2</v>
      </c>
    </row>
    <row r="190" spans="1:23" s="33" customFormat="1" x14ac:dyDescent="0.2">
      <c r="A190" s="16"/>
      <c r="B190" s="16"/>
      <c r="C190" s="16"/>
      <c r="D190" s="16"/>
      <c r="E190" s="17">
        <v>176</v>
      </c>
      <c r="F190" s="18" t="s">
        <v>112</v>
      </c>
      <c r="G190" s="18">
        <v>137001270</v>
      </c>
      <c r="H190" s="19" t="s">
        <v>321</v>
      </c>
      <c r="I190" s="19">
        <v>176</v>
      </c>
      <c r="J190" s="20">
        <v>171.66</v>
      </c>
      <c r="K190" s="20">
        <f>IF(L190 &gt; 0, MAX(L$15:L$312) / L190, 0)</f>
        <v>1.5922469490308686</v>
      </c>
      <c r="L190" s="20">
        <v>27.86</v>
      </c>
      <c r="M190" s="20">
        <f>J190*K190</f>
        <v>273.3251112706389</v>
      </c>
      <c r="N190" s="20">
        <v>231.12</v>
      </c>
      <c r="O190" s="20">
        <f>IF(P190 &gt; 0, MAX(P$15:P$312) / P190, 0)</f>
        <v>1.4343043995243758</v>
      </c>
      <c r="P190" s="20">
        <v>33.64</v>
      </c>
      <c r="Q190" s="20">
        <f>N190*O190</f>
        <v>331.49643281807374</v>
      </c>
      <c r="R190" s="20">
        <f>M190+Q190</f>
        <v>604.8215440887127</v>
      </c>
      <c r="S190" s="21">
        <v>101</v>
      </c>
      <c r="T190" s="21">
        <v>15</v>
      </c>
      <c r="U190" s="20">
        <f>IF(T190 &gt; 0,S190/T190,0)</f>
        <v>6.7333333333333334</v>
      </c>
      <c r="V190" s="19">
        <v>5</v>
      </c>
      <c r="W190" s="19"/>
    </row>
    <row r="191" spans="1:23" s="33" customFormat="1" x14ac:dyDescent="0.2">
      <c r="A191" s="16"/>
      <c r="B191" s="16"/>
      <c r="C191" s="16"/>
      <c r="D191" s="16"/>
      <c r="E191" s="17">
        <v>177</v>
      </c>
      <c r="F191" s="18" t="s">
        <v>50</v>
      </c>
      <c r="G191" s="18">
        <v>654281523</v>
      </c>
      <c r="H191" s="19" t="s">
        <v>322</v>
      </c>
      <c r="I191" s="19">
        <v>177</v>
      </c>
      <c r="J191" s="20">
        <v>201.05</v>
      </c>
      <c r="K191" s="20">
        <f>IF(L191 &gt; 0, MAX(L$15:L$312) / L191, 0)</f>
        <v>1.3708281829419036</v>
      </c>
      <c r="L191" s="20">
        <v>32.36</v>
      </c>
      <c r="M191" s="20">
        <f>J191*K191</f>
        <v>275.60500618046973</v>
      </c>
      <c r="N191" s="20">
        <v>207.84</v>
      </c>
      <c r="O191" s="20">
        <f>IF(P191 &gt; 0, MAX(P$15:P$312) / P191, 0)</f>
        <v>1.5747389033942558</v>
      </c>
      <c r="P191" s="20">
        <v>30.64</v>
      </c>
      <c r="Q191" s="20">
        <f>N191*O191</f>
        <v>327.29373368146213</v>
      </c>
      <c r="R191" s="20">
        <f>M191+Q191</f>
        <v>602.89873986193186</v>
      </c>
      <c r="S191" s="21">
        <v>101</v>
      </c>
      <c r="T191" s="21">
        <v>15</v>
      </c>
      <c r="U191" s="20">
        <f>IF(T191 &gt; 0,S191/T191,0)</f>
        <v>6.7333333333333334</v>
      </c>
      <c r="V191" s="19">
        <v>3</v>
      </c>
      <c r="W191" s="19"/>
    </row>
    <row r="192" spans="1:23" s="33" customFormat="1" x14ac:dyDescent="0.2">
      <c r="A192" s="16"/>
      <c r="B192" s="16"/>
      <c r="C192" s="16"/>
      <c r="D192" s="16"/>
      <c r="E192" s="17">
        <v>178</v>
      </c>
      <c r="F192" s="18" t="s">
        <v>47</v>
      </c>
      <c r="G192" s="18">
        <v>137001158</v>
      </c>
      <c r="H192" s="19" t="s">
        <v>321</v>
      </c>
      <c r="I192" s="19">
        <v>178</v>
      </c>
      <c r="J192" s="20">
        <v>153.66</v>
      </c>
      <c r="K192" s="20">
        <f>IF(L192 &gt; 0, MAX(L$15:L$312) / L192, 0)</f>
        <v>1.5922469490308686</v>
      </c>
      <c r="L192" s="20">
        <v>27.86</v>
      </c>
      <c r="M192" s="20">
        <f>J192*K192</f>
        <v>244.66466618808326</v>
      </c>
      <c r="N192" s="20">
        <v>249.12</v>
      </c>
      <c r="O192" s="20">
        <f>IF(P192 &gt; 0, MAX(P$15:P$312) / P192, 0)</f>
        <v>1.4343043995243758</v>
      </c>
      <c r="P192" s="20">
        <v>33.64</v>
      </c>
      <c r="Q192" s="20">
        <f>N192*O192</f>
        <v>357.31391200951253</v>
      </c>
      <c r="R192" s="20">
        <f>M192+Q192</f>
        <v>601.97857819759577</v>
      </c>
      <c r="S192" s="21">
        <v>103</v>
      </c>
      <c r="T192" s="21">
        <v>15</v>
      </c>
      <c r="U192" s="20">
        <f>IF(T192 &gt; 0,S192/T192,0)</f>
        <v>6.8666666666666663</v>
      </c>
      <c r="V192" s="19">
        <v>3</v>
      </c>
      <c r="W192" s="19"/>
    </row>
    <row r="193" spans="1:23" s="33" customFormat="1" x14ac:dyDescent="0.2">
      <c r="A193" s="16"/>
      <c r="B193" s="16"/>
      <c r="C193" s="16"/>
      <c r="D193" s="16"/>
      <c r="E193" s="17">
        <v>179</v>
      </c>
      <c r="F193" s="18" t="s">
        <v>121</v>
      </c>
      <c r="G193" s="18">
        <v>137001704</v>
      </c>
      <c r="H193" s="19" t="s">
        <v>321</v>
      </c>
      <c r="I193" s="19">
        <v>179</v>
      </c>
      <c r="J193" s="20">
        <v>273.38</v>
      </c>
      <c r="K193" s="20">
        <f>IF(L193 &gt; 0, MAX(L$15:L$312) / L193, 0)</f>
        <v>1.254524886877828</v>
      </c>
      <c r="L193" s="20">
        <v>35.36</v>
      </c>
      <c r="M193" s="20">
        <f>J193*K193</f>
        <v>342.9620135746606</v>
      </c>
      <c r="N193" s="20">
        <v>172</v>
      </c>
      <c r="O193" s="20">
        <f>IF(P193 &gt; 0, MAX(P$15:P$312) / P193, 0)</f>
        <v>1.5012445550715618</v>
      </c>
      <c r="P193" s="20">
        <v>32.14</v>
      </c>
      <c r="Q193" s="20">
        <f>N193*O193</f>
        <v>258.21406347230862</v>
      </c>
      <c r="R193" s="20">
        <f>M193+Q193</f>
        <v>601.17607704696923</v>
      </c>
      <c r="S193" s="21">
        <v>114</v>
      </c>
      <c r="T193" s="21">
        <v>14</v>
      </c>
      <c r="U193" s="20">
        <f>IF(T193 &gt; 0,S193/T193,0)</f>
        <v>8.1428571428571423</v>
      </c>
      <c r="V193" s="19"/>
      <c r="W193" s="19">
        <v>3</v>
      </c>
    </row>
    <row r="194" spans="1:23" s="33" customFormat="1" x14ac:dyDescent="0.2">
      <c r="A194" s="16"/>
      <c r="B194" s="16"/>
      <c r="C194" s="16"/>
      <c r="D194" s="16"/>
      <c r="E194" s="17">
        <v>180</v>
      </c>
      <c r="F194" s="18" t="s">
        <v>275</v>
      </c>
      <c r="G194" s="18">
        <v>137006515</v>
      </c>
      <c r="H194" s="19" t="s">
        <v>322</v>
      </c>
      <c r="I194" s="19">
        <v>180</v>
      </c>
      <c r="J194" s="20">
        <v>169.55</v>
      </c>
      <c r="K194" s="20">
        <f>IF(L194 &gt; 0, MAX(L$15:L$312) / L194, 0)</f>
        <v>1.5922469490308686</v>
      </c>
      <c r="L194" s="20">
        <v>27.86</v>
      </c>
      <c r="M194" s="20">
        <f>J194*K194</f>
        <v>269.96547020818377</v>
      </c>
      <c r="N194" s="20">
        <v>251.23</v>
      </c>
      <c r="O194" s="20">
        <f>IF(P194 &gt; 0, MAX(P$15:P$312) / P194, 0)</f>
        <v>1.3168668122270741</v>
      </c>
      <c r="P194" s="20">
        <v>36.64</v>
      </c>
      <c r="Q194" s="20">
        <f>N194*O194</f>
        <v>330.83644923580783</v>
      </c>
      <c r="R194" s="20">
        <f>M194+Q194</f>
        <v>600.80191944399166</v>
      </c>
      <c r="S194" s="21">
        <v>107</v>
      </c>
      <c r="T194" s="21">
        <v>16</v>
      </c>
      <c r="U194" s="20">
        <f>IF(T194 &gt; 0,S194/T194,0)</f>
        <v>6.6875</v>
      </c>
      <c r="V194" s="19">
        <v>4</v>
      </c>
      <c r="W194" s="19"/>
    </row>
    <row r="195" spans="1:23" s="33" customFormat="1" x14ac:dyDescent="0.2">
      <c r="A195" s="16"/>
      <c r="B195" s="16"/>
      <c r="C195" s="16"/>
      <c r="D195" s="16"/>
      <c r="E195" s="17">
        <v>181</v>
      </c>
      <c r="F195" s="18" t="s">
        <v>222</v>
      </c>
      <c r="G195" s="18">
        <v>137003628</v>
      </c>
      <c r="H195" s="19" t="s">
        <v>321</v>
      </c>
      <c r="I195" s="19">
        <v>181</v>
      </c>
      <c r="J195" s="20">
        <v>189.38</v>
      </c>
      <c r="K195" s="20">
        <f>IF(L195 &gt; 0, MAX(L$15:L$312) / L195, 0)</f>
        <v>1.5922469490308686</v>
      </c>
      <c r="L195" s="20">
        <v>27.86</v>
      </c>
      <c r="M195" s="20">
        <f>J195*K195</f>
        <v>301.53972720746589</v>
      </c>
      <c r="N195" s="20">
        <v>226.34</v>
      </c>
      <c r="O195" s="20">
        <f>IF(P195 &gt; 0, MAX(P$15:P$312) / P195, 0)</f>
        <v>1.3168668122270741</v>
      </c>
      <c r="P195" s="20">
        <v>36.64</v>
      </c>
      <c r="Q195" s="20">
        <f>N195*O195</f>
        <v>298.05963427947597</v>
      </c>
      <c r="R195" s="20">
        <f>M195+Q195</f>
        <v>599.59936148694192</v>
      </c>
      <c r="S195" s="21">
        <v>104</v>
      </c>
      <c r="T195" s="21">
        <v>15</v>
      </c>
      <c r="U195" s="20">
        <f>IF(T195 &gt; 0,S195/T195,0)</f>
        <v>6.9333333333333336</v>
      </c>
      <c r="V195" s="19">
        <v>3</v>
      </c>
      <c r="W195" s="19">
        <v>2</v>
      </c>
    </row>
    <row r="196" spans="1:23" s="33" customFormat="1" x14ac:dyDescent="0.2">
      <c r="A196" s="16"/>
      <c r="B196" s="16"/>
      <c r="C196" s="16"/>
      <c r="D196" s="16"/>
      <c r="E196" s="17">
        <v>182</v>
      </c>
      <c r="F196" s="18" t="s">
        <v>276</v>
      </c>
      <c r="G196" s="18">
        <v>137003792</v>
      </c>
      <c r="H196" s="19" t="s">
        <v>321</v>
      </c>
      <c r="I196" s="19">
        <v>182</v>
      </c>
      <c r="J196" s="20">
        <v>173.77</v>
      </c>
      <c r="K196" s="20">
        <f>IF(L196 &gt; 0, MAX(L$15:L$312) / L196, 0)</f>
        <v>1.5922469490308686</v>
      </c>
      <c r="L196" s="20">
        <v>27.86</v>
      </c>
      <c r="M196" s="20">
        <f>J196*K196</f>
        <v>276.68475233309408</v>
      </c>
      <c r="N196" s="20">
        <v>244.34</v>
      </c>
      <c r="O196" s="20">
        <f>IF(P196 &gt; 0, MAX(P$15:P$312) / P196, 0)</f>
        <v>1.3168668122270741</v>
      </c>
      <c r="P196" s="20">
        <v>36.64</v>
      </c>
      <c r="Q196" s="20">
        <f>N196*O196</f>
        <v>321.76323689956331</v>
      </c>
      <c r="R196" s="20">
        <f>M196+Q196</f>
        <v>598.44798923265739</v>
      </c>
      <c r="S196" s="21">
        <v>105</v>
      </c>
      <c r="T196" s="21">
        <v>16</v>
      </c>
      <c r="U196" s="20">
        <f>IF(T196 &gt; 0,S196/T196,0)</f>
        <v>6.5625</v>
      </c>
      <c r="V196" s="19">
        <v>3</v>
      </c>
      <c r="W196" s="19"/>
    </row>
    <row r="197" spans="1:23" s="33" customFormat="1" x14ac:dyDescent="0.2">
      <c r="A197" s="16"/>
      <c r="B197" s="16"/>
      <c r="C197" s="16"/>
      <c r="D197" s="16"/>
      <c r="E197" s="17">
        <v>183</v>
      </c>
      <c r="F197" s="18" t="s">
        <v>30</v>
      </c>
      <c r="G197" s="18">
        <v>137001524</v>
      </c>
      <c r="H197" s="19" t="s">
        <v>321</v>
      </c>
      <c r="I197" s="19">
        <v>183</v>
      </c>
      <c r="J197" s="20">
        <v>157.55000000000001</v>
      </c>
      <c r="K197" s="20">
        <f>IF(L197 &gt; 0, MAX(L$15:L$312) / L197, 0)</f>
        <v>1.5922469490308686</v>
      </c>
      <c r="L197" s="20">
        <v>27.86</v>
      </c>
      <c r="M197" s="20">
        <f>J197*K197</f>
        <v>250.85850681981336</v>
      </c>
      <c r="N197" s="20">
        <v>239.73</v>
      </c>
      <c r="O197" s="20">
        <f>IF(P197 &gt; 0, MAX(P$15:P$312) / P197, 0)</f>
        <v>1.4343043995243758</v>
      </c>
      <c r="P197" s="20">
        <v>33.64</v>
      </c>
      <c r="Q197" s="20">
        <f>N197*O197</f>
        <v>343.84579369797859</v>
      </c>
      <c r="R197" s="20">
        <f>M197+Q197</f>
        <v>594.70430051779192</v>
      </c>
      <c r="S197" s="21">
        <v>99</v>
      </c>
      <c r="T197" s="21">
        <v>15</v>
      </c>
      <c r="U197" s="20">
        <f>IF(T197 &gt; 0,S197/T197,0)</f>
        <v>6.6</v>
      </c>
      <c r="V197" s="19">
        <v>4</v>
      </c>
      <c r="W197" s="19">
        <v>1</v>
      </c>
    </row>
    <row r="198" spans="1:23" s="33" customFormat="1" x14ac:dyDescent="0.2">
      <c r="A198" s="16"/>
      <c r="B198" s="16"/>
      <c r="C198" s="16"/>
      <c r="D198" s="16"/>
      <c r="E198" s="17">
        <v>184</v>
      </c>
      <c r="F198" s="18" t="s">
        <v>70</v>
      </c>
      <c r="G198" s="18">
        <v>137009167</v>
      </c>
      <c r="H198" s="19" t="s">
        <v>322</v>
      </c>
      <c r="I198" s="19">
        <v>184</v>
      </c>
      <c r="J198" s="20">
        <v>213.38</v>
      </c>
      <c r="K198" s="20">
        <f>IF(L198 &gt; 0, MAX(L$15:L$312) / L198, 0)</f>
        <v>1.3708281829419036</v>
      </c>
      <c r="L198" s="20">
        <v>32.36</v>
      </c>
      <c r="M198" s="20">
        <f>J198*K198</f>
        <v>292.50731767614337</v>
      </c>
      <c r="N198" s="20">
        <v>191.06</v>
      </c>
      <c r="O198" s="20">
        <f>IF(P198 &gt; 0, MAX(P$15:P$312) / P198, 0)</f>
        <v>1.5747389033942558</v>
      </c>
      <c r="P198" s="20">
        <v>30.64</v>
      </c>
      <c r="Q198" s="20">
        <f>N198*O198</f>
        <v>300.86961488250654</v>
      </c>
      <c r="R198" s="20">
        <f>M198+Q198</f>
        <v>593.37693255864997</v>
      </c>
      <c r="S198" s="21">
        <v>100</v>
      </c>
      <c r="T198" s="21">
        <v>15</v>
      </c>
      <c r="U198" s="20">
        <f>IF(T198 &gt; 0,S198/T198,0)</f>
        <v>6.666666666666667</v>
      </c>
      <c r="V198" s="19">
        <v>4</v>
      </c>
      <c r="W198" s="19">
        <v>1</v>
      </c>
    </row>
    <row r="199" spans="1:23" s="33" customFormat="1" x14ac:dyDescent="0.2">
      <c r="A199" s="16"/>
      <c r="B199" s="16"/>
      <c r="C199" s="16"/>
      <c r="D199" s="16"/>
      <c r="E199" s="17">
        <v>185</v>
      </c>
      <c r="F199" s="18" t="s">
        <v>244</v>
      </c>
      <c r="G199" s="18">
        <v>137000517</v>
      </c>
      <c r="H199" s="19" t="s">
        <v>321</v>
      </c>
      <c r="I199" s="19">
        <v>185</v>
      </c>
      <c r="J199" s="20">
        <v>177.05</v>
      </c>
      <c r="K199" s="20">
        <f>IF(L199 &gt; 0, MAX(L$15:L$312) / L199, 0)</f>
        <v>1.3708281829419036</v>
      </c>
      <c r="L199" s="20">
        <v>32.36</v>
      </c>
      <c r="M199" s="20">
        <f>J199*K199</f>
        <v>242.70512978986403</v>
      </c>
      <c r="N199" s="20">
        <v>221.34</v>
      </c>
      <c r="O199" s="20">
        <f>IF(P199 &gt; 0, MAX(P$15:P$312) / P199, 0)</f>
        <v>1.5747389033942558</v>
      </c>
      <c r="P199" s="20">
        <v>30.64</v>
      </c>
      <c r="Q199" s="20">
        <f>N199*O199</f>
        <v>348.5527088772846</v>
      </c>
      <c r="R199" s="20">
        <f>M199+Q199</f>
        <v>591.25783866714869</v>
      </c>
      <c r="S199" s="21">
        <v>99</v>
      </c>
      <c r="T199" s="21">
        <v>15</v>
      </c>
      <c r="U199" s="20">
        <f>IF(T199 &gt; 0,S199/T199,0)</f>
        <v>6.6</v>
      </c>
      <c r="V199" s="19">
        <v>4</v>
      </c>
      <c r="W199" s="19">
        <v>2</v>
      </c>
    </row>
    <row r="200" spans="1:23" s="33" customFormat="1" x14ac:dyDescent="0.2">
      <c r="A200" s="16"/>
      <c r="B200" s="16"/>
      <c r="C200" s="16"/>
      <c r="D200" s="16"/>
      <c r="E200" s="17">
        <v>186</v>
      </c>
      <c r="F200" s="18" t="s">
        <v>277</v>
      </c>
      <c r="G200" s="18">
        <v>137004850</v>
      </c>
      <c r="H200" s="19" t="s">
        <v>321</v>
      </c>
      <c r="I200" s="19">
        <v>186</v>
      </c>
      <c r="J200" s="20">
        <v>165.66</v>
      </c>
      <c r="K200" s="20">
        <f>IF(L200 &gt; 0, MAX(L$15:L$312) / L200, 0)</f>
        <v>1.5922469490308686</v>
      </c>
      <c r="L200" s="20">
        <v>27.86</v>
      </c>
      <c r="M200" s="20">
        <f>J200*K200</f>
        <v>263.77162957645368</v>
      </c>
      <c r="N200" s="20">
        <v>227.73</v>
      </c>
      <c r="O200" s="20">
        <f>IF(P200 &gt; 0, MAX(P$15:P$312) / P200, 0)</f>
        <v>1.4343043995243758</v>
      </c>
      <c r="P200" s="20">
        <v>33.64</v>
      </c>
      <c r="Q200" s="20">
        <f>N200*O200</f>
        <v>326.6341409036861</v>
      </c>
      <c r="R200" s="20">
        <f>M200+Q200</f>
        <v>590.40577048013984</v>
      </c>
      <c r="S200" s="21">
        <v>102</v>
      </c>
      <c r="T200" s="21">
        <v>15</v>
      </c>
      <c r="U200" s="20">
        <f>IF(T200 &gt; 0,S200/T200,0)</f>
        <v>6.8</v>
      </c>
      <c r="V200" s="19">
        <v>3</v>
      </c>
      <c r="W200" s="19"/>
    </row>
    <row r="201" spans="1:23" s="33" customFormat="1" x14ac:dyDescent="0.2">
      <c r="A201" s="16"/>
      <c r="B201" s="16"/>
      <c r="C201" s="16"/>
      <c r="D201" s="16"/>
      <c r="E201" s="17">
        <v>187</v>
      </c>
      <c r="F201" s="18" t="s">
        <v>268</v>
      </c>
      <c r="G201" s="18">
        <v>137005116</v>
      </c>
      <c r="H201" s="19" t="s">
        <v>321</v>
      </c>
      <c r="I201" s="19">
        <v>187</v>
      </c>
      <c r="J201" s="20">
        <v>211.55</v>
      </c>
      <c r="K201" s="20">
        <f>IF(L201 &gt; 0, MAX(L$15:L$312) / L201, 0)</f>
        <v>1.3708281829419036</v>
      </c>
      <c r="L201" s="20">
        <v>32.36</v>
      </c>
      <c r="M201" s="20">
        <f>J201*K201</f>
        <v>289.9987021013597</v>
      </c>
      <c r="N201" s="20">
        <v>171.84</v>
      </c>
      <c r="O201" s="20">
        <f>IF(P201 &gt; 0, MAX(P$15:P$312) / P201, 0)</f>
        <v>1.7456584659913168</v>
      </c>
      <c r="P201" s="20">
        <v>27.64</v>
      </c>
      <c r="Q201" s="20">
        <f>N201*O201</f>
        <v>299.97395079594787</v>
      </c>
      <c r="R201" s="20">
        <f>M201+Q201</f>
        <v>589.97265289730763</v>
      </c>
      <c r="S201" s="21">
        <v>92</v>
      </c>
      <c r="T201" s="21">
        <v>14</v>
      </c>
      <c r="U201" s="20">
        <f>IF(T201 &gt; 0,S201/T201,0)</f>
        <v>6.5714285714285712</v>
      </c>
      <c r="V201" s="19">
        <v>6</v>
      </c>
      <c r="W201" s="19"/>
    </row>
    <row r="202" spans="1:23" s="33" customFormat="1" x14ac:dyDescent="0.2">
      <c r="A202" s="16"/>
      <c r="B202" s="16"/>
      <c r="C202" s="16"/>
      <c r="D202" s="16"/>
      <c r="E202" s="17">
        <v>188</v>
      </c>
      <c r="F202" s="18" t="s">
        <v>37</v>
      </c>
      <c r="G202" s="18">
        <v>137003494</v>
      </c>
      <c r="H202" s="19" t="s">
        <v>321</v>
      </c>
      <c r="I202" s="19">
        <v>188</v>
      </c>
      <c r="J202" s="20">
        <v>247.88</v>
      </c>
      <c r="K202" s="20">
        <f>IF(L202 &gt; 0, MAX(L$15:L$312) / L202, 0)</f>
        <v>1.3708281829419036</v>
      </c>
      <c r="L202" s="20">
        <v>32.36</v>
      </c>
      <c r="M202" s="20">
        <f>J202*K202</f>
        <v>339.80088998763904</v>
      </c>
      <c r="N202" s="20">
        <v>158.5</v>
      </c>
      <c r="O202" s="20">
        <f>IF(P202 &gt; 0, MAX(P$15:P$312) / P202, 0)</f>
        <v>1.5747389033942558</v>
      </c>
      <c r="P202" s="20">
        <v>30.64</v>
      </c>
      <c r="Q202" s="20">
        <f>N202*O202</f>
        <v>249.59611618798954</v>
      </c>
      <c r="R202" s="20">
        <f>M202+Q202</f>
        <v>589.39700617562858</v>
      </c>
      <c r="S202" s="21">
        <v>101</v>
      </c>
      <c r="T202" s="21">
        <v>13</v>
      </c>
      <c r="U202" s="20">
        <f>IF(T202 &gt; 0,S202/T202,0)</f>
        <v>7.7692307692307692</v>
      </c>
      <c r="V202" s="19">
        <v>1</v>
      </c>
      <c r="W202" s="19">
        <v>2</v>
      </c>
    </row>
    <row r="203" spans="1:23" s="33" customFormat="1" x14ac:dyDescent="0.2">
      <c r="A203" s="16"/>
      <c r="B203" s="16"/>
      <c r="C203" s="16"/>
      <c r="D203" s="16"/>
      <c r="E203" s="17">
        <v>189</v>
      </c>
      <c r="F203" s="18" t="s">
        <v>138</v>
      </c>
      <c r="G203" s="18">
        <v>137003572</v>
      </c>
      <c r="H203" s="19" t="s">
        <v>321</v>
      </c>
      <c r="I203" s="19">
        <v>189</v>
      </c>
      <c r="J203" s="20">
        <v>183.38</v>
      </c>
      <c r="K203" s="20">
        <f>IF(L203 &gt; 0, MAX(L$15:L$312) / L203, 0)</f>
        <v>1.3708281829419036</v>
      </c>
      <c r="L203" s="20">
        <v>32.36</v>
      </c>
      <c r="M203" s="20">
        <f>J203*K203</f>
        <v>251.38247218788626</v>
      </c>
      <c r="N203" s="20">
        <v>193.01</v>
      </c>
      <c r="O203" s="20">
        <f>IF(P203 &gt; 0, MAX(P$15:P$312) / P203, 0)</f>
        <v>1.7456584659913168</v>
      </c>
      <c r="P203" s="20">
        <v>27.64</v>
      </c>
      <c r="Q203" s="20">
        <f>N203*O203</f>
        <v>336.92954052098406</v>
      </c>
      <c r="R203" s="20">
        <f>M203+Q203</f>
        <v>588.31201270887027</v>
      </c>
      <c r="S203" s="21">
        <v>92</v>
      </c>
      <c r="T203" s="21">
        <v>14</v>
      </c>
      <c r="U203" s="20">
        <f>IF(T203 &gt; 0,S203/T203,0)</f>
        <v>6.5714285714285712</v>
      </c>
      <c r="V203" s="19">
        <v>4</v>
      </c>
      <c r="W203" s="19">
        <v>1</v>
      </c>
    </row>
    <row r="204" spans="1:23" s="33" customFormat="1" x14ac:dyDescent="0.2">
      <c r="A204" s="16"/>
      <c r="B204" s="16"/>
      <c r="C204" s="16"/>
      <c r="D204" s="16"/>
      <c r="E204" s="17">
        <v>190</v>
      </c>
      <c r="F204" s="18" t="s">
        <v>217</v>
      </c>
      <c r="G204" s="18">
        <v>137003326</v>
      </c>
      <c r="H204" s="19" t="s">
        <v>321</v>
      </c>
      <c r="I204" s="19">
        <v>190</v>
      </c>
      <c r="J204" s="20">
        <v>174.66</v>
      </c>
      <c r="K204" s="20">
        <f>IF(L204 &gt; 0, MAX(L$15:L$312) / L204, 0)</f>
        <v>1.5922469490308686</v>
      </c>
      <c r="L204" s="20">
        <v>27.86</v>
      </c>
      <c r="M204" s="20">
        <f>J204*K204</f>
        <v>278.10185211773148</v>
      </c>
      <c r="N204" s="20">
        <v>214.34</v>
      </c>
      <c r="O204" s="20">
        <f>IF(P204 &gt; 0, MAX(P$15:P$312) / P204, 0)</f>
        <v>1.4343043995243758</v>
      </c>
      <c r="P204" s="20">
        <v>33.64</v>
      </c>
      <c r="Q204" s="20">
        <f>N204*O204</f>
        <v>307.4288049940547</v>
      </c>
      <c r="R204" s="20">
        <f>M204+Q204</f>
        <v>585.53065711178624</v>
      </c>
      <c r="S204" s="21">
        <v>98</v>
      </c>
      <c r="T204" s="21">
        <v>15</v>
      </c>
      <c r="U204" s="20">
        <f>IF(T204 &gt; 0,S204/T204,0)</f>
        <v>6.5333333333333332</v>
      </c>
      <c r="V204" s="19">
        <v>4</v>
      </c>
      <c r="W204" s="19"/>
    </row>
    <row r="205" spans="1:23" s="33" customFormat="1" x14ac:dyDescent="0.2">
      <c r="A205" s="16"/>
      <c r="B205" s="16"/>
      <c r="C205" s="16"/>
      <c r="D205" s="16"/>
      <c r="E205" s="17">
        <v>191</v>
      </c>
      <c r="F205" s="18" t="s">
        <v>188</v>
      </c>
      <c r="G205" s="18">
        <v>137004176</v>
      </c>
      <c r="H205" s="19" t="s">
        <v>321</v>
      </c>
      <c r="I205" s="19">
        <v>191</v>
      </c>
      <c r="J205" s="20">
        <v>187.88</v>
      </c>
      <c r="K205" s="20">
        <f>IF(L205 &gt; 0, MAX(L$15:L$312) / L205, 0)</f>
        <v>1.3708281829419036</v>
      </c>
      <c r="L205" s="20">
        <v>32.36</v>
      </c>
      <c r="M205" s="20">
        <f>J205*K205</f>
        <v>257.55119901112482</v>
      </c>
      <c r="N205" s="20">
        <v>186.34</v>
      </c>
      <c r="O205" s="20">
        <f>IF(P205 &gt; 0, MAX(P$15:P$312) / P205, 0)</f>
        <v>1.7456584659913168</v>
      </c>
      <c r="P205" s="20">
        <v>27.64</v>
      </c>
      <c r="Q205" s="20">
        <f>N205*O205</f>
        <v>325.28599855282198</v>
      </c>
      <c r="R205" s="20">
        <f>M205+Q205</f>
        <v>582.8371975639468</v>
      </c>
      <c r="S205" s="21">
        <v>91</v>
      </c>
      <c r="T205" s="21">
        <v>14</v>
      </c>
      <c r="U205" s="20">
        <f>IF(T205 &gt; 0,S205/T205,0)</f>
        <v>6.5</v>
      </c>
      <c r="V205" s="19">
        <v>5</v>
      </c>
      <c r="W205" s="19">
        <v>1</v>
      </c>
    </row>
    <row r="206" spans="1:23" s="33" customFormat="1" x14ac:dyDescent="0.2">
      <c r="A206" s="16"/>
      <c r="B206" s="16"/>
      <c r="C206" s="16"/>
      <c r="D206" s="16"/>
      <c r="E206" s="17">
        <v>192</v>
      </c>
      <c r="F206" s="18" t="s">
        <v>208</v>
      </c>
      <c r="G206" s="18">
        <v>137001498</v>
      </c>
      <c r="H206" s="19" t="s">
        <v>321</v>
      </c>
      <c r="I206" s="19">
        <v>192</v>
      </c>
      <c r="J206" s="20">
        <v>213.1</v>
      </c>
      <c r="K206" s="20">
        <f>IF(L206 &gt; 0, MAX(L$15:L$312) / L206, 0)</f>
        <v>1.3708281829419036</v>
      </c>
      <c r="L206" s="20">
        <v>32.36</v>
      </c>
      <c r="M206" s="20">
        <f>J206*K206</f>
        <v>292.12348578491964</v>
      </c>
      <c r="N206" s="20">
        <v>166.34</v>
      </c>
      <c r="O206" s="20">
        <f>IF(P206 &gt; 0, MAX(P$15:P$312) / P206, 0)</f>
        <v>1.7456584659913168</v>
      </c>
      <c r="P206" s="20">
        <v>27.64</v>
      </c>
      <c r="Q206" s="20">
        <f>N206*O206</f>
        <v>290.37282923299563</v>
      </c>
      <c r="R206" s="20">
        <f>M206+Q206</f>
        <v>582.49631501791532</v>
      </c>
      <c r="S206" s="21">
        <v>93</v>
      </c>
      <c r="T206" s="21">
        <v>14</v>
      </c>
      <c r="U206" s="20">
        <f>IF(T206 &gt; 0,S206/T206,0)</f>
        <v>6.6428571428571432</v>
      </c>
      <c r="V206" s="19">
        <v>4</v>
      </c>
      <c r="W206" s="19"/>
    </row>
    <row r="207" spans="1:23" s="33" customFormat="1" x14ac:dyDescent="0.2">
      <c r="A207" s="16"/>
      <c r="B207" s="16"/>
      <c r="C207" s="16"/>
      <c r="D207" s="16"/>
      <c r="E207" s="17">
        <v>193</v>
      </c>
      <c r="F207" s="18" t="s">
        <v>83</v>
      </c>
      <c r="G207" s="18">
        <v>137007273</v>
      </c>
      <c r="H207" s="19" t="s">
        <v>322</v>
      </c>
      <c r="I207" s="19">
        <v>193</v>
      </c>
      <c r="J207" s="20">
        <v>168.05</v>
      </c>
      <c r="K207" s="20">
        <f>IF(L207 &gt; 0, MAX(L$15:L$312) / L207, 0)</f>
        <v>1.3708281829419036</v>
      </c>
      <c r="L207" s="20">
        <v>32.36</v>
      </c>
      <c r="M207" s="20">
        <f>J207*K207</f>
        <v>230.36767614338692</v>
      </c>
      <c r="N207" s="20">
        <v>200.84</v>
      </c>
      <c r="O207" s="20">
        <f>IF(P207 &gt; 0, MAX(P$15:P$312) / P207, 0)</f>
        <v>1.7456584659913168</v>
      </c>
      <c r="P207" s="20">
        <v>27.64</v>
      </c>
      <c r="Q207" s="20">
        <f>N207*O207</f>
        <v>350.59804630969609</v>
      </c>
      <c r="R207" s="20">
        <f>M207+Q207</f>
        <v>580.965722453083</v>
      </c>
      <c r="S207" s="21">
        <v>90</v>
      </c>
      <c r="T207" s="21">
        <v>14</v>
      </c>
      <c r="U207" s="20">
        <f>IF(T207 &gt; 0,S207/T207,0)</f>
        <v>6.4285714285714288</v>
      </c>
      <c r="V207" s="19">
        <v>7</v>
      </c>
      <c r="W207" s="19"/>
    </row>
    <row r="208" spans="1:23" s="33" customFormat="1" x14ac:dyDescent="0.2">
      <c r="A208" s="16"/>
      <c r="B208" s="16"/>
      <c r="C208" s="16"/>
      <c r="D208" s="16"/>
      <c r="E208" s="17">
        <v>194</v>
      </c>
      <c r="F208" s="18" t="s">
        <v>181</v>
      </c>
      <c r="G208" s="18">
        <v>137002788</v>
      </c>
      <c r="H208" s="19" t="s">
        <v>321</v>
      </c>
      <c r="I208" s="19">
        <v>194</v>
      </c>
      <c r="J208" s="20">
        <v>176.77</v>
      </c>
      <c r="K208" s="20">
        <f>IF(L208 &gt; 0, MAX(L$15:L$312) / L208, 0)</f>
        <v>1.4374594944912509</v>
      </c>
      <c r="L208" s="20">
        <v>30.86</v>
      </c>
      <c r="M208" s="20">
        <f>J208*K208</f>
        <v>254.09971484121843</v>
      </c>
      <c r="N208" s="20">
        <v>257.73</v>
      </c>
      <c r="O208" s="20">
        <f>IF(P208 &gt; 0, MAX(P$15:P$312) / P208, 0)</f>
        <v>1.2650760356581017</v>
      </c>
      <c r="P208" s="20">
        <v>38.14</v>
      </c>
      <c r="Q208" s="20">
        <f>N208*O208</f>
        <v>326.04804667016259</v>
      </c>
      <c r="R208" s="20">
        <f>M208+Q208</f>
        <v>580.14776151138108</v>
      </c>
      <c r="S208" s="21">
        <v>109</v>
      </c>
      <c r="T208" s="21">
        <v>17</v>
      </c>
      <c r="U208" s="20">
        <f>IF(T208 &gt; 0,S208/T208,0)</f>
        <v>6.4117647058823533</v>
      </c>
      <c r="V208" s="19">
        <v>6</v>
      </c>
      <c r="W208" s="19"/>
    </row>
    <row r="209" spans="1:23" s="33" customFormat="1" x14ac:dyDescent="0.2">
      <c r="A209" s="16"/>
      <c r="B209" s="16"/>
      <c r="C209" s="16"/>
      <c r="D209" s="16"/>
      <c r="E209" s="17">
        <v>195</v>
      </c>
      <c r="F209" s="18" t="s">
        <v>114</v>
      </c>
      <c r="G209" s="18">
        <v>137006583</v>
      </c>
      <c r="H209" s="19" t="s">
        <v>322</v>
      </c>
      <c r="I209" s="19">
        <v>195</v>
      </c>
      <c r="J209" s="20">
        <v>193.55</v>
      </c>
      <c r="K209" s="20">
        <f>IF(L209 &gt; 0, MAX(L$15:L$312) / L209, 0)</f>
        <v>1.3708281829419036</v>
      </c>
      <c r="L209" s="20">
        <v>32.36</v>
      </c>
      <c r="M209" s="20">
        <f>J209*K209</f>
        <v>265.32379480840547</v>
      </c>
      <c r="N209" s="20">
        <v>218.23</v>
      </c>
      <c r="O209" s="20">
        <f>IF(P209 &gt; 0, MAX(P$15:P$312) / P209, 0)</f>
        <v>1.4343043995243758</v>
      </c>
      <c r="P209" s="20">
        <v>33.64</v>
      </c>
      <c r="Q209" s="20">
        <f>N209*O209</f>
        <v>313.0082491082045</v>
      </c>
      <c r="R209" s="20">
        <f>M209+Q209</f>
        <v>578.33204391661002</v>
      </c>
      <c r="S209" s="21">
        <v>103</v>
      </c>
      <c r="T209" s="21">
        <v>16</v>
      </c>
      <c r="U209" s="20">
        <f>IF(T209 &gt; 0,S209/T209,0)</f>
        <v>6.4375</v>
      </c>
      <c r="V209" s="19">
        <v>4</v>
      </c>
      <c r="W209" s="19">
        <v>1</v>
      </c>
    </row>
    <row r="210" spans="1:23" s="33" customFormat="1" x14ac:dyDescent="0.2">
      <c r="A210" s="16"/>
      <c r="B210" s="16"/>
      <c r="C210" s="16"/>
      <c r="D210" s="16"/>
      <c r="E210" s="17">
        <v>196</v>
      </c>
      <c r="F210" s="18" t="s">
        <v>169</v>
      </c>
      <c r="G210" s="18">
        <v>137003378</v>
      </c>
      <c r="H210" s="19" t="s">
        <v>321</v>
      </c>
      <c r="I210" s="19">
        <v>196</v>
      </c>
      <c r="J210" s="20">
        <v>175.55</v>
      </c>
      <c r="K210" s="20">
        <f>IF(L210 &gt; 0, MAX(L$15:L$312) / L210, 0)</f>
        <v>1.5922469490308686</v>
      </c>
      <c r="L210" s="20">
        <v>27.86</v>
      </c>
      <c r="M210" s="20">
        <f>J210*K210</f>
        <v>279.518951902369</v>
      </c>
      <c r="N210" s="20">
        <v>207.45</v>
      </c>
      <c r="O210" s="20">
        <f>IF(P210 &gt; 0, MAX(P$15:P$312) / P210, 0)</f>
        <v>1.4343043995243758</v>
      </c>
      <c r="P210" s="20">
        <v>33.64</v>
      </c>
      <c r="Q210" s="20">
        <f>N210*O210</f>
        <v>297.54644768133176</v>
      </c>
      <c r="R210" s="20">
        <f>M210+Q210</f>
        <v>577.06539958370081</v>
      </c>
      <c r="S210" s="21">
        <v>101</v>
      </c>
      <c r="T210" s="21">
        <v>16</v>
      </c>
      <c r="U210" s="20">
        <f>IF(T210 &gt; 0,S210/T210,0)</f>
        <v>6.3125</v>
      </c>
      <c r="V210" s="19">
        <v>4</v>
      </c>
      <c r="W210" s="19"/>
    </row>
    <row r="211" spans="1:23" s="33" customFormat="1" x14ac:dyDescent="0.2">
      <c r="A211" s="16"/>
      <c r="B211" s="16"/>
      <c r="C211" s="16"/>
      <c r="D211" s="16"/>
      <c r="E211" s="17">
        <v>197</v>
      </c>
      <c r="F211" s="18" t="s">
        <v>192</v>
      </c>
      <c r="G211" s="18">
        <v>137057290</v>
      </c>
      <c r="H211" s="19" t="s">
        <v>321</v>
      </c>
      <c r="I211" s="19">
        <v>197</v>
      </c>
      <c r="J211" s="20">
        <v>165.05</v>
      </c>
      <c r="K211" s="20">
        <f>IF(L211 &gt; 0, MAX(L$15:L$312) / L211, 0)</f>
        <v>1.5922469490308686</v>
      </c>
      <c r="L211" s="20">
        <v>27.86</v>
      </c>
      <c r="M211" s="20">
        <f>J211*K211</f>
        <v>262.8003589375449</v>
      </c>
      <c r="N211" s="20">
        <v>218.73</v>
      </c>
      <c r="O211" s="20">
        <f>IF(P211 &gt; 0, MAX(P$15:P$312) / P211, 0)</f>
        <v>1.4343043995243758</v>
      </c>
      <c r="P211" s="20">
        <v>33.64</v>
      </c>
      <c r="Q211" s="20">
        <f>N211*O211</f>
        <v>313.72540130796671</v>
      </c>
      <c r="R211" s="20">
        <f>M211+Q211</f>
        <v>576.52576024551161</v>
      </c>
      <c r="S211" s="21">
        <v>97</v>
      </c>
      <c r="T211" s="21">
        <v>15</v>
      </c>
      <c r="U211" s="20">
        <f>IF(T211 &gt; 0,S211/T211,0)</f>
        <v>6.4666666666666668</v>
      </c>
      <c r="V211" s="19">
        <v>4</v>
      </c>
      <c r="W211" s="19">
        <v>1</v>
      </c>
    </row>
    <row r="212" spans="1:23" s="33" customFormat="1" x14ac:dyDescent="0.2">
      <c r="A212" s="16"/>
      <c r="B212" s="16"/>
      <c r="C212" s="16"/>
      <c r="D212" s="16"/>
      <c r="E212" s="17">
        <v>198</v>
      </c>
      <c r="F212" s="18" t="s">
        <v>255</v>
      </c>
      <c r="G212" s="18">
        <v>137007307</v>
      </c>
      <c r="H212" s="19" t="s">
        <v>322</v>
      </c>
      <c r="I212" s="19">
        <v>198</v>
      </c>
      <c r="J212" s="20">
        <v>143.44</v>
      </c>
      <c r="K212" s="20">
        <f>IF(L212 &gt; 0, MAX(L$15:L$312) / L212, 0)</f>
        <v>1.5922469490308686</v>
      </c>
      <c r="L212" s="20">
        <v>27.86</v>
      </c>
      <c r="M212" s="20">
        <f>J212*K212</f>
        <v>228.39190236898779</v>
      </c>
      <c r="N212" s="20">
        <v>241.84</v>
      </c>
      <c r="O212" s="20">
        <f>IF(P212 &gt; 0, MAX(P$15:P$312) / P212, 0)</f>
        <v>1.4343043995243758</v>
      </c>
      <c r="P212" s="20">
        <v>33.64</v>
      </c>
      <c r="Q212" s="20">
        <f>N212*O212</f>
        <v>346.87217598097504</v>
      </c>
      <c r="R212" s="20">
        <f>M212+Q212</f>
        <v>575.2640783499628</v>
      </c>
      <c r="S212" s="21">
        <v>96</v>
      </c>
      <c r="T212" s="21">
        <v>15</v>
      </c>
      <c r="U212" s="20">
        <f>IF(T212 &gt; 0,S212/T212,0)</f>
        <v>6.4</v>
      </c>
      <c r="V212" s="19">
        <v>7</v>
      </c>
      <c r="W212" s="19"/>
    </row>
    <row r="213" spans="1:23" s="33" customFormat="1" x14ac:dyDescent="0.2">
      <c r="A213" s="16"/>
      <c r="B213" s="16"/>
      <c r="C213" s="16"/>
      <c r="D213" s="16"/>
      <c r="E213" s="17">
        <v>199</v>
      </c>
      <c r="F213" s="18" t="s">
        <v>63</v>
      </c>
      <c r="G213" s="18">
        <v>137002186</v>
      </c>
      <c r="H213" s="19" t="s">
        <v>321</v>
      </c>
      <c r="I213" s="19">
        <v>199</v>
      </c>
      <c r="J213" s="20">
        <v>179.16</v>
      </c>
      <c r="K213" s="20">
        <f>IF(L213 &gt; 0, MAX(L$15:L$312) / L213, 0)</f>
        <v>1.5922469490308686</v>
      </c>
      <c r="L213" s="20">
        <v>27.86</v>
      </c>
      <c r="M213" s="20">
        <f>J213*K213</f>
        <v>285.26696338837041</v>
      </c>
      <c r="N213" s="20">
        <v>201.95</v>
      </c>
      <c r="O213" s="20">
        <f>IF(P213 &gt; 0, MAX(P$15:P$312) / P213, 0)</f>
        <v>1.4343043995243758</v>
      </c>
      <c r="P213" s="20">
        <v>33.64</v>
      </c>
      <c r="Q213" s="20">
        <f>N213*O213</f>
        <v>289.65777348394766</v>
      </c>
      <c r="R213" s="20">
        <f>M213+Q213</f>
        <v>574.92473687231814</v>
      </c>
      <c r="S213" s="21">
        <v>96</v>
      </c>
      <c r="T213" s="21">
        <v>15</v>
      </c>
      <c r="U213" s="20">
        <f>IF(T213 &gt; 0,S213/T213,0)</f>
        <v>6.4</v>
      </c>
      <c r="V213" s="19">
        <v>7</v>
      </c>
      <c r="W213" s="19"/>
    </row>
    <row r="214" spans="1:23" s="33" customFormat="1" x14ac:dyDescent="0.2">
      <c r="A214" s="16"/>
      <c r="B214" s="16"/>
      <c r="C214" s="16"/>
      <c r="D214" s="16"/>
      <c r="E214" s="17">
        <v>200</v>
      </c>
      <c r="F214" s="18" t="s">
        <v>258</v>
      </c>
      <c r="G214" s="18">
        <v>137006865</v>
      </c>
      <c r="H214" s="19" t="s">
        <v>322</v>
      </c>
      <c r="I214" s="19">
        <v>200</v>
      </c>
      <c r="J214" s="20">
        <v>158.44</v>
      </c>
      <c r="K214" s="20">
        <f>IF(L214 &gt; 0, MAX(L$15:L$312) / L214, 0)</f>
        <v>1.5922469490308686</v>
      </c>
      <c r="L214" s="20">
        <v>27.86</v>
      </c>
      <c r="M214" s="20">
        <f>J214*K214</f>
        <v>252.27560660445081</v>
      </c>
      <c r="N214" s="20">
        <v>263.95</v>
      </c>
      <c r="O214" s="20">
        <f>IF(P214 &gt; 0, MAX(P$15:P$312) / P214, 0)</f>
        <v>1.2172048435923311</v>
      </c>
      <c r="P214" s="20">
        <v>39.64</v>
      </c>
      <c r="Q214" s="20">
        <f>N214*O214</f>
        <v>321.28121846619575</v>
      </c>
      <c r="R214" s="20">
        <f>M214+Q214</f>
        <v>573.5568250706466</v>
      </c>
      <c r="S214" s="21">
        <v>111</v>
      </c>
      <c r="T214" s="21">
        <v>17</v>
      </c>
      <c r="U214" s="20">
        <f>IF(T214 &gt; 0,S214/T214,0)</f>
        <v>6.5294117647058822</v>
      </c>
      <c r="V214" s="19">
        <v>7</v>
      </c>
      <c r="W214" s="19">
        <v>2</v>
      </c>
    </row>
    <row r="215" spans="1:23" s="33" customFormat="1" x14ac:dyDescent="0.2">
      <c r="A215" s="16"/>
      <c r="B215" s="16"/>
      <c r="C215" s="16"/>
      <c r="D215" s="16"/>
      <c r="E215" s="17">
        <v>201</v>
      </c>
      <c r="F215" s="18" t="s">
        <v>215</v>
      </c>
      <c r="G215" s="18">
        <v>137001348</v>
      </c>
      <c r="H215" s="19" t="s">
        <v>321</v>
      </c>
      <c r="I215" s="19">
        <v>201</v>
      </c>
      <c r="J215" s="20">
        <v>247.6</v>
      </c>
      <c r="K215" s="20">
        <f>IF(L215 &gt; 0, MAX(L$15:L$312) / L215, 0)</f>
        <v>1.5922469490308686</v>
      </c>
      <c r="L215" s="20">
        <v>27.86</v>
      </c>
      <c r="M215" s="20">
        <f>J215*K215</f>
        <v>394.24034458004309</v>
      </c>
      <c r="N215" s="20">
        <v>124</v>
      </c>
      <c r="O215" s="20">
        <f>IF(P215 &gt; 0, MAX(P$15:P$312) / P215, 0)</f>
        <v>1.4343043995243758</v>
      </c>
      <c r="P215" s="20">
        <v>33.64</v>
      </c>
      <c r="Q215" s="20">
        <f>N215*O215</f>
        <v>177.85374554102259</v>
      </c>
      <c r="R215" s="20">
        <f>M215+Q215</f>
        <v>572.09409012106562</v>
      </c>
      <c r="S215" s="21">
        <v>98</v>
      </c>
      <c r="T215" s="21">
        <v>11</v>
      </c>
      <c r="U215" s="20">
        <f>IF(T215 &gt; 0,S215/T215,0)</f>
        <v>8.9090909090909083</v>
      </c>
      <c r="V215" s="19"/>
      <c r="W215" s="19">
        <v>5</v>
      </c>
    </row>
    <row r="216" spans="1:23" s="33" customFormat="1" x14ac:dyDescent="0.2">
      <c r="A216" s="16"/>
      <c r="B216" s="16"/>
      <c r="C216" s="16"/>
      <c r="D216" s="16"/>
      <c r="E216" s="17">
        <v>202</v>
      </c>
      <c r="F216" s="18" t="s">
        <v>127</v>
      </c>
      <c r="G216" s="18">
        <v>137007103</v>
      </c>
      <c r="H216" s="19" t="s">
        <v>322</v>
      </c>
      <c r="I216" s="19">
        <v>202</v>
      </c>
      <c r="J216" s="20">
        <v>185.16</v>
      </c>
      <c r="K216" s="20">
        <f>IF(L216 &gt; 0, MAX(L$15:L$312) / L216, 0)</f>
        <v>1.3708281829419036</v>
      </c>
      <c r="L216" s="20">
        <v>32.36</v>
      </c>
      <c r="M216" s="20">
        <f>J216*K216</f>
        <v>253.82254635352285</v>
      </c>
      <c r="N216" s="20">
        <v>181.45</v>
      </c>
      <c r="O216" s="20">
        <f>IF(P216 &gt; 0, MAX(P$15:P$312) / P216, 0)</f>
        <v>1.7456584659913168</v>
      </c>
      <c r="P216" s="20">
        <v>27.64</v>
      </c>
      <c r="Q216" s="20">
        <f>N216*O216</f>
        <v>316.7497286541244</v>
      </c>
      <c r="R216" s="20">
        <f>M216+Q216</f>
        <v>570.57227500764725</v>
      </c>
      <c r="S216" s="21">
        <v>90</v>
      </c>
      <c r="T216" s="21">
        <v>14</v>
      </c>
      <c r="U216" s="20">
        <f>IF(T216 &gt; 0,S216/T216,0)</f>
        <v>6.4285714285714288</v>
      </c>
      <c r="V216" s="19">
        <v>6</v>
      </c>
      <c r="W216" s="19"/>
    </row>
    <row r="217" spans="1:23" s="33" customFormat="1" x14ac:dyDescent="0.2">
      <c r="A217" s="16"/>
      <c r="B217" s="16"/>
      <c r="C217" s="16"/>
      <c r="D217" s="16"/>
      <c r="E217" s="17">
        <v>203</v>
      </c>
      <c r="F217" s="18" t="s">
        <v>117</v>
      </c>
      <c r="G217" s="18">
        <v>137003766</v>
      </c>
      <c r="H217" s="19" t="s">
        <v>321</v>
      </c>
      <c r="I217" s="19">
        <v>203</v>
      </c>
      <c r="J217" s="20">
        <v>180.05</v>
      </c>
      <c r="K217" s="20">
        <f>IF(L217 &gt; 0, MAX(L$15:L$312) / L217, 0)</f>
        <v>1.3708281829419036</v>
      </c>
      <c r="L217" s="20">
        <v>32.36</v>
      </c>
      <c r="M217" s="20">
        <f>J217*K217</f>
        <v>246.81761433868976</v>
      </c>
      <c r="N217" s="20">
        <v>205.45</v>
      </c>
      <c r="O217" s="20">
        <f>IF(P217 &gt; 0, MAX(P$15:P$312) / P217, 0)</f>
        <v>1.5747389033942558</v>
      </c>
      <c r="P217" s="20">
        <v>30.64</v>
      </c>
      <c r="Q217" s="20">
        <f>N217*O217</f>
        <v>323.53010770234982</v>
      </c>
      <c r="R217" s="20">
        <f>M217+Q217</f>
        <v>570.34772204103956</v>
      </c>
      <c r="S217" s="21">
        <v>95</v>
      </c>
      <c r="T217" s="21">
        <v>15</v>
      </c>
      <c r="U217" s="20">
        <f>IF(T217 &gt; 0,S217/T217,0)</f>
        <v>6.333333333333333</v>
      </c>
      <c r="V217" s="19">
        <v>6</v>
      </c>
      <c r="W217" s="19"/>
    </row>
    <row r="218" spans="1:23" s="33" customFormat="1" x14ac:dyDescent="0.2">
      <c r="A218" s="16"/>
      <c r="B218" s="16"/>
      <c r="C218" s="16"/>
      <c r="D218" s="16"/>
      <c r="E218" s="17">
        <v>204</v>
      </c>
      <c r="F218" s="18" t="s">
        <v>161</v>
      </c>
      <c r="G218" s="18">
        <v>137002994</v>
      </c>
      <c r="H218" s="19" t="s">
        <v>321</v>
      </c>
      <c r="I218" s="19">
        <v>204</v>
      </c>
      <c r="J218" s="20">
        <v>159.99</v>
      </c>
      <c r="K218" s="20">
        <f>IF(L218 &gt; 0, MAX(L$15:L$312) / L218, 0)</f>
        <v>1.5922469490308686</v>
      </c>
      <c r="L218" s="20">
        <v>27.86</v>
      </c>
      <c r="M218" s="20">
        <f>J218*K218</f>
        <v>254.74358937544869</v>
      </c>
      <c r="N218" s="20">
        <v>219.73</v>
      </c>
      <c r="O218" s="20">
        <f>IF(P218 &gt; 0, MAX(P$15:P$312) / P218, 0)</f>
        <v>1.4343043995243758</v>
      </c>
      <c r="P218" s="20">
        <v>33.64</v>
      </c>
      <c r="Q218" s="20">
        <f>N218*O218</f>
        <v>315.15970570749107</v>
      </c>
      <c r="R218" s="20">
        <f>M218+Q218</f>
        <v>569.90329508293974</v>
      </c>
      <c r="S218" s="21">
        <v>96</v>
      </c>
      <c r="T218" s="21">
        <v>15</v>
      </c>
      <c r="U218" s="20">
        <f>IF(T218 &gt; 0,S218/T218,0)</f>
        <v>6.4</v>
      </c>
      <c r="V218" s="19">
        <v>6</v>
      </c>
      <c r="W218" s="19"/>
    </row>
    <row r="219" spans="1:23" s="33" customFormat="1" x14ac:dyDescent="0.2">
      <c r="A219" s="16"/>
      <c r="B219" s="16"/>
      <c r="C219" s="16"/>
      <c r="D219" s="16"/>
      <c r="E219" s="17">
        <v>205</v>
      </c>
      <c r="F219" s="18" t="s">
        <v>209</v>
      </c>
      <c r="G219" s="18">
        <v>137004726</v>
      </c>
      <c r="H219" s="19" t="s">
        <v>321</v>
      </c>
      <c r="I219" s="19">
        <v>205</v>
      </c>
      <c r="J219" s="20">
        <v>198.05</v>
      </c>
      <c r="K219" s="20">
        <f>IF(L219 &gt; 0, MAX(L$15:L$312) / L219, 0)</f>
        <v>1.3708281829419036</v>
      </c>
      <c r="L219" s="20">
        <v>32.36</v>
      </c>
      <c r="M219" s="20">
        <f>J219*K219</f>
        <v>271.49252163164402</v>
      </c>
      <c r="N219" s="20">
        <v>188.84</v>
      </c>
      <c r="O219" s="20">
        <f>IF(P219 &gt; 0, MAX(P$15:P$312) / P219, 0)</f>
        <v>1.5747389033942558</v>
      </c>
      <c r="P219" s="20">
        <v>30.64</v>
      </c>
      <c r="Q219" s="20">
        <f>N219*O219</f>
        <v>297.37369451697128</v>
      </c>
      <c r="R219" s="20">
        <f>M219+Q219</f>
        <v>568.86621614861531</v>
      </c>
      <c r="S219" s="21">
        <v>94</v>
      </c>
      <c r="T219" s="21">
        <v>15</v>
      </c>
      <c r="U219" s="20">
        <f>IF(T219 &gt; 0,S219/T219,0)</f>
        <v>6.2666666666666666</v>
      </c>
      <c r="V219" s="19">
        <v>6</v>
      </c>
      <c r="W219" s="19"/>
    </row>
    <row r="220" spans="1:23" s="33" customFormat="1" x14ac:dyDescent="0.2">
      <c r="A220" s="16"/>
      <c r="B220" s="16"/>
      <c r="C220" s="16"/>
      <c r="D220" s="16"/>
      <c r="E220" s="17">
        <v>206</v>
      </c>
      <c r="F220" s="18" t="s">
        <v>308</v>
      </c>
      <c r="G220" s="18">
        <v>137004150</v>
      </c>
      <c r="H220" s="19" t="s">
        <v>321</v>
      </c>
      <c r="I220" s="19">
        <v>206</v>
      </c>
      <c r="J220" s="20">
        <v>211.88</v>
      </c>
      <c r="K220" s="20">
        <f>IF(L220 &gt; 0, MAX(L$15:L$312) / L220, 0)</f>
        <v>1.3708281829419036</v>
      </c>
      <c r="L220" s="20">
        <v>32.36</v>
      </c>
      <c r="M220" s="20">
        <f>J220*K220</f>
        <v>290.45107540173052</v>
      </c>
      <c r="N220" s="20">
        <v>175.95</v>
      </c>
      <c r="O220" s="20">
        <f>IF(P220 &gt; 0, MAX(P$15:P$312) / P220, 0)</f>
        <v>1.5747389033942558</v>
      </c>
      <c r="P220" s="20">
        <v>30.64</v>
      </c>
      <c r="Q220" s="20">
        <f>N220*O220</f>
        <v>277.07531005221927</v>
      </c>
      <c r="R220" s="20">
        <f>M220+Q220</f>
        <v>567.52638545394984</v>
      </c>
      <c r="S220" s="21">
        <v>94</v>
      </c>
      <c r="T220" s="21">
        <v>15</v>
      </c>
      <c r="U220" s="20">
        <f>IF(T220 &gt; 0,S220/T220,0)</f>
        <v>6.2666666666666666</v>
      </c>
      <c r="V220" s="19">
        <v>6</v>
      </c>
      <c r="W220" s="19"/>
    </row>
    <row r="221" spans="1:23" s="33" customFormat="1" x14ac:dyDescent="0.2">
      <c r="A221" s="16"/>
      <c r="B221" s="16"/>
      <c r="C221" s="16"/>
      <c r="D221" s="16"/>
      <c r="E221" s="17">
        <v>207</v>
      </c>
      <c r="F221" s="18" t="s">
        <v>130</v>
      </c>
      <c r="G221" s="18">
        <v>137001430</v>
      </c>
      <c r="H221" s="19" t="s">
        <v>321</v>
      </c>
      <c r="I221" s="19">
        <v>207</v>
      </c>
      <c r="J221" s="20">
        <v>183.66</v>
      </c>
      <c r="K221" s="20">
        <f>IF(L221 &gt; 0, MAX(L$15:L$312) / L221, 0)</f>
        <v>1.3708281829419036</v>
      </c>
      <c r="L221" s="20">
        <v>32.36</v>
      </c>
      <c r="M221" s="20">
        <f>J221*K221</f>
        <v>251.76630407911</v>
      </c>
      <c r="N221" s="20">
        <v>199.84</v>
      </c>
      <c r="O221" s="20">
        <f>IF(P221 &gt; 0, MAX(P$15:P$312) / P221, 0)</f>
        <v>1.5747389033942558</v>
      </c>
      <c r="P221" s="20">
        <v>30.64</v>
      </c>
      <c r="Q221" s="20">
        <f>N221*O221</f>
        <v>314.69582245430809</v>
      </c>
      <c r="R221" s="20">
        <f>M221+Q221</f>
        <v>566.46212653341809</v>
      </c>
      <c r="S221" s="21">
        <v>95</v>
      </c>
      <c r="T221" s="21">
        <v>15</v>
      </c>
      <c r="U221" s="20">
        <f>IF(T221 &gt; 0,S221/T221,0)</f>
        <v>6.333333333333333</v>
      </c>
      <c r="V221" s="19">
        <v>5</v>
      </c>
      <c r="W221" s="19">
        <v>1</v>
      </c>
    </row>
    <row r="222" spans="1:23" s="33" customFormat="1" x14ac:dyDescent="0.2">
      <c r="A222" s="16"/>
      <c r="B222" s="16"/>
      <c r="C222" s="16"/>
      <c r="D222" s="16"/>
      <c r="E222" s="17">
        <v>208</v>
      </c>
      <c r="F222" s="18" t="s">
        <v>129</v>
      </c>
      <c r="G222" s="18">
        <v>137009921</v>
      </c>
      <c r="H222" s="19" t="s">
        <v>322</v>
      </c>
      <c r="I222" s="19">
        <v>208</v>
      </c>
      <c r="J222" s="20">
        <v>149.16</v>
      </c>
      <c r="K222" s="20">
        <f>IF(L222 &gt; 0, MAX(L$15:L$312) / L222, 0)</f>
        <v>1.5922469490308686</v>
      </c>
      <c r="L222" s="20">
        <v>27.86</v>
      </c>
      <c r="M222" s="20">
        <f>J222*K222</f>
        <v>237.49955491744436</v>
      </c>
      <c r="N222" s="20">
        <v>229.34</v>
      </c>
      <c r="O222" s="20">
        <f>IF(P222 &gt; 0, MAX(P$15:P$312) / P222, 0)</f>
        <v>1.4343043995243758</v>
      </c>
      <c r="P222" s="20">
        <v>33.64</v>
      </c>
      <c r="Q222" s="20">
        <f>N222*O222</f>
        <v>328.94337098692034</v>
      </c>
      <c r="R222" s="20">
        <f>M222+Q222</f>
        <v>566.44292590436476</v>
      </c>
      <c r="S222" s="21">
        <v>96</v>
      </c>
      <c r="T222" s="21">
        <v>15</v>
      </c>
      <c r="U222" s="20">
        <f>IF(T222 &gt; 0,S222/T222,0)</f>
        <v>6.4</v>
      </c>
      <c r="V222" s="19">
        <v>5</v>
      </c>
      <c r="W222" s="19"/>
    </row>
    <row r="223" spans="1:23" s="33" customFormat="1" x14ac:dyDescent="0.2">
      <c r="A223" s="16"/>
      <c r="B223" s="16"/>
      <c r="C223" s="16"/>
      <c r="D223" s="16"/>
      <c r="E223" s="17">
        <v>209</v>
      </c>
      <c r="F223" s="18" t="s">
        <v>248</v>
      </c>
      <c r="G223" s="18">
        <v>137005702</v>
      </c>
      <c r="H223" s="19" t="s">
        <v>321</v>
      </c>
      <c r="I223" s="19">
        <v>209</v>
      </c>
      <c r="J223" s="20">
        <v>168.05</v>
      </c>
      <c r="K223" s="20">
        <f>IF(L223 &gt; 0, MAX(L$15:L$312) / L223, 0)</f>
        <v>1.5922469490308686</v>
      </c>
      <c r="L223" s="20">
        <v>27.86</v>
      </c>
      <c r="M223" s="20">
        <f>J223*K223</f>
        <v>267.57709978463748</v>
      </c>
      <c r="N223" s="20">
        <v>226.45</v>
      </c>
      <c r="O223" s="20">
        <f>IF(P223 &gt; 0, MAX(P$15:P$312) / P223, 0)</f>
        <v>1.3168668122270741</v>
      </c>
      <c r="P223" s="20">
        <v>36.64</v>
      </c>
      <c r="Q223" s="20">
        <f>N223*O223</f>
        <v>298.20448962882091</v>
      </c>
      <c r="R223" s="20">
        <f>M223+Q223</f>
        <v>565.78158941345839</v>
      </c>
      <c r="S223" s="21">
        <v>102</v>
      </c>
      <c r="T223" s="21">
        <v>16</v>
      </c>
      <c r="U223" s="20">
        <f>IF(T223 &gt; 0,S223/T223,0)</f>
        <v>6.375</v>
      </c>
      <c r="V223" s="19">
        <v>3</v>
      </c>
      <c r="W223" s="19">
        <v>2</v>
      </c>
    </row>
    <row r="224" spans="1:23" s="33" customFormat="1" x14ac:dyDescent="0.2">
      <c r="A224" s="16"/>
      <c r="B224" s="16"/>
      <c r="C224" s="16"/>
      <c r="D224" s="16"/>
      <c r="E224" s="17">
        <v>210</v>
      </c>
      <c r="F224" s="18" t="s">
        <v>230</v>
      </c>
      <c r="G224" s="18">
        <v>137006801</v>
      </c>
      <c r="H224" s="19" t="s">
        <v>322</v>
      </c>
      <c r="I224" s="19">
        <v>210</v>
      </c>
      <c r="J224" s="20">
        <v>200.16</v>
      </c>
      <c r="K224" s="20">
        <f>IF(L224 &gt; 0, MAX(L$15:L$312) / L224, 0)</f>
        <v>1.3708281829419036</v>
      </c>
      <c r="L224" s="20">
        <v>32.36</v>
      </c>
      <c r="M224" s="20">
        <f>J224*K224</f>
        <v>274.38496909765144</v>
      </c>
      <c r="N224" s="20">
        <v>166.73</v>
      </c>
      <c r="O224" s="20">
        <f>IF(P224 &gt; 0, MAX(P$15:P$312) / P224, 0)</f>
        <v>1.7456584659913168</v>
      </c>
      <c r="P224" s="20">
        <v>27.64</v>
      </c>
      <c r="Q224" s="20">
        <f>N224*O224</f>
        <v>291.05363603473222</v>
      </c>
      <c r="R224" s="20">
        <f>M224+Q224</f>
        <v>565.4386051323836</v>
      </c>
      <c r="S224" s="21">
        <v>88</v>
      </c>
      <c r="T224" s="21">
        <v>14</v>
      </c>
      <c r="U224" s="20">
        <f>IF(T224 &gt; 0,S224/T224,0)</f>
        <v>6.2857142857142856</v>
      </c>
      <c r="V224" s="19">
        <v>4</v>
      </c>
      <c r="W224" s="19"/>
    </row>
    <row r="225" spans="1:23" s="33" customFormat="1" x14ac:dyDescent="0.2">
      <c r="A225" s="16"/>
      <c r="B225" s="16"/>
      <c r="C225" s="16"/>
      <c r="D225" s="16"/>
      <c r="E225" s="17">
        <v>211</v>
      </c>
      <c r="F225" s="18" t="s">
        <v>265</v>
      </c>
      <c r="G225" s="18">
        <v>137056678</v>
      </c>
      <c r="H225" s="19" t="s">
        <v>321</v>
      </c>
      <c r="I225" s="19">
        <v>211</v>
      </c>
      <c r="J225" s="20">
        <v>197.77</v>
      </c>
      <c r="K225" s="20">
        <f>IF(L225 &gt; 0, MAX(L$15:L$312) / L225, 0)</f>
        <v>1.3708281829419036</v>
      </c>
      <c r="L225" s="20">
        <v>32.36</v>
      </c>
      <c r="M225" s="20">
        <f>J225*K225</f>
        <v>271.10868974042029</v>
      </c>
      <c r="N225" s="20">
        <v>185.56</v>
      </c>
      <c r="O225" s="20">
        <f>IF(P225 &gt; 0, MAX(P$15:P$312) / P225, 0)</f>
        <v>1.5747389033942558</v>
      </c>
      <c r="P225" s="20">
        <v>30.64</v>
      </c>
      <c r="Q225" s="20">
        <f>N225*O225</f>
        <v>292.20855091383811</v>
      </c>
      <c r="R225" s="20">
        <f>M225+Q225</f>
        <v>563.3172406542584</v>
      </c>
      <c r="S225" s="21">
        <v>95</v>
      </c>
      <c r="T225" s="21">
        <v>15</v>
      </c>
      <c r="U225" s="20">
        <f>IF(T225 &gt; 0,S225/T225,0)</f>
        <v>6.333333333333333</v>
      </c>
      <c r="V225" s="19">
        <v>6</v>
      </c>
      <c r="W225" s="19"/>
    </row>
    <row r="226" spans="1:23" s="33" customFormat="1" x14ac:dyDescent="0.2">
      <c r="A226" s="16"/>
      <c r="B226" s="16"/>
      <c r="C226" s="16"/>
      <c r="D226" s="16"/>
      <c r="E226" s="17">
        <v>212</v>
      </c>
      <c r="F226" s="18" t="s">
        <v>71</v>
      </c>
      <c r="G226" s="18">
        <v>137003468</v>
      </c>
      <c r="H226" s="19" t="s">
        <v>321</v>
      </c>
      <c r="I226" s="19">
        <v>212</v>
      </c>
      <c r="J226" s="20">
        <v>168.05</v>
      </c>
      <c r="K226" s="20">
        <f>IF(L226 &gt; 0, MAX(L$15:L$312) / L226, 0)</f>
        <v>1.5922469490308686</v>
      </c>
      <c r="L226" s="20">
        <v>27.86</v>
      </c>
      <c r="M226" s="20">
        <f>J226*K226</f>
        <v>267.57709978463748</v>
      </c>
      <c r="N226" s="20">
        <v>204.06</v>
      </c>
      <c r="O226" s="20">
        <f>IF(P226 &gt; 0, MAX(P$15:P$312) / P226, 0)</f>
        <v>1.4343043995243758</v>
      </c>
      <c r="P226" s="20">
        <v>33.64</v>
      </c>
      <c r="Q226" s="20">
        <f>N226*O226</f>
        <v>292.68415576694412</v>
      </c>
      <c r="R226" s="20">
        <f>M226+Q226</f>
        <v>560.2612555515816</v>
      </c>
      <c r="S226" s="21">
        <v>95</v>
      </c>
      <c r="T226" s="21">
        <v>14</v>
      </c>
      <c r="U226" s="20">
        <f>IF(T226 &gt; 0,S226/T226,0)</f>
        <v>6.7857142857142856</v>
      </c>
      <c r="V226" s="19">
        <v>4</v>
      </c>
      <c r="W226" s="19">
        <v>1</v>
      </c>
    </row>
    <row r="227" spans="1:23" s="33" customFormat="1" x14ac:dyDescent="0.2">
      <c r="A227" s="16"/>
      <c r="B227" s="16"/>
      <c r="C227" s="16"/>
      <c r="D227" s="16"/>
      <c r="E227" s="17">
        <v>213</v>
      </c>
      <c r="F227" s="18" t="s">
        <v>98</v>
      </c>
      <c r="G227" s="18">
        <v>137006253</v>
      </c>
      <c r="H227" s="19" t="s">
        <v>321</v>
      </c>
      <c r="I227" s="19">
        <v>213</v>
      </c>
      <c r="J227" s="20">
        <v>170.16</v>
      </c>
      <c r="K227" s="20">
        <f>IF(L227 &gt; 0, MAX(L$15:L$312) / L227, 0)</f>
        <v>1.5922469490308686</v>
      </c>
      <c r="L227" s="20">
        <v>27.86</v>
      </c>
      <c r="M227" s="20">
        <f>J227*K227</f>
        <v>270.93674084709261</v>
      </c>
      <c r="N227" s="20">
        <v>201</v>
      </c>
      <c r="O227" s="20">
        <f>IF(P227 &gt; 0, MAX(P$15:P$312) / P227, 0)</f>
        <v>1.4343043995243758</v>
      </c>
      <c r="P227" s="20">
        <v>33.64</v>
      </c>
      <c r="Q227" s="20">
        <f>N227*O227</f>
        <v>288.29518430439953</v>
      </c>
      <c r="R227" s="20">
        <f>M227+Q227</f>
        <v>559.23192515149208</v>
      </c>
      <c r="S227" s="21">
        <v>96</v>
      </c>
      <c r="T227" s="21">
        <v>14</v>
      </c>
      <c r="U227" s="20">
        <f>IF(T227 &gt; 0,S227/T227,0)</f>
        <v>6.8571428571428568</v>
      </c>
      <c r="V227" s="19">
        <v>4</v>
      </c>
      <c r="W227" s="19">
        <v>1</v>
      </c>
    </row>
    <row r="228" spans="1:23" s="33" customFormat="1" x14ac:dyDescent="0.2">
      <c r="A228" s="16"/>
      <c r="B228" s="16"/>
      <c r="C228" s="16"/>
      <c r="D228" s="16"/>
      <c r="E228" s="17">
        <v>214</v>
      </c>
      <c r="F228" s="18" t="s">
        <v>233</v>
      </c>
      <c r="G228" s="18">
        <v>137002152</v>
      </c>
      <c r="H228" s="19" t="s">
        <v>321</v>
      </c>
      <c r="I228" s="19">
        <v>214</v>
      </c>
      <c r="J228" s="20">
        <v>232.88</v>
      </c>
      <c r="K228" s="20">
        <f>IF(L228 &gt; 0, MAX(L$15:L$312) / L228, 0)</f>
        <v>1.3708281829419036</v>
      </c>
      <c r="L228" s="20">
        <v>32.36</v>
      </c>
      <c r="M228" s="20">
        <f>J228*K228</f>
        <v>319.23846724351051</v>
      </c>
      <c r="N228" s="20">
        <v>136.5</v>
      </c>
      <c r="O228" s="20">
        <f>IF(P228 &gt; 0, MAX(P$15:P$312) / P228, 0)</f>
        <v>1.7456584659913168</v>
      </c>
      <c r="P228" s="20">
        <v>27.64</v>
      </c>
      <c r="Q228" s="20">
        <f>N228*O228</f>
        <v>238.28238060781473</v>
      </c>
      <c r="R228" s="20">
        <f>M228+Q228</f>
        <v>557.52084785132524</v>
      </c>
      <c r="S228" s="21">
        <v>88</v>
      </c>
      <c r="T228" s="21">
        <v>11</v>
      </c>
      <c r="U228" s="20">
        <f>IF(T228 &gt; 0,S228/T228,0)</f>
        <v>8</v>
      </c>
      <c r="V228" s="19"/>
      <c r="W228" s="19">
        <v>3</v>
      </c>
    </row>
    <row r="229" spans="1:23" s="33" customFormat="1" x14ac:dyDescent="0.2">
      <c r="A229" s="16"/>
      <c r="B229" s="16"/>
      <c r="C229" s="16"/>
      <c r="D229" s="16"/>
      <c r="E229" s="17">
        <v>215</v>
      </c>
      <c r="F229" s="18" t="s">
        <v>280</v>
      </c>
      <c r="G229" s="18">
        <v>137007913</v>
      </c>
      <c r="H229" s="19" t="s">
        <v>322</v>
      </c>
      <c r="I229" s="19">
        <v>215</v>
      </c>
      <c r="J229" s="20">
        <v>167.16</v>
      </c>
      <c r="K229" s="20">
        <f>IF(L229 &gt; 0, MAX(L$15:L$312) / L229, 0)</f>
        <v>1.5922469490308686</v>
      </c>
      <c r="L229" s="20">
        <v>27.86</v>
      </c>
      <c r="M229" s="20">
        <f>J229*K229</f>
        <v>266.15999999999997</v>
      </c>
      <c r="N229" s="20">
        <v>203.12</v>
      </c>
      <c r="O229" s="20">
        <f>IF(P229 &gt; 0, MAX(P$15:P$312) / P229, 0)</f>
        <v>1.4343043995243758</v>
      </c>
      <c r="P229" s="20">
        <v>33.64</v>
      </c>
      <c r="Q229" s="20">
        <f>N229*O229</f>
        <v>291.33590963139125</v>
      </c>
      <c r="R229" s="20">
        <f>M229+Q229</f>
        <v>557.49590963139121</v>
      </c>
      <c r="S229" s="21">
        <v>91</v>
      </c>
      <c r="T229" s="21">
        <v>15</v>
      </c>
      <c r="U229" s="20">
        <f>IF(T229 &gt; 0,S229/T229,0)</f>
        <v>6.0666666666666664</v>
      </c>
      <c r="V229" s="19">
        <v>6</v>
      </c>
      <c r="W229" s="19"/>
    </row>
    <row r="230" spans="1:23" s="33" customFormat="1" x14ac:dyDescent="0.2">
      <c r="A230" s="16"/>
      <c r="B230" s="16"/>
      <c r="C230" s="16"/>
      <c r="D230" s="16"/>
      <c r="E230" s="17">
        <v>216</v>
      </c>
      <c r="F230" s="18" t="s">
        <v>85</v>
      </c>
      <c r="G230" s="18">
        <v>137009857</v>
      </c>
      <c r="H230" s="19" t="s">
        <v>322</v>
      </c>
      <c r="I230" s="19">
        <v>216</v>
      </c>
      <c r="J230" s="20">
        <v>202.55</v>
      </c>
      <c r="K230" s="20">
        <f>IF(L230 &gt; 0, MAX(L$15:L$312) / L230, 0)</f>
        <v>1.3708281829419036</v>
      </c>
      <c r="L230" s="20">
        <v>32.36</v>
      </c>
      <c r="M230" s="20">
        <f>J230*K230</f>
        <v>277.66124845488258</v>
      </c>
      <c r="N230" s="20">
        <v>177.23</v>
      </c>
      <c r="O230" s="20">
        <f>IF(P230 &gt; 0, MAX(P$15:P$312) / P230, 0)</f>
        <v>1.5747389033942558</v>
      </c>
      <c r="P230" s="20">
        <v>30.64</v>
      </c>
      <c r="Q230" s="20">
        <f>N230*O230</f>
        <v>279.09097584856391</v>
      </c>
      <c r="R230" s="20">
        <f>M230+Q230</f>
        <v>556.7522243034465</v>
      </c>
      <c r="S230" s="21">
        <v>93</v>
      </c>
      <c r="T230" s="21">
        <v>15</v>
      </c>
      <c r="U230" s="20">
        <f>IF(T230 &gt; 0,S230/T230,0)</f>
        <v>6.2</v>
      </c>
      <c r="V230" s="19">
        <v>8</v>
      </c>
      <c r="W230" s="19">
        <v>1</v>
      </c>
    </row>
    <row r="231" spans="1:23" s="33" customFormat="1" x14ac:dyDescent="0.2">
      <c r="A231" s="16"/>
      <c r="B231" s="16"/>
      <c r="C231" s="16"/>
      <c r="D231" s="16"/>
      <c r="E231" s="17">
        <v>217</v>
      </c>
      <c r="F231" s="18" t="s">
        <v>290</v>
      </c>
      <c r="G231" s="18">
        <v>137005030</v>
      </c>
      <c r="H231" s="19" t="s">
        <v>321</v>
      </c>
      <c r="I231" s="19">
        <v>217</v>
      </c>
      <c r="J231" s="20">
        <v>156.05000000000001</v>
      </c>
      <c r="K231" s="20">
        <f>IF(L231 &gt; 0, MAX(L$15:L$312) / L231, 0)</f>
        <v>1.5922469490308686</v>
      </c>
      <c r="L231" s="20">
        <v>27.86</v>
      </c>
      <c r="M231" s="20">
        <f>J231*K231</f>
        <v>248.47013639626707</v>
      </c>
      <c r="N231" s="20">
        <v>212.84</v>
      </c>
      <c r="O231" s="20">
        <f>IF(P231 &gt; 0, MAX(P$15:P$312) / P231, 0)</f>
        <v>1.4343043995243758</v>
      </c>
      <c r="P231" s="20">
        <v>33.64</v>
      </c>
      <c r="Q231" s="20">
        <f>N231*O231</f>
        <v>305.27734839476818</v>
      </c>
      <c r="R231" s="20">
        <f>M231+Q231</f>
        <v>553.74748479103528</v>
      </c>
      <c r="S231" s="21">
        <v>93</v>
      </c>
      <c r="T231" s="21">
        <v>15</v>
      </c>
      <c r="U231" s="20">
        <f>IF(T231 &gt; 0,S231/T231,0)</f>
        <v>6.2</v>
      </c>
      <c r="V231" s="19">
        <v>3</v>
      </c>
      <c r="W231" s="19"/>
    </row>
    <row r="232" spans="1:23" s="33" customFormat="1" x14ac:dyDescent="0.2">
      <c r="A232" s="16"/>
      <c r="B232" s="16"/>
      <c r="C232" s="16"/>
      <c r="D232" s="16"/>
      <c r="E232" s="17">
        <v>218</v>
      </c>
      <c r="F232" s="18" t="s">
        <v>40</v>
      </c>
      <c r="G232" s="18">
        <v>137001028</v>
      </c>
      <c r="H232" s="19" t="s">
        <v>321</v>
      </c>
      <c r="I232" s="19">
        <v>218</v>
      </c>
      <c r="J232" s="20">
        <v>196.88</v>
      </c>
      <c r="K232" s="20">
        <f>IF(L232 &gt; 0, MAX(L$15:L$312) / L232, 0)</f>
        <v>1.3708281829419036</v>
      </c>
      <c r="L232" s="20">
        <v>32.36</v>
      </c>
      <c r="M232" s="20">
        <f>J232*K232</f>
        <v>269.88865265760199</v>
      </c>
      <c r="N232" s="20">
        <v>197.45</v>
      </c>
      <c r="O232" s="20">
        <f>IF(P232 &gt; 0, MAX(P$15:P$312) / P232, 0)</f>
        <v>1.4343043995243758</v>
      </c>
      <c r="P232" s="20">
        <v>33.64</v>
      </c>
      <c r="Q232" s="20">
        <f>N232*O232</f>
        <v>283.203403686088</v>
      </c>
      <c r="R232" s="20">
        <f>M232+Q232</f>
        <v>553.09205634369005</v>
      </c>
      <c r="S232" s="21">
        <v>100</v>
      </c>
      <c r="T232" s="21">
        <v>16</v>
      </c>
      <c r="U232" s="20">
        <f>IF(T232 &gt; 0,S232/T232,0)</f>
        <v>6.25</v>
      </c>
      <c r="V232" s="19">
        <v>6</v>
      </c>
      <c r="W232" s="19"/>
    </row>
    <row r="233" spans="1:23" s="33" customFormat="1" x14ac:dyDescent="0.2">
      <c r="A233" s="16"/>
      <c r="B233" s="16"/>
      <c r="C233" s="16"/>
      <c r="D233" s="16"/>
      <c r="E233" s="17">
        <v>219</v>
      </c>
      <c r="F233" s="18" t="s">
        <v>44</v>
      </c>
      <c r="G233" s="18">
        <v>634100843</v>
      </c>
      <c r="H233" s="19" t="s">
        <v>322</v>
      </c>
      <c r="I233" s="19">
        <v>219</v>
      </c>
      <c r="J233" s="20">
        <v>182.44</v>
      </c>
      <c r="K233" s="20">
        <f>IF(L233 &gt; 0, MAX(L$15:L$312) / L233, 0)</f>
        <v>1.3708281829419036</v>
      </c>
      <c r="L233" s="20">
        <v>32.36</v>
      </c>
      <c r="M233" s="20">
        <f>J233*K233</f>
        <v>250.09389369592088</v>
      </c>
      <c r="N233" s="20">
        <v>173</v>
      </c>
      <c r="O233" s="20">
        <f>IF(P233 &gt; 0, MAX(P$15:P$312) / P233, 0)</f>
        <v>1.7456584659913168</v>
      </c>
      <c r="P233" s="20">
        <v>27.64</v>
      </c>
      <c r="Q233" s="20">
        <f>N233*O233</f>
        <v>301.99891461649781</v>
      </c>
      <c r="R233" s="20">
        <f>M233+Q233</f>
        <v>552.0928083124187</v>
      </c>
      <c r="S233" s="21">
        <v>89</v>
      </c>
      <c r="T233" s="21">
        <v>13</v>
      </c>
      <c r="U233" s="20">
        <f>IF(T233 &gt; 0,S233/T233,0)</f>
        <v>6.8461538461538458</v>
      </c>
      <c r="V233" s="19">
        <v>5</v>
      </c>
      <c r="W233" s="19">
        <v>3</v>
      </c>
    </row>
    <row r="234" spans="1:23" s="33" customFormat="1" x14ac:dyDescent="0.2">
      <c r="A234" s="16"/>
      <c r="B234" s="16"/>
      <c r="C234" s="16"/>
      <c r="D234" s="16"/>
      <c r="E234" s="17">
        <v>220</v>
      </c>
      <c r="F234" s="18" t="s">
        <v>105</v>
      </c>
      <c r="G234" s="18">
        <v>137005987</v>
      </c>
      <c r="H234" s="19" t="s">
        <v>321</v>
      </c>
      <c r="I234" s="19">
        <v>220</v>
      </c>
      <c r="J234" s="20">
        <v>162.66</v>
      </c>
      <c r="K234" s="20">
        <f>IF(L234 &gt; 0, MAX(L$15:L$312) / L234, 0)</f>
        <v>1.5922469490308686</v>
      </c>
      <c r="L234" s="20">
        <v>27.86</v>
      </c>
      <c r="M234" s="20">
        <f>J234*K234</f>
        <v>258.99488872936109</v>
      </c>
      <c r="N234" s="20">
        <v>201.45</v>
      </c>
      <c r="O234" s="20">
        <f>IF(P234 &gt; 0, MAX(P$15:P$312) / P234, 0)</f>
        <v>1.4343043995243758</v>
      </c>
      <c r="P234" s="20">
        <v>33.64</v>
      </c>
      <c r="Q234" s="20">
        <f>N234*O234</f>
        <v>288.94062128418551</v>
      </c>
      <c r="R234" s="20">
        <f>M234+Q234</f>
        <v>547.9355100135466</v>
      </c>
      <c r="S234" s="21">
        <v>91</v>
      </c>
      <c r="T234" s="21">
        <v>15</v>
      </c>
      <c r="U234" s="20">
        <f>IF(T234 &gt; 0,S234/T234,0)</f>
        <v>6.0666666666666664</v>
      </c>
      <c r="V234" s="19">
        <v>7</v>
      </c>
      <c r="W234" s="19"/>
    </row>
    <row r="235" spans="1:23" s="33" customFormat="1" x14ac:dyDescent="0.2">
      <c r="A235" s="16"/>
      <c r="B235" s="16"/>
      <c r="C235" s="16"/>
      <c r="D235" s="16"/>
      <c r="E235" s="17">
        <v>221</v>
      </c>
      <c r="F235" s="18" t="s">
        <v>309</v>
      </c>
      <c r="G235" s="18">
        <v>137000852</v>
      </c>
      <c r="H235" s="19" t="s">
        <v>321</v>
      </c>
      <c r="I235" s="19">
        <v>221</v>
      </c>
      <c r="J235" s="20">
        <v>243.38</v>
      </c>
      <c r="K235" s="20">
        <f>IF(L235 &gt; 0, MAX(L$15:L$312) / L235, 0)</f>
        <v>1.254524886877828</v>
      </c>
      <c r="L235" s="20">
        <v>35.36</v>
      </c>
      <c r="M235" s="20">
        <f>J235*K235</f>
        <v>305.3262669683258</v>
      </c>
      <c r="N235" s="20">
        <v>173</v>
      </c>
      <c r="O235" s="20">
        <f>IF(P235 &gt; 0, MAX(P$15:P$312) / P235, 0)</f>
        <v>1.3730791121229369</v>
      </c>
      <c r="P235" s="20">
        <v>35.14</v>
      </c>
      <c r="Q235" s="20">
        <f>N235*O235</f>
        <v>237.54268639726808</v>
      </c>
      <c r="R235" s="20">
        <f>M235+Q235</f>
        <v>542.86895336559382</v>
      </c>
      <c r="S235" s="21">
        <v>102</v>
      </c>
      <c r="T235" s="21">
        <v>13</v>
      </c>
      <c r="U235" s="20">
        <f>IF(T235 &gt; 0,S235/T235,0)</f>
        <v>7.8461538461538458</v>
      </c>
      <c r="V235" s="19">
        <v>1</v>
      </c>
      <c r="W235" s="19">
        <v>4</v>
      </c>
    </row>
    <row r="236" spans="1:23" s="33" customFormat="1" x14ac:dyDescent="0.2">
      <c r="A236" s="16"/>
      <c r="B236" s="16"/>
      <c r="C236" s="16"/>
      <c r="D236" s="16"/>
      <c r="E236" s="17">
        <v>222</v>
      </c>
      <c r="F236" s="18" t="s">
        <v>286</v>
      </c>
      <c r="G236" s="18">
        <v>137004584</v>
      </c>
      <c r="H236" s="19" t="s">
        <v>321</v>
      </c>
      <c r="I236" s="19">
        <v>222</v>
      </c>
      <c r="J236" s="20">
        <v>181.88</v>
      </c>
      <c r="K236" s="20">
        <f>IF(L236 &gt; 0, MAX(L$15:L$312) / L236, 0)</f>
        <v>1.4374594944912509</v>
      </c>
      <c r="L236" s="20">
        <v>30.86</v>
      </c>
      <c r="M236" s="20">
        <f>J236*K236</f>
        <v>261.44513285806869</v>
      </c>
      <c r="N236" s="20">
        <v>217.45</v>
      </c>
      <c r="O236" s="20">
        <f>IF(P236 &gt; 0, MAX(P$15:P$312) / P236, 0)</f>
        <v>1.2650760356581017</v>
      </c>
      <c r="P236" s="20">
        <v>38.14</v>
      </c>
      <c r="Q236" s="20">
        <f>N236*O236</f>
        <v>275.09078395385421</v>
      </c>
      <c r="R236" s="20">
        <f>M236+Q236</f>
        <v>536.5359168119229</v>
      </c>
      <c r="S236" s="21">
        <v>99</v>
      </c>
      <c r="T236" s="21">
        <v>17</v>
      </c>
      <c r="U236" s="20">
        <f>IF(T236 &gt; 0,S236/T236,0)</f>
        <v>5.8235294117647056</v>
      </c>
      <c r="V236" s="19">
        <v>7</v>
      </c>
      <c r="W236" s="19">
        <v>3</v>
      </c>
    </row>
    <row r="237" spans="1:23" s="33" customFormat="1" x14ac:dyDescent="0.2">
      <c r="A237" s="16"/>
      <c r="B237" s="16"/>
      <c r="C237" s="16"/>
      <c r="D237" s="16"/>
      <c r="E237" s="17">
        <v>223</v>
      </c>
      <c r="F237" s="18" t="s">
        <v>145</v>
      </c>
      <c r="G237" s="18">
        <v>137009499</v>
      </c>
      <c r="H237" s="19" t="s">
        <v>322</v>
      </c>
      <c r="I237" s="19">
        <v>223</v>
      </c>
      <c r="J237" s="20">
        <v>158.16</v>
      </c>
      <c r="K237" s="20">
        <f>IF(L237 &gt; 0, MAX(L$15:L$312) / L237, 0)</f>
        <v>1.5922469490308686</v>
      </c>
      <c r="L237" s="20">
        <v>27.86</v>
      </c>
      <c r="M237" s="20">
        <f>J237*K237</f>
        <v>251.82977745872216</v>
      </c>
      <c r="N237" s="20">
        <v>197.34</v>
      </c>
      <c r="O237" s="20">
        <f>IF(P237 &gt; 0, MAX(P$15:P$312) / P237, 0)</f>
        <v>1.4343043995243758</v>
      </c>
      <c r="P237" s="20">
        <v>33.64</v>
      </c>
      <c r="Q237" s="20">
        <f>N237*O237</f>
        <v>283.04563020214033</v>
      </c>
      <c r="R237" s="20">
        <f>M237+Q237</f>
        <v>534.87540766086249</v>
      </c>
      <c r="S237" s="21">
        <v>99</v>
      </c>
      <c r="T237" s="21">
        <v>16</v>
      </c>
      <c r="U237" s="20">
        <f>IF(T237 &gt; 0,S237/T237,0)</f>
        <v>6.1875</v>
      </c>
      <c r="V237" s="19">
        <v>6</v>
      </c>
      <c r="W237" s="19"/>
    </row>
    <row r="238" spans="1:23" s="33" customFormat="1" x14ac:dyDescent="0.2">
      <c r="A238" s="16"/>
      <c r="B238" s="16"/>
      <c r="C238" s="16"/>
      <c r="D238" s="16"/>
      <c r="E238" s="17">
        <v>224</v>
      </c>
      <c r="F238" s="18" t="s">
        <v>64</v>
      </c>
      <c r="G238" s="18">
        <v>137009891</v>
      </c>
      <c r="H238" s="19" t="s">
        <v>322</v>
      </c>
      <c r="I238" s="19">
        <v>224</v>
      </c>
      <c r="J238" s="20">
        <v>164.44</v>
      </c>
      <c r="K238" s="20">
        <f>IF(L238 &gt; 0, MAX(L$15:L$312) / L238, 0)</f>
        <v>1.5922469490308686</v>
      </c>
      <c r="L238" s="20">
        <v>27.86</v>
      </c>
      <c r="M238" s="20">
        <f>J238*K238</f>
        <v>261.82908829863601</v>
      </c>
      <c r="N238" s="20">
        <v>206.06</v>
      </c>
      <c r="O238" s="20">
        <f>IF(P238 &gt; 0, MAX(P$15:P$312) / P238, 0)</f>
        <v>1.3168668122270741</v>
      </c>
      <c r="P238" s="20">
        <v>36.64</v>
      </c>
      <c r="Q238" s="20">
        <f>N238*O238</f>
        <v>271.3535753275109</v>
      </c>
      <c r="R238" s="20">
        <f>M238+Q238</f>
        <v>533.1826636261469</v>
      </c>
      <c r="S238" s="21">
        <v>96</v>
      </c>
      <c r="T238" s="21">
        <v>16</v>
      </c>
      <c r="U238" s="20">
        <f>IF(T238 &gt; 0,S238/T238,0)</f>
        <v>6</v>
      </c>
      <c r="V238" s="19">
        <v>8</v>
      </c>
      <c r="W238" s="19"/>
    </row>
    <row r="239" spans="1:23" s="33" customFormat="1" x14ac:dyDescent="0.2">
      <c r="A239" s="16"/>
      <c r="B239" s="16"/>
      <c r="C239" s="16"/>
      <c r="D239" s="16"/>
      <c r="E239" s="17">
        <v>225</v>
      </c>
      <c r="F239" s="18" t="s">
        <v>245</v>
      </c>
      <c r="G239" s="18">
        <v>137057154</v>
      </c>
      <c r="H239" s="19" t="s">
        <v>321</v>
      </c>
      <c r="I239" s="19">
        <v>225</v>
      </c>
      <c r="J239" s="20">
        <v>251.49</v>
      </c>
      <c r="K239" s="20">
        <f>IF(L239 &gt; 0, MAX(L$15:L$312) / L239, 0)</f>
        <v>1.5922469490308686</v>
      </c>
      <c r="L239" s="20">
        <v>27.86</v>
      </c>
      <c r="M239" s="20">
        <f>J239*K239</f>
        <v>400.43418521177318</v>
      </c>
      <c r="N239" s="20">
        <v>91.5</v>
      </c>
      <c r="O239" s="20">
        <f>IF(P239 &gt; 0, MAX(P$15:P$312) / P239, 0)</f>
        <v>1.4343043995243758</v>
      </c>
      <c r="P239" s="20">
        <v>33.64</v>
      </c>
      <c r="Q239" s="20">
        <f>N239*O239</f>
        <v>131.2388525564804</v>
      </c>
      <c r="R239" s="20">
        <f>M239+Q239</f>
        <v>531.67303776825361</v>
      </c>
      <c r="S239" s="21">
        <v>88</v>
      </c>
      <c r="T239" s="21">
        <v>11</v>
      </c>
      <c r="U239" s="20">
        <f>IF(T239 &gt; 0,S239/T239,0)</f>
        <v>8</v>
      </c>
      <c r="V239" s="19"/>
      <c r="W239" s="19">
        <v>7</v>
      </c>
    </row>
    <row r="240" spans="1:23" s="33" customFormat="1" x14ac:dyDescent="0.2">
      <c r="A240" s="16"/>
      <c r="B240" s="16"/>
      <c r="C240" s="16"/>
      <c r="D240" s="16"/>
      <c r="E240" s="17">
        <v>226</v>
      </c>
      <c r="F240" s="18" t="s">
        <v>72</v>
      </c>
      <c r="G240" s="18">
        <v>137008767</v>
      </c>
      <c r="H240" s="19" t="s">
        <v>322</v>
      </c>
      <c r="I240" s="19">
        <v>226</v>
      </c>
      <c r="J240" s="20">
        <v>159.94</v>
      </c>
      <c r="K240" s="20">
        <f>IF(L240 &gt; 0, MAX(L$15:L$312) / L240, 0)</f>
        <v>1.5922469490308686</v>
      </c>
      <c r="L240" s="20">
        <v>27.86</v>
      </c>
      <c r="M240" s="20">
        <f>J240*K240</f>
        <v>254.66397702799713</v>
      </c>
      <c r="N240" s="20">
        <v>191.95</v>
      </c>
      <c r="O240" s="20">
        <f>IF(P240 &gt; 0, MAX(P$15:P$312) / P240, 0)</f>
        <v>1.4343043995243758</v>
      </c>
      <c r="P240" s="20">
        <v>33.64</v>
      </c>
      <c r="Q240" s="20">
        <f>N240*O240</f>
        <v>275.3147294887039</v>
      </c>
      <c r="R240" s="20">
        <f>M240+Q240</f>
        <v>529.9787065167011</v>
      </c>
      <c r="S240" s="21">
        <v>89</v>
      </c>
      <c r="T240" s="21">
        <v>15</v>
      </c>
      <c r="U240" s="20">
        <f>IF(T240 &gt; 0,S240/T240,0)</f>
        <v>5.9333333333333336</v>
      </c>
      <c r="V240" s="19">
        <v>7</v>
      </c>
      <c r="W240" s="19">
        <v>1</v>
      </c>
    </row>
    <row r="241" spans="1:23" s="33" customFormat="1" x14ac:dyDescent="0.2">
      <c r="A241" s="16"/>
      <c r="B241" s="16"/>
      <c r="C241" s="16"/>
      <c r="D241" s="16"/>
      <c r="E241" s="17">
        <v>227</v>
      </c>
      <c r="F241" s="18" t="s">
        <v>285</v>
      </c>
      <c r="G241" s="18">
        <v>137970605</v>
      </c>
      <c r="H241" s="19" t="s">
        <v>321</v>
      </c>
      <c r="I241" s="19">
        <v>227</v>
      </c>
      <c r="J241" s="20">
        <v>265.60000000000002</v>
      </c>
      <c r="K241" s="20">
        <f>IF(L241 &gt; 0, MAX(L$15:L$312) / L241, 0)</f>
        <v>1.3708281829419036</v>
      </c>
      <c r="L241" s="20">
        <v>32.36</v>
      </c>
      <c r="M241" s="20">
        <f>J241*K241</f>
        <v>364.09196538936959</v>
      </c>
      <c r="N241" s="20">
        <v>95</v>
      </c>
      <c r="O241" s="20">
        <f>IF(P241 &gt; 0, MAX(P$15:P$312) / P241, 0)</f>
        <v>1.7456584659913168</v>
      </c>
      <c r="P241" s="20">
        <v>27.64</v>
      </c>
      <c r="Q241" s="20">
        <f>N241*O241</f>
        <v>165.83755426917509</v>
      </c>
      <c r="R241" s="20">
        <f>M241+Q241</f>
        <v>529.92951965854468</v>
      </c>
      <c r="S241" s="21">
        <v>98</v>
      </c>
      <c r="T241" s="21">
        <v>11</v>
      </c>
      <c r="U241" s="20">
        <f>IF(T241 &gt; 0,S241/T241,0)</f>
        <v>8.9090909090909083</v>
      </c>
      <c r="V241" s="19"/>
      <c r="W241" s="19">
        <v>4</v>
      </c>
    </row>
    <row r="242" spans="1:23" s="33" customFormat="1" x14ac:dyDescent="0.2">
      <c r="A242" s="16"/>
      <c r="B242" s="16"/>
      <c r="C242" s="16"/>
      <c r="D242" s="16"/>
      <c r="E242" s="17">
        <v>228</v>
      </c>
      <c r="F242" s="18" t="s">
        <v>316</v>
      </c>
      <c r="G242" s="18">
        <v>137005426</v>
      </c>
      <c r="H242" s="19" t="s">
        <v>321</v>
      </c>
      <c r="I242" s="19">
        <v>228</v>
      </c>
      <c r="J242" s="20">
        <v>158.16</v>
      </c>
      <c r="K242" s="20">
        <f>IF(L242 &gt; 0, MAX(L$15:L$312) / L242, 0)</f>
        <v>1.3708281829419036</v>
      </c>
      <c r="L242" s="20">
        <v>32.36</v>
      </c>
      <c r="M242" s="20">
        <f>J242*K242</f>
        <v>216.81018541409145</v>
      </c>
      <c r="N242" s="20">
        <v>198.12</v>
      </c>
      <c r="O242" s="20">
        <f>IF(P242 &gt; 0, MAX(P$15:P$312) / P242, 0)</f>
        <v>1.5747389033942558</v>
      </c>
      <c r="P242" s="20">
        <v>30.64</v>
      </c>
      <c r="Q242" s="20">
        <f>N242*O242</f>
        <v>311.98727154046998</v>
      </c>
      <c r="R242" s="20">
        <f>M242+Q242</f>
        <v>528.79745695456143</v>
      </c>
      <c r="S242" s="21">
        <v>89</v>
      </c>
      <c r="T242" s="21">
        <v>15</v>
      </c>
      <c r="U242" s="20">
        <f>IF(T242 &gt; 0,S242/T242,0)</f>
        <v>5.9333333333333336</v>
      </c>
      <c r="V242" s="19">
        <v>7</v>
      </c>
      <c r="W242" s="19">
        <v>1</v>
      </c>
    </row>
    <row r="243" spans="1:23" s="33" customFormat="1" x14ac:dyDescent="0.2">
      <c r="A243" s="16"/>
      <c r="B243" s="16"/>
      <c r="C243" s="16"/>
      <c r="D243" s="16"/>
      <c r="E243" s="17">
        <v>229</v>
      </c>
      <c r="F243" s="18" t="s">
        <v>206</v>
      </c>
      <c r="G243" s="18">
        <v>137000765</v>
      </c>
      <c r="H243" s="19" t="s">
        <v>321</v>
      </c>
      <c r="I243" s="19">
        <v>229</v>
      </c>
      <c r="J243" s="20">
        <v>171.66</v>
      </c>
      <c r="K243" s="20">
        <f>IF(L243 &gt; 0, MAX(L$15:L$312) / L243, 0)</f>
        <v>1.3708281829419036</v>
      </c>
      <c r="L243" s="20">
        <v>32.36</v>
      </c>
      <c r="M243" s="20">
        <f>J243*K243</f>
        <v>235.31636588380715</v>
      </c>
      <c r="N243" s="20">
        <v>167.45</v>
      </c>
      <c r="O243" s="20">
        <f>IF(P243 &gt; 0, MAX(P$15:P$312) / P243, 0)</f>
        <v>1.7456584659913168</v>
      </c>
      <c r="P243" s="20">
        <v>27.64</v>
      </c>
      <c r="Q243" s="20">
        <f>N243*O243</f>
        <v>292.31051013024597</v>
      </c>
      <c r="R243" s="20">
        <f>M243+Q243</f>
        <v>527.6268760140531</v>
      </c>
      <c r="S243" s="21">
        <v>84</v>
      </c>
      <c r="T243" s="21">
        <v>14</v>
      </c>
      <c r="U243" s="20">
        <f>IF(T243 &gt; 0,S243/T243,0)</f>
        <v>6</v>
      </c>
      <c r="V243" s="19">
        <v>7</v>
      </c>
      <c r="W243" s="19"/>
    </row>
    <row r="244" spans="1:23" s="33" customFormat="1" x14ac:dyDescent="0.2">
      <c r="A244" s="16"/>
      <c r="B244" s="16"/>
      <c r="C244" s="16"/>
      <c r="D244" s="16"/>
      <c r="E244" s="17">
        <v>230</v>
      </c>
      <c r="F244" s="18" t="s">
        <v>49</v>
      </c>
      <c r="G244" s="18">
        <v>137001920</v>
      </c>
      <c r="H244" s="19" t="s">
        <v>321</v>
      </c>
      <c r="I244" s="19">
        <v>230</v>
      </c>
      <c r="J244" s="20">
        <v>174.66</v>
      </c>
      <c r="K244" s="20">
        <f>IF(L244 &gt; 0, MAX(L$15:L$312) / L244, 0)</f>
        <v>1.5922469490308686</v>
      </c>
      <c r="L244" s="20">
        <v>27.86</v>
      </c>
      <c r="M244" s="20">
        <f>J244*K244</f>
        <v>278.10185211773148</v>
      </c>
      <c r="N244" s="20">
        <v>203</v>
      </c>
      <c r="O244" s="20">
        <f>IF(P244 &gt; 0, MAX(P$15:P$312) / P244, 0)</f>
        <v>1.2172048435923311</v>
      </c>
      <c r="P244" s="20">
        <v>39.64</v>
      </c>
      <c r="Q244" s="20">
        <f>N244*O244</f>
        <v>247.09258324924321</v>
      </c>
      <c r="R244" s="20">
        <f>M244+Q244</f>
        <v>525.19443536697463</v>
      </c>
      <c r="S244" s="21">
        <v>78</v>
      </c>
      <c r="T244" s="21">
        <v>12</v>
      </c>
      <c r="U244" s="20">
        <f>IF(T244 &gt; 0,S244/T244,0)</f>
        <v>6.5</v>
      </c>
      <c r="V244" s="19">
        <v>2</v>
      </c>
      <c r="W244" s="19">
        <v>5</v>
      </c>
    </row>
    <row r="245" spans="1:23" s="33" customFormat="1" x14ac:dyDescent="0.2">
      <c r="A245" s="16"/>
      <c r="B245" s="16"/>
      <c r="C245" s="16"/>
      <c r="D245" s="16"/>
      <c r="E245" s="17">
        <v>231</v>
      </c>
      <c r="F245" s="18" t="s">
        <v>115</v>
      </c>
      <c r="G245" s="18">
        <v>137003986</v>
      </c>
      <c r="H245" s="19" t="s">
        <v>321</v>
      </c>
      <c r="I245" s="19">
        <v>231</v>
      </c>
      <c r="J245" s="20">
        <v>167.77</v>
      </c>
      <c r="K245" s="20">
        <f>IF(L245 &gt; 0, MAX(L$15:L$312) / L245, 0)</f>
        <v>1.5922469490308686</v>
      </c>
      <c r="L245" s="20">
        <v>27.86</v>
      </c>
      <c r="M245" s="20">
        <f>J245*K245</f>
        <v>267.13127063890886</v>
      </c>
      <c r="N245" s="20">
        <v>179.28</v>
      </c>
      <c r="O245" s="20">
        <f>IF(P245 &gt; 0, MAX(P$15:P$312) / P245, 0)</f>
        <v>1.4343043995243758</v>
      </c>
      <c r="P245" s="20">
        <v>33.64</v>
      </c>
      <c r="Q245" s="20">
        <f>N245*O245</f>
        <v>257.1420927467301</v>
      </c>
      <c r="R245" s="20">
        <f>M245+Q245</f>
        <v>524.27336338563896</v>
      </c>
      <c r="S245" s="21">
        <v>89</v>
      </c>
      <c r="T245" s="21">
        <v>15</v>
      </c>
      <c r="U245" s="20">
        <f>IF(T245 &gt; 0,S245/T245,0)</f>
        <v>5.9333333333333336</v>
      </c>
      <c r="V245" s="19">
        <v>6</v>
      </c>
      <c r="W245" s="19">
        <v>1</v>
      </c>
    </row>
    <row r="246" spans="1:23" s="33" customFormat="1" x14ac:dyDescent="0.2">
      <c r="A246" s="16"/>
      <c r="B246" s="16"/>
      <c r="C246" s="16"/>
      <c r="D246" s="16"/>
      <c r="E246" s="17">
        <v>232</v>
      </c>
      <c r="F246" s="18" t="s">
        <v>259</v>
      </c>
      <c r="G246" s="18">
        <v>137010109</v>
      </c>
      <c r="H246" s="19" t="s">
        <v>322</v>
      </c>
      <c r="I246" s="19">
        <v>232</v>
      </c>
      <c r="J246" s="20">
        <v>160.55000000000001</v>
      </c>
      <c r="K246" s="20">
        <f>IF(L246 &gt; 0, MAX(L$15:L$312) / L246, 0)</f>
        <v>1.5922469490308686</v>
      </c>
      <c r="L246" s="20">
        <v>27.86</v>
      </c>
      <c r="M246" s="20">
        <f>J246*K246</f>
        <v>255.63524766690597</v>
      </c>
      <c r="N246" s="20">
        <v>185.84</v>
      </c>
      <c r="O246" s="20">
        <f>IF(P246 &gt; 0, MAX(P$15:P$312) / P246, 0)</f>
        <v>1.4343043995243758</v>
      </c>
      <c r="P246" s="20">
        <v>33.64</v>
      </c>
      <c r="Q246" s="20">
        <f>N246*O246</f>
        <v>266.55112960760999</v>
      </c>
      <c r="R246" s="20">
        <f>M246+Q246</f>
        <v>522.18637727451596</v>
      </c>
      <c r="S246" s="21">
        <v>85</v>
      </c>
      <c r="T246" s="21">
        <v>14</v>
      </c>
      <c r="U246" s="20">
        <f>IF(T246 &gt; 0,S246/T246,0)</f>
        <v>6.0714285714285712</v>
      </c>
      <c r="V246" s="19">
        <v>4</v>
      </c>
      <c r="W246" s="19">
        <v>2</v>
      </c>
    </row>
    <row r="247" spans="1:23" s="33" customFormat="1" x14ac:dyDescent="0.2">
      <c r="A247" s="16"/>
      <c r="B247" s="16"/>
      <c r="C247" s="16"/>
      <c r="D247" s="16"/>
      <c r="E247" s="17">
        <v>233</v>
      </c>
      <c r="F247" s="18" t="s">
        <v>207</v>
      </c>
      <c r="G247" s="18">
        <v>137004296</v>
      </c>
      <c r="H247" s="19" t="s">
        <v>321</v>
      </c>
      <c r="I247" s="19">
        <v>233</v>
      </c>
      <c r="J247" s="20">
        <v>151.55000000000001</v>
      </c>
      <c r="K247" s="20">
        <f>IF(L247 &gt; 0, MAX(L$15:L$312) / L247, 0)</f>
        <v>1.5922469490308686</v>
      </c>
      <c r="L247" s="20">
        <v>27.86</v>
      </c>
      <c r="M247" s="20">
        <f>J247*K247</f>
        <v>241.30502512562816</v>
      </c>
      <c r="N247" s="20">
        <v>195.45</v>
      </c>
      <c r="O247" s="20">
        <f>IF(P247 &gt; 0, MAX(P$15:P$312) / P247, 0)</f>
        <v>1.4343043995243758</v>
      </c>
      <c r="P247" s="20">
        <v>33.64</v>
      </c>
      <c r="Q247" s="20">
        <f>N247*O247</f>
        <v>280.33479488703927</v>
      </c>
      <c r="R247" s="20">
        <f>M247+Q247</f>
        <v>521.63982001266743</v>
      </c>
      <c r="S247" s="21">
        <v>89</v>
      </c>
      <c r="T247" s="21">
        <v>15</v>
      </c>
      <c r="U247" s="20">
        <f>IF(T247 &gt; 0,S247/T247,0)</f>
        <v>5.9333333333333336</v>
      </c>
      <c r="V247" s="19">
        <v>6</v>
      </c>
      <c r="W247" s="19"/>
    </row>
    <row r="248" spans="1:23" s="33" customFormat="1" x14ac:dyDescent="0.2">
      <c r="A248" s="16"/>
      <c r="B248" s="16"/>
      <c r="C248" s="16"/>
      <c r="D248" s="16"/>
      <c r="E248" s="17">
        <v>234</v>
      </c>
      <c r="F248" s="18" t="s">
        <v>118</v>
      </c>
      <c r="G248" s="18">
        <v>137002478</v>
      </c>
      <c r="H248" s="19" t="s">
        <v>321</v>
      </c>
      <c r="I248" s="19">
        <v>234</v>
      </c>
      <c r="J248" s="20">
        <v>183.66</v>
      </c>
      <c r="K248" s="20">
        <f>IF(L248 &gt; 0, MAX(L$15:L$312) / L248, 0)</f>
        <v>1.3708281829419036</v>
      </c>
      <c r="L248" s="20">
        <v>32.36</v>
      </c>
      <c r="M248" s="20">
        <f>J248*K248</f>
        <v>251.76630407911</v>
      </c>
      <c r="N248" s="20">
        <v>153.56</v>
      </c>
      <c r="O248" s="20">
        <f>IF(P248 &gt; 0, MAX(P$15:P$312) / P248, 0)</f>
        <v>1.7456584659913168</v>
      </c>
      <c r="P248" s="20">
        <v>27.64</v>
      </c>
      <c r="Q248" s="20">
        <f>N248*O248</f>
        <v>268.06331403762664</v>
      </c>
      <c r="R248" s="20">
        <f>M248+Q248</f>
        <v>519.82961811673658</v>
      </c>
      <c r="S248" s="21">
        <v>83</v>
      </c>
      <c r="T248" s="21">
        <v>14</v>
      </c>
      <c r="U248" s="20">
        <f>IF(T248 &gt; 0,S248/T248,0)</f>
        <v>5.9285714285714288</v>
      </c>
      <c r="V248" s="19">
        <v>8</v>
      </c>
      <c r="W248" s="19"/>
    </row>
    <row r="249" spans="1:23" s="33" customFormat="1" x14ac:dyDescent="0.2">
      <c r="A249" s="16"/>
      <c r="B249" s="16"/>
      <c r="C249" s="16"/>
      <c r="D249" s="16"/>
      <c r="E249" s="17">
        <v>235</v>
      </c>
      <c r="F249" s="18" t="s">
        <v>60</v>
      </c>
      <c r="G249" s="18">
        <v>137004240</v>
      </c>
      <c r="H249" s="19" t="s">
        <v>321</v>
      </c>
      <c r="I249" s="19">
        <v>235</v>
      </c>
      <c r="J249" s="20">
        <v>153.94</v>
      </c>
      <c r="K249" s="20">
        <f>IF(L249 &gt; 0, MAX(L$15:L$312) / L249, 0)</f>
        <v>1.5922469490308686</v>
      </c>
      <c r="L249" s="20">
        <v>27.86</v>
      </c>
      <c r="M249" s="20">
        <f>J249*K249</f>
        <v>245.11049533381191</v>
      </c>
      <c r="N249" s="20">
        <v>191.45</v>
      </c>
      <c r="O249" s="20">
        <f>IF(P249 &gt; 0, MAX(P$15:P$312) / P249, 0)</f>
        <v>1.4343043995243758</v>
      </c>
      <c r="P249" s="20">
        <v>33.64</v>
      </c>
      <c r="Q249" s="20">
        <f>N249*O249</f>
        <v>274.59757728894175</v>
      </c>
      <c r="R249" s="20">
        <f>M249+Q249</f>
        <v>519.70807262275366</v>
      </c>
      <c r="S249" s="21">
        <v>85</v>
      </c>
      <c r="T249" s="21">
        <v>15</v>
      </c>
      <c r="U249" s="20">
        <f>IF(T249 &gt; 0,S249/T249,0)</f>
        <v>5.666666666666667</v>
      </c>
      <c r="V249" s="19">
        <v>9</v>
      </c>
      <c r="W249" s="19"/>
    </row>
    <row r="250" spans="1:23" s="33" customFormat="1" x14ac:dyDescent="0.2">
      <c r="A250" s="16"/>
      <c r="B250" s="16"/>
      <c r="C250" s="16"/>
      <c r="D250" s="16"/>
      <c r="E250" s="17">
        <v>236</v>
      </c>
      <c r="F250" s="18" t="s">
        <v>55</v>
      </c>
      <c r="G250" s="18">
        <v>137009107</v>
      </c>
      <c r="H250" s="19" t="s">
        <v>322</v>
      </c>
      <c r="I250" s="19">
        <v>236</v>
      </c>
      <c r="J250" s="20">
        <v>150.05000000000001</v>
      </c>
      <c r="K250" s="20">
        <f>IF(L250 &gt; 0, MAX(L$15:L$312) / L250, 0)</f>
        <v>1.3708281829419036</v>
      </c>
      <c r="L250" s="20">
        <v>32.36</v>
      </c>
      <c r="M250" s="20">
        <f>J250*K250</f>
        <v>205.69276885043266</v>
      </c>
      <c r="N250" s="20">
        <v>197.95</v>
      </c>
      <c r="O250" s="20">
        <f>IF(P250 &gt; 0, MAX(P$15:P$312) / P250, 0)</f>
        <v>1.5747389033942558</v>
      </c>
      <c r="P250" s="20">
        <v>30.64</v>
      </c>
      <c r="Q250" s="20">
        <f>N250*O250</f>
        <v>311.71956592689293</v>
      </c>
      <c r="R250" s="20">
        <f>M250+Q250</f>
        <v>517.41233477732555</v>
      </c>
      <c r="S250" s="21">
        <v>87</v>
      </c>
      <c r="T250" s="21">
        <v>15</v>
      </c>
      <c r="U250" s="20">
        <f>IF(T250 &gt; 0,S250/T250,0)</f>
        <v>5.8</v>
      </c>
      <c r="V250" s="19">
        <v>7</v>
      </c>
      <c r="W250" s="19">
        <v>3</v>
      </c>
    </row>
    <row r="251" spans="1:23" s="33" customFormat="1" x14ac:dyDescent="0.2">
      <c r="A251" s="16"/>
      <c r="B251" s="16"/>
      <c r="C251" s="16"/>
      <c r="D251" s="16"/>
      <c r="E251" s="17">
        <v>237</v>
      </c>
      <c r="F251" s="18" t="s">
        <v>51</v>
      </c>
      <c r="G251" s="18">
        <v>137005298</v>
      </c>
      <c r="H251" s="19" t="s">
        <v>321</v>
      </c>
      <c r="I251" s="19">
        <v>237</v>
      </c>
      <c r="J251" s="20">
        <v>135.05000000000001</v>
      </c>
      <c r="K251" s="20">
        <f>IF(L251 &gt; 0, MAX(L$15:L$312) / L251, 0)</f>
        <v>1.5922469490308686</v>
      </c>
      <c r="L251" s="20">
        <v>27.86</v>
      </c>
      <c r="M251" s="20">
        <f>J251*K251</f>
        <v>215.03295046661881</v>
      </c>
      <c r="N251" s="20">
        <v>209.95</v>
      </c>
      <c r="O251" s="20">
        <f>IF(P251 &gt; 0, MAX(P$15:P$312) / P251, 0)</f>
        <v>1.4343043995243758</v>
      </c>
      <c r="P251" s="20">
        <v>33.64</v>
      </c>
      <c r="Q251" s="20">
        <f>N251*O251</f>
        <v>301.1322086801427</v>
      </c>
      <c r="R251" s="20">
        <f>M251+Q251</f>
        <v>516.16515914676154</v>
      </c>
      <c r="S251" s="21">
        <v>87</v>
      </c>
      <c r="T251" s="21">
        <v>15</v>
      </c>
      <c r="U251" s="20">
        <f>IF(T251 &gt; 0,S251/T251,0)</f>
        <v>5.8</v>
      </c>
      <c r="V251" s="19">
        <v>7</v>
      </c>
      <c r="W251" s="19">
        <v>1</v>
      </c>
    </row>
    <row r="252" spans="1:23" s="33" customFormat="1" x14ac:dyDescent="0.2">
      <c r="A252" s="16"/>
      <c r="B252" s="16"/>
      <c r="C252" s="16"/>
      <c r="D252" s="16"/>
      <c r="E252" s="17">
        <v>238</v>
      </c>
      <c r="F252" s="18" t="s">
        <v>99</v>
      </c>
      <c r="G252" s="18">
        <v>137008553</v>
      </c>
      <c r="H252" s="19" t="s">
        <v>322</v>
      </c>
      <c r="I252" s="19">
        <v>238</v>
      </c>
      <c r="J252" s="20">
        <v>151.27000000000001</v>
      </c>
      <c r="K252" s="20">
        <f>IF(L252 &gt; 0, MAX(L$15:L$312) / L252, 0)</f>
        <v>1.5922469490308686</v>
      </c>
      <c r="L252" s="20">
        <v>27.86</v>
      </c>
      <c r="M252" s="20">
        <f>J252*K252</f>
        <v>240.85919597989951</v>
      </c>
      <c r="N252" s="20">
        <v>231.34</v>
      </c>
      <c r="O252" s="20">
        <f>IF(P252 &gt; 0, MAX(P$15:P$312) / P252, 0)</f>
        <v>1.1872539370078741</v>
      </c>
      <c r="P252" s="20">
        <v>40.64</v>
      </c>
      <c r="Q252" s="20">
        <f>N252*O252</f>
        <v>274.6593257874016</v>
      </c>
      <c r="R252" s="20">
        <f>M252+Q252</f>
        <v>515.51852176730108</v>
      </c>
      <c r="S252" s="21">
        <v>97</v>
      </c>
      <c r="T252" s="21">
        <v>16</v>
      </c>
      <c r="U252" s="20">
        <f>IF(T252 &gt; 0,S252/T252,0)</f>
        <v>6.0625</v>
      </c>
      <c r="V252" s="19">
        <v>2</v>
      </c>
      <c r="W252" s="19">
        <v>2</v>
      </c>
    </row>
    <row r="253" spans="1:23" s="33" customFormat="1" x14ac:dyDescent="0.2">
      <c r="A253" s="16"/>
      <c r="B253" s="16"/>
      <c r="C253" s="16"/>
      <c r="D253" s="16"/>
      <c r="E253" s="17">
        <v>239</v>
      </c>
      <c r="F253" s="18" t="s">
        <v>305</v>
      </c>
      <c r="G253" s="18">
        <v>137056371</v>
      </c>
      <c r="H253" s="19" t="s">
        <v>321</v>
      </c>
      <c r="I253" s="19">
        <v>239</v>
      </c>
      <c r="J253" s="20">
        <v>224.77</v>
      </c>
      <c r="K253" s="20">
        <f>IF(L253 &gt; 0, MAX(L$15:L$312) / L253, 0)</f>
        <v>1.3708281829419036</v>
      </c>
      <c r="L253" s="20">
        <v>32.36</v>
      </c>
      <c r="M253" s="20">
        <f>J253*K253</f>
        <v>308.12105067985169</v>
      </c>
      <c r="N253" s="20">
        <v>118</v>
      </c>
      <c r="O253" s="20">
        <f>IF(P253 &gt; 0, MAX(P$15:P$312) / P253, 0)</f>
        <v>1.7456584659913168</v>
      </c>
      <c r="P253" s="20">
        <v>27.64</v>
      </c>
      <c r="Q253" s="20">
        <f>N253*O253</f>
        <v>205.98769898697537</v>
      </c>
      <c r="R253" s="20">
        <f>M253+Q253</f>
        <v>514.10874966682707</v>
      </c>
      <c r="S253" s="21">
        <v>82</v>
      </c>
      <c r="T253" s="21">
        <v>11</v>
      </c>
      <c r="U253" s="20">
        <f>IF(T253 &gt; 0,S253/T253,0)</f>
        <v>7.4545454545454541</v>
      </c>
      <c r="V253" s="19"/>
      <c r="W253" s="19">
        <v>3</v>
      </c>
    </row>
    <row r="254" spans="1:23" s="33" customFormat="1" x14ac:dyDescent="0.2">
      <c r="A254" s="16"/>
      <c r="B254" s="16"/>
      <c r="C254" s="16"/>
      <c r="D254" s="16"/>
      <c r="E254" s="17">
        <v>240</v>
      </c>
      <c r="F254" s="18" t="s">
        <v>39</v>
      </c>
      <c r="G254" s="18">
        <v>137009593</v>
      </c>
      <c r="H254" s="19" t="s">
        <v>322</v>
      </c>
      <c r="I254" s="19">
        <v>240</v>
      </c>
      <c r="J254" s="20">
        <v>157.55000000000001</v>
      </c>
      <c r="K254" s="20">
        <f>IF(L254 &gt; 0, MAX(L$15:L$312) / L254, 0)</f>
        <v>1.5922469490308686</v>
      </c>
      <c r="L254" s="20">
        <v>27.86</v>
      </c>
      <c r="M254" s="20">
        <f>J254*K254</f>
        <v>250.85850681981336</v>
      </c>
      <c r="N254" s="20">
        <v>182.95</v>
      </c>
      <c r="O254" s="20">
        <f>IF(P254 &gt; 0, MAX(P$15:P$312) / P254, 0)</f>
        <v>1.4343043995243758</v>
      </c>
      <c r="P254" s="20">
        <v>33.64</v>
      </c>
      <c r="Q254" s="20">
        <f>N254*O254</f>
        <v>262.40598989298456</v>
      </c>
      <c r="R254" s="20">
        <f>M254+Q254</f>
        <v>513.26449671279795</v>
      </c>
      <c r="S254" s="21">
        <v>84</v>
      </c>
      <c r="T254" s="21">
        <v>14</v>
      </c>
      <c r="U254" s="20">
        <f>IF(T254 &gt; 0,S254/T254,0)</f>
        <v>6</v>
      </c>
      <c r="V254" s="19">
        <v>8</v>
      </c>
      <c r="W254" s="19">
        <v>1</v>
      </c>
    </row>
    <row r="255" spans="1:23" s="33" customFormat="1" x14ac:dyDescent="0.2">
      <c r="A255" s="16"/>
      <c r="B255" s="16"/>
      <c r="C255" s="16"/>
      <c r="D255" s="16"/>
      <c r="E255" s="17">
        <v>241</v>
      </c>
      <c r="F255" s="18" t="s">
        <v>102</v>
      </c>
      <c r="G255" s="18">
        <v>137002844</v>
      </c>
      <c r="H255" s="19" t="s">
        <v>321</v>
      </c>
      <c r="I255" s="19">
        <v>241</v>
      </c>
      <c r="J255" s="20">
        <v>161.16</v>
      </c>
      <c r="K255" s="20">
        <f>IF(L255 &gt; 0, MAX(L$15:L$312) / L255, 0)</f>
        <v>1.5922469490308686</v>
      </c>
      <c r="L255" s="20">
        <v>27.86</v>
      </c>
      <c r="M255" s="20">
        <f>J255*K255</f>
        <v>256.6065183058148</v>
      </c>
      <c r="N255" s="20">
        <v>194.45</v>
      </c>
      <c r="O255" s="20">
        <f>IF(P255 &gt; 0, MAX(P$15:P$312) / P255, 0)</f>
        <v>1.3168668122270741</v>
      </c>
      <c r="P255" s="20">
        <v>36.64</v>
      </c>
      <c r="Q255" s="20">
        <f>N255*O255</f>
        <v>256.06475163755454</v>
      </c>
      <c r="R255" s="20">
        <f>M255+Q255</f>
        <v>512.67126994336934</v>
      </c>
      <c r="S255" s="21">
        <v>90</v>
      </c>
      <c r="T255" s="21">
        <v>15</v>
      </c>
      <c r="U255" s="20">
        <f>IF(T255 &gt; 0,S255/T255,0)</f>
        <v>6</v>
      </c>
      <c r="V255" s="19">
        <v>7</v>
      </c>
      <c r="W255" s="19">
        <v>1</v>
      </c>
    </row>
    <row r="256" spans="1:23" s="33" customFormat="1" x14ac:dyDescent="0.2">
      <c r="A256" s="16"/>
      <c r="B256" s="16"/>
      <c r="C256" s="16"/>
      <c r="D256" s="16"/>
      <c r="E256" s="17">
        <v>242</v>
      </c>
      <c r="F256" s="18" t="s">
        <v>46</v>
      </c>
      <c r="G256" s="18">
        <v>137009201</v>
      </c>
      <c r="H256" s="19" t="s">
        <v>322</v>
      </c>
      <c r="I256" s="19">
        <v>242</v>
      </c>
      <c r="J256" s="20">
        <v>172.55</v>
      </c>
      <c r="K256" s="20">
        <f>IF(L256 &gt; 0, MAX(L$15:L$312) / L256, 0)</f>
        <v>1.3708281829419036</v>
      </c>
      <c r="L256" s="20">
        <v>32.36</v>
      </c>
      <c r="M256" s="20">
        <f>J256*K256</f>
        <v>236.53640296662547</v>
      </c>
      <c r="N256" s="20">
        <v>157.56</v>
      </c>
      <c r="O256" s="20">
        <f>IF(P256 &gt; 0, MAX(P$15:P$312) / P256, 0)</f>
        <v>1.7456584659913168</v>
      </c>
      <c r="P256" s="20">
        <v>27.64</v>
      </c>
      <c r="Q256" s="20">
        <f>N256*O256</f>
        <v>275.04594790159189</v>
      </c>
      <c r="R256" s="20">
        <f>M256+Q256</f>
        <v>511.58235086821736</v>
      </c>
      <c r="S256" s="21">
        <v>81</v>
      </c>
      <c r="T256" s="21">
        <v>14</v>
      </c>
      <c r="U256" s="20">
        <f>IF(T256 &gt; 0,S256/T256,0)</f>
        <v>5.7857142857142856</v>
      </c>
      <c r="V256" s="19">
        <v>8</v>
      </c>
      <c r="W256" s="19"/>
    </row>
    <row r="257" spans="1:23" s="33" customFormat="1" x14ac:dyDescent="0.2">
      <c r="A257" s="16"/>
      <c r="B257" s="16"/>
      <c r="C257" s="16"/>
      <c r="D257" s="16"/>
      <c r="E257" s="17">
        <v>243</v>
      </c>
      <c r="F257" s="18" t="s">
        <v>33</v>
      </c>
      <c r="G257" s="18">
        <v>137000739</v>
      </c>
      <c r="H257" s="19" t="s">
        <v>321</v>
      </c>
      <c r="I257" s="19">
        <v>243</v>
      </c>
      <c r="J257" s="20">
        <v>162.66</v>
      </c>
      <c r="K257" s="20">
        <f>IF(L257 &gt; 0, MAX(L$15:L$312) / L257, 0)</f>
        <v>1.5922469490308686</v>
      </c>
      <c r="L257" s="20">
        <v>27.86</v>
      </c>
      <c r="M257" s="20">
        <f>J257*K257</f>
        <v>258.99488872936109</v>
      </c>
      <c r="N257" s="20">
        <v>175.34</v>
      </c>
      <c r="O257" s="20">
        <f>IF(P257 &gt; 0, MAX(P$15:P$312) / P257, 0)</f>
        <v>1.4343043995243758</v>
      </c>
      <c r="P257" s="20">
        <v>33.64</v>
      </c>
      <c r="Q257" s="20">
        <f>N257*O257</f>
        <v>251.49093341260405</v>
      </c>
      <c r="R257" s="20">
        <f>M257+Q257</f>
        <v>510.48582214196517</v>
      </c>
      <c r="S257" s="21">
        <v>84</v>
      </c>
      <c r="T257" s="21">
        <v>15</v>
      </c>
      <c r="U257" s="20">
        <f>IF(T257 &gt; 0,S257/T257,0)</f>
        <v>5.6</v>
      </c>
      <c r="V257" s="19">
        <v>6</v>
      </c>
      <c r="W257" s="19">
        <v>2</v>
      </c>
    </row>
    <row r="258" spans="1:23" s="33" customFormat="1" x14ac:dyDescent="0.2">
      <c r="A258" s="16"/>
      <c r="B258" s="16"/>
      <c r="C258" s="16"/>
      <c r="D258" s="16"/>
      <c r="E258" s="17">
        <v>244</v>
      </c>
      <c r="F258" s="18" t="s">
        <v>84</v>
      </c>
      <c r="G258" s="18">
        <v>137001976</v>
      </c>
      <c r="H258" s="19" t="s">
        <v>321</v>
      </c>
      <c r="I258" s="19">
        <v>244</v>
      </c>
      <c r="J258" s="20">
        <v>149.16</v>
      </c>
      <c r="K258" s="20">
        <f>IF(L258 &gt; 0, MAX(L$15:L$312) / L258, 0)</f>
        <v>1.5922469490308686</v>
      </c>
      <c r="L258" s="20">
        <v>27.86</v>
      </c>
      <c r="M258" s="20">
        <f>J258*K258</f>
        <v>237.49955491744436</v>
      </c>
      <c r="N258" s="20">
        <v>205.95</v>
      </c>
      <c r="O258" s="20">
        <f>IF(P258 &gt; 0, MAX(P$15:P$312) / P258, 0)</f>
        <v>1.3168668122270741</v>
      </c>
      <c r="P258" s="20">
        <v>36.64</v>
      </c>
      <c r="Q258" s="20">
        <f>N258*O258</f>
        <v>271.2087199781659</v>
      </c>
      <c r="R258" s="20">
        <f>M258+Q258</f>
        <v>508.70827489561026</v>
      </c>
      <c r="S258" s="21">
        <v>91</v>
      </c>
      <c r="T258" s="21">
        <v>16</v>
      </c>
      <c r="U258" s="20">
        <f>IF(T258 &gt; 0,S258/T258,0)</f>
        <v>5.6875</v>
      </c>
      <c r="V258" s="19">
        <v>8</v>
      </c>
      <c r="W258" s="19"/>
    </row>
    <row r="259" spans="1:23" s="33" customFormat="1" x14ac:dyDescent="0.2">
      <c r="A259" s="16"/>
      <c r="B259" s="16"/>
      <c r="C259" s="16"/>
      <c r="D259" s="16"/>
      <c r="E259" s="17">
        <v>245</v>
      </c>
      <c r="F259" s="18" t="s">
        <v>165</v>
      </c>
      <c r="G259" s="18">
        <v>137005556</v>
      </c>
      <c r="H259" s="19" t="s">
        <v>321</v>
      </c>
      <c r="I259" s="19">
        <v>245</v>
      </c>
      <c r="J259" s="20">
        <v>184.88</v>
      </c>
      <c r="K259" s="20">
        <f>IF(L259 &gt; 0, MAX(L$15:L$312) / L259, 0)</f>
        <v>1.3708281829419036</v>
      </c>
      <c r="L259" s="20">
        <v>32.36</v>
      </c>
      <c r="M259" s="20">
        <f>J259*K259</f>
        <v>253.43871446229912</v>
      </c>
      <c r="N259" s="20">
        <v>144.94999999999999</v>
      </c>
      <c r="O259" s="20">
        <f>IF(P259 &gt; 0, MAX(P$15:P$312) / P259, 0)</f>
        <v>1.7456584659913168</v>
      </c>
      <c r="P259" s="20">
        <v>27.64</v>
      </c>
      <c r="Q259" s="20">
        <f>N259*O259</f>
        <v>253.03319464544134</v>
      </c>
      <c r="R259" s="20">
        <f>M259+Q259</f>
        <v>506.47190910774043</v>
      </c>
      <c r="S259" s="21">
        <v>80</v>
      </c>
      <c r="T259" s="21">
        <v>14</v>
      </c>
      <c r="U259" s="20">
        <f>IF(T259 &gt; 0,S259/T259,0)</f>
        <v>5.7142857142857144</v>
      </c>
      <c r="V259" s="19">
        <v>6</v>
      </c>
      <c r="W259" s="19">
        <v>1</v>
      </c>
    </row>
    <row r="260" spans="1:23" s="33" customFormat="1" x14ac:dyDescent="0.2">
      <c r="A260" s="16"/>
      <c r="B260" s="16"/>
      <c r="C260" s="16"/>
      <c r="D260" s="16"/>
      <c r="E260" s="17">
        <v>246</v>
      </c>
      <c r="F260" s="18" t="s">
        <v>74</v>
      </c>
      <c r="G260" s="18">
        <v>137005590</v>
      </c>
      <c r="H260" s="19" t="s">
        <v>321</v>
      </c>
      <c r="I260" s="19">
        <v>246</v>
      </c>
      <c r="J260" s="20">
        <v>188.44</v>
      </c>
      <c r="K260" s="20">
        <f>IF(L260 &gt; 0, MAX(L$15:L$312) / L260, 0)</f>
        <v>1.254524886877828</v>
      </c>
      <c r="L260" s="20">
        <v>35.36</v>
      </c>
      <c r="M260" s="20">
        <f>J260*K260</f>
        <v>236.40266968325793</v>
      </c>
      <c r="N260" s="20">
        <v>221</v>
      </c>
      <c r="O260" s="20">
        <f>IF(P260 &gt; 0, MAX(P$15:P$312) / P260, 0)</f>
        <v>1.2172048435923311</v>
      </c>
      <c r="P260" s="20">
        <v>39.64</v>
      </c>
      <c r="Q260" s="20">
        <f>N260*O260</f>
        <v>269.00227043390515</v>
      </c>
      <c r="R260" s="20">
        <f>M260+Q260</f>
        <v>505.40494011716305</v>
      </c>
      <c r="S260" s="21">
        <v>106</v>
      </c>
      <c r="T260" s="21">
        <v>17</v>
      </c>
      <c r="U260" s="20">
        <f>IF(T260 &gt; 0,S260/T260,0)</f>
        <v>6.2352941176470589</v>
      </c>
      <c r="V260" s="19">
        <v>6</v>
      </c>
      <c r="W260" s="19">
        <v>5</v>
      </c>
    </row>
    <row r="261" spans="1:23" s="33" customFormat="1" x14ac:dyDescent="0.2">
      <c r="A261" s="16"/>
      <c r="B261" s="16"/>
      <c r="C261" s="16"/>
      <c r="D261" s="16"/>
      <c r="E261" s="17">
        <v>247</v>
      </c>
      <c r="F261" s="18" t="s">
        <v>25</v>
      </c>
      <c r="G261" s="18">
        <v>137003684</v>
      </c>
      <c r="H261" s="19" t="s">
        <v>321</v>
      </c>
      <c r="I261" s="19">
        <v>247</v>
      </c>
      <c r="J261" s="20">
        <v>159.94</v>
      </c>
      <c r="K261" s="20">
        <f>IF(L261 &gt; 0, MAX(L$15:L$312) / L261, 0)</f>
        <v>1.3708281829419036</v>
      </c>
      <c r="L261" s="20">
        <v>32.36</v>
      </c>
      <c r="M261" s="20">
        <f>J261*K261</f>
        <v>219.25025957972807</v>
      </c>
      <c r="N261" s="20">
        <v>163.34</v>
      </c>
      <c r="O261" s="20">
        <f>IF(P261 &gt; 0, MAX(P$15:P$312) / P261, 0)</f>
        <v>1.7456584659913168</v>
      </c>
      <c r="P261" s="20">
        <v>27.64</v>
      </c>
      <c r="Q261" s="20">
        <f>N261*O261</f>
        <v>285.13585383502169</v>
      </c>
      <c r="R261" s="20">
        <f>M261+Q261</f>
        <v>504.38611341474973</v>
      </c>
      <c r="S261" s="21">
        <v>79</v>
      </c>
      <c r="T261" s="21">
        <v>14</v>
      </c>
      <c r="U261" s="20">
        <f>IF(T261 &gt; 0,S261/T261,0)</f>
        <v>5.6428571428571432</v>
      </c>
      <c r="V261" s="19">
        <v>6</v>
      </c>
      <c r="W261" s="19">
        <v>1</v>
      </c>
    </row>
    <row r="262" spans="1:23" s="33" customFormat="1" x14ac:dyDescent="0.2">
      <c r="A262" s="16"/>
      <c r="B262" s="16"/>
      <c r="C262" s="16"/>
      <c r="D262" s="16"/>
      <c r="E262" s="17">
        <v>248</v>
      </c>
      <c r="F262" s="18" t="s">
        <v>90</v>
      </c>
      <c r="G262" s="18">
        <v>137008639</v>
      </c>
      <c r="H262" s="19" t="s">
        <v>322</v>
      </c>
      <c r="I262" s="19">
        <v>248</v>
      </c>
      <c r="J262" s="20">
        <v>134.72</v>
      </c>
      <c r="K262" s="20">
        <f>IF(L262 &gt; 0, MAX(L$15:L$312) / L262, 0)</f>
        <v>1.5922469490308686</v>
      </c>
      <c r="L262" s="20">
        <v>27.86</v>
      </c>
      <c r="M262" s="20">
        <f>J262*K262</f>
        <v>214.5075089734386</v>
      </c>
      <c r="N262" s="20">
        <v>201.56</v>
      </c>
      <c r="O262" s="20">
        <f>IF(P262 &gt; 0, MAX(P$15:P$312) / P262, 0)</f>
        <v>1.4343043995243758</v>
      </c>
      <c r="P262" s="20">
        <v>33.64</v>
      </c>
      <c r="Q262" s="20">
        <f>N262*O262</f>
        <v>289.09839476813318</v>
      </c>
      <c r="R262" s="20">
        <f>M262+Q262</f>
        <v>503.60590374157175</v>
      </c>
      <c r="S262" s="21">
        <v>85</v>
      </c>
      <c r="T262" s="21">
        <v>15</v>
      </c>
      <c r="U262" s="20">
        <f>IF(T262 &gt; 0,S262/T262,0)</f>
        <v>5.666666666666667</v>
      </c>
      <c r="V262" s="19">
        <v>7</v>
      </c>
      <c r="W262" s="19">
        <v>2</v>
      </c>
    </row>
    <row r="263" spans="1:23" s="33" customFormat="1" x14ac:dyDescent="0.2">
      <c r="A263" s="16"/>
      <c r="B263" s="16"/>
      <c r="C263" s="16"/>
      <c r="D263" s="16"/>
      <c r="E263" s="17">
        <v>249</v>
      </c>
      <c r="F263" s="18" t="s">
        <v>235</v>
      </c>
      <c r="G263" s="18">
        <v>137056848</v>
      </c>
      <c r="H263" s="19" t="s">
        <v>321</v>
      </c>
      <c r="I263" s="19">
        <v>249</v>
      </c>
      <c r="J263" s="20">
        <v>148.55000000000001</v>
      </c>
      <c r="K263" s="20">
        <f>IF(L263 &gt; 0, MAX(L$15:L$312) / L263, 0)</f>
        <v>1.5922469490308686</v>
      </c>
      <c r="L263" s="20">
        <v>27.86</v>
      </c>
      <c r="M263" s="20">
        <f>J263*K263</f>
        <v>236.52828427853555</v>
      </c>
      <c r="N263" s="20">
        <v>201.12</v>
      </c>
      <c r="O263" s="20">
        <f>IF(P263 &gt; 0, MAX(P$15:P$312) / P263, 0)</f>
        <v>1.3168668122270741</v>
      </c>
      <c r="P263" s="20">
        <v>36.64</v>
      </c>
      <c r="Q263" s="20">
        <f>N263*O263</f>
        <v>264.84825327510913</v>
      </c>
      <c r="R263" s="20">
        <f>M263+Q263</f>
        <v>501.37653755364465</v>
      </c>
      <c r="S263" s="21">
        <v>89</v>
      </c>
      <c r="T263" s="21">
        <v>15</v>
      </c>
      <c r="U263" s="20">
        <f>IF(T263 &gt; 0,S263/T263,0)</f>
        <v>5.9333333333333336</v>
      </c>
      <c r="V263" s="19">
        <v>6</v>
      </c>
      <c r="W263" s="19">
        <v>3</v>
      </c>
    </row>
    <row r="264" spans="1:23" s="33" customFormat="1" x14ac:dyDescent="0.2">
      <c r="A264" s="16"/>
      <c r="B264" s="16"/>
      <c r="C264" s="16"/>
      <c r="D264" s="16"/>
      <c r="E264" s="17">
        <v>250</v>
      </c>
      <c r="F264" s="18" t="s">
        <v>104</v>
      </c>
      <c r="G264" s="18">
        <v>137005452</v>
      </c>
      <c r="H264" s="19" t="s">
        <v>321</v>
      </c>
      <c r="I264" s="19">
        <v>250</v>
      </c>
      <c r="J264" s="20">
        <v>148.55000000000001</v>
      </c>
      <c r="K264" s="20">
        <f>IF(L264 &gt; 0, MAX(L$15:L$312) / L264, 0)</f>
        <v>1.5922469490308686</v>
      </c>
      <c r="L264" s="20">
        <v>27.86</v>
      </c>
      <c r="M264" s="20">
        <f>J264*K264</f>
        <v>236.52828427853555</v>
      </c>
      <c r="N264" s="20">
        <v>181.84</v>
      </c>
      <c r="O264" s="20">
        <f>IF(P264 &gt; 0, MAX(P$15:P$312) / P264, 0)</f>
        <v>1.4343043995243758</v>
      </c>
      <c r="P264" s="20">
        <v>33.64</v>
      </c>
      <c r="Q264" s="20">
        <f>N264*O264</f>
        <v>260.81391200951248</v>
      </c>
      <c r="R264" s="20">
        <f>M264+Q264</f>
        <v>497.34219628804806</v>
      </c>
      <c r="S264" s="21">
        <v>83</v>
      </c>
      <c r="T264" s="21">
        <v>15</v>
      </c>
      <c r="U264" s="20">
        <f>IF(T264 &gt; 0,S264/T264,0)</f>
        <v>5.5333333333333332</v>
      </c>
      <c r="V264" s="19">
        <v>9</v>
      </c>
      <c r="W264" s="19"/>
    </row>
    <row r="265" spans="1:23" s="33" customFormat="1" x14ac:dyDescent="0.2">
      <c r="A265" s="16"/>
      <c r="B265" s="16"/>
      <c r="C265" s="16"/>
      <c r="D265" s="16"/>
      <c r="E265" s="17">
        <v>251</v>
      </c>
      <c r="F265" s="18" t="s">
        <v>202</v>
      </c>
      <c r="G265" s="18">
        <v>654281904</v>
      </c>
      <c r="H265" s="19" t="s">
        <v>322</v>
      </c>
      <c r="I265" s="19">
        <v>251</v>
      </c>
      <c r="J265" s="20">
        <v>108.94</v>
      </c>
      <c r="K265" s="20">
        <f>IF(L265 &gt; 0, MAX(L$15:L$312) / L265, 0)</f>
        <v>1.898972602739726</v>
      </c>
      <c r="L265" s="20">
        <v>23.36</v>
      </c>
      <c r="M265" s="20">
        <f>J265*K265</f>
        <v>206.87407534246574</v>
      </c>
      <c r="N265" s="20">
        <v>201.84</v>
      </c>
      <c r="O265" s="20">
        <f>IF(P265 &gt; 0, MAX(P$15:P$312) / P265, 0)</f>
        <v>1.4343043995243758</v>
      </c>
      <c r="P265" s="20">
        <v>33.64</v>
      </c>
      <c r="Q265" s="20">
        <f>N265*O265</f>
        <v>289.5</v>
      </c>
      <c r="R265" s="20">
        <f>M265+Q265</f>
        <v>496.37407534246574</v>
      </c>
      <c r="S265" s="21">
        <v>82</v>
      </c>
      <c r="T265" s="21">
        <v>14</v>
      </c>
      <c r="U265" s="20">
        <f>IF(T265 &gt; 0,S265/T265,0)</f>
        <v>5.8571428571428568</v>
      </c>
      <c r="V265" s="19">
        <v>5</v>
      </c>
      <c r="W265" s="19">
        <v>6</v>
      </c>
    </row>
    <row r="266" spans="1:23" s="33" customFormat="1" x14ac:dyDescent="0.2">
      <c r="A266" s="16"/>
      <c r="B266" s="16"/>
      <c r="C266" s="16"/>
      <c r="D266" s="16"/>
      <c r="E266" s="17">
        <v>252</v>
      </c>
      <c r="F266" s="18" t="s">
        <v>173</v>
      </c>
      <c r="G266" s="18">
        <v>150340813</v>
      </c>
      <c r="H266" s="19" t="s">
        <v>322</v>
      </c>
      <c r="I266" s="19">
        <v>252</v>
      </c>
      <c r="J266" s="20">
        <v>141.94</v>
      </c>
      <c r="K266" s="20">
        <f>IF(L266 &gt; 0, MAX(L$15:L$312) / L266, 0)</f>
        <v>1.5922469490308686</v>
      </c>
      <c r="L266" s="20">
        <v>27.86</v>
      </c>
      <c r="M266" s="20">
        <f>J266*K266</f>
        <v>226.00353194544149</v>
      </c>
      <c r="N266" s="20">
        <v>185.06</v>
      </c>
      <c r="O266" s="20">
        <f>IF(P266 &gt; 0, MAX(P$15:P$312) / P266, 0)</f>
        <v>1.4343043995243758</v>
      </c>
      <c r="P266" s="20">
        <v>33.64</v>
      </c>
      <c r="Q266" s="20">
        <f>N266*O266</f>
        <v>265.43237217598102</v>
      </c>
      <c r="R266" s="20">
        <f>M266+Q266</f>
        <v>491.43590412142248</v>
      </c>
      <c r="S266" s="21">
        <v>85</v>
      </c>
      <c r="T266" s="21">
        <v>15</v>
      </c>
      <c r="U266" s="20">
        <f>IF(T266 &gt; 0,S266/T266,0)</f>
        <v>5.666666666666667</v>
      </c>
      <c r="V266" s="19">
        <v>7</v>
      </c>
      <c r="W266" s="19"/>
    </row>
    <row r="267" spans="1:23" s="33" customFormat="1" x14ac:dyDescent="0.2">
      <c r="A267" s="16"/>
      <c r="B267" s="16"/>
      <c r="C267" s="16"/>
      <c r="D267" s="16"/>
      <c r="E267" s="17">
        <v>253</v>
      </c>
      <c r="F267" s="18" t="s">
        <v>314</v>
      </c>
      <c r="G267" s="18">
        <v>137002310</v>
      </c>
      <c r="H267" s="19" t="s">
        <v>321</v>
      </c>
      <c r="I267" s="19">
        <v>253</v>
      </c>
      <c r="J267" s="20">
        <v>260.49</v>
      </c>
      <c r="K267" s="20">
        <f>IF(L267 &gt; 0, MAX(L$15:L$312) / L267, 0)</f>
        <v>1.4374594944912509</v>
      </c>
      <c r="L267" s="20">
        <v>30.86</v>
      </c>
      <c r="M267" s="20">
        <f>J267*K267</f>
        <v>374.44382372002593</v>
      </c>
      <c r="N267" s="20">
        <v>92</v>
      </c>
      <c r="O267" s="20">
        <f>IF(P267 &gt; 0, MAX(P$15:P$312) / P267, 0)</f>
        <v>1.2650760356581017</v>
      </c>
      <c r="P267" s="20">
        <v>38.14</v>
      </c>
      <c r="Q267" s="20">
        <f>N267*O267</f>
        <v>116.38699528054535</v>
      </c>
      <c r="R267" s="20">
        <f>M267+Q267</f>
        <v>490.8308190005713</v>
      </c>
      <c r="S267" s="21">
        <v>99</v>
      </c>
      <c r="T267" s="21">
        <v>12</v>
      </c>
      <c r="U267" s="20">
        <f>IF(T267 &gt; 0,S267/T267,0)</f>
        <v>8.25</v>
      </c>
      <c r="V267" s="19"/>
      <c r="W267" s="19">
        <v>7</v>
      </c>
    </row>
    <row r="268" spans="1:23" s="33" customFormat="1" x14ac:dyDescent="0.2">
      <c r="A268" s="16"/>
      <c r="B268" s="16"/>
      <c r="C268" s="16"/>
      <c r="D268" s="16"/>
      <c r="E268" s="17">
        <v>254</v>
      </c>
      <c r="F268" s="18" t="s">
        <v>77</v>
      </c>
      <c r="G268" s="18">
        <v>137007627</v>
      </c>
      <c r="H268" s="19" t="s">
        <v>322</v>
      </c>
      <c r="I268" s="19">
        <v>254</v>
      </c>
      <c r="J268" s="20">
        <v>149.16</v>
      </c>
      <c r="K268" s="20">
        <f>IF(L268 &gt; 0, MAX(L$15:L$312) / L268, 0)</f>
        <v>1.5922469490308686</v>
      </c>
      <c r="L268" s="20">
        <v>27.86</v>
      </c>
      <c r="M268" s="20">
        <f>J268*K268</f>
        <v>237.49955491744436</v>
      </c>
      <c r="N268" s="20">
        <v>191.56</v>
      </c>
      <c r="O268" s="20">
        <f>IF(P268 &gt; 0, MAX(P$15:P$312) / P268, 0)</f>
        <v>1.3168668122270741</v>
      </c>
      <c r="P268" s="20">
        <v>36.64</v>
      </c>
      <c r="Q268" s="20">
        <f>N268*O268</f>
        <v>252.25900655021832</v>
      </c>
      <c r="R268" s="20">
        <f>M268+Q268</f>
        <v>489.75856146766267</v>
      </c>
      <c r="S268" s="21">
        <v>87</v>
      </c>
      <c r="T268" s="21">
        <v>16</v>
      </c>
      <c r="U268" s="20">
        <f>IF(T268 &gt; 0,S268/T268,0)</f>
        <v>5.4375</v>
      </c>
      <c r="V268" s="19">
        <v>10</v>
      </c>
      <c r="W268" s="19">
        <v>1</v>
      </c>
    </row>
    <row r="269" spans="1:23" s="33" customFormat="1" x14ac:dyDescent="0.2">
      <c r="A269" s="16"/>
      <c r="B269" s="16"/>
      <c r="C269" s="16"/>
      <c r="D269" s="16"/>
      <c r="E269" s="17">
        <v>255</v>
      </c>
      <c r="F269" s="18" t="s">
        <v>214</v>
      </c>
      <c r="G269" s="18">
        <v>137007657</v>
      </c>
      <c r="H269" s="19" t="s">
        <v>322</v>
      </c>
      <c r="I269" s="19">
        <v>255</v>
      </c>
      <c r="J269" s="20">
        <v>143.16</v>
      </c>
      <c r="K269" s="20">
        <f>IF(L269 &gt; 0, MAX(L$15:L$312) / L269, 0)</f>
        <v>1.5922469490308686</v>
      </c>
      <c r="L269" s="20">
        <v>27.86</v>
      </c>
      <c r="M269" s="20">
        <f>J269*K269</f>
        <v>227.94607322325913</v>
      </c>
      <c r="N269" s="20">
        <v>182.06</v>
      </c>
      <c r="O269" s="20">
        <f>IF(P269 &gt; 0, MAX(P$15:P$312) / P269, 0)</f>
        <v>1.4343043995243758</v>
      </c>
      <c r="P269" s="20">
        <v>33.64</v>
      </c>
      <c r="Q269" s="20">
        <f>N269*O269</f>
        <v>261.12945897740786</v>
      </c>
      <c r="R269" s="20">
        <f>M269+Q269</f>
        <v>489.075532200667</v>
      </c>
      <c r="S269" s="21">
        <v>82</v>
      </c>
      <c r="T269" s="21">
        <v>15</v>
      </c>
      <c r="U269" s="20">
        <f>IF(T269 &gt; 0,S269/T269,0)</f>
        <v>5.4666666666666668</v>
      </c>
      <c r="V269" s="19">
        <v>6</v>
      </c>
      <c r="W269" s="19">
        <v>1</v>
      </c>
    </row>
    <row r="270" spans="1:23" s="33" customFormat="1" x14ac:dyDescent="0.2">
      <c r="A270" s="16"/>
      <c r="B270" s="16"/>
      <c r="C270" s="16"/>
      <c r="D270" s="16"/>
      <c r="E270" s="17">
        <v>256</v>
      </c>
      <c r="F270" s="18" t="s">
        <v>103</v>
      </c>
      <c r="G270" s="18">
        <v>137056712</v>
      </c>
      <c r="H270" s="19" t="s">
        <v>321</v>
      </c>
      <c r="I270" s="19">
        <v>256</v>
      </c>
      <c r="J270" s="20">
        <v>162.05000000000001</v>
      </c>
      <c r="K270" s="20">
        <f>IF(L270 &gt; 0, MAX(L$15:L$312) / L270, 0)</f>
        <v>1.3708281829419036</v>
      </c>
      <c r="L270" s="20">
        <v>32.36</v>
      </c>
      <c r="M270" s="20">
        <f>J270*K270</f>
        <v>222.14270704573548</v>
      </c>
      <c r="N270" s="20">
        <v>152.34</v>
      </c>
      <c r="O270" s="20">
        <f>IF(P270 &gt; 0, MAX(P$15:P$312) / P270, 0)</f>
        <v>1.7456584659913168</v>
      </c>
      <c r="P270" s="20">
        <v>27.64</v>
      </c>
      <c r="Q270" s="20">
        <f>N270*O270</f>
        <v>265.9336107091172</v>
      </c>
      <c r="R270" s="20">
        <f>M270+Q270</f>
        <v>488.07631775485265</v>
      </c>
      <c r="S270" s="21">
        <v>77</v>
      </c>
      <c r="T270" s="21">
        <v>14</v>
      </c>
      <c r="U270" s="20">
        <f>IF(T270 &gt; 0,S270/T270,0)</f>
        <v>5.5</v>
      </c>
      <c r="V270" s="19">
        <v>6</v>
      </c>
      <c r="W270" s="19">
        <v>3</v>
      </c>
    </row>
    <row r="271" spans="1:23" s="33" customFormat="1" x14ac:dyDescent="0.2">
      <c r="A271" s="16"/>
      <c r="B271" s="16"/>
      <c r="C271" s="16"/>
      <c r="D271" s="16"/>
      <c r="E271" s="17">
        <v>257</v>
      </c>
      <c r="F271" s="18" t="s">
        <v>107</v>
      </c>
      <c r="G271" s="18">
        <v>137005358</v>
      </c>
      <c r="H271" s="19" t="s">
        <v>321</v>
      </c>
      <c r="I271" s="19">
        <v>257</v>
      </c>
      <c r="J271" s="20">
        <v>168.05</v>
      </c>
      <c r="K271" s="20">
        <f>IF(L271 &gt; 0, MAX(L$15:L$312) / L271, 0)</f>
        <v>1.3708281829419036</v>
      </c>
      <c r="L271" s="20">
        <v>32.36</v>
      </c>
      <c r="M271" s="20">
        <f>J271*K271</f>
        <v>230.36767614338692</v>
      </c>
      <c r="N271" s="20">
        <v>161.94999999999999</v>
      </c>
      <c r="O271" s="20">
        <f>IF(P271 &gt; 0, MAX(P$15:P$312) / P271, 0)</f>
        <v>1.5747389033942558</v>
      </c>
      <c r="P271" s="20">
        <v>30.64</v>
      </c>
      <c r="Q271" s="20">
        <f>N271*O271</f>
        <v>255.0289654046997</v>
      </c>
      <c r="R271" s="20">
        <f>M271+Q271</f>
        <v>485.39664154808662</v>
      </c>
      <c r="S271" s="21">
        <v>81</v>
      </c>
      <c r="T271" s="21">
        <v>15</v>
      </c>
      <c r="U271" s="20">
        <f>IF(T271 &gt; 0,S271/T271,0)</f>
        <v>5.4</v>
      </c>
      <c r="V271" s="19">
        <v>8</v>
      </c>
      <c r="W271" s="19">
        <v>2</v>
      </c>
    </row>
    <row r="272" spans="1:23" s="33" customFormat="1" x14ac:dyDescent="0.2">
      <c r="A272" s="16"/>
      <c r="B272" s="16"/>
      <c r="C272" s="16"/>
      <c r="D272" s="16"/>
      <c r="E272" s="17">
        <v>258</v>
      </c>
      <c r="F272" s="18" t="s">
        <v>182</v>
      </c>
      <c r="G272" s="18">
        <v>137009955</v>
      </c>
      <c r="H272" s="19" t="s">
        <v>322</v>
      </c>
      <c r="I272" s="19">
        <v>258</v>
      </c>
      <c r="J272" s="20">
        <v>125.44</v>
      </c>
      <c r="K272" s="20">
        <f>IF(L272 &gt; 0, MAX(L$15:L$312) / L272, 0)</f>
        <v>1.5922469490308686</v>
      </c>
      <c r="L272" s="20">
        <v>27.86</v>
      </c>
      <c r="M272" s="20">
        <f>J272*K272</f>
        <v>199.73145728643215</v>
      </c>
      <c r="N272" s="20">
        <v>196.95</v>
      </c>
      <c r="O272" s="20">
        <f>IF(P272 &gt; 0, MAX(P$15:P$312) / P272, 0)</f>
        <v>1.4343043995243758</v>
      </c>
      <c r="P272" s="20">
        <v>33.64</v>
      </c>
      <c r="Q272" s="20">
        <f>N272*O272</f>
        <v>282.48625148632578</v>
      </c>
      <c r="R272" s="20">
        <f>M272+Q272</f>
        <v>482.21770877275793</v>
      </c>
      <c r="S272" s="21">
        <v>82</v>
      </c>
      <c r="T272" s="21">
        <v>15</v>
      </c>
      <c r="U272" s="20">
        <f>IF(T272 &gt; 0,S272/T272,0)</f>
        <v>5.4666666666666668</v>
      </c>
      <c r="V272" s="19">
        <v>7</v>
      </c>
      <c r="W272" s="19">
        <v>2</v>
      </c>
    </row>
    <row r="273" spans="1:23" s="33" customFormat="1" x14ac:dyDescent="0.2">
      <c r="A273" s="16"/>
      <c r="B273" s="16"/>
      <c r="C273" s="16"/>
      <c r="D273" s="16"/>
      <c r="E273" s="17">
        <v>259</v>
      </c>
      <c r="F273" s="18" t="s">
        <v>69</v>
      </c>
      <c r="G273" s="18">
        <v>137057188</v>
      </c>
      <c r="H273" s="19" t="s">
        <v>322</v>
      </c>
      <c r="I273" s="19">
        <v>259</v>
      </c>
      <c r="J273" s="20">
        <v>140.44</v>
      </c>
      <c r="K273" s="20">
        <f>IF(L273 &gt; 0, MAX(L$15:L$312) / L273, 0)</f>
        <v>1.5922469490308686</v>
      </c>
      <c r="L273" s="20">
        <v>27.86</v>
      </c>
      <c r="M273" s="20">
        <f>J273*K273</f>
        <v>223.61516152189517</v>
      </c>
      <c r="N273" s="20">
        <v>180</v>
      </c>
      <c r="O273" s="20">
        <f>IF(P273 &gt; 0, MAX(P$15:P$312) / P273, 0)</f>
        <v>1.4343043995243758</v>
      </c>
      <c r="P273" s="20">
        <v>33.64</v>
      </c>
      <c r="Q273" s="20">
        <f>N273*O273</f>
        <v>258.17479191438764</v>
      </c>
      <c r="R273" s="20">
        <f>M273+Q273</f>
        <v>481.78995343628281</v>
      </c>
      <c r="S273" s="21">
        <v>83</v>
      </c>
      <c r="T273" s="21">
        <v>14</v>
      </c>
      <c r="U273" s="20">
        <f>IF(T273 &gt; 0,S273/T273,0)</f>
        <v>5.9285714285714288</v>
      </c>
      <c r="V273" s="19">
        <v>3</v>
      </c>
      <c r="W273" s="19">
        <v>6</v>
      </c>
    </row>
    <row r="274" spans="1:23" s="33" customFormat="1" x14ac:dyDescent="0.2">
      <c r="A274" s="16"/>
      <c r="B274" s="16"/>
      <c r="C274" s="16"/>
      <c r="D274" s="16"/>
      <c r="E274" s="17">
        <v>260</v>
      </c>
      <c r="F274" s="18" t="s">
        <v>291</v>
      </c>
      <c r="G274" s="18">
        <v>137003598</v>
      </c>
      <c r="H274" s="19" t="s">
        <v>321</v>
      </c>
      <c r="I274" s="19">
        <v>260</v>
      </c>
      <c r="J274" s="20">
        <v>147.94</v>
      </c>
      <c r="K274" s="20">
        <f>IF(L274 &gt; 0, MAX(L$15:L$312) / L274, 0)</f>
        <v>1.3708281829419036</v>
      </c>
      <c r="L274" s="20">
        <v>32.36</v>
      </c>
      <c r="M274" s="20">
        <f>J274*K274</f>
        <v>202.80032138442522</v>
      </c>
      <c r="N274" s="20">
        <v>176.95</v>
      </c>
      <c r="O274" s="20">
        <f>IF(P274 &gt; 0, MAX(P$15:P$312) / P274, 0)</f>
        <v>1.5747389033942558</v>
      </c>
      <c r="P274" s="20">
        <v>30.64</v>
      </c>
      <c r="Q274" s="20">
        <f>N274*O274</f>
        <v>278.65004895561356</v>
      </c>
      <c r="R274" s="20">
        <f>M274+Q274</f>
        <v>481.45037034003877</v>
      </c>
      <c r="S274" s="21">
        <v>81</v>
      </c>
      <c r="T274" s="21">
        <v>15</v>
      </c>
      <c r="U274" s="20">
        <f>IF(T274 &gt; 0,S274/T274,0)</f>
        <v>5.4</v>
      </c>
      <c r="V274" s="19">
        <v>9</v>
      </c>
      <c r="W274" s="19">
        <v>2</v>
      </c>
    </row>
    <row r="275" spans="1:23" s="33" customFormat="1" x14ac:dyDescent="0.2">
      <c r="A275" s="16"/>
      <c r="B275" s="16"/>
      <c r="C275" s="16"/>
      <c r="D275" s="16"/>
      <c r="E275" s="17">
        <v>261</v>
      </c>
      <c r="F275" s="18" t="s">
        <v>59</v>
      </c>
      <c r="G275" s="18">
        <v>137002452</v>
      </c>
      <c r="H275" s="19" t="s">
        <v>321</v>
      </c>
      <c r="I275" s="19">
        <v>261</v>
      </c>
      <c r="J275" s="20">
        <v>200.16</v>
      </c>
      <c r="K275" s="20">
        <f>IF(L275 &gt; 0, MAX(L$15:L$312) / L275, 0)</f>
        <v>1.254524886877828</v>
      </c>
      <c r="L275" s="20">
        <v>35.36</v>
      </c>
      <c r="M275" s="20">
        <f>J275*K275</f>
        <v>251.10570135746605</v>
      </c>
      <c r="N275" s="20">
        <v>167.56</v>
      </c>
      <c r="O275" s="20">
        <f>IF(P275 &gt; 0, MAX(P$15:P$312) / P275, 0)</f>
        <v>1.3730791121229369</v>
      </c>
      <c r="P275" s="20">
        <v>35.14</v>
      </c>
      <c r="Q275" s="20">
        <f>N275*O275</f>
        <v>230.07313602731929</v>
      </c>
      <c r="R275" s="20">
        <f>M275+Q275</f>
        <v>481.17883738478531</v>
      </c>
      <c r="S275" s="21">
        <v>89</v>
      </c>
      <c r="T275" s="21">
        <v>17</v>
      </c>
      <c r="U275" s="20">
        <f>IF(T275 &gt; 0,S275/T275,0)</f>
        <v>5.2352941176470589</v>
      </c>
      <c r="V275" s="19">
        <v>6</v>
      </c>
      <c r="W275" s="19">
        <v>4</v>
      </c>
    </row>
    <row r="276" spans="1:23" s="33" customFormat="1" x14ac:dyDescent="0.2">
      <c r="A276" s="16"/>
      <c r="B276" s="16"/>
      <c r="C276" s="16"/>
      <c r="D276" s="16"/>
      <c r="E276" s="17">
        <v>262</v>
      </c>
      <c r="F276" s="18" t="s">
        <v>57</v>
      </c>
      <c r="G276" s="18">
        <v>137006707</v>
      </c>
      <c r="H276" s="19" t="s">
        <v>322</v>
      </c>
      <c r="I276" s="19">
        <v>262</v>
      </c>
      <c r="J276" s="20">
        <v>159.05000000000001</v>
      </c>
      <c r="K276" s="20">
        <f>IF(L276 &gt; 0, MAX(L$15:L$312) / L276, 0)</f>
        <v>1.3708281829419036</v>
      </c>
      <c r="L276" s="20">
        <v>32.36</v>
      </c>
      <c r="M276" s="20">
        <f>J276*K276</f>
        <v>218.03022249690977</v>
      </c>
      <c r="N276" s="20">
        <v>149.94999999999999</v>
      </c>
      <c r="O276" s="20">
        <f>IF(P276 &gt; 0, MAX(P$15:P$312) / P276, 0)</f>
        <v>1.7456584659913168</v>
      </c>
      <c r="P276" s="20">
        <v>27.64</v>
      </c>
      <c r="Q276" s="20">
        <f>N276*O276</f>
        <v>261.76148697539793</v>
      </c>
      <c r="R276" s="20">
        <f>M276+Q276</f>
        <v>479.79170947230773</v>
      </c>
      <c r="S276" s="21">
        <v>75</v>
      </c>
      <c r="T276" s="21">
        <v>14</v>
      </c>
      <c r="U276" s="20">
        <f>IF(T276 &gt; 0,S276/T276,0)</f>
        <v>5.3571428571428568</v>
      </c>
      <c r="V276" s="19">
        <v>9</v>
      </c>
      <c r="W276" s="19">
        <v>2</v>
      </c>
    </row>
    <row r="277" spans="1:23" s="33" customFormat="1" x14ac:dyDescent="0.2">
      <c r="A277" s="16"/>
      <c r="B277" s="16"/>
      <c r="C277" s="16"/>
      <c r="D277" s="16"/>
      <c r="E277" s="17">
        <v>263</v>
      </c>
      <c r="F277" s="18" t="s">
        <v>100</v>
      </c>
      <c r="G277" s="18">
        <v>137640575</v>
      </c>
      <c r="H277" s="19" t="s">
        <v>321</v>
      </c>
      <c r="I277" s="19">
        <v>263</v>
      </c>
      <c r="J277" s="20">
        <v>167.44</v>
      </c>
      <c r="K277" s="20">
        <f>IF(L277 &gt; 0, MAX(L$15:L$312) / L277, 0)</f>
        <v>1.3708281829419036</v>
      </c>
      <c r="L277" s="20">
        <v>32.36</v>
      </c>
      <c r="M277" s="20">
        <f>J277*K277</f>
        <v>229.53147095179233</v>
      </c>
      <c r="N277" s="20">
        <v>140.94999999999999</v>
      </c>
      <c r="O277" s="20">
        <f>IF(P277 &gt; 0, MAX(P$15:P$312) / P277, 0)</f>
        <v>1.7456584659913168</v>
      </c>
      <c r="P277" s="20">
        <v>27.64</v>
      </c>
      <c r="Q277" s="20">
        <f>N277*O277</f>
        <v>246.05056078147609</v>
      </c>
      <c r="R277" s="20">
        <f>M277+Q277</f>
        <v>475.58203173326842</v>
      </c>
      <c r="S277" s="21">
        <v>76</v>
      </c>
      <c r="T277" s="21">
        <v>14</v>
      </c>
      <c r="U277" s="20">
        <f>IF(T277 &gt; 0,S277/T277,0)</f>
        <v>5.4285714285714288</v>
      </c>
      <c r="V277" s="19">
        <v>4</v>
      </c>
      <c r="W277" s="19">
        <v>4</v>
      </c>
    </row>
    <row r="278" spans="1:23" s="33" customFormat="1" x14ac:dyDescent="0.2">
      <c r="A278" s="16"/>
      <c r="B278" s="16"/>
      <c r="C278" s="16"/>
      <c r="D278" s="16"/>
      <c r="E278" s="17">
        <v>264</v>
      </c>
      <c r="F278" s="18" t="s">
        <v>42</v>
      </c>
      <c r="G278" s="18">
        <v>137001080</v>
      </c>
      <c r="H278" s="19" t="s">
        <v>321</v>
      </c>
      <c r="I278" s="19">
        <v>264</v>
      </c>
      <c r="J278" s="20">
        <v>140.44</v>
      </c>
      <c r="K278" s="20">
        <f>IF(L278 &gt; 0, MAX(L$15:L$312) / L278, 0)</f>
        <v>1.5922469490308686</v>
      </c>
      <c r="L278" s="20">
        <v>27.86</v>
      </c>
      <c r="M278" s="20">
        <f>J278*K278</f>
        <v>223.61516152189517</v>
      </c>
      <c r="N278" s="20">
        <v>174.06</v>
      </c>
      <c r="O278" s="20">
        <f>IF(P278 &gt; 0, MAX(P$15:P$312) / P278, 0)</f>
        <v>1.4343043995243758</v>
      </c>
      <c r="P278" s="20">
        <v>33.64</v>
      </c>
      <c r="Q278" s="20">
        <f>N278*O278</f>
        <v>249.65502378121286</v>
      </c>
      <c r="R278" s="20">
        <f>M278+Q278</f>
        <v>473.27018530310806</v>
      </c>
      <c r="S278" s="21">
        <v>79</v>
      </c>
      <c r="T278" s="21">
        <v>15</v>
      </c>
      <c r="U278" s="20">
        <f>IF(T278 &gt; 0,S278/T278,0)</f>
        <v>5.2666666666666666</v>
      </c>
      <c r="V278" s="19">
        <v>10</v>
      </c>
      <c r="W278" s="19">
        <v>1</v>
      </c>
    </row>
    <row r="279" spans="1:23" s="33" customFormat="1" x14ac:dyDescent="0.2">
      <c r="A279" s="16"/>
      <c r="B279" s="16"/>
      <c r="C279" s="16"/>
      <c r="D279" s="16"/>
      <c r="E279" s="17">
        <v>265</v>
      </c>
      <c r="F279" s="18" t="s">
        <v>240</v>
      </c>
      <c r="G279" s="18">
        <v>137007035</v>
      </c>
      <c r="H279" s="19" t="s">
        <v>322</v>
      </c>
      <c r="I279" s="19">
        <v>265</v>
      </c>
      <c r="J279" s="20">
        <v>153.94</v>
      </c>
      <c r="K279" s="20">
        <f>IF(L279 &gt; 0, MAX(L$15:L$312) / L279, 0)</f>
        <v>1.3708281829419036</v>
      </c>
      <c r="L279" s="20">
        <v>32.36</v>
      </c>
      <c r="M279" s="20">
        <f>J279*K279</f>
        <v>211.02529048207663</v>
      </c>
      <c r="N279" s="20">
        <v>149.16999999999999</v>
      </c>
      <c r="O279" s="20">
        <f>IF(P279 &gt; 0, MAX(P$15:P$312) / P279, 0)</f>
        <v>1.7456584659913168</v>
      </c>
      <c r="P279" s="20">
        <v>27.64</v>
      </c>
      <c r="Q279" s="20">
        <f>N279*O279</f>
        <v>260.39987337192468</v>
      </c>
      <c r="R279" s="20">
        <f>M279+Q279</f>
        <v>471.42516385400131</v>
      </c>
      <c r="S279" s="21">
        <v>73</v>
      </c>
      <c r="T279" s="21">
        <v>14</v>
      </c>
      <c r="U279" s="20">
        <f>IF(T279 &gt; 0,S279/T279,0)</f>
        <v>5.2142857142857144</v>
      </c>
      <c r="V279" s="19">
        <v>9</v>
      </c>
      <c r="W279" s="19">
        <v>2</v>
      </c>
    </row>
    <row r="280" spans="1:23" s="33" customFormat="1" x14ac:dyDescent="0.2">
      <c r="A280" s="16"/>
      <c r="B280" s="16"/>
      <c r="C280" s="16"/>
      <c r="D280" s="16"/>
      <c r="E280" s="17">
        <v>266</v>
      </c>
      <c r="F280" s="18" t="s">
        <v>68</v>
      </c>
      <c r="G280" s="18">
        <v>327883363</v>
      </c>
      <c r="H280" s="19" t="s">
        <v>322</v>
      </c>
      <c r="I280" s="19">
        <v>266</v>
      </c>
      <c r="J280" s="20">
        <v>126.94</v>
      </c>
      <c r="K280" s="20">
        <f>IF(L280 &gt; 0, MAX(L$15:L$312) / L280, 0)</f>
        <v>1.5922469490308686</v>
      </c>
      <c r="L280" s="20">
        <v>27.86</v>
      </c>
      <c r="M280" s="20">
        <f>J280*K280</f>
        <v>202.11982770997847</v>
      </c>
      <c r="N280" s="20">
        <v>187</v>
      </c>
      <c r="O280" s="20">
        <f>IF(P280 &gt; 0, MAX(P$15:P$312) / P280, 0)</f>
        <v>1.4343043995243758</v>
      </c>
      <c r="P280" s="20">
        <v>33.64</v>
      </c>
      <c r="Q280" s="20">
        <f>N280*O280</f>
        <v>268.21492271105831</v>
      </c>
      <c r="R280" s="20">
        <f>M280+Q280</f>
        <v>470.3347504210368</v>
      </c>
      <c r="S280" s="21">
        <v>81</v>
      </c>
      <c r="T280" s="21">
        <v>14</v>
      </c>
      <c r="U280" s="20">
        <f>IF(T280 &gt; 0,S280/T280,0)</f>
        <v>5.7857142857142856</v>
      </c>
      <c r="V280" s="19">
        <v>7</v>
      </c>
      <c r="W280" s="19">
        <v>1</v>
      </c>
    </row>
    <row r="281" spans="1:23" s="33" customFormat="1" x14ac:dyDescent="0.2">
      <c r="A281" s="16"/>
      <c r="B281" s="16"/>
      <c r="C281" s="16"/>
      <c r="D281" s="16"/>
      <c r="E281" s="17">
        <v>267</v>
      </c>
      <c r="F281" s="18" t="s">
        <v>108</v>
      </c>
      <c r="G281" s="18">
        <v>137008869</v>
      </c>
      <c r="H281" s="19" t="s">
        <v>322</v>
      </c>
      <c r="I281" s="19">
        <v>267</v>
      </c>
      <c r="J281" s="20">
        <v>161.44</v>
      </c>
      <c r="K281" s="20">
        <f>IF(L281 &gt; 0, MAX(L$15:L$312) / L281, 0)</f>
        <v>1.254524886877828</v>
      </c>
      <c r="L281" s="20">
        <v>35.36</v>
      </c>
      <c r="M281" s="20">
        <f>J281*K281</f>
        <v>202.53049773755654</v>
      </c>
      <c r="N281" s="20">
        <v>169.45</v>
      </c>
      <c r="O281" s="20">
        <f>IF(P281 &gt; 0, MAX(P$15:P$312) / P281, 0)</f>
        <v>1.5747389033942558</v>
      </c>
      <c r="P281" s="20">
        <v>30.64</v>
      </c>
      <c r="Q281" s="20">
        <f>N281*O281</f>
        <v>266.83950718015666</v>
      </c>
      <c r="R281" s="20">
        <f>M281+Q281</f>
        <v>469.37000491771323</v>
      </c>
      <c r="S281" s="21">
        <v>85</v>
      </c>
      <c r="T281" s="21">
        <v>16</v>
      </c>
      <c r="U281" s="20">
        <f>IF(T281 &gt; 0,S281/T281,0)</f>
        <v>5.3125</v>
      </c>
      <c r="V281" s="19">
        <v>9</v>
      </c>
      <c r="W281" s="19">
        <v>3</v>
      </c>
    </row>
    <row r="282" spans="1:23" s="33" customFormat="1" x14ac:dyDescent="0.2">
      <c r="A282" s="16"/>
      <c r="B282" s="16"/>
      <c r="C282" s="16"/>
      <c r="D282" s="16"/>
      <c r="E282" s="17">
        <v>268</v>
      </c>
      <c r="F282" s="18" t="s">
        <v>52</v>
      </c>
      <c r="G282" s="18">
        <v>811771726</v>
      </c>
      <c r="H282" s="19" t="s">
        <v>322</v>
      </c>
      <c r="I282" s="19">
        <v>268</v>
      </c>
      <c r="J282" s="20">
        <v>135.94</v>
      </c>
      <c r="K282" s="20">
        <f>IF(L282 &gt; 0, MAX(L$15:L$312) / L282, 0)</f>
        <v>1.3708281829419036</v>
      </c>
      <c r="L282" s="20">
        <v>32.36</v>
      </c>
      <c r="M282" s="20">
        <f>J282*K282</f>
        <v>186.35038318912237</v>
      </c>
      <c r="N282" s="20">
        <v>161.94999999999999</v>
      </c>
      <c r="O282" s="20">
        <f>IF(P282 &gt; 0, MAX(P$15:P$312) / P282, 0)</f>
        <v>1.7456584659913168</v>
      </c>
      <c r="P282" s="20">
        <v>27.64</v>
      </c>
      <c r="Q282" s="20">
        <f>N282*O282</f>
        <v>282.70938856729373</v>
      </c>
      <c r="R282" s="20">
        <f>M282+Q282</f>
        <v>469.05977175641613</v>
      </c>
      <c r="S282" s="21">
        <v>75</v>
      </c>
      <c r="T282" s="21">
        <v>14</v>
      </c>
      <c r="U282" s="20">
        <f>IF(T282 &gt; 0,S282/T282,0)</f>
        <v>5.3571428571428568</v>
      </c>
      <c r="V282" s="19">
        <v>7</v>
      </c>
      <c r="W282" s="19">
        <v>4</v>
      </c>
    </row>
    <row r="283" spans="1:23" s="33" customFormat="1" x14ac:dyDescent="0.2">
      <c r="A283" s="16"/>
      <c r="B283" s="16"/>
      <c r="C283" s="16"/>
      <c r="D283" s="16"/>
      <c r="E283" s="17">
        <v>269</v>
      </c>
      <c r="F283" s="18" t="s">
        <v>56</v>
      </c>
      <c r="G283" s="18">
        <v>137006677</v>
      </c>
      <c r="H283" s="19" t="s">
        <v>322</v>
      </c>
      <c r="I283" s="19">
        <v>269</v>
      </c>
      <c r="J283" s="20">
        <v>141</v>
      </c>
      <c r="K283" s="20">
        <f>IF(L283 &gt; 0, MAX(L$15:L$312) / L283, 0)</f>
        <v>1.5922469490308686</v>
      </c>
      <c r="L283" s="20">
        <v>27.86</v>
      </c>
      <c r="M283" s="20">
        <f>J283*K283</f>
        <v>224.50681981335248</v>
      </c>
      <c r="N283" s="20">
        <v>168.5</v>
      </c>
      <c r="O283" s="20">
        <f>IF(P283 &gt; 0, MAX(P$15:P$312) / P283, 0)</f>
        <v>1.4343043995243758</v>
      </c>
      <c r="P283" s="20">
        <v>33.64</v>
      </c>
      <c r="Q283" s="20">
        <f>N283*O283</f>
        <v>241.68029131985733</v>
      </c>
      <c r="R283" s="20">
        <f>M283+Q283</f>
        <v>466.18711113320978</v>
      </c>
      <c r="S283" s="21">
        <v>78</v>
      </c>
      <c r="T283" s="21">
        <v>13</v>
      </c>
      <c r="U283" s="20">
        <f>IF(T283 &gt; 0,S283/T283,0)</f>
        <v>6</v>
      </c>
      <c r="V283" s="19">
        <v>5</v>
      </c>
      <c r="W283" s="19">
        <v>3</v>
      </c>
    </row>
    <row r="284" spans="1:23" s="33" customFormat="1" x14ac:dyDescent="0.2">
      <c r="A284" s="16"/>
      <c r="B284" s="16"/>
      <c r="C284" s="16"/>
      <c r="D284" s="16"/>
      <c r="E284" s="17">
        <v>270</v>
      </c>
      <c r="F284" s="18" t="s">
        <v>58</v>
      </c>
      <c r="G284" s="18">
        <v>137002710</v>
      </c>
      <c r="H284" s="19" t="s">
        <v>321</v>
      </c>
      <c r="I284" s="19">
        <v>270</v>
      </c>
      <c r="J284" s="20">
        <v>146.44</v>
      </c>
      <c r="K284" s="20">
        <f>IF(L284 &gt; 0, MAX(L$15:L$312) / L284, 0)</f>
        <v>1.5922469490308686</v>
      </c>
      <c r="L284" s="20">
        <v>27.86</v>
      </c>
      <c r="M284" s="20">
        <f>J284*K284</f>
        <v>233.1686432160804</v>
      </c>
      <c r="N284" s="20">
        <v>162.06</v>
      </c>
      <c r="O284" s="20">
        <f>IF(P284 &gt; 0, MAX(P$15:P$312) / P284, 0)</f>
        <v>1.4343043995243758</v>
      </c>
      <c r="P284" s="20">
        <v>33.64</v>
      </c>
      <c r="Q284" s="20">
        <f>N284*O284</f>
        <v>232.44337098692034</v>
      </c>
      <c r="R284" s="20">
        <f>M284+Q284</f>
        <v>465.61201420300074</v>
      </c>
      <c r="S284" s="21">
        <v>78</v>
      </c>
      <c r="T284" s="21">
        <v>15</v>
      </c>
      <c r="U284" s="20">
        <f>IF(T284 &gt; 0,S284/T284,0)</f>
        <v>5.2</v>
      </c>
      <c r="V284" s="19">
        <v>12</v>
      </c>
      <c r="W284" s="19"/>
    </row>
    <row r="285" spans="1:23" s="33" customFormat="1" x14ac:dyDescent="0.2">
      <c r="A285" s="16"/>
      <c r="B285" s="16"/>
      <c r="C285" s="16"/>
      <c r="D285" s="16"/>
      <c r="E285" s="17">
        <v>271</v>
      </c>
      <c r="F285" s="18" t="s">
        <v>75</v>
      </c>
      <c r="G285" s="18">
        <v>137008391</v>
      </c>
      <c r="H285" s="19" t="s">
        <v>322</v>
      </c>
      <c r="I285" s="19">
        <v>271</v>
      </c>
      <c r="J285" s="20">
        <v>144.05000000000001</v>
      </c>
      <c r="K285" s="20">
        <f>IF(L285 &gt; 0, MAX(L$15:L$312) / L285, 0)</f>
        <v>1.5922469490308686</v>
      </c>
      <c r="L285" s="20">
        <v>27.86</v>
      </c>
      <c r="M285" s="20">
        <f>J285*K285</f>
        <v>229.36317300789665</v>
      </c>
      <c r="N285" s="20">
        <v>163.44999999999999</v>
      </c>
      <c r="O285" s="20">
        <f>IF(P285 &gt; 0, MAX(P$15:P$312) / P285, 0)</f>
        <v>1.4343043995243758</v>
      </c>
      <c r="P285" s="20">
        <v>33.64</v>
      </c>
      <c r="Q285" s="20">
        <f>N285*O285</f>
        <v>234.43705410225922</v>
      </c>
      <c r="R285" s="20">
        <f>M285+Q285</f>
        <v>463.8002271101559</v>
      </c>
      <c r="S285" s="21">
        <v>79</v>
      </c>
      <c r="T285" s="21">
        <v>15</v>
      </c>
      <c r="U285" s="20">
        <f>IF(T285 &gt; 0,S285/T285,0)</f>
        <v>5.2666666666666666</v>
      </c>
      <c r="V285" s="19">
        <v>9</v>
      </c>
      <c r="W285" s="19">
        <v>1</v>
      </c>
    </row>
    <row r="286" spans="1:23" s="33" customFormat="1" x14ac:dyDescent="0.2">
      <c r="A286" s="16"/>
      <c r="B286" s="16"/>
      <c r="C286" s="16"/>
      <c r="D286" s="16"/>
      <c r="E286" s="17">
        <v>272</v>
      </c>
      <c r="F286" s="18" t="s">
        <v>43</v>
      </c>
      <c r="G286" s="18">
        <v>137005272</v>
      </c>
      <c r="H286" s="19" t="s">
        <v>321</v>
      </c>
      <c r="I286" s="19">
        <v>272</v>
      </c>
      <c r="J286" s="20">
        <v>168.94</v>
      </c>
      <c r="K286" s="20">
        <f>IF(L286 &gt; 0, MAX(L$15:L$312) / L286, 0)</f>
        <v>1.3708281829419036</v>
      </c>
      <c r="L286" s="20">
        <v>32.36</v>
      </c>
      <c r="M286" s="20">
        <f>J286*K286</f>
        <v>231.58771322620518</v>
      </c>
      <c r="N286" s="20">
        <v>144.5</v>
      </c>
      <c r="O286" s="20">
        <f>IF(P286 &gt; 0, MAX(P$15:P$312) / P286, 0)</f>
        <v>1.5747389033942558</v>
      </c>
      <c r="P286" s="20">
        <v>30.64</v>
      </c>
      <c r="Q286" s="20">
        <f>N286*O286</f>
        <v>227.54977154046998</v>
      </c>
      <c r="R286" s="20">
        <f>M286+Q286</f>
        <v>459.13748476667513</v>
      </c>
      <c r="S286" s="21">
        <v>78</v>
      </c>
      <c r="T286" s="21">
        <v>14</v>
      </c>
      <c r="U286" s="20">
        <f>IF(T286 &gt; 0,S286/T286,0)</f>
        <v>5.5714285714285712</v>
      </c>
      <c r="V286" s="19">
        <v>4</v>
      </c>
      <c r="W286" s="19">
        <v>5</v>
      </c>
    </row>
    <row r="287" spans="1:23" s="33" customFormat="1" x14ac:dyDescent="0.2">
      <c r="A287" s="16"/>
      <c r="B287" s="16"/>
      <c r="C287" s="16"/>
      <c r="D287" s="16"/>
      <c r="E287" s="17">
        <v>273</v>
      </c>
      <c r="F287" s="18" t="s">
        <v>95</v>
      </c>
      <c r="G287" s="18">
        <v>137002370</v>
      </c>
      <c r="H287" s="19" t="s">
        <v>322</v>
      </c>
      <c r="I287" s="19">
        <v>273</v>
      </c>
      <c r="J287" s="20">
        <v>144.94</v>
      </c>
      <c r="K287" s="20">
        <f>IF(L287 &gt; 0, MAX(L$15:L$312) / L287, 0)</f>
        <v>1.3708281829419036</v>
      </c>
      <c r="L287" s="20">
        <v>32.36</v>
      </c>
      <c r="M287" s="20">
        <f>J287*K287</f>
        <v>198.68783683559951</v>
      </c>
      <c r="N287" s="20">
        <v>147.06</v>
      </c>
      <c r="O287" s="20">
        <f>IF(P287 &gt; 0, MAX(P$15:P$312) / P287, 0)</f>
        <v>1.7456584659913168</v>
      </c>
      <c r="P287" s="20">
        <v>27.64</v>
      </c>
      <c r="Q287" s="20">
        <f>N287*O287</f>
        <v>256.71653400868303</v>
      </c>
      <c r="R287" s="20">
        <f>M287+Q287</f>
        <v>455.40437084428254</v>
      </c>
      <c r="S287" s="21">
        <v>75</v>
      </c>
      <c r="T287" s="21">
        <v>14</v>
      </c>
      <c r="U287" s="20">
        <f>IF(T287 &gt; 0,S287/T287,0)</f>
        <v>5.3571428571428568</v>
      </c>
      <c r="V287" s="19">
        <v>7</v>
      </c>
      <c r="W287" s="19">
        <v>3</v>
      </c>
    </row>
    <row r="288" spans="1:23" s="33" customFormat="1" x14ac:dyDescent="0.2">
      <c r="A288" s="16"/>
      <c r="B288" s="16"/>
      <c r="C288" s="16"/>
      <c r="D288" s="16"/>
      <c r="E288" s="17">
        <v>274</v>
      </c>
      <c r="F288" s="18" t="s">
        <v>48</v>
      </c>
      <c r="G288" s="18">
        <v>437508139</v>
      </c>
      <c r="H288" s="19" t="s">
        <v>322</v>
      </c>
      <c r="I288" s="19">
        <v>274</v>
      </c>
      <c r="J288" s="20">
        <v>155.44</v>
      </c>
      <c r="K288" s="20">
        <f>IF(L288 &gt; 0, MAX(L$15:L$312) / L288, 0)</f>
        <v>1.5922469490308686</v>
      </c>
      <c r="L288" s="20">
        <v>27.86</v>
      </c>
      <c r="M288" s="20">
        <f>J288*K288</f>
        <v>247.4988657573582</v>
      </c>
      <c r="N288" s="20">
        <v>173.95</v>
      </c>
      <c r="O288" s="20">
        <f>IF(P288 &gt; 0, MAX(P$15:P$312) / P288, 0)</f>
        <v>1.1872539370078741</v>
      </c>
      <c r="P288" s="20">
        <v>40.64</v>
      </c>
      <c r="Q288" s="20">
        <f>N288*O288</f>
        <v>206.52282234251967</v>
      </c>
      <c r="R288" s="20">
        <f>M288+Q288</f>
        <v>454.02168809987791</v>
      </c>
      <c r="S288" s="21">
        <v>79</v>
      </c>
      <c r="T288" s="21">
        <v>15</v>
      </c>
      <c r="U288" s="20">
        <f>IF(T288 &gt; 0,S288/T288,0)</f>
        <v>5.2666666666666666</v>
      </c>
      <c r="V288" s="19">
        <v>7</v>
      </c>
      <c r="W288" s="19">
        <v>4</v>
      </c>
    </row>
    <row r="289" spans="1:23" s="33" customFormat="1" x14ac:dyDescent="0.2">
      <c r="A289" s="16"/>
      <c r="B289" s="16"/>
      <c r="C289" s="16"/>
      <c r="D289" s="16"/>
      <c r="E289" s="17">
        <v>275</v>
      </c>
      <c r="F289" s="18" t="s">
        <v>101</v>
      </c>
      <c r="G289" s="18">
        <v>137007499</v>
      </c>
      <c r="H289" s="19" t="s">
        <v>322</v>
      </c>
      <c r="I289" s="19">
        <v>275</v>
      </c>
      <c r="J289" s="20">
        <v>138.05000000000001</v>
      </c>
      <c r="K289" s="20">
        <f>IF(L289 &gt; 0, MAX(L$15:L$312) / L289, 0)</f>
        <v>1.3708281829419036</v>
      </c>
      <c r="L289" s="20">
        <v>32.36</v>
      </c>
      <c r="M289" s="20">
        <f>J289*K289</f>
        <v>189.24283065512981</v>
      </c>
      <c r="N289" s="20">
        <v>150.94999999999999</v>
      </c>
      <c r="O289" s="20">
        <f>IF(P289 &gt; 0, MAX(P$15:P$312) / P289, 0)</f>
        <v>1.7456584659913168</v>
      </c>
      <c r="P289" s="20">
        <v>27.64</v>
      </c>
      <c r="Q289" s="20">
        <f>N289*O289</f>
        <v>263.50714544138924</v>
      </c>
      <c r="R289" s="20">
        <f>M289+Q289</f>
        <v>452.74997609651905</v>
      </c>
      <c r="S289" s="21">
        <v>71</v>
      </c>
      <c r="T289" s="21">
        <v>14</v>
      </c>
      <c r="U289" s="20">
        <f>IF(T289 &gt; 0,S289/T289,0)</f>
        <v>5.0714285714285712</v>
      </c>
      <c r="V289" s="19">
        <v>9</v>
      </c>
      <c r="W289" s="19">
        <v>2</v>
      </c>
    </row>
    <row r="290" spans="1:23" s="33" customFormat="1" x14ac:dyDescent="0.2">
      <c r="A290" s="16"/>
      <c r="B290" s="16"/>
      <c r="C290" s="16"/>
      <c r="D290" s="16"/>
      <c r="E290" s="17">
        <v>276</v>
      </c>
      <c r="F290" s="18" t="s">
        <v>279</v>
      </c>
      <c r="G290" s="18">
        <v>137001670</v>
      </c>
      <c r="H290" s="19" t="s">
        <v>322</v>
      </c>
      <c r="I290" s="19">
        <v>276</v>
      </c>
      <c r="J290" s="20">
        <v>105.05</v>
      </c>
      <c r="K290" s="20">
        <f>IF(L290 &gt; 0, MAX(L$15:L$312) / L290, 0)</f>
        <v>1.6828528072837632</v>
      </c>
      <c r="L290" s="20">
        <v>26.36</v>
      </c>
      <c r="M290" s="20">
        <f>J290*K290</f>
        <v>176.78368740515933</v>
      </c>
      <c r="N290" s="20">
        <v>225.45</v>
      </c>
      <c r="O290" s="20">
        <f>IF(P290 &gt; 0, MAX(P$15:P$312) / P290, 0)</f>
        <v>1.2172048435923311</v>
      </c>
      <c r="P290" s="20">
        <v>39.64</v>
      </c>
      <c r="Q290" s="20">
        <f>N290*O290</f>
        <v>274.418831987891</v>
      </c>
      <c r="R290" s="20">
        <f>M290+Q290</f>
        <v>451.20251939305035</v>
      </c>
      <c r="S290" s="21">
        <v>84</v>
      </c>
      <c r="T290" s="21">
        <v>16</v>
      </c>
      <c r="U290" s="20">
        <f>IF(T290 &gt; 0,S290/T290,0)</f>
        <v>5.25</v>
      </c>
      <c r="V290" s="19">
        <v>6</v>
      </c>
      <c r="W290" s="19">
        <v>3</v>
      </c>
    </row>
    <row r="291" spans="1:23" s="33" customFormat="1" x14ac:dyDescent="0.2">
      <c r="A291" s="16"/>
      <c r="B291" s="16"/>
      <c r="C291" s="16"/>
      <c r="D291" s="16"/>
      <c r="E291" s="17">
        <v>277</v>
      </c>
      <c r="F291" s="18" t="s">
        <v>89</v>
      </c>
      <c r="G291" s="18">
        <v>137007405</v>
      </c>
      <c r="H291" s="19" t="s">
        <v>322</v>
      </c>
      <c r="I291" s="19">
        <v>277</v>
      </c>
      <c r="J291" s="20">
        <v>140.44</v>
      </c>
      <c r="K291" s="20">
        <f>IF(L291 &gt; 0, MAX(L$15:L$312) / L291, 0)</f>
        <v>1.3708281829419036</v>
      </c>
      <c r="L291" s="20">
        <v>32.36</v>
      </c>
      <c r="M291" s="20">
        <f>J291*K291</f>
        <v>192.51911001236093</v>
      </c>
      <c r="N291" s="20">
        <v>134.94999999999999</v>
      </c>
      <c r="O291" s="20">
        <f>IF(P291 &gt; 0, MAX(P$15:P$312) / P291, 0)</f>
        <v>1.7456584659913168</v>
      </c>
      <c r="P291" s="20">
        <v>27.64</v>
      </c>
      <c r="Q291" s="20">
        <f>N291*O291</f>
        <v>235.57660998552819</v>
      </c>
      <c r="R291" s="20">
        <f>M291+Q291</f>
        <v>428.09571999788909</v>
      </c>
      <c r="S291" s="21">
        <v>67</v>
      </c>
      <c r="T291" s="21">
        <v>14</v>
      </c>
      <c r="U291" s="20">
        <f>IF(T291 &gt; 0,S291/T291,0)</f>
        <v>4.7857142857142856</v>
      </c>
      <c r="V291" s="19">
        <v>8</v>
      </c>
      <c r="W291" s="19">
        <v>4</v>
      </c>
    </row>
    <row r="292" spans="1:23" s="33" customFormat="1" x14ac:dyDescent="0.2">
      <c r="A292" s="16"/>
      <c r="B292" s="16"/>
      <c r="C292" s="16"/>
      <c r="D292" s="16"/>
      <c r="E292" s="17">
        <v>278</v>
      </c>
      <c r="F292" s="18" t="s">
        <v>67</v>
      </c>
      <c r="G292" s="18">
        <v>137006413</v>
      </c>
      <c r="H292" s="19" t="s">
        <v>322</v>
      </c>
      <c r="I292" s="19">
        <v>278</v>
      </c>
      <c r="J292" s="20">
        <v>117.66</v>
      </c>
      <c r="K292" s="20">
        <f>IF(L292 &gt; 0, MAX(L$15:L$312) / L292, 0)</f>
        <v>1.5922469490308686</v>
      </c>
      <c r="L292" s="20">
        <v>27.86</v>
      </c>
      <c r="M292" s="20">
        <f>J292*K292</f>
        <v>187.34377602297201</v>
      </c>
      <c r="N292" s="20">
        <v>166.45</v>
      </c>
      <c r="O292" s="20">
        <f>IF(P292 &gt; 0, MAX(P$15:P$312) / P292, 0)</f>
        <v>1.4343043995243758</v>
      </c>
      <c r="P292" s="20">
        <v>33.64</v>
      </c>
      <c r="Q292" s="20">
        <f>N292*O292</f>
        <v>238.73996730083235</v>
      </c>
      <c r="R292" s="20">
        <f>M292+Q292</f>
        <v>426.08374332380436</v>
      </c>
      <c r="S292" s="21">
        <v>74</v>
      </c>
      <c r="T292" s="21">
        <v>14</v>
      </c>
      <c r="U292" s="20">
        <f>IF(T292 &gt; 0,S292/T292,0)</f>
        <v>5.2857142857142856</v>
      </c>
      <c r="V292" s="19">
        <v>7</v>
      </c>
      <c r="W292" s="19">
        <v>2</v>
      </c>
    </row>
    <row r="293" spans="1:23" s="33" customFormat="1" x14ac:dyDescent="0.2">
      <c r="A293" s="16"/>
      <c r="B293" s="16"/>
      <c r="C293" s="16"/>
      <c r="D293" s="16"/>
      <c r="E293" s="17">
        <v>279</v>
      </c>
      <c r="F293" s="18" t="s">
        <v>36</v>
      </c>
      <c r="G293" s="18">
        <v>137640314</v>
      </c>
      <c r="H293" s="19" t="s">
        <v>321</v>
      </c>
      <c r="I293" s="19">
        <v>279</v>
      </c>
      <c r="J293" s="20">
        <v>131.44</v>
      </c>
      <c r="K293" s="20">
        <f>IF(L293 &gt; 0, MAX(L$15:L$312) / L293, 0)</f>
        <v>1.5922469490308686</v>
      </c>
      <c r="L293" s="20">
        <v>27.86</v>
      </c>
      <c r="M293" s="20">
        <f>J293*K293</f>
        <v>209.28493898061737</v>
      </c>
      <c r="N293" s="20">
        <v>164.56</v>
      </c>
      <c r="O293" s="20">
        <f>IF(P293 &gt; 0, MAX(P$15:P$312) / P293, 0)</f>
        <v>1.3168668122270741</v>
      </c>
      <c r="P293" s="20">
        <v>36.64</v>
      </c>
      <c r="Q293" s="20">
        <f>N293*O293</f>
        <v>216.70360262008731</v>
      </c>
      <c r="R293" s="20">
        <f>M293+Q293</f>
        <v>425.98854160070471</v>
      </c>
      <c r="S293" s="21">
        <v>74</v>
      </c>
      <c r="T293" s="21">
        <v>14</v>
      </c>
      <c r="U293" s="20">
        <f>IF(T293 &gt; 0,S293/T293,0)</f>
        <v>5.2857142857142856</v>
      </c>
      <c r="V293" s="19">
        <v>7</v>
      </c>
      <c r="W293" s="19">
        <v>3</v>
      </c>
    </row>
    <row r="294" spans="1:23" s="33" customFormat="1" x14ac:dyDescent="0.2">
      <c r="A294" s="16"/>
      <c r="B294" s="16"/>
      <c r="C294" s="16"/>
      <c r="D294" s="16"/>
      <c r="E294" s="17">
        <v>280</v>
      </c>
      <c r="F294" s="18" t="s">
        <v>87</v>
      </c>
      <c r="G294" s="18">
        <v>137002934</v>
      </c>
      <c r="H294" s="19" t="s">
        <v>322</v>
      </c>
      <c r="I294" s="19">
        <v>280</v>
      </c>
      <c r="J294" s="20">
        <v>147.33000000000001</v>
      </c>
      <c r="K294" s="20">
        <f>IF(L294 &gt; 0, MAX(L$15:L$312) / L294, 0)</f>
        <v>1.5922469490308686</v>
      </c>
      <c r="L294" s="20">
        <v>27.86</v>
      </c>
      <c r="M294" s="20">
        <f>J294*K294</f>
        <v>234.58574300071788</v>
      </c>
      <c r="N294" s="20">
        <v>132.56</v>
      </c>
      <c r="O294" s="20">
        <f>IF(P294 &gt; 0, MAX(P$15:P$312) / P294, 0)</f>
        <v>1.4343043995243758</v>
      </c>
      <c r="P294" s="20">
        <v>33.64</v>
      </c>
      <c r="Q294" s="20">
        <f>N294*O294</f>
        <v>190.13139120095127</v>
      </c>
      <c r="R294" s="20">
        <f>M294+Q294</f>
        <v>424.71713420166918</v>
      </c>
      <c r="S294" s="21">
        <v>69</v>
      </c>
      <c r="T294" s="21">
        <v>15</v>
      </c>
      <c r="U294" s="20">
        <f>IF(T294 &gt; 0,S294/T294,0)</f>
        <v>4.5999999999999996</v>
      </c>
      <c r="V294" s="19">
        <v>6</v>
      </c>
      <c r="W294" s="19">
        <v>5</v>
      </c>
    </row>
    <row r="295" spans="1:23" s="33" customFormat="1" x14ac:dyDescent="0.2">
      <c r="A295" s="16"/>
      <c r="B295" s="16"/>
      <c r="C295" s="16"/>
      <c r="D295" s="16"/>
      <c r="E295" s="17">
        <v>281</v>
      </c>
      <c r="F295" s="18" t="s">
        <v>62</v>
      </c>
      <c r="G295" s="18">
        <v>137001296</v>
      </c>
      <c r="H295" s="19" t="s">
        <v>322</v>
      </c>
      <c r="I295" s="19">
        <v>281</v>
      </c>
      <c r="J295" s="20">
        <v>147.94</v>
      </c>
      <c r="K295" s="20">
        <f>IF(L295 &gt; 0, MAX(L$15:L$312) / L295, 0)</f>
        <v>1.3708281829419036</v>
      </c>
      <c r="L295" s="20">
        <v>32.36</v>
      </c>
      <c r="M295" s="20">
        <f>J295*K295</f>
        <v>202.80032138442522</v>
      </c>
      <c r="N295" s="20">
        <v>126.56</v>
      </c>
      <c r="O295" s="20">
        <f>IF(P295 &gt; 0, MAX(P$15:P$312) / P295, 0)</f>
        <v>1.7456584659913168</v>
      </c>
      <c r="P295" s="20">
        <v>27.64</v>
      </c>
      <c r="Q295" s="20">
        <f>N295*O295</f>
        <v>220.93053545586105</v>
      </c>
      <c r="R295" s="20">
        <f>M295+Q295</f>
        <v>423.73085684028626</v>
      </c>
      <c r="S295" s="21">
        <v>67</v>
      </c>
      <c r="T295" s="21">
        <v>14</v>
      </c>
      <c r="U295" s="20">
        <f>IF(T295 &gt; 0,S295/T295,0)</f>
        <v>4.7857142857142856</v>
      </c>
      <c r="V295" s="19">
        <v>7</v>
      </c>
      <c r="W295" s="19">
        <v>4</v>
      </c>
    </row>
    <row r="296" spans="1:23" s="33" customFormat="1" x14ac:dyDescent="0.2">
      <c r="A296" s="16"/>
      <c r="B296" s="16"/>
      <c r="C296" s="16"/>
      <c r="D296" s="16"/>
      <c r="E296" s="17">
        <v>282</v>
      </c>
      <c r="F296" s="18" t="s">
        <v>79</v>
      </c>
      <c r="G296" s="18">
        <v>137003710</v>
      </c>
      <c r="H296" s="19" t="s">
        <v>321</v>
      </c>
      <c r="I296" s="19">
        <v>282</v>
      </c>
      <c r="J296" s="20">
        <v>131.44</v>
      </c>
      <c r="K296" s="20">
        <f>IF(L296 &gt; 0, MAX(L$15:L$312) / L296, 0)</f>
        <v>1.5922469490308686</v>
      </c>
      <c r="L296" s="20">
        <v>27.86</v>
      </c>
      <c r="M296" s="20">
        <f>J296*K296</f>
        <v>209.28493898061737</v>
      </c>
      <c r="N296" s="20">
        <v>144.38999999999999</v>
      </c>
      <c r="O296" s="20">
        <f>IF(P296 &gt; 0, MAX(P$15:P$312) / P296, 0)</f>
        <v>1.4343043995243758</v>
      </c>
      <c r="P296" s="20">
        <v>33.64</v>
      </c>
      <c r="Q296" s="20">
        <f>N296*O296</f>
        <v>207.0992122473246</v>
      </c>
      <c r="R296" s="20">
        <f>M296+Q296</f>
        <v>416.38415122794197</v>
      </c>
      <c r="S296" s="21">
        <v>70</v>
      </c>
      <c r="T296" s="21">
        <v>13</v>
      </c>
      <c r="U296" s="20">
        <f>IF(T296 &gt; 0,S296/T296,0)</f>
        <v>5.384615384615385</v>
      </c>
      <c r="V296" s="19">
        <v>5</v>
      </c>
      <c r="W296" s="19">
        <v>5</v>
      </c>
    </row>
    <row r="297" spans="1:23" s="33" customFormat="1" x14ac:dyDescent="0.2">
      <c r="A297" s="16"/>
      <c r="B297" s="16"/>
      <c r="C297" s="16"/>
      <c r="D297" s="16"/>
      <c r="E297" s="17">
        <v>283</v>
      </c>
      <c r="F297" s="18" t="s">
        <v>92</v>
      </c>
      <c r="G297" s="18">
        <v>137007725</v>
      </c>
      <c r="H297" s="19" t="s">
        <v>322</v>
      </c>
      <c r="I297" s="19">
        <v>283</v>
      </c>
      <c r="J297" s="20">
        <v>159.94</v>
      </c>
      <c r="K297" s="20">
        <f>IF(L297 &gt; 0, MAX(L$15:L$312) / L297, 0)</f>
        <v>1.3708281829419036</v>
      </c>
      <c r="L297" s="20">
        <v>32.36</v>
      </c>
      <c r="M297" s="20">
        <f>J297*K297</f>
        <v>219.25025957972807</v>
      </c>
      <c r="N297" s="20">
        <v>112.17</v>
      </c>
      <c r="O297" s="20">
        <f>IF(P297 &gt; 0, MAX(P$15:P$312) / P297, 0)</f>
        <v>1.7456584659913168</v>
      </c>
      <c r="P297" s="20">
        <v>27.64</v>
      </c>
      <c r="Q297" s="20">
        <f>N297*O297</f>
        <v>195.810510130246</v>
      </c>
      <c r="R297" s="20">
        <f>M297+Q297</f>
        <v>415.06076970997407</v>
      </c>
      <c r="S297" s="21">
        <v>66</v>
      </c>
      <c r="T297" s="21">
        <v>13</v>
      </c>
      <c r="U297" s="20">
        <f>IF(T297 &gt; 0,S297/T297,0)</f>
        <v>5.0769230769230766</v>
      </c>
      <c r="V297" s="19">
        <v>8</v>
      </c>
      <c r="W297" s="19">
        <v>4</v>
      </c>
    </row>
    <row r="298" spans="1:23" s="33" customFormat="1" x14ac:dyDescent="0.2">
      <c r="A298" s="16"/>
      <c r="B298" s="16"/>
      <c r="C298" s="16"/>
      <c r="D298" s="16"/>
      <c r="E298" s="17">
        <v>284</v>
      </c>
      <c r="F298" s="18" t="s">
        <v>24</v>
      </c>
      <c r="G298" s="18">
        <v>1277573334</v>
      </c>
      <c r="H298" s="19" t="s">
        <v>322</v>
      </c>
      <c r="I298" s="19">
        <v>284</v>
      </c>
      <c r="J298" s="20">
        <v>140.44</v>
      </c>
      <c r="K298" s="20">
        <f>IF(L298 &gt; 0, MAX(L$15:L$312) / L298, 0)</f>
        <v>1.5922469490308686</v>
      </c>
      <c r="L298" s="20">
        <v>27.86</v>
      </c>
      <c r="M298" s="20">
        <f>J298*K298</f>
        <v>223.61516152189517</v>
      </c>
      <c r="N298" s="20">
        <v>130</v>
      </c>
      <c r="O298" s="20">
        <f>IF(P298 &gt; 0, MAX(P$15:P$312) / P298, 0)</f>
        <v>1.4343043995243758</v>
      </c>
      <c r="P298" s="20">
        <v>33.64</v>
      </c>
      <c r="Q298" s="20">
        <f>N298*O298</f>
        <v>186.45957193816886</v>
      </c>
      <c r="R298" s="20">
        <f>M298+Q298</f>
        <v>410.07473346006407</v>
      </c>
      <c r="S298" s="21">
        <v>71</v>
      </c>
      <c r="T298" s="21">
        <v>14</v>
      </c>
      <c r="U298" s="20">
        <f>IF(T298 &gt; 0,S298/T298,0)</f>
        <v>5.0714285714285712</v>
      </c>
      <c r="V298" s="19">
        <v>3</v>
      </c>
      <c r="W298" s="19">
        <v>5</v>
      </c>
    </row>
    <row r="299" spans="1:23" s="33" customFormat="1" x14ac:dyDescent="0.2">
      <c r="A299" s="16"/>
      <c r="B299" s="16"/>
      <c r="C299" s="16"/>
      <c r="D299" s="16"/>
      <c r="E299" s="17">
        <v>285</v>
      </c>
      <c r="F299" s="18" t="s">
        <v>41</v>
      </c>
      <c r="G299" s="18">
        <v>137002242</v>
      </c>
      <c r="H299" s="19" t="s">
        <v>321</v>
      </c>
      <c r="I299" s="19">
        <v>285</v>
      </c>
      <c r="J299" s="20">
        <v>128.44</v>
      </c>
      <c r="K299" s="20">
        <f>IF(L299 &gt; 0, MAX(L$15:L$312) / L299, 0)</f>
        <v>1.5922469490308686</v>
      </c>
      <c r="L299" s="20">
        <v>27.86</v>
      </c>
      <c r="M299" s="20">
        <f>J299*K299</f>
        <v>204.50819813352476</v>
      </c>
      <c r="N299" s="20">
        <v>140.56</v>
      </c>
      <c r="O299" s="20">
        <f>IF(P299 &gt; 0, MAX(P$15:P$312) / P299, 0)</f>
        <v>1.4343043995243758</v>
      </c>
      <c r="P299" s="20">
        <v>33.64</v>
      </c>
      <c r="Q299" s="20">
        <f>N299*O299</f>
        <v>201.60582639714627</v>
      </c>
      <c r="R299" s="20">
        <f>M299+Q299</f>
        <v>406.11402453067103</v>
      </c>
      <c r="S299" s="21">
        <v>65</v>
      </c>
      <c r="T299" s="21">
        <v>15</v>
      </c>
      <c r="U299" s="20">
        <f>IF(T299 &gt; 0,S299/T299,0)</f>
        <v>4.333333333333333</v>
      </c>
      <c r="V299" s="19">
        <v>10</v>
      </c>
      <c r="W299" s="19">
        <v>4</v>
      </c>
    </row>
    <row r="300" spans="1:23" s="33" customFormat="1" x14ac:dyDescent="0.2">
      <c r="A300" s="16"/>
      <c r="B300" s="16"/>
      <c r="C300" s="16"/>
      <c r="D300" s="16"/>
      <c r="E300" s="17">
        <v>286</v>
      </c>
      <c r="F300" s="18" t="s">
        <v>27</v>
      </c>
      <c r="G300" s="18">
        <v>1290047130</v>
      </c>
      <c r="H300" s="19" t="s">
        <v>322</v>
      </c>
      <c r="I300" s="19">
        <v>286</v>
      </c>
      <c r="J300" s="20">
        <v>121.94</v>
      </c>
      <c r="K300" s="20">
        <f>IF(L300 &gt; 0, MAX(L$15:L$312) / L300, 0)</f>
        <v>1.5922469490308686</v>
      </c>
      <c r="L300" s="20">
        <v>27.86</v>
      </c>
      <c r="M300" s="20">
        <f>J300*K300</f>
        <v>194.15859296482412</v>
      </c>
      <c r="N300" s="20">
        <v>147</v>
      </c>
      <c r="O300" s="20">
        <f>IF(P300 &gt; 0, MAX(P$15:P$312) / P300, 0)</f>
        <v>1.4343043995243758</v>
      </c>
      <c r="P300" s="20">
        <v>33.64</v>
      </c>
      <c r="Q300" s="20">
        <f>N300*O300</f>
        <v>210.84274673008323</v>
      </c>
      <c r="R300" s="20">
        <f>M300+Q300</f>
        <v>405.00133969490736</v>
      </c>
      <c r="S300" s="21">
        <v>89</v>
      </c>
      <c r="T300" s="21">
        <v>16</v>
      </c>
      <c r="U300" s="20">
        <f>IF(T300 &gt; 0,S300/T300,0)</f>
        <v>5.5625</v>
      </c>
      <c r="V300" s="19">
        <v>7</v>
      </c>
      <c r="W300" s="19">
        <v>4</v>
      </c>
    </row>
    <row r="301" spans="1:23" s="33" customFormat="1" x14ac:dyDescent="0.2">
      <c r="A301" s="16"/>
      <c r="B301" s="16"/>
      <c r="C301" s="16"/>
      <c r="D301" s="16"/>
      <c r="E301" s="17">
        <v>287</v>
      </c>
      <c r="F301" s="18" t="s">
        <v>97</v>
      </c>
      <c r="G301" s="18">
        <v>137006549</v>
      </c>
      <c r="H301" s="19" t="s">
        <v>322</v>
      </c>
      <c r="I301" s="19">
        <v>287</v>
      </c>
      <c r="J301" s="20">
        <v>116.44</v>
      </c>
      <c r="K301" s="20">
        <f>IF(L301 &gt; 0, MAX(L$15:L$312) / L301, 0)</f>
        <v>1.5922469490308686</v>
      </c>
      <c r="L301" s="20">
        <v>27.86</v>
      </c>
      <c r="M301" s="20">
        <f>J301*K301</f>
        <v>185.40123474515434</v>
      </c>
      <c r="N301" s="20">
        <v>152</v>
      </c>
      <c r="O301" s="20">
        <f>IF(P301 &gt; 0, MAX(P$15:P$312) / P301, 0)</f>
        <v>1.4343043995243758</v>
      </c>
      <c r="P301" s="20">
        <v>33.64</v>
      </c>
      <c r="Q301" s="20">
        <f>N301*O301</f>
        <v>218.01426872770512</v>
      </c>
      <c r="R301" s="20">
        <f>M301+Q301</f>
        <v>403.41550347285943</v>
      </c>
      <c r="S301" s="21">
        <v>70</v>
      </c>
      <c r="T301" s="21">
        <v>13</v>
      </c>
      <c r="U301" s="20">
        <f>IF(T301 &gt; 0,S301/T301,0)</f>
        <v>5.384615384615385</v>
      </c>
      <c r="V301" s="19">
        <v>5</v>
      </c>
      <c r="W301" s="19">
        <v>4</v>
      </c>
    </row>
    <row r="302" spans="1:23" s="33" customFormat="1" x14ac:dyDescent="0.2">
      <c r="A302" s="16"/>
      <c r="B302" s="16"/>
      <c r="C302" s="16"/>
      <c r="D302" s="16"/>
      <c r="E302" s="17">
        <v>288</v>
      </c>
      <c r="F302" s="18" t="s">
        <v>76</v>
      </c>
      <c r="G302" s="18">
        <v>137005676</v>
      </c>
      <c r="H302" s="19" t="s">
        <v>321</v>
      </c>
      <c r="I302" s="19">
        <v>288</v>
      </c>
      <c r="J302" s="20">
        <v>123.94</v>
      </c>
      <c r="K302" s="20">
        <f>IF(L302 &gt; 0, MAX(L$15:L$312) / L302, 0)</f>
        <v>1.5922469490308686</v>
      </c>
      <c r="L302" s="20">
        <v>27.86</v>
      </c>
      <c r="M302" s="20">
        <f>J302*K302</f>
        <v>197.34308686288585</v>
      </c>
      <c r="N302" s="20">
        <v>136.94999999999999</v>
      </c>
      <c r="O302" s="20">
        <f>IF(P302 &gt; 0, MAX(P$15:P$312) / P302, 0)</f>
        <v>1.4343043995243758</v>
      </c>
      <c r="P302" s="20">
        <v>33.64</v>
      </c>
      <c r="Q302" s="20">
        <f>N302*O302</f>
        <v>196.42798751486325</v>
      </c>
      <c r="R302" s="20">
        <f>M302+Q302</f>
        <v>393.77107437774907</v>
      </c>
      <c r="S302" s="21">
        <v>62</v>
      </c>
      <c r="T302" s="21">
        <v>13</v>
      </c>
      <c r="U302" s="20">
        <f>IF(T302 &gt; 0,S302/T302,0)</f>
        <v>4.7692307692307692</v>
      </c>
      <c r="V302" s="19">
        <v>7</v>
      </c>
      <c r="W302" s="19">
        <v>6</v>
      </c>
    </row>
    <row r="303" spans="1:23" s="33" customFormat="1" x14ac:dyDescent="0.2">
      <c r="A303" s="16"/>
      <c r="B303" s="16"/>
      <c r="C303" s="16"/>
      <c r="D303" s="16"/>
      <c r="E303" s="17">
        <v>289</v>
      </c>
      <c r="F303" s="18" t="s">
        <v>38</v>
      </c>
      <c r="G303" s="18">
        <v>137004524</v>
      </c>
      <c r="H303" s="19" t="s">
        <v>322</v>
      </c>
      <c r="I303" s="19">
        <v>289</v>
      </c>
      <c r="J303" s="20">
        <v>100.55</v>
      </c>
      <c r="K303" s="20">
        <f>IF(L303 &gt; 0, MAX(L$15:L$312) / L303, 0)</f>
        <v>1.5922469490308686</v>
      </c>
      <c r="L303" s="20">
        <v>27.86</v>
      </c>
      <c r="M303" s="20">
        <f>J303*K303</f>
        <v>160.10043072505383</v>
      </c>
      <c r="N303" s="20">
        <v>162.06</v>
      </c>
      <c r="O303" s="20">
        <f>IF(P303 &gt; 0, MAX(P$15:P$312) / P303, 0)</f>
        <v>1.4343043995243758</v>
      </c>
      <c r="P303" s="20">
        <v>33.64</v>
      </c>
      <c r="Q303" s="20">
        <f>N303*O303</f>
        <v>232.44337098692034</v>
      </c>
      <c r="R303" s="20">
        <f>M303+Q303</f>
        <v>392.5438017119742</v>
      </c>
      <c r="S303" s="21">
        <v>69</v>
      </c>
      <c r="T303" s="21">
        <v>13</v>
      </c>
      <c r="U303" s="20">
        <f>IF(T303 &gt; 0,S303/T303,0)</f>
        <v>5.3076923076923075</v>
      </c>
      <c r="V303" s="19">
        <v>8</v>
      </c>
      <c r="W303" s="19">
        <v>3</v>
      </c>
    </row>
    <row r="304" spans="1:23" s="33" customFormat="1" x14ac:dyDescent="0.2">
      <c r="A304" s="16"/>
      <c r="B304" s="16"/>
      <c r="C304" s="16"/>
      <c r="D304" s="16"/>
      <c r="E304" s="17">
        <v>290</v>
      </c>
      <c r="F304" s="18" t="s">
        <v>86</v>
      </c>
      <c r="G304" s="18">
        <v>623043964</v>
      </c>
      <c r="H304" s="19" t="s">
        <v>322</v>
      </c>
      <c r="I304" s="19">
        <v>290</v>
      </c>
      <c r="J304" s="20">
        <v>135.94</v>
      </c>
      <c r="K304" s="20">
        <f>IF(L304 &gt; 0, MAX(L$15:L$312) / L304, 0)</f>
        <v>1.3708281829419036</v>
      </c>
      <c r="L304" s="20">
        <v>32.36</v>
      </c>
      <c r="M304" s="20">
        <f>J304*K304</f>
        <v>186.35038318912237</v>
      </c>
      <c r="N304" s="20">
        <v>111.28</v>
      </c>
      <c r="O304" s="20">
        <f>IF(P304 &gt; 0, MAX(P$15:P$312) / P304, 0)</f>
        <v>1.7456584659913168</v>
      </c>
      <c r="P304" s="20">
        <v>27.64</v>
      </c>
      <c r="Q304" s="20">
        <f>N304*O304</f>
        <v>194.25687409551372</v>
      </c>
      <c r="R304" s="20">
        <f>M304+Q304</f>
        <v>380.60725728463609</v>
      </c>
      <c r="S304" s="21">
        <v>63</v>
      </c>
      <c r="T304" s="21">
        <v>14</v>
      </c>
      <c r="U304" s="20">
        <f>IF(T304 &gt; 0,S304/T304,0)</f>
        <v>4.5</v>
      </c>
      <c r="V304" s="19">
        <v>9</v>
      </c>
      <c r="W304" s="19">
        <v>4</v>
      </c>
    </row>
    <row r="305" spans="1:23" s="33" customFormat="1" x14ac:dyDescent="0.2">
      <c r="A305" s="16"/>
      <c r="B305" s="16"/>
      <c r="C305" s="16"/>
      <c r="D305" s="16"/>
      <c r="E305" s="17">
        <v>291</v>
      </c>
      <c r="F305" s="18" t="s">
        <v>91</v>
      </c>
      <c r="G305" s="18">
        <v>137008903</v>
      </c>
      <c r="H305" s="19" t="s">
        <v>322</v>
      </c>
      <c r="I305" s="19">
        <v>291</v>
      </c>
      <c r="J305" s="20">
        <v>116.44</v>
      </c>
      <c r="K305" s="20">
        <f>IF(L305 &gt; 0, MAX(L$15:L$312) / L305, 0)</f>
        <v>1.5922469490308686</v>
      </c>
      <c r="L305" s="20">
        <v>27.86</v>
      </c>
      <c r="M305" s="20">
        <f>J305*K305</f>
        <v>185.40123474515434</v>
      </c>
      <c r="N305" s="20">
        <v>177</v>
      </c>
      <c r="O305" s="20">
        <f>IF(P305 &gt; 0, MAX(P$15:P$312) / P305, 0)</f>
        <v>1.0808691756272402</v>
      </c>
      <c r="P305" s="20">
        <v>44.64</v>
      </c>
      <c r="Q305" s="20">
        <f>N305*O305</f>
        <v>191.3138440860215</v>
      </c>
      <c r="R305" s="20">
        <f>M305+Q305</f>
        <v>376.71507883117584</v>
      </c>
      <c r="S305" s="21">
        <v>74</v>
      </c>
      <c r="T305" s="21">
        <v>14</v>
      </c>
      <c r="U305" s="20">
        <f>IF(T305 &gt; 0,S305/T305,0)</f>
        <v>5.2857142857142856</v>
      </c>
      <c r="V305" s="19">
        <v>4</v>
      </c>
      <c r="W305" s="19">
        <v>6</v>
      </c>
    </row>
    <row r="306" spans="1:23" s="33" customFormat="1" x14ac:dyDescent="0.2">
      <c r="A306" s="16"/>
      <c r="B306" s="16"/>
      <c r="C306" s="16"/>
      <c r="D306" s="16"/>
      <c r="E306" s="17">
        <v>292</v>
      </c>
      <c r="F306" s="18" t="s">
        <v>189</v>
      </c>
      <c r="G306" s="18">
        <v>137970657</v>
      </c>
      <c r="H306" s="19" t="s">
        <v>321</v>
      </c>
      <c r="I306" s="19">
        <v>292</v>
      </c>
      <c r="J306" s="20">
        <v>152.44</v>
      </c>
      <c r="K306" s="20">
        <f>IF(L306 &gt; 0, MAX(L$15:L$312) / L306, 0)</f>
        <v>1.3708281829419036</v>
      </c>
      <c r="L306" s="20">
        <v>32.36</v>
      </c>
      <c r="M306" s="20">
        <f>J306*K306</f>
        <v>208.96904820766377</v>
      </c>
      <c r="N306" s="20">
        <v>94.5</v>
      </c>
      <c r="O306" s="20">
        <f>IF(P306 &gt; 0, MAX(P$15:P$312) / P306, 0)</f>
        <v>1.7456584659913168</v>
      </c>
      <c r="P306" s="20">
        <v>27.64</v>
      </c>
      <c r="Q306" s="20">
        <f>N306*O306</f>
        <v>164.96472503617943</v>
      </c>
      <c r="R306" s="20">
        <f>M306+Q306</f>
        <v>373.93377324384323</v>
      </c>
      <c r="S306" s="21">
        <v>67</v>
      </c>
      <c r="T306" s="21">
        <v>11</v>
      </c>
      <c r="U306" s="20">
        <f>IF(T306 &gt; 0,S306/T306,0)</f>
        <v>6.0909090909090908</v>
      </c>
      <c r="V306" s="19">
        <v>5</v>
      </c>
      <c r="W306" s="19">
        <v>4</v>
      </c>
    </row>
    <row r="307" spans="1:23" s="33" customFormat="1" x14ac:dyDescent="0.2">
      <c r="A307" s="16"/>
      <c r="B307" s="16"/>
      <c r="C307" s="16"/>
      <c r="D307" s="16"/>
      <c r="E307" s="17">
        <v>293</v>
      </c>
      <c r="F307" s="18" t="s">
        <v>23</v>
      </c>
      <c r="G307" s="18">
        <v>1324973936</v>
      </c>
      <c r="H307" s="19" t="s">
        <v>322</v>
      </c>
      <c r="I307" s="19">
        <v>293</v>
      </c>
      <c r="J307" s="20">
        <v>138.72</v>
      </c>
      <c r="K307" s="20">
        <f>IF(L307 &gt; 0, MAX(L$15:L$312) / L307, 0)</f>
        <v>1.507305470608223</v>
      </c>
      <c r="L307" s="20">
        <v>29.43</v>
      </c>
      <c r="M307" s="20">
        <f>J307*K307</f>
        <v>209.09341488277269</v>
      </c>
      <c r="N307" s="20">
        <v>138.28</v>
      </c>
      <c r="O307" s="20">
        <f>IF(P307 &gt; 0, MAX(P$15:P$312) / P307, 0)</f>
        <v>1.1334272962179939</v>
      </c>
      <c r="P307" s="20">
        <v>42.57</v>
      </c>
      <c r="Q307" s="20">
        <f>N307*O307</f>
        <v>156.73032652102418</v>
      </c>
      <c r="R307" s="20">
        <f>M307+Q307</f>
        <v>365.82374140379687</v>
      </c>
      <c r="S307" s="21">
        <v>93</v>
      </c>
      <c r="T307" s="21">
        <v>19</v>
      </c>
      <c r="U307" s="20">
        <f>IF(T307 &gt; 0,S307/T307,0)</f>
        <v>4.8947368421052628</v>
      </c>
      <c r="V307" s="19">
        <v>12</v>
      </c>
      <c r="W307" s="19">
        <v>4</v>
      </c>
    </row>
    <row r="308" spans="1:23" s="33" customFormat="1" x14ac:dyDescent="0.2">
      <c r="A308" s="16"/>
      <c r="B308" s="16"/>
      <c r="C308" s="16"/>
      <c r="D308" s="16"/>
      <c r="E308" s="17">
        <v>294</v>
      </c>
      <c r="F308" s="18" t="s">
        <v>94</v>
      </c>
      <c r="G308" s="18">
        <v>666598865</v>
      </c>
      <c r="H308" s="19" t="s">
        <v>322</v>
      </c>
      <c r="I308" s="19">
        <v>294</v>
      </c>
      <c r="J308" s="20">
        <v>149.44</v>
      </c>
      <c r="K308" s="20">
        <f>IF(L308 &gt; 0, MAX(L$15:L$312) / L308, 0)</f>
        <v>1.3708281829419036</v>
      </c>
      <c r="L308" s="20">
        <v>32.36</v>
      </c>
      <c r="M308" s="20">
        <f>J308*K308</f>
        <v>204.85656365883807</v>
      </c>
      <c r="N308" s="20">
        <v>89.5</v>
      </c>
      <c r="O308" s="20">
        <f>IF(P308 &gt; 0, MAX(P$15:P$312) / P308, 0)</f>
        <v>1.7456584659913168</v>
      </c>
      <c r="P308" s="20">
        <v>27.64</v>
      </c>
      <c r="Q308" s="20">
        <f>N308*O308</f>
        <v>156.23643270622284</v>
      </c>
      <c r="R308" s="20">
        <f>M308+Q308</f>
        <v>361.09299636506091</v>
      </c>
      <c r="S308" s="21">
        <v>57</v>
      </c>
      <c r="T308" s="21">
        <v>12</v>
      </c>
      <c r="U308" s="20">
        <f>IF(T308 &gt; 0,S308/T308,0)</f>
        <v>4.75</v>
      </c>
      <c r="V308" s="19">
        <v>10</v>
      </c>
      <c r="W308" s="19">
        <v>6</v>
      </c>
    </row>
    <row r="309" spans="1:23" s="33" customFormat="1" x14ac:dyDescent="0.2">
      <c r="A309" s="16"/>
      <c r="B309" s="16"/>
      <c r="C309" s="16"/>
      <c r="D309" s="16"/>
      <c r="E309" s="17">
        <v>295</v>
      </c>
      <c r="F309" s="18" t="s">
        <v>319</v>
      </c>
      <c r="G309" s="18">
        <v>1509520789</v>
      </c>
      <c r="H309" s="19" t="s">
        <v>322</v>
      </c>
      <c r="I309" s="19">
        <v>295</v>
      </c>
      <c r="J309" s="20">
        <v>178</v>
      </c>
      <c r="K309" s="20">
        <f>IF(L309 &gt; 0, MAX(L$15:L$312) / L309, 0)</f>
        <v>1.2034725990233315</v>
      </c>
      <c r="L309" s="20">
        <v>36.86</v>
      </c>
      <c r="M309" s="20">
        <f>J309*K309</f>
        <v>214.21812262615299</v>
      </c>
      <c r="N309" s="20">
        <v>71.5</v>
      </c>
      <c r="O309" s="20">
        <f>IF(P309 &gt; 0, MAX(P$15:P$312) / P309, 0)</f>
        <v>1.958198051948052</v>
      </c>
      <c r="P309" s="20">
        <v>24.64</v>
      </c>
      <c r="Q309" s="20">
        <f>N309*O309</f>
        <v>140.01116071428572</v>
      </c>
      <c r="R309" s="20">
        <f>M309+Q309</f>
        <v>354.22928334043871</v>
      </c>
      <c r="S309" s="21">
        <v>76</v>
      </c>
      <c r="T309" s="21">
        <v>12</v>
      </c>
      <c r="U309" s="20">
        <f>IF(T309 &gt; 0,S309/T309,0)</f>
        <v>6.333333333333333</v>
      </c>
      <c r="V309" s="19">
        <v>5</v>
      </c>
      <c r="W309" s="19">
        <v>4</v>
      </c>
    </row>
    <row r="310" spans="1:23" s="33" customFormat="1" x14ac:dyDescent="0.2">
      <c r="A310" s="16"/>
      <c r="B310" s="16"/>
      <c r="C310" s="16"/>
      <c r="D310" s="16"/>
      <c r="E310" s="17">
        <v>296</v>
      </c>
      <c r="F310" s="18" t="s">
        <v>234</v>
      </c>
      <c r="G310" s="18">
        <v>137007171</v>
      </c>
      <c r="H310" s="19" t="s">
        <v>322</v>
      </c>
      <c r="I310" s="19">
        <v>296</v>
      </c>
      <c r="J310" s="20">
        <v>140.44</v>
      </c>
      <c r="K310" s="20">
        <f>IF(L310 &gt; 0, MAX(L$15:L$312) / L310, 0)</f>
        <v>1.5922469490308686</v>
      </c>
      <c r="L310" s="20">
        <v>27.86</v>
      </c>
      <c r="M310" s="20">
        <f>J310*K310</f>
        <v>223.61516152189517</v>
      </c>
      <c r="N310" s="20">
        <v>86</v>
      </c>
      <c r="O310" s="20">
        <f>IF(P310 &gt; 0, MAX(P$15:P$312) / P310, 0)</f>
        <v>1.4343043995243758</v>
      </c>
      <c r="P310" s="20">
        <v>33.64</v>
      </c>
      <c r="Q310" s="20">
        <f>N310*O310</f>
        <v>123.35017835909632</v>
      </c>
      <c r="R310" s="20">
        <f>M310+Q310</f>
        <v>346.96533988099151</v>
      </c>
      <c r="S310" s="21">
        <v>54</v>
      </c>
      <c r="T310" s="21">
        <v>13</v>
      </c>
      <c r="U310" s="20">
        <f>IF(T310 &gt; 0,S310/T310,0)</f>
        <v>4.1538461538461542</v>
      </c>
      <c r="V310" s="19">
        <v>3</v>
      </c>
      <c r="W310" s="19">
        <v>8</v>
      </c>
    </row>
    <row r="311" spans="1:23" s="33" customFormat="1" x14ac:dyDescent="0.2">
      <c r="A311" s="16"/>
      <c r="B311" s="16"/>
      <c r="C311" s="16"/>
      <c r="D311" s="16"/>
      <c r="E311" s="17">
        <v>297</v>
      </c>
      <c r="F311" s="18" t="s">
        <v>61</v>
      </c>
      <c r="G311" s="18">
        <v>137056950</v>
      </c>
      <c r="H311" s="19" t="s">
        <v>321</v>
      </c>
      <c r="I311" s="19">
        <v>297</v>
      </c>
      <c r="J311" s="20">
        <v>158.44</v>
      </c>
      <c r="K311" s="20">
        <f>IF(L311 &gt; 0, MAX(L$15:L$312) / L311, 0)</f>
        <v>1.4374594944912509</v>
      </c>
      <c r="L311" s="20">
        <v>30.86</v>
      </c>
      <c r="M311" s="20">
        <f>J311*K311</f>
        <v>227.7510823071938</v>
      </c>
      <c r="N311" s="20">
        <v>94</v>
      </c>
      <c r="O311" s="20">
        <f>IF(P311 &gt; 0, MAX(P$15:P$312) / P311, 0)</f>
        <v>1.2172048435923311</v>
      </c>
      <c r="P311" s="20">
        <v>39.64</v>
      </c>
      <c r="Q311" s="20">
        <f>N311*O311</f>
        <v>114.41725529767912</v>
      </c>
      <c r="R311" s="20">
        <f>M311+Q311</f>
        <v>342.16833760487293</v>
      </c>
      <c r="S311" s="21">
        <v>55</v>
      </c>
      <c r="T311" s="21">
        <v>12</v>
      </c>
      <c r="U311" s="20">
        <f>IF(T311 &gt; 0,S311/T311,0)</f>
        <v>4.583333333333333</v>
      </c>
      <c r="V311" s="19">
        <v>5</v>
      </c>
      <c r="W311" s="19">
        <v>7</v>
      </c>
    </row>
    <row r="312" spans="1:23" s="33" customFormat="1" x14ac:dyDescent="0.2">
      <c r="A312" s="16"/>
      <c r="B312" s="16"/>
      <c r="C312" s="16"/>
      <c r="D312" s="16"/>
      <c r="E312" s="17">
        <v>298</v>
      </c>
      <c r="F312" s="18" t="s">
        <v>320</v>
      </c>
      <c r="G312" s="18">
        <v>1518961756</v>
      </c>
      <c r="H312" s="19" t="s">
        <v>322</v>
      </c>
      <c r="I312" s="19">
        <v>298</v>
      </c>
      <c r="J312" s="20">
        <v>102</v>
      </c>
      <c r="K312" s="20">
        <f>IF(L312 &gt; 0, MAX(L$15:L$312) / L312, 0)</f>
        <v>1.5922469490308686</v>
      </c>
      <c r="L312" s="20">
        <v>27.86</v>
      </c>
      <c r="M312" s="20">
        <f>J312*K312</f>
        <v>162.40918880114859</v>
      </c>
      <c r="N312" s="20">
        <v>48</v>
      </c>
      <c r="O312" s="20">
        <f>IF(P312 &gt; 0, MAX(P$15:P$312) / P312, 0)</f>
        <v>1.4343043995243758</v>
      </c>
      <c r="P312" s="20">
        <v>33.64</v>
      </c>
      <c r="Q312" s="20">
        <f>N312*O312</f>
        <v>68.846611177170047</v>
      </c>
      <c r="R312" s="20">
        <f>M312+Q312</f>
        <v>231.25579997831863</v>
      </c>
      <c r="S312" s="21">
        <v>30</v>
      </c>
      <c r="T312" s="21">
        <v>8</v>
      </c>
      <c r="U312" s="20">
        <f>IF(T312 &gt; 0,S312/T312,0)</f>
        <v>3.75</v>
      </c>
      <c r="V312" s="19">
        <v>4</v>
      </c>
      <c r="W312" s="19">
        <v>9</v>
      </c>
    </row>
  </sheetData>
  <sortState ref="E15:X312">
    <sortCondition descending="1" ref="R15"/>
  </sortState>
  <mergeCells count="32">
    <mergeCell ref="I11:I14"/>
    <mergeCell ref="A10:A14"/>
    <mergeCell ref="B10:B14"/>
    <mergeCell ref="C10:C14"/>
    <mergeCell ref="E11:E14"/>
    <mergeCell ref="D11:D14"/>
    <mergeCell ref="AB11:AB14"/>
    <mergeCell ref="F11:F14"/>
    <mergeCell ref="G11:G14"/>
    <mergeCell ref="H11:H14"/>
    <mergeCell ref="V11:V14"/>
    <mergeCell ref="J11:J14"/>
    <mergeCell ref="Z11:Z14"/>
    <mergeCell ref="AA11:AA14"/>
    <mergeCell ref="W11:W14"/>
    <mergeCell ref="N1:U1"/>
    <mergeCell ref="O11:O14"/>
    <mergeCell ref="U11:U14"/>
    <mergeCell ref="Q11:Q14"/>
    <mergeCell ref="N11:N14"/>
    <mergeCell ref="N2:U3"/>
    <mergeCell ref="P11:P14"/>
    <mergeCell ref="S11:S14"/>
    <mergeCell ref="T11:T14"/>
    <mergeCell ref="O5:T5"/>
    <mergeCell ref="O6:T6"/>
    <mergeCell ref="Y11:Y14"/>
    <mergeCell ref="M11:M14"/>
    <mergeCell ref="K11:K14"/>
    <mergeCell ref="X11:X14"/>
    <mergeCell ref="L11:L14"/>
    <mergeCell ref="R11:R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Лист1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2016-07-12T06:43:00Z</dcterms:modified>
</cp:coreProperties>
</file>