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12"/>
  <c r="BH28"/>
  <c r="BH24"/>
  <c r="BH14"/>
  <c r="BH39"/>
  <c r="BH29"/>
  <c r="BH27"/>
  <c r="BH26"/>
  <c r="BH22"/>
  <c r="BH40"/>
  <c r="BH36"/>
  <c r="BH41"/>
  <c r="BH16"/>
  <c r="BH32"/>
  <c r="BH12"/>
  <c r="BH25"/>
  <c r="BH19"/>
  <c r="BH38"/>
  <c r="BH35"/>
  <c r="BH17"/>
  <c r="BH21"/>
  <c r="BH13"/>
  <c r="BH31"/>
  <c r="BH37"/>
  <c r="BH30"/>
  <c r="BH20"/>
  <c r="BH23"/>
  <c r="BH34"/>
  <c r="BH15"/>
  <c r="BH33"/>
  <c r="BG28"/>
  <c r="BG24"/>
  <c r="BG14"/>
  <c r="BG39"/>
  <c r="BG29"/>
  <c r="BG27"/>
  <c r="BG26"/>
  <c r="BG22"/>
  <c r="BG40"/>
  <c r="BG36"/>
  <c r="BG41"/>
  <c r="BG16"/>
  <c r="BG32"/>
  <c r="BG12"/>
  <c r="BG25"/>
  <c r="BG19"/>
  <c r="BG38"/>
  <c r="BG35"/>
  <c r="BG17"/>
  <c r="BG21"/>
  <c r="BG13"/>
  <c r="BG31"/>
  <c r="BG37"/>
  <c r="BG30"/>
  <c r="BG20"/>
  <c r="BG23"/>
  <c r="BG34"/>
  <c r="BG15"/>
  <c r="BG33"/>
  <c r="BH18"/>
  <c r="BG18"/>
  <c r="BB28"/>
  <c r="BD28" s="1"/>
  <c r="BB24"/>
  <c r="BD24" s="1"/>
  <c r="BB14"/>
  <c r="BD14" s="1"/>
  <c r="BB39"/>
  <c r="BD39" s="1"/>
  <c r="BB29"/>
  <c r="BD29" s="1"/>
  <c r="BB27"/>
  <c r="BD27" s="1"/>
  <c r="BB26"/>
  <c r="BD26" s="1"/>
  <c r="BB22"/>
  <c r="BD22" s="1"/>
  <c r="BB40"/>
  <c r="BD40" s="1"/>
  <c r="BB36"/>
  <c r="BD36" s="1"/>
  <c r="BB41"/>
  <c r="BD41" s="1"/>
  <c r="BB16"/>
  <c r="BD16" s="1"/>
  <c r="BB32"/>
  <c r="BD32" s="1"/>
  <c r="BB12"/>
  <c r="BD12" s="1"/>
  <c r="BB25"/>
  <c r="BD25" s="1"/>
  <c r="BB19"/>
  <c r="BD19" s="1"/>
  <c r="BB38"/>
  <c r="BD38" s="1"/>
  <c r="BB35"/>
  <c r="BD35" s="1"/>
  <c r="BB17"/>
  <c r="BD17" s="1"/>
  <c r="BB21"/>
  <c r="BD21" s="1"/>
  <c r="BB13"/>
  <c r="BD13" s="1"/>
  <c r="BB31"/>
  <c r="BD31" s="1"/>
  <c r="BB37"/>
  <c r="BD37" s="1"/>
  <c r="BB30"/>
  <c r="BD30" s="1"/>
  <c r="BB20"/>
  <c r="BD20" s="1"/>
  <c r="BB23"/>
  <c r="BD23" s="1"/>
  <c r="BB34"/>
  <c r="BD34" s="1"/>
  <c r="BB15"/>
  <c r="BD15" s="1"/>
  <c r="BB33"/>
  <c r="BD33" s="1"/>
  <c r="BD18"/>
  <c r="BB18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3"/>
</calcChain>
</file>

<file path=xl/sharedStrings.xml><?xml version="1.0" encoding="utf-8"?>
<sst xmlns="http://schemas.openxmlformats.org/spreadsheetml/2006/main" count="1751" uniqueCount="155">
  <si>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</si>
  <si>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</si>
  <si>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</si>
  <si>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</si>
  <si>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</si>
  <si>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</si>
  <si>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</si>
  <si>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</si>
  <si>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</si>
  <si>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</si>
  <si>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</si>
  <si>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</si>
  <si>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</si>
  <si>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</si>
  <si>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</si>
  <si>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</si>
  <si>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</si>
  <si>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</si>
  <si>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</si>
  <si>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</si>
  <si>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</si>
  <si>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</si>
  <si>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</si>
  <si>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</si>
  <si>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</si>
  <si>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</si>
  <si>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</si>
  <si>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</si>
  <si>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</si>
  <si>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</si>
  <si>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</si>
  <si>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</si>
  <si>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</si>
  <si>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</si>
  <si>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</si>
  <si>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Адамович Ксения Александровна</t>
  </si>
  <si>
    <t>Анисенко Кристина Николаевна</t>
  </si>
  <si>
    <t>Анучин Игорь Анатольевич</t>
  </si>
  <si>
    <t>Гриневская Дарья Александровна</t>
  </si>
  <si>
    <t>Давыдов Денис Владимирович</t>
  </si>
  <si>
    <t>Дементьева Юлия Олеговна</t>
  </si>
  <si>
    <t>Денисенко Григорий Михайлович</t>
  </si>
  <si>
    <t>Захарова Екатерина Сергеевна</t>
  </si>
  <si>
    <t>Зинюхина Екатерина Владимировна</t>
  </si>
  <si>
    <t>Иваненко Илья Алексеевич</t>
  </si>
  <si>
    <t>Ивина Юлия Сергеевна</t>
  </si>
  <si>
    <t>Исупов Станислав Александрович</t>
  </si>
  <si>
    <t>Кайкы Диана Николаевна</t>
  </si>
  <si>
    <t>Кашарин Максим Юрьевич</t>
  </si>
  <si>
    <t>Коротовских Андрей Евгеньевич</t>
  </si>
  <si>
    <t>Кудрявцева Анжелика Аркадьевна</t>
  </si>
  <si>
    <t>Кулаков Артем Михайлович</t>
  </si>
  <si>
    <t>Лавренко Ольга Дмитриевна</t>
  </si>
  <si>
    <t>Лебедева Наталия Владимировна</t>
  </si>
  <si>
    <t>Малова Виктория Витальевна</t>
  </si>
  <si>
    <t>Пухомелина Елена Сергеевна</t>
  </si>
  <si>
    <t>Романова Ольга Анатольевна</t>
  </si>
  <si>
    <t>Рудакова Людмила Михайловна</t>
  </si>
  <si>
    <t>Сапрыкина Татьяна Александровна</t>
  </si>
  <si>
    <t>Сидорова Ксения Дмитриевна</t>
  </si>
  <si>
    <t>Уткина Влада Михайловна</t>
  </si>
  <si>
    <t>Фиофанова Ксения Андреевна</t>
  </si>
  <si>
    <t>Царапина Екатерина Мухамедовна</t>
  </si>
  <si>
    <t>Чернышова Наталья Алексеевна</t>
  </si>
  <si>
    <t>Шульга Камилла Николаевна</t>
  </si>
  <si>
    <t>МОП151</t>
  </si>
  <si>
    <t>М151МДОБП007</t>
  </si>
  <si>
    <t>«Ловцы человеков» или социальные сети в медиа, бизнесе, рекрутинге и образовании</t>
  </si>
  <si>
    <t>Экзамен</t>
  </si>
  <si>
    <t>2015/2016 учебный год 2 модуль</t>
  </si>
  <si>
    <t>Доказательная образовательная политика</t>
  </si>
  <si>
    <t>М151МДОБП009</t>
  </si>
  <si>
    <t>Анализ данных и статистические выводы</t>
  </si>
  <si>
    <t>М151МДОБП029</t>
  </si>
  <si>
    <t>Базовые методы анализа данных</t>
  </si>
  <si>
    <t>stCommon</t>
  </si>
  <si>
    <t>М151МДОБП012</t>
  </si>
  <si>
    <t>М151МДОБП017</t>
  </si>
  <si>
    <t>М151МДОБП020</t>
  </si>
  <si>
    <t>М151МДОБП025</t>
  </si>
  <si>
    <t>М151МДОБП001</t>
  </si>
  <si>
    <t>М151МДОБП003</t>
  </si>
  <si>
    <t>М151МДОБП004</t>
  </si>
  <si>
    <t>М151МДОБП005</t>
  </si>
  <si>
    <t>М151МДОБП006</t>
  </si>
  <si>
    <t>М151МДОБП008</t>
  </si>
  <si>
    <t>М151МДОБП010</t>
  </si>
  <si>
    <t>М151МДОБП011</t>
  </si>
  <si>
    <t>М151МДОБП013</t>
  </si>
  <si>
    <t>М151МДОБП014</t>
  </si>
  <si>
    <t>М151МДОБП015</t>
  </si>
  <si>
    <t>М151МДОБП016</t>
  </si>
  <si>
    <t>М151МДОБП031</t>
  </si>
  <si>
    <t>М151МДОБП018</t>
  </si>
  <si>
    <t>М151МДОБП019</t>
  </si>
  <si>
    <t>М151МДОБП021</t>
  </si>
  <si>
    <t>М151МДОБП022</t>
  </si>
  <si>
    <t>М151МДОБП023</t>
  </si>
  <si>
    <t>М151МДОБП026</t>
  </si>
  <si>
    <t>М151МДОБП027</t>
  </si>
  <si>
    <t>М151МДОБП028</t>
  </si>
  <si>
    <t>М151МДОБП030</t>
  </si>
  <si>
    <t>М151МДОБП002</t>
  </si>
  <si>
    <t>Введение в образовательное право</t>
  </si>
  <si>
    <t>Веб-программирование</t>
  </si>
  <si>
    <t>Всемирная юридическая история</t>
  </si>
  <si>
    <t>Выбор школы</t>
  </si>
  <si>
    <t>Вызовы государственного и муниципального управления в 21 веке</t>
  </si>
  <si>
    <t>Грамматика и пунктуация</t>
  </si>
  <si>
    <t>Демография</t>
  </si>
  <si>
    <t>Думаем снова: как рассуждать и спорить</t>
  </si>
  <si>
    <t>Инструменты обработки и анализа качества данных</t>
  </si>
  <si>
    <t>Исследовательские методы</t>
  </si>
  <si>
    <t>Как стать успешным писателем: овладение практическими навыками</t>
  </si>
  <si>
    <t>Как студенты могут участвовать в оценке и повышении качества образования?</t>
  </si>
  <si>
    <t>Какое будущее у образования?</t>
  </si>
  <si>
    <t>Качественные методы</t>
  </si>
  <si>
    <t>Количественные методы</t>
  </si>
  <si>
    <t>Креативность, инновации и изменения</t>
  </si>
  <si>
    <t>Методы выборочного исследования</t>
  </si>
  <si>
    <t>stChoosen</t>
  </si>
  <si>
    <t>Модели мышления</t>
  </si>
  <si>
    <t>Настраиваем мир: критический подход политической экономии</t>
  </si>
  <si>
    <t>Образование в меняющемся мире</t>
  </si>
  <si>
    <t>Общая социология</t>
  </si>
  <si>
    <t>Организационное поведение</t>
  </si>
  <si>
    <t>Основы статистики</t>
  </si>
  <si>
    <t>Поиск и выбор бизнес-идеи</t>
  </si>
  <si>
    <t>Понимание русских в контексте межкультурного общения</t>
  </si>
  <si>
    <t>Проектное управление при реализации целевых программ развития образования</t>
  </si>
  <si>
    <t>Развитие ГОУ образованием в современных условиях</t>
  </si>
  <si>
    <t>Разработка опросников для социальных исследований</t>
  </si>
  <si>
    <t>Раннее обучение</t>
  </si>
  <si>
    <t>Систематическое мышление</t>
  </si>
  <si>
    <t>Смешанное обучение: индивидуализация образования для студентов</t>
  </si>
  <si>
    <t>Теория и механизмы современного государственного управления</t>
  </si>
  <si>
    <t>Теория организации</t>
  </si>
  <si>
    <t>Технологии проектного управления при реализации программ развития образования</t>
  </si>
  <si>
    <t>Управление проектами в сфере образования</t>
  </si>
  <si>
    <t>Усвоение информации</t>
  </si>
  <si>
    <t>Экономика общественного сектора</t>
  </si>
  <si>
    <t>Экономическая социология</t>
  </si>
  <si>
    <t>Эффективные практики государственно-общественного управления</t>
  </si>
  <si>
    <t>Язык, культура и межкультурная коммуникация</t>
  </si>
  <si>
    <t>Бюдж</t>
  </si>
  <si>
    <t>нет оценки</t>
  </si>
  <si>
    <t>Да</t>
  </si>
  <si>
    <t>н/я</t>
  </si>
  <si>
    <t>12 - 13</t>
  </si>
  <si>
    <t>Дата выгрузки: 14.07.2016</t>
  </si>
  <si>
    <t>Период: c 2015/2016 учебный год I семестр по 2015/2016 учебный год I семестр</t>
  </si>
  <si>
    <t>Факультет/отделение: Институт образования</t>
  </si>
  <si>
    <t>Направление  подготовки: "Государственное и муниципальное управление"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</si>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</sst>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IS41"/>
  <sheetViews>
    <sheetView tabSelected="1" topLeftCell="A7" workbookViewId="0"/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52" width="10.7109375" style="28" customWidth="1"/>
    <col min="53" max="56" width="10.7109375" style="13" customWidth="1"/>
    <col min="57" max="58" width="10.7109375" style="1" hidden="1" customWidth="1"/>
    <col min="59" max="59" width="10.7109375" style="13" customWidth="1"/>
    <col min="60" max="60" width="10.7109375" style="1" customWidth="1"/>
    <col min="61" max="63" width="10.7109375" style="1" hidden="1" customWidth="1"/>
    <col min="64" max="105" width="10.7109375" style="1" customWidth="1"/>
    <col min="106" max="16384" width="9.140625" style="1"/>
  </cols>
  <sheetData>
    <row r="1" spans="1:253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11"/>
      <c r="BB1" s="11"/>
      <c r="BC1" s="11"/>
      <c r="BD1" s="11"/>
      <c r="BG1" s="11"/>
    </row>
    <row r="2" spans="1:253" s="5" customFormat="1" ht="15.75" customHeight="1">
      <c r="A2" s="22" t="s">
        <v>149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6"/>
      <c r="BB2" s="6"/>
      <c r="BC2" s="6"/>
      <c r="BD2" s="12"/>
      <c r="BG2" s="12"/>
    </row>
    <row r="3" spans="1:253" s="5" customFormat="1" ht="15.75" customHeight="1">
      <c r="A3" s="22" t="s">
        <v>150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6"/>
      <c r="BB3" s="6"/>
      <c r="BC3" s="6"/>
      <c r="BD3" s="12"/>
      <c r="BG3" s="12"/>
    </row>
    <row r="4" spans="1:253" s="5" customFormat="1" ht="15.75" customHeight="1">
      <c r="A4" s="22" t="s">
        <v>151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6"/>
      <c r="BB4" s="6"/>
      <c r="BC4" s="6"/>
      <c r="BD4" s="12"/>
      <c r="BG4" s="12"/>
    </row>
    <row r="5" spans="1:253" s="5" customFormat="1" ht="15.75" customHeight="1">
      <c r="A5" s="22" t="s">
        <v>152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6"/>
      <c r="BB5" s="6"/>
      <c r="BC5" s="6"/>
      <c r="BD5" s="12"/>
      <c r="BG5" s="12"/>
    </row>
    <row r="6" spans="1:253" s="5" customFormat="1" ht="15.75" customHeight="1">
      <c r="A6" s="22" t="s">
        <v>153</v>
      </c>
      <c r="B6" s="8"/>
      <c r="C6" s="4"/>
      <c r="D6" s="4"/>
      <c r="E6" s="4"/>
      <c r="F6" s="4"/>
      <c r="G6" s="4"/>
      <c r="I6" s="27"/>
      <c r="J6" s="49"/>
      <c r="K6" s="27" t="s">
        <v>154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12"/>
      <c r="BB6" s="12"/>
      <c r="BC6" s="12"/>
      <c r="BD6" s="12"/>
      <c r="BG6" s="12"/>
    </row>
    <row r="7" spans="1:253" s="5" customFormat="1" ht="15.75" customHeight="1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12"/>
      <c r="BB7" s="12"/>
      <c r="BC7" s="12"/>
      <c r="BD7" s="12"/>
      <c r="BG7" s="12"/>
    </row>
    <row r="8" spans="1:253" s="2" customFormat="1" ht="20.2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69</v>
      </c>
      <c r="J8" s="32" t="s">
        <v>69</v>
      </c>
      <c r="K8" s="32" t="s">
        <v>69</v>
      </c>
      <c r="L8" s="32" t="s">
        <v>69</v>
      </c>
      <c r="M8" s="32" t="s">
        <v>69</v>
      </c>
      <c r="N8" s="32" t="s">
        <v>69</v>
      </c>
      <c r="O8" s="32" t="s">
        <v>69</v>
      </c>
      <c r="P8" s="32" t="s">
        <v>69</v>
      </c>
      <c r="Q8" s="32" t="s">
        <v>69</v>
      </c>
      <c r="R8" s="32" t="s">
        <v>69</v>
      </c>
      <c r="S8" s="32" t="s">
        <v>69</v>
      </c>
      <c r="T8" s="32" t="s">
        <v>69</v>
      </c>
      <c r="U8" s="32" t="s">
        <v>69</v>
      </c>
      <c r="V8" s="32" t="s">
        <v>69</v>
      </c>
      <c r="W8" s="32" t="s">
        <v>69</v>
      </c>
      <c r="X8" s="32" t="s">
        <v>69</v>
      </c>
      <c r="Y8" s="32" t="s">
        <v>69</v>
      </c>
      <c r="Z8" s="32" t="s">
        <v>69</v>
      </c>
      <c r="AA8" s="32" t="s">
        <v>69</v>
      </c>
      <c r="AB8" s="32" t="s">
        <v>69</v>
      </c>
      <c r="AC8" s="32" t="s">
        <v>69</v>
      </c>
      <c r="AD8" s="32" t="s">
        <v>69</v>
      </c>
      <c r="AE8" s="32" t="s">
        <v>69</v>
      </c>
      <c r="AF8" s="32" t="s">
        <v>69</v>
      </c>
      <c r="AG8" s="32" t="s">
        <v>69</v>
      </c>
      <c r="AH8" s="32" t="s">
        <v>69</v>
      </c>
      <c r="AI8" s="32" t="s">
        <v>69</v>
      </c>
      <c r="AJ8" s="32" t="s">
        <v>69</v>
      </c>
      <c r="AK8" s="32" t="s">
        <v>69</v>
      </c>
      <c r="AL8" s="32" t="s">
        <v>69</v>
      </c>
      <c r="AM8" s="32" t="s">
        <v>69</v>
      </c>
      <c r="AN8" s="32" t="s">
        <v>69</v>
      </c>
      <c r="AO8" s="32" t="s">
        <v>69</v>
      </c>
      <c r="AP8" s="32" t="s">
        <v>69</v>
      </c>
      <c r="AQ8" s="32" t="s">
        <v>69</v>
      </c>
      <c r="AR8" s="32" t="s">
        <v>69</v>
      </c>
      <c r="AS8" s="32" t="s">
        <v>69</v>
      </c>
      <c r="AT8" s="32" t="s">
        <v>69</v>
      </c>
      <c r="AU8" s="32" t="s">
        <v>69</v>
      </c>
      <c r="AV8" s="32" t="s">
        <v>69</v>
      </c>
      <c r="AW8" s="32" t="s">
        <v>69</v>
      </c>
      <c r="AX8" s="32" t="s">
        <v>69</v>
      </c>
      <c r="AY8" s="32" t="s">
        <v>69</v>
      </c>
      <c r="AZ8" s="32" t="s">
        <v>69</v>
      </c>
      <c r="BA8" s="45" t="s">
        <v>22</v>
      </c>
      <c r="BB8" s="46" t="s">
        <v>24</v>
      </c>
      <c r="BC8" s="46" t="s">
        <v>25</v>
      </c>
      <c r="BD8" s="45" t="s">
        <v>26</v>
      </c>
      <c r="BE8" s="47" t="s">
        <v>5</v>
      </c>
      <c r="BF8" s="47" t="s">
        <v>6</v>
      </c>
      <c r="BG8" s="45" t="s">
        <v>21</v>
      </c>
      <c r="BH8" s="47" t="s">
        <v>7</v>
      </c>
      <c r="BI8" s="47" t="s">
        <v>27</v>
      </c>
      <c r="BJ8" s="47" t="s">
        <v>28</v>
      </c>
    </row>
    <row r="9" spans="1:253" s="2" customFormat="1" ht="20.25" customHeight="1">
      <c r="A9" s="29"/>
      <c r="B9" s="30"/>
      <c r="C9" s="29"/>
      <c r="D9" s="29"/>
      <c r="E9" s="29"/>
      <c r="F9" s="29"/>
      <c r="G9" s="29"/>
      <c r="H9" s="31"/>
      <c r="I9" s="32" t="s">
        <v>68</v>
      </c>
      <c r="J9" s="32" t="s">
        <v>68</v>
      </c>
      <c r="K9" s="32" t="s">
        <v>68</v>
      </c>
      <c r="L9" s="32" t="s">
        <v>68</v>
      </c>
      <c r="M9" s="32" t="s">
        <v>68</v>
      </c>
      <c r="N9" s="32" t="s">
        <v>68</v>
      </c>
      <c r="O9" s="32" t="s">
        <v>68</v>
      </c>
      <c r="P9" s="32" t="s">
        <v>68</v>
      </c>
      <c r="Q9" s="32" t="s">
        <v>68</v>
      </c>
      <c r="R9" s="32" t="s">
        <v>68</v>
      </c>
      <c r="S9" s="32" t="s">
        <v>68</v>
      </c>
      <c r="T9" s="32" t="s">
        <v>68</v>
      </c>
      <c r="U9" s="32" t="s">
        <v>68</v>
      </c>
      <c r="V9" s="32" t="s">
        <v>68</v>
      </c>
      <c r="W9" s="32" t="s">
        <v>68</v>
      </c>
      <c r="X9" s="32" t="s">
        <v>68</v>
      </c>
      <c r="Y9" s="32" t="s">
        <v>68</v>
      </c>
      <c r="Z9" s="32" t="s">
        <v>68</v>
      </c>
      <c r="AA9" s="32" t="s">
        <v>68</v>
      </c>
      <c r="AB9" s="32" t="s">
        <v>68</v>
      </c>
      <c r="AC9" s="32" t="s">
        <v>68</v>
      </c>
      <c r="AD9" s="32" t="s">
        <v>68</v>
      </c>
      <c r="AE9" s="32" t="s">
        <v>68</v>
      </c>
      <c r="AF9" s="32" t="s">
        <v>68</v>
      </c>
      <c r="AG9" s="32" t="s">
        <v>68</v>
      </c>
      <c r="AH9" s="32" t="s">
        <v>68</v>
      </c>
      <c r="AI9" s="32" t="s">
        <v>68</v>
      </c>
      <c r="AJ9" s="32" t="s">
        <v>68</v>
      </c>
      <c r="AK9" s="32" t="s">
        <v>68</v>
      </c>
      <c r="AL9" s="32" t="s">
        <v>68</v>
      </c>
      <c r="AM9" s="32" t="s">
        <v>68</v>
      </c>
      <c r="AN9" s="32" t="s">
        <v>68</v>
      </c>
      <c r="AO9" s="32" t="s">
        <v>68</v>
      </c>
      <c r="AP9" s="32" t="s">
        <v>68</v>
      </c>
      <c r="AQ9" s="32" t="s">
        <v>68</v>
      </c>
      <c r="AR9" s="32" t="s">
        <v>68</v>
      </c>
      <c r="AS9" s="32" t="s">
        <v>68</v>
      </c>
      <c r="AT9" s="32" t="s">
        <v>68</v>
      </c>
      <c r="AU9" s="32" t="s">
        <v>68</v>
      </c>
      <c r="AV9" s="32" t="s">
        <v>68</v>
      </c>
      <c r="AW9" s="32" t="s">
        <v>68</v>
      </c>
      <c r="AX9" s="32" t="s">
        <v>68</v>
      </c>
      <c r="AY9" s="32" t="s">
        <v>68</v>
      </c>
      <c r="AZ9" s="32" t="s">
        <v>68</v>
      </c>
      <c r="BA9" s="45"/>
      <c r="BB9" s="46"/>
      <c r="BC9" s="46"/>
      <c r="BD9" s="45"/>
      <c r="BE9" s="47"/>
      <c r="BF9" s="47"/>
      <c r="BG9" s="45"/>
      <c r="BH9" s="47"/>
      <c r="BI9" s="47"/>
      <c r="BJ9" s="47"/>
    </row>
    <row r="10" spans="1:253" s="3" customFormat="1" ht="200.1" customHeight="1">
      <c r="A10" s="29"/>
      <c r="B10" s="30"/>
      <c r="C10" s="29"/>
      <c r="D10" s="29"/>
      <c r="E10" s="29"/>
      <c r="F10" s="29"/>
      <c r="G10" s="29"/>
      <c r="H10" s="33" t="s">
        <v>23</v>
      </c>
      <c r="I10" s="34" t="s">
        <v>67</v>
      </c>
      <c r="J10" s="34" t="s">
        <v>72</v>
      </c>
      <c r="K10" s="34" t="s">
        <v>74</v>
      </c>
      <c r="L10" s="34" t="s">
        <v>103</v>
      </c>
      <c r="M10" s="34" t="s">
        <v>104</v>
      </c>
      <c r="N10" s="34" t="s">
        <v>105</v>
      </c>
      <c r="O10" s="34" t="s">
        <v>106</v>
      </c>
      <c r="P10" s="34" t="s">
        <v>107</v>
      </c>
      <c r="Q10" s="34" t="s">
        <v>108</v>
      </c>
      <c r="R10" s="34" t="s">
        <v>109</v>
      </c>
      <c r="S10" s="34" t="s">
        <v>110</v>
      </c>
      <c r="T10" s="34" t="s">
        <v>111</v>
      </c>
      <c r="U10" s="34" t="s">
        <v>112</v>
      </c>
      <c r="V10" s="34" t="s">
        <v>113</v>
      </c>
      <c r="W10" s="34" t="s">
        <v>114</v>
      </c>
      <c r="X10" s="34" t="s">
        <v>115</v>
      </c>
      <c r="Y10" s="34" t="s">
        <v>116</v>
      </c>
      <c r="Z10" s="34" t="s">
        <v>116</v>
      </c>
      <c r="AA10" s="34" t="s">
        <v>117</v>
      </c>
      <c r="AB10" s="34" t="s">
        <v>118</v>
      </c>
      <c r="AC10" s="34" t="s">
        <v>119</v>
      </c>
      <c r="AD10" s="34" t="s">
        <v>121</v>
      </c>
      <c r="AE10" s="34" t="s">
        <v>122</v>
      </c>
      <c r="AF10" s="34" t="s">
        <v>123</v>
      </c>
      <c r="AG10" s="34" t="s">
        <v>124</v>
      </c>
      <c r="AH10" s="34" t="s">
        <v>125</v>
      </c>
      <c r="AI10" s="34" t="s">
        <v>126</v>
      </c>
      <c r="AJ10" s="34" t="s">
        <v>127</v>
      </c>
      <c r="AK10" s="34" t="s">
        <v>128</v>
      </c>
      <c r="AL10" s="34" t="s">
        <v>129</v>
      </c>
      <c r="AM10" s="34" t="s">
        <v>130</v>
      </c>
      <c r="AN10" s="34" t="s">
        <v>131</v>
      </c>
      <c r="AO10" s="34" t="s">
        <v>132</v>
      </c>
      <c r="AP10" s="34" t="s">
        <v>133</v>
      </c>
      <c r="AQ10" s="34" t="s">
        <v>134</v>
      </c>
      <c r="AR10" s="34" t="s">
        <v>135</v>
      </c>
      <c r="AS10" s="34" t="s">
        <v>136</v>
      </c>
      <c r="AT10" s="34" t="s">
        <v>137</v>
      </c>
      <c r="AU10" s="34" t="s">
        <v>138</v>
      </c>
      <c r="AV10" s="34" t="s">
        <v>139</v>
      </c>
      <c r="AW10" s="34" t="s">
        <v>140</v>
      </c>
      <c r="AX10" s="34" t="s">
        <v>141</v>
      </c>
      <c r="AY10" s="34" t="s">
        <v>142</v>
      </c>
      <c r="AZ10" s="34" t="s">
        <v>143</v>
      </c>
      <c r="BA10" s="45"/>
      <c r="BB10" s="46"/>
      <c r="BC10" s="46"/>
      <c r="BD10" s="45"/>
      <c r="BE10" s="47"/>
      <c r="BF10" s="47"/>
      <c r="BG10" s="45"/>
      <c r="BH10" s="47"/>
      <c r="BI10" s="47"/>
      <c r="BJ10" s="47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32">
        <v>1</v>
      </c>
      <c r="J11" s="32">
        <v>6</v>
      </c>
      <c r="K11" s="32">
        <v>2</v>
      </c>
      <c r="L11" s="32">
        <v>2</v>
      </c>
      <c r="M11" s="32">
        <v>6</v>
      </c>
      <c r="N11" s="32">
        <v>3</v>
      </c>
      <c r="O11" s="32">
        <v>2</v>
      </c>
      <c r="P11" s="32">
        <v>2</v>
      </c>
      <c r="Q11" s="32">
        <v>2</v>
      </c>
      <c r="R11" s="32">
        <v>2</v>
      </c>
      <c r="S11" s="32">
        <v>5</v>
      </c>
      <c r="T11" s="32">
        <v>2</v>
      </c>
      <c r="U11" s="32">
        <v>2</v>
      </c>
      <c r="V11" s="32">
        <v>3</v>
      </c>
      <c r="W11" s="32">
        <v>1</v>
      </c>
      <c r="X11" s="32">
        <v>3</v>
      </c>
      <c r="Y11" s="32">
        <v>2</v>
      </c>
      <c r="Z11" s="32">
        <v>3</v>
      </c>
      <c r="AA11" s="32">
        <v>3</v>
      </c>
      <c r="AB11" s="32">
        <v>2</v>
      </c>
      <c r="AC11" s="32">
        <v>5</v>
      </c>
      <c r="AD11" s="32">
        <v>6</v>
      </c>
      <c r="AE11" s="32">
        <v>3</v>
      </c>
      <c r="AF11" s="32">
        <v>2</v>
      </c>
      <c r="AG11" s="32">
        <v>1</v>
      </c>
      <c r="AH11" s="32">
        <v>1</v>
      </c>
      <c r="AI11" s="32">
        <v>1</v>
      </c>
      <c r="AJ11" s="32">
        <v>1</v>
      </c>
      <c r="AK11" s="32">
        <v>3</v>
      </c>
      <c r="AL11" s="32">
        <v>2</v>
      </c>
      <c r="AM11" s="32">
        <v>1</v>
      </c>
      <c r="AN11" s="32">
        <v>3</v>
      </c>
      <c r="AO11" s="32">
        <v>2</v>
      </c>
      <c r="AP11" s="32">
        <v>2</v>
      </c>
      <c r="AQ11" s="32">
        <v>2</v>
      </c>
      <c r="AR11" s="32">
        <v>3</v>
      </c>
      <c r="AS11" s="32">
        <v>2</v>
      </c>
      <c r="AT11" s="32">
        <v>1</v>
      </c>
      <c r="AU11" s="32">
        <v>2</v>
      </c>
      <c r="AV11" s="32">
        <v>2</v>
      </c>
      <c r="AW11" s="32">
        <v>1</v>
      </c>
      <c r="AX11" s="32">
        <v>3</v>
      </c>
      <c r="AY11" s="32">
        <v>3</v>
      </c>
      <c r="AZ11" s="32">
        <v>3</v>
      </c>
      <c r="BA11" s="45"/>
      <c r="BB11" s="46"/>
      <c r="BC11" s="46"/>
      <c r="BD11" s="45"/>
      <c r="BE11" s="47"/>
      <c r="BF11" s="47"/>
      <c r="BG11" s="45"/>
      <c r="BH11" s="47"/>
      <c r="BI11" s="47"/>
      <c r="BJ11" s="47"/>
    </row>
    <row r="12" spans="1:253">
      <c r="A12" s="35">
        <v>1</v>
      </c>
      <c r="B12" s="36" t="s">
        <v>89</v>
      </c>
      <c r="C12" s="37" t="s">
        <v>49</v>
      </c>
      <c r="D12" s="37">
        <v>1164844710</v>
      </c>
      <c r="E12" s="38" t="s">
        <v>65</v>
      </c>
      <c r="F12" s="37" t="s">
        <v>70</v>
      </c>
      <c r="G12" s="37" t="s">
        <v>144</v>
      </c>
      <c r="H12" s="38">
        <f>MATCH(D12,Данные!$D:$D,0)</f>
        <v>21</v>
      </c>
      <c r="I12" s="42"/>
      <c r="J12" s="42"/>
      <c r="K12" s="42">
        <v>7</v>
      </c>
      <c r="L12" s="42">
        <v>10</v>
      </c>
      <c r="M12" s="42"/>
      <c r="N12" s="42"/>
      <c r="O12" s="42"/>
      <c r="P12" s="42"/>
      <c r="Q12" s="42"/>
      <c r="R12" s="42">
        <v>10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>
        <v>10</v>
      </c>
      <c r="AH12" s="42">
        <v>10</v>
      </c>
      <c r="AI12" s="42"/>
      <c r="AJ12" s="42"/>
      <c r="AK12" s="42"/>
      <c r="AL12" s="42">
        <v>10</v>
      </c>
      <c r="AM12" s="42">
        <v>9</v>
      </c>
      <c r="AN12" s="42"/>
      <c r="AO12" s="42"/>
      <c r="AP12" s="42"/>
      <c r="AQ12" s="42"/>
      <c r="AR12" s="42">
        <v>9</v>
      </c>
      <c r="AS12" s="42">
        <v>10</v>
      </c>
      <c r="AT12" s="42">
        <v>10</v>
      </c>
      <c r="AU12" s="42">
        <v>10</v>
      </c>
      <c r="AV12" s="42"/>
      <c r="AW12" s="42">
        <v>10</v>
      </c>
      <c r="AX12" s="42">
        <v>10</v>
      </c>
      <c r="AY12" s="42"/>
      <c r="AZ12" s="42"/>
      <c r="BA12" s="48">
        <v>220</v>
      </c>
      <c r="BB12" s="48">
        <f>IF(BC12 &gt; 0, MAX(BC$12:BC$41) / BC12, 0)</f>
        <v>1</v>
      </c>
      <c r="BC12" s="48">
        <v>23</v>
      </c>
      <c r="BD12" s="48">
        <f>BA12*BB12</f>
        <v>220</v>
      </c>
      <c r="BE12" s="38">
        <v>125</v>
      </c>
      <c r="BF12" s="38">
        <v>13</v>
      </c>
      <c r="BG12" s="48">
        <f>IF(BF12 &gt; 0,BE12/BF12,0)</f>
        <v>9.615384615384615</v>
      </c>
      <c r="BH12" s="38">
        <f>MIN($I12:AZ12)</f>
        <v>7</v>
      </c>
      <c r="BI12" s="38"/>
      <c r="BJ12" s="38">
        <v>13</v>
      </c>
      <c r="BK12" s="1">
        <v>1</v>
      </c>
    </row>
    <row r="13" spans="1:253">
      <c r="A13" s="35">
        <v>2</v>
      </c>
      <c r="B13" s="36" t="s">
        <v>78</v>
      </c>
      <c r="C13" s="37" t="s">
        <v>56</v>
      </c>
      <c r="D13" s="37">
        <v>1164844789</v>
      </c>
      <c r="E13" s="38" t="s">
        <v>65</v>
      </c>
      <c r="F13" s="37" t="s">
        <v>70</v>
      </c>
      <c r="G13" s="37" t="s">
        <v>144</v>
      </c>
      <c r="H13" s="38">
        <f>MATCH(D13,Данные!$D:$D,0)</f>
        <v>9</v>
      </c>
      <c r="I13" s="42"/>
      <c r="J13" s="42"/>
      <c r="K13" s="42">
        <v>8</v>
      </c>
      <c r="L13" s="42">
        <v>8</v>
      </c>
      <c r="M13" s="42"/>
      <c r="N13" s="42"/>
      <c r="O13" s="42"/>
      <c r="P13" s="42"/>
      <c r="Q13" s="42"/>
      <c r="R13" s="42">
        <v>10</v>
      </c>
      <c r="S13" s="42">
        <v>10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>
        <v>10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>
        <v>9</v>
      </c>
      <c r="AS13" s="42"/>
      <c r="AT13" s="42"/>
      <c r="AU13" s="42"/>
      <c r="AV13" s="42"/>
      <c r="AW13" s="42"/>
      <c r="AX13" s="42"/>
      <c r="AY13" s="42"/>
      <c r="AZ13" s="42"/>
      <c r="BA13" s="48">
        <v>189</v>
      </c>
      <c r="BB13" s="48">
        <f>IF(BC13 &gt; 0, MAX(BC$12:BC$41) / BC13, 0)</f>
        <v>1.1499999999999999</v>
      </c>
      <c r="BC13" s="48">
        <v>20</v>
      </c>
      <c r="BD13" s="48">
        <f>BA13*BB13</f>
        <v>217.35</v>
      </c>
      <c r="BE13" s="38">
        <v>55</v>
      </c>
      <c r="BF13" s="38">
        <v>6</v>
      </c>
      <c r="BG13" s="48">
        <f>IF(BF13 &gt; 0,BE13/BF13,0)</f>
        <v>9.1666666666666661</v>
      </c>
      <c r="BH13" s="38">
        <f>MIN($I13:AZ13)</f>
        <v>8</v>
      </c>
      <c r="BI13" s="38"/>
      <c r="BJ13" s="38">
        <v>6</v>
      </c>
      <c r="BK13" s="1">
        <v>2</v>
      </c>
    </row>
    <row r="14" spans="1:253">
      <c r="A14" s="35">
        <v>3</v>
      </c>
      <c r="B14" s="36" t="s">
        <v>82</v>
      </c>
      <c r="C14" s="37" t="s">
        <v>38</v>
      </c>
      <c r="D14" s="37">
        <v>1164844580</v>
      </c>
      <c r="E14" s="38" t="s">
        <v>65</v>
      </c>
      <c r="F14" s="37" t="s">
        <v>70</v>
      </c>
      <c r="G14" s="37" t="s">
        <v>144</v>
      </c>
      <c r="H14" s="38">
        <f>MATCH(D14,Данные!$D:$D,0)</f>
        <v>13</v>
      </c>
      <c r="I14" s="42"/>
      <c r="J14" s="42"/>
      <c r="K14" s="42">
        <v>7</v>
      </c>
      <c r="L14" s="42">
        <v>8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>
        <v>10</v>
      </c>
      <c r="Y14" s="42"/>
      <c r="Z14" s="42">
        <v>10</v>
      </c>
      <c r="AA14" s="42">
        <v>10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>
        <v>9</v>
      </c>
      <c r="AS14" s="42"/>
      <c r="AT14" s="42"/>
      <c r="AU14" s="42"/>
      <c r="AV14" s="42"/>
      <c r="AW14" s="42"/>
      <c r="AX14" s="42"/>
      <c r="AY14" s="42"/>
      <c r="AZ14" s="42"/>
      <c r="BA14" s="48">
        <v>147</v>
      </c>
      <c r="BB14" s="48">
        <f>IF(BC14 &gt; 0, MAX(BC$12:BC$41) / BC14, 0)</f>
        <v>1.4375</v>
      </c>
      <c r="BC14" s="48">
        <v>16</v>
      </c>
      <c r="BD14" s="48">
        <f>BA14*BB14</f>
        <v>211.3125</v>
      </c>
      <c r="BE14" s="38">
        <v>54</v>
      </c>
      <c r="BF14" s="38">
        <v>6</v>
      </c>
      <c r="BG14" s="48">
        <f>IF(BF14 &gt; 0,BE14/BF14,0)</f>
        <v>9</v>
      </c>
      <c r="BH14" s="38">
        <f>MIN($I14:AZ14)</f>
        <v>7</v>
      </c>
      <c r="BI14" s="38"/>
      <c r="BJ14" s="38">
        <v>6</v>
      </c>
      <c r="BK14" s="1">
        <v>3</v>
      </c>
    </row>
    <row r="15" spans="1:253">
      <c r="A15" s="35">
        <v>4</v>
      </c>
      <c r="B15" s="36" t="s">
        <v>73</v>
      </c>
      <c r="C15" s="37" t="s">
        <v>63</v>
      </c>
      <c r="D15" s="37">
        <v>1164844909</v>
      </c>
      <c r="E15" s="38" t="s">
        <v>65</v>
      </c>
      <c r="F15" s="37" t="s">
        <v>70</v>
      </c>
      <c r="G15" s="37" t="s">
        <v>144</v>
      </c>
      <c r="H15" s="38">
        <f>MATCH(D15,Данные!$D:$D,0)</f>
        <v>5</v>
      </c>
      <c r="I15" s="42"/>
      <c r="J15" s="42"/>
      <c r="K15" s="42">
        <v>8</v>
      </c>
      <c r="L15" s="42">
        <v>9</v>
      </c>
      <c r="M15" s="42"/>
      <c r="N15" s="42">
        <v>9</v>
      </c>
      <c r="O15" s="42"/>
      <c r="P15" s="42"/>
      <c r="Q15" s="42"/>
      <c r="R15" s="42">
        <v>8</v>
      </c>
      <c r="S15" s="42"/>
      <c r="T15" s="42">
        <v>10</v>
      </c>
      <c r="U15" s="42"/>
      <c r="V15" s="42"/>
      <c r="W15" s="42">
        <v>9</v>
      </c>
      <c r="X15" s="42">
        <v>10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>
        <v>10</v>
      </c>
      <c r="AS15" s="42">
        <v>9</v>
      </c>
      <c r="AT15" s="42"/>
      <c r="AU15" s="42"/>
      <c r="AV15" s="42"/>
      <c r="AW15" s="42"/>
      <c r="AX15" s="42"/>
      <c r="AY15" s="42"/>
      <c r="AZ15" s="42">
        <v>9</v>
      </c>
      <c r="BA15" s="48">
        <v>211</v>
      </c>
      <c r="BB15" s="48">
        <f>IF(BC15 &gt; 0, MAX(BC$12:BC$41) / BC15, 0)</f>
        <v>1</v>
      </c>
      <c r="BC15" s="48">
        <v>23</v>
      </c>
      <c r="BD15" s="48">
        <f>BA15*BB15</f>
        <v>211</v>
      </c>
      <c r="BE15" s="38">
        <v>91</v>
      </c>
      <c r="BF15" s="38">
        <v>10</v>
      </c>
      <c r="BG15" s="48">
        <f>IF(BF15 &gt; 0,BE15/BF15,0)</f>
        <v>9.1</v>
      </c>
      <c r="BH15" s="38">
        <f>MIN($I15:AZ15)</f>
        <v>8</v>
      </c>
      <c r="BI15" s="38"/>
      <c r="BJ15" s="38">
        <v>10</v>
      </c>
      <c r="BK15" s="1">
        <v>4</v>
      </c>
    </row>
    <row r="16" spans="1:253">
      <c r="A16" s="35">
        <v>5</v>
      </c>
      <c r="B16" s="36" t="s">
        <v>92</v>
      </c>
      <c r="C16" s="37" t="s">
        <v>47</v>
      </c>
      <c r="D16" s="37">
        <v>1178847931</v>
      </c>
      <c r="E16" s="38" t="s">
        <v>65</v>
      </c>
      <c r="F16" s="37" t="s">
        <v>70</v>
      </c>
      <c r="G16" s="37" t="s">
        <v>144</v>
      </c>
      <c r="H16" s="38">
        <f>MATCH(D16,Данные!$D:$D,0)</f>
        <v>24</v>
      </c>
      <c r="I16" s="42"/>
      <c r="J16" s="42"/>
      <c r="K16" s="42">
        <v>9</v>
      </c>
      <c r="L16" s="42">
        <v>8</v>
      </c>
      <c r="M16" s="42"/>
      <c r="N16" s="42"/>
      <c r="O16" s="42"/>
      <c r="P16" s="42"/>
      <c r="Q16" s="42"/>
      <c r="R16" s="42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>
        <v>9</v>
      </c>
      <c r="AH16" s="42"/>
      <c r="AI16" s="42"/>
      <c r="AJ16" s="42"/>
      <c r="AK16" s="42"/>
      <c r="AL16" s="42"/>
      <c r="AM16" s="42"/>
      <c r="AN16" s="42">
        <v>10</v>
      </c>
      <c r="AO16" s="42"/>
      <c r="AP16" s="42"/>
      <c r="AQ16" s="42"/>
      <c r="AR16" s="42">
        <v>8</v>
      </c>
      <c r="AS16" s="42">
        <v>8</v>
      </c>
      <c r="AT16" s="42"/>
      <c r="AU16" s="42"/>
      <c r="AV16" s="42"/>
      <c r="AW16" s="42"/>
      <c r="AX16" s="42"/>
      <c r="AY16" s="42"/>
      <c r="AZ16" s="42"/>
      <c r="BA16" s="48">
        <v>133</v>
      </c>
      <c r="BB16" s="48">
        <f>IF(BC16 &gt; 0, MAX(BC$12:BC$41) / BC16, 0)</f>
        <v>1.5333333333333334</v>
      </c>
      <c r="BC16" s="48">
        <v>15</v>
      </c>
      <c r="BD16" s="48">
        <f>BA16*BB16</f>
        <v>203.93333333333334</v>
      </c>
      <c r="BE16" s="38">
        <v>62</v>
      </c>
      <c r="BF16" s="38">
        <v>7</v>
      </c>
      <c r="BG16" s="48">
        <f>IF(BF16 &gt; 0,BE16/BF16,0)</f>
        <v>8.8571428571428577</v>
      </c>
      <c r="BH16" s="38">
        <f>MIN($I16:AZ16)</f>
        <v>8</v>
      </c>
      <c r="BI16" s="38"/>
      <c r="BJ16" s="38">
        <v>7</v>
      </c>
      <c r="BK16" s="1">
        <v>5</v>
      </c>
    </row>
    <row r="17" spans="1:63">
      <c r="A17" s="35">
        <v>6</v>
      </c>
      <c r="B17" s="36" t="s">
        <v>93</v>
      </c>
      <c r="C17" s="37" t="s">
        <v>54</v>
      </c>
      <c r="D17" s="37">
        <v>1164844763</v>
      </c>
      <c r="E17" s="38" t="s">
        <v>65</v>
      </c>
      <c r="F17" s="37" t="s">
        <v>70</v>
      </c>
      <c r="G17" s="37" t="s">
        <v>144</v>
      </c>
      <c r="H17" s="38">
        <f>MATCH(D17,Данные!$D:$D,0)</f>
        <v>25</v>
      </c>
      <c r="I17" s="42"/>
      <c r="J17" s="42"/>
      <c r="K17" s="42">
        <v>7</v>
      </c>
      <c r="L17" s="42">
        <v>7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>
        <v>10</v>
      </c>
      <c r="Y17" s="42"/>
      <c r="Z17" s="42"/>
      <c r="AA17" s="42"/>
      <c r="AB17" s="42"/>
      <c r="AC17" s="42"/>
      <c r="AD17" s="42"/>
      <c r="AE17" s="42"/>
      <c r="AF17" s="42">
        <v>10</v>
      </c>
      <c r="AG17" s="42"/>
      <c r="AH17" s="42"/>
      <c r="AI17" s="42"/>
      <c r="AJ17" s="42"/>
      <c r="AK17" s="42"/>
      <c r="AL17" s="42"/>
      <c r="AM17" s="42"/>
      <c r="AN17" s="42">
        <v>9</v>
      </c>
      <c r="AO17" s="42"/>
      <c r="AP17" s="42"/>
      <c r="AQ17" s="42"/>
      <c r="AR17" s="42">
        <v>9</v>
      </c>
      <c r="AS17" s="42"/>
      <c r="AT17" s="42"/>
      <c r="AU17" s="42"/>
      <c r="AV17" s="42"/>
      <c r="AW17" s="42"/>
      <c r="AX17" s="42"/>
      <c r="AY17" s="42"/>
      <c r="AZ17" s="42"/>
      <c r="BA17" s="48">
        <v>132</v>
      </c>
      <c r="BB17" s="48">
        <f>IF(BC17 &gt; 0, MAX(BC$12:BC$41) / BC17, 0)</f>
        <v>1.5333333333333334</v>
      </c>
      <c r="BC17" s="48">
        <v>15</v>
      </c>
      <c r="BD17" s="48">
        <f>BA17*BB17</f>
        <v>202.4</v>
      </c>
      <c r="BE17" s="38">
        <v>52</v>
      </c>
      <c r="BF17" s="38">
        <v>6</v>
      </c>
      <c r="BG17" s="48">
        <f>IF(BF17 &gt; 0,BE17/BF17,0)</f>
        <v>8.6666666666666661</v>
      </c>
      <c r="BH17" s="38">
        <f>MIN($I17:AZ17)</f>
        <v>7</v>
      </c>
      <c r="BI17" s="38"/>
      <c r="BJ17" s="38">
        <v>6</v>
      </c>
      <c r="BK17" s="1">
        <v>6</v>
      </c>
    </row>
    <row r="18" spans="1:63">
      <c r="A18" s="35">
        <v>7</v>
      </c>
      <c r="B18" s="36" t="s">
        <v>80</v>
      </c>
      <c r="C18" s="37" t="s">
        <v>35</v>
      </c>
      <c r="D18" s="37">
        <v>1164844541</v>
      </c>
      <c r="E18" s="38" t="s">
        <v>65</v>
      </c>
      <c r="F18" s="37" t="s">
        <v>70</v>
      </c>
      <c r="G18" s="37" t="s">
        <v>144</v>
      </c>
      <c r="H18" s="38">
        <f>MATCH(D18,Данные!$D:$D,0)</f>
        <v>11</v>
      </c>
      <c r="I18" s="42"/>
      <c r="J18" s="42"/>
      <c r="K18" s="42">
        <v>8</v>
      </c>
      <c r="L18" s="42">
        <v>9</v>
      </c>
      <c r="M18" s="42"/>
      <c r="N18" s="42"/>
      <c r="O18" s="42"/>
      <c r="P18" s="42">
        <v>9</v>
      </c>
      <c r="Q18" s="42"/>
      <c r="R18" s="42"/>
      <c r="S18" s="42"/>
      <c r="T18" s="42"/>
      <c r="U18" s="42"/>
      <c r="V18" s="42"/>
      <c r="W18" s="42"/>
      <c r="X18" s="42">
        <v>10</v>
      </c>
      <c r="Y18" s="42"/>
      <c r="Z18" s="42"/>
      <c r="AA18" s="42">
        <v>9</v>
      </c>
      <c r="AB18" s="42"/>
      <c r="AC18" s="42"/>
      <c r="AD18" s="42"/>
      <c r="AE18" s="42"/>
      <c r="AF18" s="42">
        <v>8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>
        <v>8</v>
      </c>
      <c r="AS18" s="42"/>
      <c r="AT18" s="42"/>
      <c r="AU18" s="42"/>
      <c r="AV18" s="42"/>
      <c r="AW18" s="42"/>
      <c r="AX18" s="42"/>
      <c r="AY18" s="42"/>
      <c r="AZ18" s="42"/>
      <c r="BA18" s="48">
        <v>149</v>
      </c>
      <c r="BB18" s="48">
        <f>IF(BC18 &gt; 0, MAX(BC$12:BC$41) / BC18, 0)</f>
        <v>1.3529411764705883</v>
      </c>
      <c r="BC18" s="48">
        <v>17</v>
      </c>
      <c r="BD18" s="48">
        <f>BA18*BB18</f>
        <v>201.58823529411765</v>
      </c>
      <c r="BE18" s="38">
        <v>61</v>
      </c>
      <c r="BF18" s="38">
        <v>7</v>
      </c>
      <c r="BG18" s="48">
        <f>IF(BF18 &gt; 0,BE18/BF18,0)</f>
        <v>8.7142857142857135</v>
      </c>
      <c r="BH18" s="38">
        <f>MIN($I18:AZ18)</f>
        <v>8</v>
      </c>
      <c r="BI18" s="38"/>
      <c r="BJ18" s="38">
        <v>7</v>
      </c>
      <c r="BK18" s="1">
        <v>7</v>
      </c>
    </row>
    <row r="19" spans="1:63">
      <c r="A19" s="35">
        <v>8</v>
      </c>
      <c r="B19" s="36" t="s">
        <v>90</v>
      </c>
      <c r="C19" s="37" t="s">
        <v>51</v>
      </c>
      <c r="D19" s="37">
        <v>1164844724</v>
      </c>
      <c r="E19" s="38" t="s">
        <v>65</v>
      </c>
      <c r="F19" s="37" t="s">
        <v>70</v>
      </c>
      <c r="G19" s="37" t="s">
        <v>144</v>
      </c>
      <c r="H19" s="38">
        <f>MATCH(D19,Данные!$D:$D,0)</f>
        <v>22</v>
      </c>
      <c r="I19" s="42"/>
      <c r="J19" s="42"/>
      <c r="K19" s="42">
        <v>6</v>
      </c>
      <c r="L19" s="42">
        <v>10</v>
      </c>
      <c r="M19" s="42"/>
      <c r="N19" s="42">
        <v>10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>
        <v>9</v>
      </c>
      <c r="AG19" s="42"/>
      <c r="AH19" s="42"/>
      <c r="AI19" s="42">
        <v>10</v>
      </c>
      <c r="AJ19" s="42"/>
      <c r="AK19" s="42"/>
      <c r="AL19" s="42"/>
      <c r="AM19" s="42"/>
      <c r="AN19" s="42">
        <v>9</v>
      </c>
      <c r="AO19" s="42"/>
      <c r="AP19" s="42"/>
      <c r="AQ19" s="42"/>
      <c r="AR19" s="42">
        <v>7</v>
      </c>
      <c r="AS19" s="42"/>
      <c r="AT19" s="42"/>
      <c r="AU19" s="42"/>
      <c r="AV19" s="42"/>
      <c r="AW19" s="42"/>
      <c r="AX19" s="42"/>
      <c r="AY19" s="42"/>
      <c r="AZ19" s="42"/>
      <c r="BA19" s="48">
        <v>138</v>
      </c>
      <c r="BB19" s="48">
        <f>IF(BC19 &gt; 0, MAX(BC$12:BC$41) / BC19, 0)</f>
        <v>1.4375</v>
      </c>
      <c r="BC19" s="48">
        <v>16</v>
      </c>
      <c r="BD19" s="48">
        <f>BA19*BB19</f>
        <v>198.375</v>
      </c>
      <c r="BE19" s="38">
        <v>61</v>
      </c>
      <c r="BF19" s="38">
        <v>7</v>
      </c>
      <c r="BG19" s="48">
        <f>IF(BF19 &gt; 0,BE19/BF19,0)</f>
        <v>8.7142857142857135</v>
      </c>
      <c r="BH19" s="38">
        <f>MIN($I19:AZ19)</f>
        <v>6</v>
      </c>
      <c r="BI19" s="38"/>
      <c r="BJ19" s="38">
        <v>7</v>
      </c>
      <c r="BK19" s="1">
        <v>8</v>
      </c>
    </row>
    <row r="20" spans="1:63">
      <c r="A20" s="35">
        <v>9</v>
      </c>
      <c r="B20" s="36" t="s">
        <v>98</v>
      </c>
      <c r="C20" s="37" t="s">
        <v>60</v>
      </c>
      <c r="D20" s="37">
        <v>1164844869</v>
      </c>
      <c r="E20" s="38" t="s">
        <v>65</v>
      </c>
      <c r="F20" s="37" t="s">
        <v>70</v>
      </c>
      <c r="G20" s="37" t="s">
        <v>144</v>
      </c>
      <c r="H20" s="38">
        <f>MATCH(D20,Данные!$D:$D,0)</f>
        <v>30</v>
      </c>
      <c r="I20" s="42"/>
      <c r="J20" s="42"/>
      <c r="K20" s="42">
        <v>8</v>
      </c>
      <c r="L20" s="42">
        <v>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>
        <v>9</v>
      </c>
      <c r="AQ20" s="42"/>
      <c r="AR20" s="42">
        <v>8</v>
      </c>
      <c r="AS20" s="42"/>
      <c r="AT20" s="42"/>
      <c r="AU20" s="42"/>
      <c r="AV20" s="42">
        <v>9</v>
      </c>
      <c r="AW20" s="42"/>
      <c r="AX20" s="42"/>
      <c r="AY20" s="42"/>
      <c r="AZ20" s="42">
        <v>10</v>
      </c>
      <c r="BA20" s="48">
        <v>118</v>
      </c>
      <c r="BB20" s="48">
        <f>IF(BC20 &gt; 0, MAX(BC$12:BC$41) / BC20, 0)</f>
        <v>1.6428571428571428</v>
      </c>
      <c r="BC20" s="48">
        <v>14</v>
      </c>
      <c r="BD20" s="48">
        <f>BA20*BB20</f>
        <v>193.85714285714286</v>
      </c>
      <c r="BE20" s="38">
        <v>50</v>
      </c>
      <c r="BF20" s="38">
        <v>6</v>
      </c>
      <c r="BG20" s="48">
        <f>IF(BF20 &gt; 0,BE20/BF20,0)</f>
        <v>8.3333333333333339</v>
      </c>
      <c r="BH20" s="38">
        <f>MIN($I20:AZ20)</f>
        <v>6</v>
      </c>
      <c r="BI20" s="38"/>
      <c r="BJ20" s="38">
        <v>6</v>
      </c>
      <c r="BK20" s="1">
        <v>9</v>
      </c>
    </row>
    <row r="21" spans="1:63">
      <c r="A21" s="35">
        <v>10</v>
      </c>
      <c r="B21" s="36" t="s">
        <v>94</v>
      </c>
      <c r="C21" s="37" t="s">
        <v>55</v>
      </c>
      <c r="D21" s="37">
        <v>1164844776</v>
      </c>
      <c r="E21" s="38" t="s">
        <v>65</v>
      </c>
      <c r="F21" s="37" t="s">
        <v>70</v>
      </c>
      <c r="G21" s="37" t="s">
        <v>144</v>
      </c>
      <c r="H21" s="38">
        <f>MATCH(D21,Данные!$D:$D,0)</f>
        <v>26</v>
      </c>
      <c r="I21" s="42"/>
      <c r="J21" s="42"/>
      <c r="K21" s="42">
        <v>5</v>
      </c>
      <c r="L21" s="42">
        <v>7</v>
      </c>
      <c r="M21" s="42"/>
      <c r="N21" s="42"/>
      <c r="O21" s="42"/>
      <c r="P21" s="42"/>
      <c r="Q21" s="42"/>
      <c r="R21" s="42"/>
      <c r="S21" s="42"/>
      <c r="T21" s="42"/>
      <c r="U21" s="42"/>
      <c r="V21" s="42">
        <v>10</v>
      </c>
      <c r="W21" s="42"/>
      <c r="X21" s="42"/>
      <c r="Y21" s="42"/>
      <c r="Z21" s="42">
        <v>10</v>
      </c>
      <c r="AA21" s="42"/>
      <c r="AB21" s="42"/>
      <c r="AC21" s="42"/>
      <c r="AD21" s="42"/>
      <c r="AE21" s="42"/>
      <c r="AF21" s="42"/>
      <c r="AG21" s="42"/>
      <c r="AH21" s="42"/>
      <c r="AI21" s="42">
        <v>9</v>
      </c>
      <c r="AJ21" s="42"/>
      <c r="AK21" s="42"/>
      <c r="AL21" s="42"/>
      <c r="AM21" s="42"/>
      <c r="AN21" s="42"/>
      <c r="AO21" s="42"/>
      <c r="AP21" s="42"/>
      <c r="AQ21" s="42"/>
      <c r="AR21" s="42">
        <v>7</v>
      </c>
      <c r="AS21" s="42"/>
      <c r="AT21" s="42"/>
      <c r="AU21" s="42">
        <v>10</v>
      </c>
      <c r="AV21" s="42"/>
      <c r="AW21" s="42"/>
      <c r="AX21" s="42"/>
      <c r="AY21" s="42"/>
      <c r="AZ21" s="42"/>
      <c r="BA21" s="48">
        <v>134</v>
      </c>
      <c r="BB21" s="48">
        <f>IF(BC21 &gt; 0, MAX(BC$12:BC$41) / BC21, 0)</f>
        <v>1.4375</v>
      </c>
      <c r="BC21" s="48">
        <v>16</v>
      </c>
      <c r="BD21" s="48">
        <f>BA21*BB21</f>
        <v>192.625</v>
      </c>
      <c r="BE21" s="38">
        <v>58</v>
      </c>
      <c r="BF21" s="38">
        <v>7</v>
      </c>
      <c r="BG21" s="48">
        <f>IF(BF21 &gt; 0,BE21/BF21,0)</f>
        <v>8.2857142857142865</v>
      </c>
      <c r="BH21" s="38">
        <f>MIN($I21:AZ21)</f>
        <v>5</v>
      </c>
      <c r="BI21" s="38"/>
      <c r="BJ21" s="38">
        <v>7</v>
      </c>
      <c r="BK21" s="1">
        <v>10</v>
      </c>
    </row>
    <row r="22" spans="1:63">
      <c r="A22" s="35">
        <v>11</v>
      </c>
      <c r="B22" s="36" t="s">
        <v>71</v>
      </c>
      <c r="C22" s="37" t="s">
        <v>43</v>
      </c>
      <c r="D22" s="37">
        <v>1164844645</v>
      </c>
      <c r="E22" s="38" t="s">
        <v>65</v>
      </c>
      <c r="F22" s="37" t="s">
        <v>70</v>
      </c>
      <c r="G22" s="37" t="s">
        <v>144</v>
      </c>
      <c r="H22" s="38">
        <f>MATCH(D22,Данные!$D:$D,0)</f>
        <v>4</v>
      </c>
      <c r="I22" s="42"/>
      <c r="J22" s="42">
        <v>9</v>
      </c>
      <c r="K22" s="42">
        <v>8</v>
      </c>
      <c r="L22" s="42">
        <v>6</v>
      </c>
      <c r="M22" s="42"/>
      <c r="N22" s="42"/>
      <c r="O22" s="42"/>
      <c r="P22" s="42"/>
      <c r="Q22" s="42"/>
      <c r="R22" s="42"/>
      <c r="S22" s="42"/>
      <c r="T22" s="42"/>
      <c r="U22" s="42">
        <v>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>
        <v>8</v>
      </c>
      <c r="AS22" s="42"/>
      <c r="AT22" s="42"/>
      <c r="AU22" s="42"/>
      <c r="AV22" s="42"/>
      <c r="AW22" s="42"/>
      <c r="AX22" s="42"/>
      <c r="AY22" s="42"/>
      <c r="AZ22" s="42"/>
      <c r="BA22" s="48">
        <v>124</v>
      </c>
      <c r="BB22" s="48">
        <f>IF(BC22 &gt; 0, MAX(BC$12:BC$41) / BC22, 0)</f>
        <v>1.5333333333333334</v>
      </c>
      <c r="BC22" s="48">
        <v>15</v>
      </c>
      <c r="BD22" s="48">
        <f>BA22*BB22</f>
        <v>190.13333333333335</v>
      </c>
      <c r="BE22" s="38">
        <v>40</v>
      </c>
      <c r="BF22" s="38">
        <v>5</v>
      </c>
      <c r="BG22" s="48">
        <f>IF(BF22 &gt; 0,BE22/BF22,0)</f>
        <v>8</v>
      </c>
      <c r="BH22" s="38">
        <f>MIN($I22:AZ22)</f>
        <v>6</v>
      </c>
      <c r="BI22" s="38"/>
      <c r="BJ22" s="38">
        <v>5</v>
      </c>
      <c r="BK22" s="1">
        <v>11</v>
      </c>
    </row>
    <row r="23" spans="1:63">
      <c r="A23" s="39" t="s">
        <v>148</v>
      </c>
      <c r="B23" s="36" t="s">
        <v>99</v>
      </c>
      <c r="C23" s="37" t="s">
        <v>61</v>
      </c>
      <c r="D23" s="37">
        <v>1164844883</v>
      </c>
      <c r="E23" s="38" t="s">
        <v>65</v>
      </c>
      <c r="F23" s="37" t="s">
        <v>70</v>
      </c>
      <c r="G23" s="37" t="s">
        <v>144</v>
      </c>
      <c r="H23" s="38">
        <f>MATCH(D23,Данные!$D:$D,0)</f>
        <v>31</v>
      </c>
      <c r="I23" s="42"/>
      <c r="J23" s="42"/>
      <c r="K23" s="42">
        <v>9</v>
      </c>
      <c r="L23" s="42">
        <v>5</v>
      </c>
      <c r="M23" s="42"/>
      <c r="N23" s="42"/>
      <c r="O23" s="42"/>
      <c r="P23" s="42"/>
      <c r="Q23" s="42"/>
      <c r="R23" s="42">
        <v>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>
        <v>9</v>
      </c>
      <c r="AG23" s="42">
        <v>9</v>
      </c>
      <c r="AH23" s="42"/>
      <c r="AI23" s="42"/>
      <c r="AJ23" s="42"/>
      <c r="AK23" s="42"/>
      <c r="AL23" s="42"/>
      <c r="AM23" s="42"/>
      <c r="AN23" s="42"/>
      <c r="AO23" s="42">
        <v>9</v>
      </c>
      <c r="AP23" s="42"/>
      <c r="AQ23" s="42"/>
      <c r="AR23" s="42">
        <v>8</v>
      </c>
      <c r="AS23" s="42"/>
      <c r="AT23" s="42"/>
      <c r="AU23" s="42"/>
      <c r="AV23" s="42"/>
      <c r="AW23" s="42"/>
      <c r="AX23" s="42"/>
      <c r="AY23" s="42"/>
      <c r="AZ23" s="42"/>
      <c r="BA23" s="48">
        <v>115</v>
      </c>
      <c r="BB23" s="48">
        <f>IF(BC23 &gt; 0, MAX(BC$12:BC$41) / BC23, 0)</f>
        <v>1.6428571428571428</v>
      </c>
      <c r="BC23" s="48">
        <v>14</v>
      </c>
      <c r="BD23" s="48">
        <f>BA23*BB23</f>
        <v>188.92857142857142</v>
      </c>
      <c r="BE23" s="38">
        <v>58</v>
      </c>
      <c r="BF23" s="38">
        <v>7</v>
      </c>
      <c r="BG23" s="48">
        <f>IF(BF23 &gt; 0,BE23/BF23,0)</f>
        <v>8.2857142857142865</v>
      </c>
      <c r="BH23" s="38">
        <f>MIN($I23:AZ23)</f>
        <v>5</v>
      </c>
      <c r="BI23" s="38"/>
      <c r="BJ23" s="38">
        <v>7</v>
      </c>
      <c r="BK23" s="1">
        <v>12</v>
      </c>
    </row>
    <row r="24" spans="1:63">
      <c r="A24" s="40"/>
      <c r="B24" s="36" t="s">
        <v>81</v>
      </c>
      <c r="C24" s="37" t="s">
        <v>37</v>
      </c>
      <c r="D24" s="37">
        <v>1164844567</v>
      </c>
      <c r="E24" s="38" t="s">
        <v>65</v>
      </c>
      <c r="F24" s="37" t="s">
        <v>70</v>
      </c>
      <c r="G24" s="37" t="s">
        <v>144</v>
      </c>
      <c r="H24" s="38">
        <f>MATCH(D24,Данные!$D:$D,0)</f>
        <v>12</v>
      </c>
      <c r="I24" s="42"/>
      <c r="J24" s="42"/>
      <c r="K24" s="42">
        <v>8</v>
      </c>
      <c r="L24" s="42">
        <v>7</v>
      </c>
      <c r="M24" s="42"/>
      <c r="N24" s="42"/>
      <c r="O24" s="42"/>
      <c r="P24" s="42"/>
      <c r="Q24" s="42"/>
      <c r="R24" s="42">
        <v>8</v>
      </c>
      <c r="S24" s="42"/>
      <c r="T24" s="42"/>
      <c r="U24" s="42"/>
      <c r="V24" s="42"/>
      <c r="W24" s="42"/>
      <c r="X24" s="42">
        <v>9</v>
      </c>
      <c r="Y24" s="42"/>
      <c r="Z24" s="42"/>
      <c r="AA24" s="42"/>
      <c r="AB24" s="42"/>
      <c r="AC24" s="42"/>
      <c r="AD24" s="42"/>
      <c r="AE24" s="42"/>
      <c r="AF24" s="42"/>
      <c r="AG24" s="42">
        <v>7</v>
      </c>
      <c r="AH24" s="42"/>
      <c r="AI24" s="42">
        <v>8</v>
      </c>
      <c r="AJ24" s="42"/>
      <c r="AK24" s="42"/>
      <c r="AL24" s="42"/>
      <c r="AM24" s="42"/>
      <c r="AN24" s="42"/>
      <c r="AO24" s="42"/>
      <c r="AP24" s="42"/>
      <c r="AQ24" s="42"/>
      <c r="AR24" s="42">
        <v>9</v>
      </c>
      <c r="AS24" s="42"/>
      <c r="AT24" s="42"/>
      <c r="AU24" s="42"/>
      <c r="AV24" s="42"/>
      <c r="AW24" s="42"/>
      <c r="AX24" s="42"/>
      <c r="AY24" s="42"/>
      <c r="AZ24" s="42"/>
      <c r="BA24" s="48">
        <v>115</v>
      </c>
      <c r="BB24" s="48">
        <f>IF(BC24 &gt; 0, MAX(BC$12:BC$41) / BC24, 0)</f>
        <v>1.6428571428571428</v>
      </c>
      <c r="BC24" s="48">
        <v>14</v>
      </c>
      <c r="BD24" s="48">
        <f>BA24*BB24</f>
        <v>188.92857142857142</v>
      </c>
      <c r="BE24" s="38">
        <v>56</v>
      </c>
      <c r="BF24" s="38">
        <v>7</v>
      </c>
      <c r="BG24" s="48">
        <f>IF(BF24 &gt; 0,BE24/BF24,0)</f>
        <v>8</v>
      </c>
      <c r="BH24" s="38">
        <f>MIN($I24:AZ24)</f>
        <v>7</v>
      </c>
      <c r="BI24" s="38"/>
      <c r="BJ24" s="38">
        <v>7</v>
      </c>
      <c r="BK24" s="1">
        <v>13</v>
      </c>
    </row>
    <row r="25" spans="1:63">
      <c r="A25" s="35">
        <v>14</v>
      </c>
      <c r="B25" s="36" t="s">
        <v>79</v>
      </c>
      <c r="C25" s="37" t="s">
        <v>50</v>
      </c>
      <c r="D25" s="37">
        <v>1164844855</v>
      </c>
      <c r="E25" s="38" t="s">
        <v>65</v>
      </c>
      <c r="F25" s="37" t="s">
        <v>70</v>
      </c>
      <c r="G25" s="37" t="s">
        <v>144</v>
      </c>
      <c r="H25" s="38">
        <f>MATCH(D25,Данные!$D:$D,0)</f>
        <v>10</v>
      </c>
      <c r="I25" s="42"/>
      <c r="J25" s="42"/>
      <c r="K25" s="42">
        <v>8</v>
      </c>
      <c r="L25" s="42">
        <v>6</v>
      </c>
      <c r="M25" s="42"/>
      <c r="N25" s="42"/>
      <c r="O25" s="42"/>
      <c r="P25" s="42"/>
      <c r="Q25" s="42"/>
      <c r="R25" s="42"/>
      <c r="S25" s="42"/>
      <c r="T25" s="42"/>
      <c r="U25" s="42">
        <v>7</v>
      </c>
      <c r="V25" s="42"/>
      <c r="W25" s="42"/>
      <c r="X25" s="42">
        <v>10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>
        <v>9</v>
      </c>
      <c r="AS25" s="42">
        <v>8</v>
      </c>
      <c r="AT25" s="42"/>
      <c r="AU25" s="42"/>
      <c r="AV25" s="42"/>
      <c r="AW25" s="42"/>
      <c r="AX25" s="42"/>
      <c r="AY25" s="42"/>
      <c r="AZ25" s="42">
        <v>8</v>
      </c>
      <c r="BA25" s="48">
        <v>139</v>
      </c>
      <c r="BB25" s="48">
        <f>IF(BC25 &gt; 0, MAX(BC$12:BC$41) / BC25, 0)</f>
        <v>1.3529411764705883</v>
      </c>
      <c r="BC25" s="48">
        <v>17</v>
      </c>
      <c r="BD25" s="48">
        <f>BA25*BB25</f>
        <v>188.05882352941177</v>
      </c>
      <c r="BE25" s="38">
        <v>56</v>
      </c>
      <c r="BF25" s="38">
        <v>7</v>
      </c>
      <c r="BG25" s="48">
        <f>IF(BF25 &gt; 0,BE25/BF25,0)</f>
        <v>8</v>
      </c>
      <c r="BH25" s="38">
        <f>MIN($I25:AZ25)</f>
        <v>6</v>
      </c>
      <c r="BI25" s="38"/>
      <c r="BJ25" s="38">
        <v>7</v>
      </c>
      <c r="BK25" s="1">
        <v>14</v>
      </c>
    </row>
    <row r="26" spans="1:63">
      <c r="A26" s="35">
        <v>15</v>
      </c>
      <c r="B26" s="36" t="s">
        <v>85</v>
      </c>
      <c r="C26" s="37" t="s">
        <v>42</v>
      </c>
      <c r="D26" s="37">
        <v>1164844632</v>
      </c>
      <c r="E26" s="38" t="s">
        <v>65</v>
      </c>
      <c r="F26" s="37" t="s">
        <v>70</v>
      </c>
      <c r="G26" s="37" t="s">
        <v>144</v>
      </c>
      <c r="H26" s="38">
        <f>MATCH(D26,Данные!$D:$D,0)</f>
        <v>16</v>
      </c>
      <c r="I26" s="42"/>
      <c r="J26" s="42"/>
      <c r="K26" s="42">
        <v>8</v>
      </c>
      <c r="L26" s="42">
        <v>5</v>
      </c>
      <c r="M26" s="42"/>
      <c r="N26" s="42"/>
      <c r="O26" s="42"/>
      <c r="P26" s="42"/>
      <c r="Q26" s="42"/>
      <c r="R26" s="42">
        <v>9</v>
      </c>
      <c r="S26" s="42"/>
      <c r="T26" s="42"/>
      <c r="U26" s="42"/>
      <c r="V26" s="42"/>
      <c r="W26" s="42"/>
      <c r="X26" s="42">
        <v>9</v>
      </c>
      <c r="Y26" s="42">
        <v>9</v>
      </c>
      <c r="Z26" s="42"/>
      <c r="AA26" s="42"/>
      <c r="AB26" s="42"/>
      <c r="AC26" s="42"/>
      <c r="AD26" s="42"/>
      <c r="AE26" s="42"/>
      <c r="AF26" s="42"/>
      <c r="AG26" s="42">
        <v>9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>
        <v>8</v>
      </c>
      <c r="AS26" s="42"/>
      <c r="AT26" s="42"/>
      <c r="AU26" s="42"/>
      <c r="AV26" s="42"/>
      <c r="AW26" s="42"/>
      <c r="AX26" s="42"/>
      <c r="AY26" s="42"/>
      <c r="AZ26" s="42"/>
      <c r="BA26" s="48">
        <v>122</v>
      </c>
      <c r="BB26" s="48">
        <f>IF(BC26 &gt; 0, MAX(BC$12:BC$41) / BC26, 0)</f>
        <v>1.5333333333333334</v>
      </c>
      <c r="BC26" s="48">
        <v>15</v>
      </c>
      <c r="BD26" s="48">
        <f>BA26*BB26</f>
        <v>187.06666666666669</v>
      </c>
      <c r="BE26" s="38">
        <v>57</v>
      </c>
      <c r="BF26" s="38">
        <v>7</v>
      </c>
      <c r="BG26" s="48">
        <f>IF(BF26 &gt; 0,BE26/BF26,0)</f>
        <v>8.1428571428571423</v>
      </c>
      <c r="BH26" s="38">
        <f>MIN($I26:AZ26)</f>
        <v>5</v>
      </c>
      <c r="BI26" s="38"/>
      <c r="BJ26" s="38">
        <v>7</v>
      </c>
      <c r="BK26" s="1">
        <v>15</v>
      </c>
    </row>
    <row r="27" spans="1:63">
      <c r="A27" s="35">
        <v>16</v>
      </c>
      <c r="B27" s="36" t="s">
        <v>66</v>
      </c>
      <c r="C27" s="37" t="s">
        <v>41</v>
      </c>
      <c r="D27" s="37">
        <v>1164844619</v>
      </c>
      <c r="E27" s="38" t="s">
        <v>65</v>
      </c>
      <c r="F27" s="37" t="s">
        <v>70</v>
      </c>
      <c r="G27" s="37" t="s">
        <v>144</v>
      </c>
      <c r="H27" s="38">
        <f>MATCH(D27,Данные!$D:$D,0)</f>
        <v>3</v>
      </c>
      <c r="I27" s="42">
        <v>9</v>
      </c>
      <c r="J27" s="42"/>
      <c r="K27" s="42">
        <v>6</v>
      </c>
      <c r="L27" s="42">
        <v>7</v>
      </c>
      <c r="M27" s="42"/>
      <c r="N27" s="42"/>
      <c r="O27" s="42"/>
      <c r="P27" s="42"/>
      <c r="Q27" s="42"/>
      <c r="R27" s="42">
        <v>10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>
        <v>9</v>
      </c>
      <c r="AE27" s="42"/>
      <c r="AF27" s="42"/>
      <c r="AG27" s="42">
        <v>8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>
        <v>7</v>
      </c>
      <c r="AS27" s="42"/>
      <c r="AT27" s="42"/>
      <c r="AU27" s="42"/>
      <c r="AV27" s="42"/>
      <c r="AW27" s="42"/>
      <c r="AX27" s="42"/>
      <c r="AY27" s="42"/>
      <c r="AZ27" s="42"/>
      <c r="BA27" s="48">
        <v>138</v>
      </c>
      <c r="BB27" s="48">
        <f>IF(BC27 &gt; 0, MAX(BC$12:BC$41) / BC27, 0)</f>
        <v>1.3529411764705883</v>
      </c>
      <c r="BC27" s="48">
        <v>17</v>
      </c>
      <c r="BD27" s="48">
        <f>BA27*BB27</f>
        <v>186.70588235294119</v>
      </c>
      <c r="BE27" s="38">
        <v>56</v>
      </c>
      <c r="BF27" s="38">
        <v>7</v>
      </c>
      <c r="BG27" s="48">
        <f>IF(BF27 &gt; 0,BE27/BF27,0)</f>
        <v>8</v>
      </c>
      <c r="BH27" s="38">
        <f>MIN($I27:AZ27)</f>
        <v>6</v>
      </c>
      <c r="BI27" s="38"/>
      <c r="BJ27" s="38">
        <v>7</v>
      </c>
      <c r="BK27" s="1">
        <v>16</v>
      </c>
    </row>
    <row r="28" spans="1:63">
      <c r="A28" s="35">
        <v>17</v>
      </c>
      <c r="B28" s="36" t="s">
        <v>102</v>
      </c>
      <c r="C28" s="37" t="s">
        <v>36</v>
      </c>
      <c r="D28" s="37">
        <v>1164844554</v>
      </c>
      <c r="E28" s="38" t="s">
        <v>65</v>
      </c>
      <c r="F28" s="37" t="s">
        <v>70</v>
      </c>
      <c r="G28" s="37" t="s">
        <v>144</v>
      </c>
      <c r="H28" s="38">
        <f>MATCH(D28,Данные!$D:$D,0)</f>
        <v>34</v>
      </c>
      <c r="I28" s="42"/>
      <c r="J28" s="42"/>
      <c r="K28" s="42">
        <v>4</v>
      </c>
      <c r="L28" s="42">
        <v>8</v>
      </c>
      <c r="M28" s="42"/>
      <c r="N28" s="42"/>
      <c r="O28" s="42"/>
      <c r="P28" s="42"/>
      <c r="Q28" s="42"/>
      <c r="R28" s="42">
        <v>9</v>
      </c>
      <c r="S28" s="42"/>
      <c r="T28" s="42"/>
      <c r="U28" s="42"/>
      <c r="V28" s="42"/>
      <c r="W28" s="42"/>
      <c r="X28" s="42">
        <v>9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>
        <v>8</v>
      </c>
      <c r="AS28" s="42">
        <v>9</v>
      </c>
      <c r="AT28" s="42"/>
      <c r="AU28" s="42"/>
      <c r="AV28" s="42"/>
      <c r="AW28" s="42"/>
      <c r="AX28" s="42"/>
      <c r="AY28" s="42"/>
      <c r="AZ28" s="42"/>
      <c r="BA28" s="48">
        <v>111</v>
      </c>
      <c r="BB28" s="48">
        <f>IF(BC28 &gt; 0, MAX(BC$12:BC$41) / BC28, 0)</f>
        <v>1.6428571428571428</v>
      </c>
      <c r="BC28" s="48">
        <v>14</v>
      </c>
      <c r="BD28" s="48">
        <f>BA28*BB28</f>
        <v>182.35714285714286</v>
      </c>
      <c r="BE28" s="38">
        <v>47</v>
      </c>
      <c r="BF28" s="38">
        <v>6</v>
      </c>
      <c r="BG28" s="48">
        <f>IF(BF28 &gt; 0,BE28/BF28,0)</f>
        <v>7.833333333333333</v>
      </c>
      <c r="BH28" s="38">
        <f>MIN($I28:AZ28)</f>
        <v>4</v>
      </c>
      <c r="BI28" s="38"/>
      <c r="BJ28" s="38">
        <v>6</v>
      </c>
      <c r="BK28" s="1">
        <v>17</v>
      </c>
    </row>
    <row r="29" spans="1:63">
      <c r="A29" s="35">
        <v>18</v>
      </c>
      <c r="B29" s="36" t="s">
        <v>84</v>
      </c>
      <c r="C29" s="37" t="s">
        <v>40</v>
      </c>
      <c r="D29" s="37">
        <v>1164844606</v>
      </c>
      <c r="E29" s="38" t="s">
        <v>65</v>
      </c>
      <c r="F29" s="37" t="s">
        <v>70</v>
      </c>
      <c r="G29" s="37" t="s">
        <v>144</v>
      </c>
      <c r="H29" s="38">
        <f>MATCH(D29,Данные!$D:$D,0)</f>
        <v>15</v>
      </c>
      <c r="I29" s="42"/>
      <c r="J29" s="42"/>
      <c r="K29" s="42">
        <v>7</v>
      </c>
      <c r="L29" s="42">
        <v>8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>
        <v>8</v>
      </c>
      <c r="Y29" s="42"/>
      <c r="Z29" s="42"/>
      <c r="AA29" s="42"/>
      <c r="AB29" s="42"/>
      <c r="AC29" s="42"/>
      <c r="AD29" s="42"/>
      <c r="AE29" s="42"/>
      <c r="AF29" s="42">
        <v>7</v>
      </c>
      <c r="AG29" s="42">
        <v>7</v>
      </c>
      <c r="AH29" s="42"/>
      <c r="AI29" s="42">
        <v>7</v>
      </c>
      <c r="AJ29" s="42"/>
      <c r="AK29" s="42"/>
      <c r="AL29" s="42"/>
      <c r="AM29" s="42"/>
      <c r="AN29" s="42"/>
      <c r="AO29" s="42"/>
      <c r="AP29" s="42"/>
      <c r="AQ29" s="42"/>
      <c r="AR29" s="42">
        <v>9</v>
      </c>
      <c r="AS29" s="42"/>
      <c r="AT29" s="42"/>
      <c r="AU29" s="42"/>
      <c r="AV29" s="42"/>
      <c r="AW29" s="42"/>
      <c r="AX29" s="42"/>
      <c r="AY29" s="42"/>
      <c r="AZ29" s="42"/>
      <c r="BA29" s="48">
        <v>109</v>
      </c>
      <c r="BB29" s="48">
        <f>IF(BC29 &gt; 0, MAX(BC$12:BC$41) / BC29, 0)</f>
        <v>1.6428571428571428</v>
      </c>
      <c r="BC29" s="48">
        <v>14</v>
      </c>
      <c r="BD29" s="48">
        <f>BA29*BB29</f>
        <v>179.07142857142856</v>
      </c>
      <c r="BE29" s="38">
        <v>53</v>
      </c>
      <c r="BF29" s="38">
        <v>7</v>
      </c>
      <c r="BG29" s="48">
        <f>IF(BF29 &gt; 0,BE29/BF29,0)</f>
        <v>7.5714285714285712</v>
      </c>
      <c r="BH29" s="38">
        <f>MIN($I29:AZ29)</f>
        <v>7</v>
      </c>
      <c r="BI29" s="38"/>
      <c r="BJ29" s="38">
        <v>7</v>
      </c>
      <c r="BK29" s="1">
        <v>18</v>
      </c>
    </row>
    <row r="30" spans="1:63">
      <c r="A30" s="35">
        <v>19</v>
      </c>
      <c r="B30" s="36" t="s">
        <v>97</v>
      </c>
      <c r="C30" s="37" t="s">
        <v>59</v>
      </c>
      <c r="D30" s="37">
        <v>1164844828</v>
      </c>
      <c r="E30" s="38" t="s">
        <v>65</v>
      </c>
      <c r="F30" s="37" t="s">
        <v>70</v>
      </c>
      <c r="G30" s="37" t="s">
        <v>144</v>
      </c>
      <c r="H30" s="38">
        <f>MATCH(D30,Данные!$D:$D,0)</f>
        <v>29</v>
      </c>
      <c r="I30" s="42"/>
      <c r="J30" s="42"/>
      <c r="K30" s="42">
        <v>6</v>
      </c>
      <c r="L30" s="42">
        <v>7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>
        <v>8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>
        <v>9</v>
      </c>
      <c r="AL30" s="42"/>
      <c r="AM30" s="42"/>
      <c r="AN30" s="42"/>
      <c r="AO30" s="42"/>
      <c r="AP30" s="42"/>
      <c r="AQ30" s="42"/>
      <c r="AR30" s="42">
        <v>8</v>
      </c>
      <c r="AS30" s="42">
        <v>8</v>
      </c>
      <c r="AT30" s="42"/>
      <c r="AU30" s="42"/>
      <c r="AV30" s="42"/>
      <c r="AW30" s="42"/>
      <c r="AX30" s="42"/>
      <c r="AY30" s="42"/>
      <c r="AZ30" s="42"/>
      <c r="BA30" s="48">
        <v>101</v>
      </c>
      <c r="BB30" s="48">
        <f>IF(BC30 &gt; 0, MAX(BC$12:BC$41) / BC30, 0)</f>
        <v>1.7692307692307692</v>
      </c>
      <c r="BC30" s="48">
        <v>13</v>
      </c>
      <c r="BD30" s="48">
        <f>BA30*BB30</f>
        <v>178.69230769230768</v>
      </c>
      <c r="BE30" s="38">
        <v>46</v>
      </c>
      <c r="BF30" s="38">
        <v>6</v>
      </c>
      <c r="BG30" s="48">
        <f>IF(BF30 &gt; 0,BE30/BF30,0)</f>
        <v>7.666666666666667</v>
      </c>
      <c r="BH30" s="38">
        <f>MIN($I30:AZ30)</f>
        <v>6</v>
      </c>
      <c r="BI30" s="38"/>
      <c r="BJ30" s="38">
        <v>6</v>
      </c>
      <c r="BK30" s="1">
        <v>19</v>
      </c>
    </row>
    <row r="31" spans="1:63">
      <c r="A31" s="35">
        <v>20</v>
      </c>
      <c r="B31" s="36" t="s">
        <v>95</v>
      </c>
      <c r="C31" s="37" t="s">
        <v>57</v>
      </c>
      <c r="D31" s="37">
        <v>1164844802</v>
      </c>
      <c r="E31" s="38"/>
      <c r="F31" s="37" t="s">
        <v>70</v>
      </c>
      <c r="G31" s="37" t="s">
        <v>144</v>
      </c>
      <c r="H31" s="38">
        <f>MATCH(D31,Данные!$D:$D,0)</f>
        <v>27</v>
      </c>
      <c r="I31" s="42"/>
      <c r="J31" s="42"/>
      <c r="K31" s="42">
        <v>7</v>
      </c>
      <c r="L31" s="42">
        <v>5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>
        <v>10</v>
      </c>
      <c r="AS31" s="42"/>
      <c r="AT31" s="42"/>
      <c r="AU31" s="42"/>
      <c r="AV31" s="42"/>
      <c r="AW31" s="42"/>
      <c r="AX31" s="42"/>
      <c r="AY31" s="42"/>
      <c r="AZ31" s="42"/>
      <c r="BA31" s="48">
        <v>54</v>
      </c>
      <c r="BB31" s="48">
        <f>IF(BC31 &gt; 0, MAX(BC$12:BC$41) / BC31, 0)</f>
        <v>3.2857142857142856</v>
      </c>
      <c r="BC31" s="48">
        <v>7</v>
      </c>
      <c r="BD31" s="48">
        <f>BA31*BB31</f>
        <v>177.42857142857142</v>
      </c>
      <c r="BE31" s="38">
        <v>22</v>
      </c>
      <c r="BF31" s="38">
        <v>3</v>
      </c>
      <c r="BG31" s="48">
        <f>IF(BF31 &gt; 0,BE31/BF31,0)</f>
        <v>7.333333333333333</v>
      </c>
      <c r="BH31" s="38">
        <f>MIN($I31:AZ31)</f>
        <v>5</v>
      </c>
      <c r="BI31" s="38"/>
      <c r="BJ31" s="38">
        <v>3</v>
      </c>
      <c r="BK31" s="1">
        <v>20</v>
      </c>
    </row>
    <row r="32" spans="1:63">
      <c r="A32" s="35">
        <v>21</v>
      </c>
      <c r="B32" s="36" t="s">
        <v>88</v>
      </c>
      <c r="C32" s="37" t="s">
        <v>48</v>
      </c>
      <c r="D32" s="37">
        <v>1164844697</v>
      </c>
      <c r="E32" s="38" t="s">
        <v>65</v>
      </c>
      <c r="F32" s="37" t="s">
        <v>70</v>
      </c>
      <c r="G32" s="37" t="s">
        <v>144</v>
      </c>
      <c r="H32" s="38">
        <f>MATCH(D32,Данные!$D:$D,0)</f>
        <v>20</v>
      </c>
      <c r="I32" s="42"/>
      <c r="J32" s="42"/>
      <c r="K32" s="42">
        <v>7</v>
      </c>
      <c r="L32" s="42">
        <v>8</v>
      </c>
      <c r="M32" s="42"/>
      <c r="N32" s="42"/>
      <c r="O32" s="42"/>
      <c r="P32" s="42"/>
      <c r="Q32" s="42"/>
      <c r="R32" s="42">
        <v>7</v>
      </c>
      <c r="S32" s="42"/>
      <c r="T32" s="42"/>
      <c r="U32" s="42"/>
      <c r="V32" s="42"/>
      <c r="W32" s="42"/>
      <c r="X32" s="42">
        <v>8</v>
      </c>
      <c r="Y32" s="42"/>
      <c r="Z32" s="42"/>
      <c r="AA32" s="42"/>
      <c r="AB32" s="42"/>
      <c r="AC32" s="42"/>
      <c r="AD32" s="42"/>
      <c r="AE32" s="42"/>
      <c r="AF32" s="42">
        <v>7</v>
      </c>
      <c r="AG32" s="42"/>
      <c r="AH32" s="42"/>
      <c r="AI32" s="42">
        <v>9</v>
      </c>
      <c r="AJ32" s="42"/>
      <c r="AK32" s="42"/>
      <c r="AL32" s="42"/>
      <c r="AM32" s="42"/>
      <c r="AN32" s="42"/>
      <c r="AO32" s="42"/>
      <c r="AP32" s="42"/>
      <c r="AQ32" s="42"/>
      <c r="AR32" s="42">
        <v>8</v>
      </c>
      <c r="AS32" s="42"/>
      <c r="AT32" s="42"/>
      <c r="AU32" s="42"/>
      <c r="AV32" s="42"/>
      <c r="AW32" s="42"/>
      <c r="AX32" s="42"/>
      <c r="AY32" s="42"/>
      <c r="AZ32" s="42"/>
      <c r="BA32" s="48">
        <v>115</v>
      </c>
      <c r="BB32" s="48">
        <f>IF(BC32 &gt; 0, MAX(BC$12:BC$41) / BC32, 0)</f>
        <v>1.5333333333333334</v>
      </c>
      <c r="BC32" s="48">
        <v>15</v>
      </c>
      <c r="BD32" s="48">
        <f>BA32*BB32</f>
        <v>176.33333333333334</v>
      </c>
      <c r="BE32" s="38">
        <v>54</v>
      </c>
      <c r="BF32" s="38">
        <v>7</v>
      </c>
      <c r="BG32" s="48">
        <f>IF(BF32 &gt; 0,BE32/BF32,0)</f>
        <v>7.7142857142857144</v>
      </c>
      <c r="BH32" s="38">
        <f>MIN($I32:AZ32)</f>
        <v>7</v>
      </c>
      <c r="BI32" s="38"/>
      <c r="BJ32" s="38">
        <v>7</v>
      </c>
      <c r="BK32" s="1">
        <v>21</v>
      </c>
    </row>
    <row r="33" spans="1:63">
      <c r="A33" s="35">
        <v>22</v>
      </c>
      <c r="B33" s="36" t="s">
        <v>101</v>
      </c>
      <c r="C33" s="37" t="s">
        <v>64</v>
      </c>
      <c r="D33" s="37">
        <v>1164844922</v>
      </c>
      <c r="E33" s="38" t="s">
        <v>65</v>
      </c>
      <c r="F33" s="37" t="s">
        <v>70</v>
      </c>
      <c r="G33" s="37" t="s">
        <v>144</v>
      </c>
      <c r="H33" s="38">
        <f>MATCH(D33,Данные!$D:$D,0)</f>
        <v>33</v>
      </c>
      <c r="I33" s="42"/>
      <c r="J33" s="42"/>
      <c r="K33" s="42">
        <v>8</v>
      </c>
      <c r="L33" s="42">
        <v>6</v>
      </c>
      <c r="M33" s="42"/>
      <c r="N33" s="42"/>
      <c r="O33" s="42"/>
      <c r="P33" s="42">
        <v>8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>
        <v>8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>
        <v>7</v>
      </c>
      <c r="AS33" s="42"/>
      <c r="AT33" s="42"/>
      <c r="AU33" s="42"/>
      <c r="AV33" s="42"/>
      <c r="AW33" s="42"/>
      <c r="AX33" s="42"/>
      <c r="AY33" s="42"/>
      <c r="AZ33" s="42"/>
      <c r="BA33" s="48">
        <v>113</v>
      </c>
      <c r="BB33" s="48">
        <f>IF(BC33 &gt; 0, MAX(BC$12:BC$41) / BC33, 0)</f>
        <v>1.5333333333333334</v>
      </c>
      <c r="BC33" s="48">
        <v>15</v>
      </c>
      <c r="BD33" s="48">
        <f>BA33*BB33</f>
        <v>173.26666666666668</v>
      </c>
      <c r="BE33" s="38">
        <v>37</v>
      </c>
      <c r="BF33" s="38">
        <v>5</v>
      </c>
      <c r="BG33" s="48">
        <f>IF(BF33 &gt; 0,BE33/BF33,0)</f>
        <v>7.4</v>
      </c>
      <c r="BH33" s="38">
        <f>MIN($I33:AZ33)</f>
        <v>6</v>
      </c>
      <c r="BI33" s="38"/>
      <c r="BJ33" s="38">
        <v>5</v>
      </c>
      <c r="BK33" s="1">
        <v>22</v>
      </c>
    </row>
    <row r="34" spans="1:63">
      <c r="A34" s="35">
        <v>23</v>
      </c>
      <c r="B34" s="36" t="s">
        <v>100</v>
      </c>
      <c r="C34" s="37" t="s">
        <v>62</v>
      </c>
      <c r="D34" s="37">
        <v>1164844896</v>
      </c>
      <c r="E34" s="38" t="s">
        <v>65</v>
      </c>
      <c r="F34" s="37" t="s">
        <v>70</v>
      </c>
      <c r="G34" s="37" t="s">
        <v>144</v>
      </c>
      <c r="H34" s="38">
        <f>MATCH(D34,Данные!$D:$D,0)</f>
        <v>32</v>
      </c>
      <c r="I34" s="42"/>
      <c r="J34" s="42"/>
      <c r="K34" s="42">
        <v>7</v>
      </c>
      <c r="L34" s="42">
        <v>7</v>
      </c>
      <c r="M34" s="42"/>
      <c r="N34" s="42"/>
      <c r="O34" s="42">
        <v>8</v>
      </c>
      <c r="P34" s="42"/>
      <c r="Q34" s="42"/>
      <c r="R34" s="42"/>
      <c r="S34" s="42"/>
      <c r="T34" s="42"/>
      <c r="U34" s="42"/>
      <c r="V34" s="42"/>
      <c r="W34" s="42">
        <v>9</v>
      </c>
      <c r="X34" s="42"/>
      <c r="Y34" s="42">
        <v>7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>
        <v>8</v>
      </c>
      <c r="AJ34" s="42">
        <v>9</v>
      </c>
      <c r="AK34" s="42"/>
      <c r="AL34" s="42"/>
      <c r="AM34" s="42"/>
      <c r="AN34" s="42"/>
      <c r="AO34" s="42"/>
      <c r="AP34" s="42"/>
      <c r="AQ34" s="42"/>
      <c r="AR34" s="42">
        <v>7</v>
      </c>
      <c r="AS34" s="42"/>
      <c r="AT34" s="42"/>
      <c r="AU34" s="42"/>
      <c r="AV34" s="42"/>
      <c r="AW34" s="42"/>
      <c r="AX34" s="42"/>
      <c r="AY34" s="42"/>
      <c r="AZ34" s="42"/>
      <c r="BA34" s="48">
        <v>105</v>
      </c>
      <c r="BB34" s="48">
        <f>IF(BC34 &gt; 0, MAX(BC$12:BC$41) / BC34, 0)</f>
        <v>1.6428571428571428</v>
      </c>
      <c r="BC34" s="48">
        <v>14</v>
      </c>
      <c r="BD34" s="48">
        <f>BA34*BB34</f>
        <v>172.5</v>
      </c>
      <c r="BE34" s="38">
        <v>62</v>
      </c>
      <c r="BF34" s="38">
        <v>8</v>
      </c>
      <c r="BG34" s="48">
        <f>IF(BF34 &gt; 0,BE34/BF34,0)</f>
        <v>7.75</v>
      </c>
      <c r="BH34" s="38">
        <f>MIN($I34:AZ34)</f>
        <v>7</v>
      </c>
      <c r="BI34" s="38"/>
      <c r="BJ34" s="38">
        <v>8</v>
      </c>
      <c r="BK34" s="1">
        <v>23</v>
      </c>
    </row>
    <row r="35" spans="1:63">
      <c r="A35" s="35">
        <v>24</v>
      </c>
      <c r="B35" s="36" t="s">
        <v>77</v>
      </c>
      <c r="C35" s="37" t="s">
        <v>53</v>
      </c>
      <c r="D35" s="37">
        <v>1164844750</v>
      </c>
      <c r="E35" s="38" t="s">
        <v>65</v>
      </c>
      <c r="F35" s="37" t="s">
        <v>70</v>
      </c>
      <c r="G35" s="37" t="s">
        <v>144</v>
      </c>
      <c r="H35" s="38">
        <f>MATCH(D35,Данные!$D:$D,0)</f>
        <v>8</v>
      </c>
      <c r="I35" s="42"/>
      <c r="J35" s="42"/>
      <c r="K35" s="42">
        <v>7</v>
      </c>
      <c r="L35" s="42">
        <v>7</v>
      </c>
      <c r="M35" s="42"/>
      <c r="N35" s="42"/>
      <c r="O35" s="42"/>
      <c r="P35" s="42"/>
      <c r="Q35" s="42">
        <v>7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>
        <v>7</v>
      </c>
      <c r="AC35" s="42"/>
      <c r="AD35" s="42"/>
      <c r="AE35" s="42">
        <v>8</v>
      </c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>
        <v>7</v>
      </c>
      <c r="AR35" s="42">
        <v>7</v>
      </c>
      <c r="AS35" s="42"/>
      <c r="AT35" s="42"/>
      <c r="AU35" s="42"/>
      <c r="AV35" s="42"/>
      <c r="AW35" s="42"/>
      <c r="AX35" s="42"/>
      <c r="AY35" s="42">
        <v>9</v>
      </c>
      <c r="AZ35" s="42"/>
      <c r="BA35" s="48">
        <v>142</v>
      </c>
      <c r="BB35" s="48">
        <f>IF(BC35 &gt; 0, MAX(BC$12:BC$41) / BC35, 0)</f>
        <v>1.2105263157894737</v>
      </c>
      <c r="BC35" s="48">
        <v>19</v>
      </c>
      <c r="BD35" s="48">
        <f>BA35*BB35</f>
        <v>171.89473684210526</v>
      </c>
      <c r="BE35" s="38">
        <v>59</v>
      </c>
      <c r="BF35" s="38">
        <v>8</v>
      </c>
      <c r="BG35" s="48">
        <f>IF(BF35 &gt; 0,BE35/BF35,0)</f>
        <v>7.375</v>
      </c>
      <c r="BH35" s="38">
        <f>MIN($I35:AZ35)</f>
        <v>7</v>
      </c>
      <c r="BI35" s="38"/>
      <c r="BJ35" s="38">
        <v>8</v>
      </c>
      <c r="BK35" s="1">
        <v>24</v>
      </c>
    </row>
    <row r="36" spans="1:63">
      <c r="A36" s="35">
        <v>25</v>
      </c>
      <c r="B36" s="36" t="s">
        <v>87</v>
      </c>
      <c r="C36" s="37" t="s">
        <v>45</v>
      </c>
      <c r="D36" s="37">
        <v>1164844671</v>
      </c>
      <c r="E36" s="38" t="s">
        <v>65</v>
      </c>
      <c r="F36" s="37" t="s">
        <v>70</v>
      </c>
      <c r="G36" s="37" t="s">
        <v>144</v>
      </c>
      <c r="H36" s="38">
        <f>MATCH(D36,Данные!$D:$D,0)</f>
        <v>19</v>
      </c>
      <c r="I36" s="42"/>
      <c r="J36" s="42"/>
      <c r="K36" s="42">
        <v>5</v>
      </c>
      <c r="L36" s="42">
        <v>5</v>
      </c>
      <c r="M36" s="42">
        <v>8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>
        <v>8</v>
      </c>
      <c r="AO36" s="42"/>
      <c r="AP36" s="42"/>
      <c r="AQ36" s="42"/>
      <c r="AR36" s="42">
        <v>8</v>
      </c>
      <c r="AS36" s="42"/>
      <c r="AT36" s="42"/>
      <c r="AU36" s="42"/>
      <c r="AV36" s="42"/>
      <c r="AW36" s="42"/>
      <c r="AX36" s="42"/>
      <c r="AY36" s="42"/>
      <c r="AZ36" s="42"/>
      <c r="BA36" s="48">
        <v>116</v>
      </c>
      <c r="BB36" s="48">
        <f>IF(BC36 &gt; 0, MAX(BC$12:BC$41) / BC36, 0)</f>
        <v>1.4375</v>
      </c>
      <c r="BC36" s="48">
        <v>16</v>
      </c>
      <c r="BD36" s="48">
        <f>BA36*BB36</f>
        <v>166.75</v>
      </c>
      <c r="BE36" s="38">
        <v>34</v>
      </c>
      <c r="BF36" s="38">
        <v>5</v>
      </c>
      <c r="BG36" s="48">
        <f>IF(BF36 &gt; 0,BE36/BF36,0)</f>
        <v>6.8</v>
      </c>
      <c r="BH36" s="38">
        <f>MIN($I36:AZ36)</f>
        <v>5</v>
      </c>
      <c r="BI36" s="38"/>
      <c r="BJ36" s="38">
        <v>5</v>
      </c>
      <c r="BK36" s="1">
        <v>25</v>
      </c>
    </row>
    <row r="37" spans="1:63">
      <c r="A37" s="35">
        <v>26</v>
      </c>
      <c r="B37" s="36" t="s">
        <v>96</v>
      </c>
      <c r="C37" s="37" t="s">
        <v>58</v>
      </c>
      <c r="D37" s="37">
        <v>1164844815</v>
      </c>
      <c r="E37" s="38" t="s">
        <v>65</v>
      </c>
      <c r="F37" s="37" t="s">
        <v>70</v>
      </c>
      <c r="G37" s="37" t="s">
        <v>144</v>
      </c>
      <c r="H37" s="38">
        <f>MATCH(D37,Данные!$D:$D,0)</f>
        <v>28</v>
      </c>
      <c r="I37" s="42"/>
      <c r="J37" s="42"/>
      <c r="K37" s="42">
        <v>8</v>
      </c>
      <c r="L37" s="42">
        <v>5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>
        <v>7</v>
      </c>
      <c r="X37" s="42">
        <v>7</v>
      </c>
      <c r="Y37" s="42"/>
      <c r="Z37" s="42"/>
      <c r="AA37" s="42"/>
      <c r="AB37" s="42"/>
      <c r="AC37" s="42">
        <v>8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>
        <v>7</v>
      </c>
      <c r="AS37" s="42"/>
      <c r="AT37" s="42"/>
      <c r="AU37" s="42"/>
      <c r="AV37" s="42"/>
      <c r="AW37" s="42"/>
      <c r="AX37" s="42"/>
      <c r="AY37" s="42"/>
      <c r="AZ37" s="42"/>
      <c r="BA37" s="48">
        <v>115</v>
      </c>
      <c r="BB37" s="48">
        <f>IF(BC37 &gt; 0, MAX(BC$12:BC$41) / BC37, 0)</f>
        <v>1.4375</v>
      </c>
      <c r="BC37" s="48">
        <v>16</v>
      </c>
      <c r="BD37" s="48">
        <f>BA37*BB37</f>
        <v>165.3125</v>
      </c>
      <c r="BE37" s="38">
        <v>42</v>
      </c>
      <c r="BF37" s="38">
        <v>6</v>
      </c>
      <c r="BG37" s="48">
        <f>IF(BF37 &gt; 0,BE37/BF37,0)</f>
        <v>7</v>
      </c>
      <c r="BH37" s="38">
        <f>MIN($I37:AZ37)</f>
        <v>5</v>
      </c>
      <c r="BI37" s="38"/>
      <c r="BJ37" s="38">
        <v>6</v>
      </c>
      <c r="BK37" s="1">
        <v>26</v>
      </c>
    </row>
    <row r="38" spans="1:63">
      <c r="A38" s="35">
        <v>27</v>
      </c>
      <c r="B38" s="36" t="s">
        <v>91</v>
      </c>
      <c r="C38" s="37" t="s">
        <v>52</v>
      </c>
      <c r="D38" s="37">
        <v>1164844737</v>
      </c>
      <c r="E38" s="38" t="s">
        <v>65</v>
      </c>
      <c r="F38" s="37" t="s">
        <v>70</v>
      </c>
      <c r="G38" s="37" t="s">
        <v>144</v>
      </c>
      <c r="H38" s="38">
        <f>MATCH(D38,Данные!$D:$D,0)</f>
        <v>23</v>
      </c>
      <c r="I38" s="42"/>
      <c r="J38" s="42"/>
      <c r="K38" s="42">
        <v>7</v>
      </c>
      <c r="L38" s="42">
        <v>8</v>
      </c>
      <c r="M38" s="42"/>
      <c r="N38" s="42"/>
      <c r="O38" s="42"/>
      <c r="P38" s="42"/>
      <c r="Q38" s="42"/>
      <c r="R38" s="42">
        <v>6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>
        <v>7</v>
      </c>
      <c r="AG38" s="42">
        <v>7</v>
      </c>
      <c r="AH38" s="42"/>
      <c r="AI38" s="42"/>
      <c r="AJ38" s="42"/>
      <c r="AK38" s="42"/>
      <c r="AL38" s="42"/>
      <c r="AM38" s="42"/>
      <c r="AN38" s="42"/>
      <c r="AO38" s="42">
        <v>8</v>
      </c>
      <c r="AP38" s="42"/>
      <c r="AQ38" s="42"/>
      <c r="AR38" s="42">
        <v>7</v>
      </c>
      <c r="AS38" s="42"/>
      <c r="AT38" s="42"/>
      <c r="AU38" s="42"/>
      <c r="AV38" s="42"/>
      <c r="AW38" s="42"/>
      <c r="AX38" s="42"/>
      <c r="AY38" s="42"/>
      <c r="AZ38" s="42"/>
      <c r="BA38" s="48">
        <v>100</v>
      </c>
      <c r="BB38" s="48">
        <f>IF(BC38 &gt; 0, MAX(BC$12:BC$41) / BC38, 0)</f>
        <v>1.6428571428571428</v>
      </c>
      <c r="BC38" s="48">
        <v>14</v>
      </c>
      <c r="BD38" s="48">
        <f>BA38*BB38</f>
        <v>164.28571428571428</v>
      </c>
      <c r="BE38" s="38">
        <v>50</v>
      </c>
      <c r="BF38" s="38">
        <v>7</v>
      </c>
      <c r="BG38" s="48">
        <f>IF(BF38 &gt; 0,BE38/BF38,0)</f>
        <v>7.1428571428571432</v>
      </c>
      <c r="BH38" s="38">
        <f>MIN($I38:AZ38)</f>
        <v>6</v>
      </c>
      <c r="BI38" s="38"/>
      <c r="BJ38" s="38">
        <v>7</v>
      </c>
      <c r="BK38" s="1">
        <v>27</v>
      </c>
    </row>
    <row r="39" spans="1:63">
      <c r="A39" s="35">
        <v>28</v>
      </c>
      <c r="B39" s="36" t="s">
        <v>83</v>
      </c>
      <c r="C39" s="37" t="s">
        <v>39</v>
      </c>
      <c r="D39" s="37">
        <v>1164844593</v>
      </c>
      <c r="E39" s="38"/>
      <c r="F39" s="37" t="s">
        <v>70</v>
      </c>
      <c r="G39" s="37" t="s">
        <v>144</v>
      </c>
      <c r="H39" s="38">
        <f>MATCH(D39,Данные!$D:$D,0)</f>
        <v>14</v>
      </c>
      <c r="I39" s="42"/>
      <c r="J39" s="42"/>
      <c r="K39" s="42">
        <v>5</v>
      </c>
      <c r="L39" s="42">
        <v>7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>
        <v>6</v>
      </c>
      <c r="AS39" s="42"/>
      <c r="AT39" s="42"/>
      <c r="AU39" s="42"/>
      <c r="AV39" s="42"/>
      <c r="AW39" s="42"/>
      <c r="AX39" s="42"/>
      <c r="AY39" s="42"/>
      <c r="AZ39" s="42"/>
      <c r="BA39" s="48">
        <v>42</v>
      </c>
      <c r="BB39" s="48">
        <f>IF(BC39 &gt; 0, MAX(BC$12:BC$41) / BC39, 0)</f>
        <v>3.2857142857142856</v>
      </c>
      <c r="BC39" s="48">
        <v>7</v>
      </c>
      <c r="BD39" s="48">
        <f>BA39*BB39</f>
        <v>138</v>
      </c>
      <c r="BE39" s="38">
        <v>18</v>
      </c>
      <c r="BF39" s="38">
        <v>3</v>
      </c>
      <c r="BG39" s="48">
        <f>IF(BF39 &gt; 0,BE39/BF39,0)</f>
        <v>6</v>
      </c>
      <c r="BH39" s="38">
        <f>MIN($I39:AZ39)</f>
        <v>5</v>
      </c>
      <c r="BI39" s="38"/>
      <c r="BJ39" s="38">
        <v>3</v>
      </c>
      <c r="BK39" s="1">
        <v>28</v>
      </c>
    </row>
    <row r="40" spans="1:63">
      <c r="A40" s="35">
        <v>29</v>
      </c>
      <c r="B40" s="36" t="s">
        <v>86</v>
      </c>
      <c r="C40" s="37" t="s">
        <v>44</v>
      </c>
      <c r="D40" s="37">
        <v>1164844658</v>
      </c>
      <c r="E40" s="38"/>
      <c r="F40" s="37" t="s">
        <v>70</v>
      </c>
      <c r="G40" s="37" t="s">
        <v>144</v>
      </c>
      <c r="H40" s="38">
        <f>MATCH(D40,Данные!$D:$D,0)</f>
        <v>18</v>
      </c>
      <c r="I40" s="42"/>
      <c r="J40" s="42"/>
      <c r="K40" s="42">
        <v>5</v>
      </c>
      <c r="L40" s="42">
        <v>6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>
        <v>4</v>
      </c>
      <c r="AS40" s="42"/>
      <c r="AT40" s="42"/>
      <c r="AU40" s="42"/>
      <c r="AV40" s="42"/>
      <c r="AW40" s="42"/>
      <c r="AX40" s="42"/>
      <c r="AY40" s="42"/>
      <c r="AZ40" s="42"/>
      <c r="BA40" s="48">
        <v>34</v>
      </c>
      <c r="BB40" s="48">
        <f>IF(BC40 &gt; 0, MAX(BC$12:BC$41) / BC40, 0)</f>
        <v>3.2857142857142856</v>
      </c>
      <c r="BC40" s="48">
        <v>7</v>
      </c>
      <c r="BD40" s="48">
        <f>BA40*BB40</f>
        <v>111.71428571428571</v>
      </c>
      <c r="BE40" s="38">
        <v>15</v>
      </c>
      <c r="BF40" s="38">
        <v>3</v>
      </c>
      <c r="BG40" s="48">
        <f>IF(BF40 &gt; 0,BE40/BF40,0)</f>
        <v>5</v>
      </c>
      <c r="BH40" s="38">
        <f>MIN($I40:AZ40)</f>
        <v>4</v>
      </c>
      <c r="BI40" s="38"/>
      <c r="BJ40" s="38">
        <v>3</v>
      </c>
      <c r="BK40" s="1">
        <v>29</v>
      </c>
    </row>
    <row r="41" spans="1:63">
      <c r="A41" s="35">
        <v>30</v>
      </c>
      <c r="B41" s="36" t="s">
        <v>76</v>
      </c>
      <c r="C41" s="41" t="s">
        <v>46</v>
      </c>
      <c r="D41" s="37">
        <v>1164844684</v>
      </c>
      <c r="E41" s="38"/>
      <c r="F41" s="37" t="s">
        <v>70</v>
      </c>
      <c r="G41" s="37" t="s">
        <v>144</v>
      </c>
      <c r="H41" s="38">
        <f>MATCH(D41,Данные!$D:$D,0)</f>
        <v>7</v>
      </c>
      <c r="I41" s="42"/>
      <c r="J41" s="42"/>
      <c r="K41" s="43" t="s">
        <v>145</v>
      </c>
      <c r="L41" s="43" t="s">
        <v>147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4">
        <v>1</v>
      </c>
      <c r="AS41" s="42"/>
      <c r="AT41" s="42"/>
      <c r="AU41" s="42"/>
      <c r="AV41" s="42"/>
      <c r="AW41" s="42"/>
      <c r="AX41" s="42"/>
      <c r="AY41" s="42"/>
      <c r="AZ41" s="42"/>
      <c r="BA41" s="48">
        <v>3</v>
      </c>
      <c r="BB41" s="48">
        <f>IF(BC41 &gt; 0, MAX(BC$12:BC$41) / BC41, 0)</f>
        <v>3.2857142857142856</v>
      </c>
      <c r="BC41" s="48">
        <v>7</v>
      </c>
      <c r="BD41" s="48">
        <f>BA41*BB41</f>
        <v>9.8571428571428577</v>
      </c>
      <c r="BE41" s="38">
        <v>1</v>
      </c>
      <c r="BF41" s="38">
        <v>1</v>
      </c>
      <c r="BG41" s="48">
        <f>IF(BF41 &gt; 0,BE41/BF41,0)</f>
        <v>1</v>
      </c>
      <c r="BH41" s="38">
        <f>MIN($I41:AZ41)</f>
        <v>1</v>
      </c>
      <c r="BI41" s="38" t="s">
        <v>146</v>
      </c>
      <c r="BJ41" s="38"/>
      <c r="BK41" s="1">
        <v>30</v>
      </c>
    </row>
  </sheetData>
  <sheetCalcPr fullCalcOnLoad="1"/>
  <sortState ref="B12:BK41">
    <sortCondition descending="1" ref="BD6"/>
    <sortCondition descending="1" ref="BG6"/>
  </sortState>
  <mergeCells count="19">
    <mergeCell ref="A23:A24"/>
    <mergeCell ref="BJ8:BJ11"/>
    <mergeCell ref="BF8:BF11"/>
    <mergeCell ref="BB8:BB11"/>
    <mergeCell ref="A11:G11"/>
    <mergeCell ref="BA8:BA11"/>
    <mergeCell ref="BD8:BD11"/>
    <mergeCell ref="BE8:BE11"/>
    <mergeCell ref="BI8:BI11"/>
    <mergeCell ref="A8:A10"/>
    <mergeCell ref="BC8:BC11"/>
    <mergeCell ref="D8:D10"/>
    <mergeCell ref="C8:C10"/>
    <mergeCell ref="B8:B10"/>
    <mergeCell ref="BH8:BH11"/>
    <mergeCell ref="G8:G10"/>
    <mergeCell ref="E8:E10"/>
    <mergeCell ref="BG8:BG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94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1607352175</v>
      </c>
      <c r="B3" s="18">
        <v>9</v>
      </c>
      <c r="C3" s="18" t="s">
        <v>65</v>
      </c>
      <c r="D3" s="18">
        <v>1164844619</v>
      </c>
      <c r="E3" s="7" t="s">
        <v>41</v>
      </c>
      <c r="F3" s="18" t="s">
        <v>66</v>
      </c>
      <c r="G3" s="7" t="s">
        <v>67</v>
      </c>
      <c r="H3" s="18">
        <v>1</v>
      </c>
      <c r="I3" s="18" t="s">
        <v>68</v>
      </c>
      <c r="J3" s="18" t="s">
        <v>69</v>
      </c>
      <c r="L3" s="18">
        <v>9</v>
      </c>
      <c r="M3" s="18">
        <v>1</v>
      </c>
      <c r="N3" s="18">
        <v>1</v>
      </c>
      <c r="O3" s="18">
        <v>1</v>
      </c>
      <c r="T3">
        <v>0</v>
      </c>
      <c r="U3" t="s">
        <v>70</v>
      </c>
      <c r="V3">
        <f>MATCH(D3,Отчет!$D:$D,0)</f>
        <v>27</v>
      </c>
    </row>
    <row r="4" spans="1:22">
      <c r="A4" s="18">
        <v>1608100135</v>
      </c>
      <c r="B4" s="18">
        <v>9</v>
      </c>
      <c r="C4" s="18" t="s">
        <v>65</v>
      </c>
      <c r="D4" s="18">
        <v>1164844645</v>
      </c>
      <c r="E4" s="7" t="s">
        <v>43</v>
      </c>
      <c r="F4" s="18" t="s">
        <v>71</v>
      </c>
      <c r="G4" s="7" t="s">
        <v>72</v>
      </c>
      <c r="H4" s="18">
        <v>6</v>
      </c>
      <c r="I4" s="18" t="s">
        <v>68</v>
      </c>
      <c r="J4" s="18" t="s">
        <v>69</v>
      </c>
      <c r="L4" s="18">
        <v>54</v>
      </c>
      <c r="M4" s="18">
        <v>6</v>
      </c>
      <c r="N4" s="18">
        <v>1</v>
      </c>
      <c r="O4" s="18">
        <v>1</v>
      </c>
      <c r="T4">
        <v>0</v>
      </c>
      <c r="U4" t="s">
        <v>70</v>
      </c>
      <c r="V4">
        <f>MATCH(D4,Отчет!$D:$D,0)</f>
        <v>22</v>
      </c>
    </row>
    <row r="5" spans="1:22">
      <c r="A5" s="18">
        <v>1197355927</v>
      </c>
      <c r="B5" s="18">
        <v>8</v>
      </c>
      <c r="C5" s="18" t="s">
        <v>65</v>
      </c>
      <c r="D5" s="18">
        <v>1164844909</v>
      </c>
      <c r="E5" s="7" t="s">
        <v>63</v>
      </c>
      <c r="F5" s="18" t="s">
        <v>73</v>
      </c>
      <c r="G5" s="7" t="s">
        <v>74</v>
      </c>
      <c r="H5" s="18">
        <v>2</v>
      </c>
      <c r="I5" s="18" t="s">
        <v>68</v>
      </c>
      <c r="J5" s="18" t="s">
        <v>69</v>
      </c>
      <c r="L5" s="18">
        <v>16</v>
      </c>
      <c r="M5" s="18">
        <v>2</v>
      </c>
      <c r="N5" s="18">
        <v>1</v>
      </c>
      <c r="O5" s="18">
        <v>1</v>
      </c>
      <c r="P5" s="18">
        <v>1014669559</v>
      </c>
      <c r="Q5" s="18">
        <v>2098</v>
      </c>
      <c r="S5" t="s">
        <v>75</v>
      </c>
      <c r="T5">
        <v>0</v>
      </c>
      <c r="U5" t="s">
        <v>70</v>
      </c>
      <c r="V5">
        <f>MATCH(D5,Отчет!$D:$D,0)</f>
        <v>15</v>
      </c>
    </row>
    <row r="6" spans="1:22">
      <c r="A6" s="18">
        <v>1197355287</v>
      </c>
      <c r="B6" s="18">
        <v>6</v>
      </c>
      <c r="C6" s="18" t="s">
        <v>65</v>
      </c>
      <c r="D6" s="18">
        <v>1164844619</v>
      </c>
      <c r="E6" s="7" t="s">
        <v>41</v>
      </c>
      <c r="F6" s="18" t="s">
        <v>66</v>
      </c>
      <c r="G6" s="7" t="s">
        <v>74</v>
      </c>
      <c r="H6" s="18">
        <v>2</v>
      </c>
      <c r="I6" s="18" t="s">
        <v>68</v>
      </c>
      <c r="J6" s="18" t="s">
        <v>69</v>
      </c>
      <c r="L6" s="18">
        <v>12</v>
      </c>
      <c r="M6" s="18">
        <v>2</v>
      </c>
      <c r="N6" s="18">
        <v>1</v>
      </c>
      <c r="O6" s="18">
        <v>1</v>
      </c>
      <c r="P6" s="18">
        <v>1014669559</v>
      </c>
      <c r="Q6" s="18">
        <v>2098</v>
      </c>
      <c r="S6" t="s">
        <v>75</v>
      </c>
      <c r="T6">
        <v>0</v>
      </c>
      <c r="U6" t="s">
        <v>70</v>
      </c>
      <c r="V6">
        <f>MATCH(D6,Отчет!$D:$D,0)</f>
        <v>27</v>
      </c>
    </row>
    <row r="7" spans="1:22">
      <c r="A7" s="18">
        <v>1197355469</v>
      </c>
      <c r="D7" s="18">
        <v>1164844684</v>
      </c>
      <c r="E7" s="7" t="s">
        <v>46</v>
      </c>
      <c r="F7" s="18" t="s">
        <v>76</v>
      </c>
      <c r="G7" s="7" t="s">
        <v>74</v>
      </c>
      <c r="H7" s="18">
        <v>2</v>
      </c>
      <c r="I7" s="18" t="s">
        <v>68</v>
      </c>
      <c r="J7" s="18" t="s">
        <v>69</v>
      </c>
      <c r="L7" s="18">
        <v>0</v>
      </c>
      <c r="M7" s="18">
        <v>2</v>
      </c>
      <c r="O7" s="18">
        <v>1</v>
      </c>
      <c r="P7" s="18">
        <v>1014669559</v>
      </c>
      <c r="Q7" s="18">
        <v>2098</v>
      </c>
      <c r="S7" t="s">
        <v>75</v>
      </c>
      <c r="T7">
        <v>0</v>
      </c>
      <c r="U7" t="s">
        <v>70</v>
      </c>
      <c r="V7">
        <f>MATCH(D7,Отчет!$D:$D,0)</f>
        <v>41</v>
      </c>
    </row>
    <row r="8" spans="1:22">
      <c r="A8" s="18">
        <v>1197355705</v>
      </c>
      <c r="B8" s="18">
        <v>7</v>
      </c>
      <c r="C8" s="18" t="s">
        <v>65</v>
      </c>
      <c r="D8" s="18">
        <v>1164844750</v>
      </c>
      <c r="E8" s="7" t="s">
        <v>53</v>
      </c>
      <c r="F8" s="18" t="s">
        <v>77</v>
      </c>
      <c r="G8" s="7" t="s">
        <v>74</v>
      </c>
      <c r="H8" s="18">
        <v>2</v>
      </c>
      <c r="I8" s="18" t="s">
        <v>68</v>
      </c>
      <c r="J8" s="18" t="s">
        <v>69</v>
      </c>
      <c r="L8" s="18">
        <v>14</v>
      </c>
      <c r="M8" s="18">
        <v>2</v>
      </c>
      <c r="N8" s="18">
        <v>1</v>
      </c>
      <c r="O8" s="18">
        <v>1</v>
      </c>
      <c r="P8" s="18">
        <v>1014669559</v>
      </c>
      <c r="Q8" s="18">
        <v>2098</v>
      </c>
      <c r="S8" t="s">
        <v>75</v>
      </c>
      <c r="T8">
        <v>0</v>
      </c>
      <c r="U8" t="s">
        <v>70</v>
      </c>
      <c r="V8">
        <f>MATCH(D8,Отчет!$D:$D,0)</f>
        <v>35</v>
      </c>
    </row>
    <row r="9" spans="1:22">
      <c r="A9" s="18">
        <v>1197355817</v>
      </c>
      <c r="B9" s="18">
        <v>8</v>
      </c>
      <c r="C9" s="18" t="s">
        <v>65</v>
      </c>
      <c r="D9" s="18">
        <v>1164844789</v>
      </c>
      <c r="E9" s="7" t="s">
        <v>56</v>
      </c>
      <c r="F9" s="18" t="s">
        <v>78</v>
      </c>
      <c r="G9" s="7" t="s">
        <v>74</v>
      </c>
      <c r="H9" s="18">
        <v>2</v>
      </c>
      <c r="I9" s="18" t="s">
        <v>68</v>
      </c>
      <c r="J9" s="18" t="s">
        <v>69</v>
      </c>
      <c r="L9" s="18">
        <v>16</v>
      </c>
      <c r="M9" s="18">
        <v>2</v>
      </c>
      <c r="N9" s="18">
        <v>1</v>
      </c>
      <c r="O9" s="18">
        <v>1</v>
      </c>
      <c r="P9" s="18">
        <v>1014669559</v>
      </c>
      <c r="Q9" s="18">
        <v>2098</v>
      </c>
      <c r="S9" t="s">
        <v>75</v>
      </c>
      <c r="T9">
        <v>0</v>
      </c>
      <c r="U9" t="s">
        <v>70</v>
      </c>
      <c r="V9">
        <f>MATCH(D9,Отчет!$D:$D,0)</f>
        <v>13</v>
      </c>
    </row>
    <row r="10" spans="1:22">
      <c r="A10" s="18">
        <v>1197356071</v>
      </c>
      <c r="B10" s="18">
        <v>8</v>
      </c>
      <c r="C10" s="18" t="s">
        <v>65</v>
      </c>
      <c r="D10" s="18">
        <v>1164844855</v>
      </c>
      <c r="E10" s="7" t="s">
        <v>50</v>
      </c>
      <c r="F10" s="18" t="s">
        <v>79</v>
      </c>
      <c r="G10" s="7" t="s">
        <v>74</v>
      </c>
      <c r="H10" s="18">
        <v>2</v>
      </c>
      <c r="I10" s="18" t="s">
        <v>68</v>
      </c>
      <c r="J10" s="18" t="s">
        <v>69</v>
      </c>
      <c r="L10" s="18">
        <v>16</v>
      </c>
      <c r="M10" s="18">
        <v>2</v>
      </c>
      <c r="N10" s="18">
        <v>1</v>
      </c>
      <c r="O10" s="18">
        <v>1</v>
      </c>
      <c r="P10" s="18">
        <v>1014669559</v>
      </c>
      <c r="Q10" s="18">
        <v>2098</v>
      </c>
      <c r="S10" t="s">
        <v>75</v>
      </c>
      <c r="T10">
        <v>0</v>
      </c>
      <c r="U10" t="s">
        <v>70</v>
      </c>
      <c r="V10">
        <f>MATCH(D10,Отчет!$D:$D,0)</f>
        <v>25</v>
      </c>
    </row>
    <row r="11" spans="1:22">
      <c r="A11" s="18">
        <v>1197355064</v>
      </c>
      <c r="B11" s="18">
        <v>8</v>
      </c>
      <c r="C11" s="18" t="s">
        <v>65</v>
      </c>
      <c r="D11" s="18">
        <v>1164844541</v>
      </c>
      <c r="E11" s="7" t="s">
        <v>35</v>
      </c>
      <c r="F11" s="18" t="s">
        <v>80</v>
      </c>
      <c r="G11" s="7" t="s">
        <v>74</v>
      </c>
      <c r="H11" s="18">
        <v>2</v>
      </c>
      <c r="I11" s="18" t="s">
        <v>68</v>
      </c>
      <c r="J11" s="18" t="s">
        <v>69</v>
      </c>
      <c r="L11" s="18">
        <v>16</v>
      </c>
      <c r="M11" s="18">
        <v>2</v>
      </c>
      <c r="N11" s="18">
        <v>1</v>
      </c>
      <c r="O11" s="18">
        <v>1</v>
      </c>
      <c r="P11" s="18">
        <v>1014669559</v>
      </c>
      <c r="Q11" s="18">
        <v>2098</v>
      </c>
      <c r="S11" t="s">
        <v>75</v>
      </c>
      <c r="T11">
        <v>0</v>
      </c>
      <c r="U11" t="s">
        <v>70</v>
      </c>
      <c r="V11">
        <f>MATCH(D11,Отчет!$D:$D,0)</f>
        <v>18</v>
      </c>
    </row>
    <row r="12" spans="1:22">
      <c r="A12" s="18">
        <v>1197355143</v>
      </c>
      <c r="B12" s="18">
        <v>8</v>
      </c>
      <c r="C12" s="18" t="s">
        <v>65</v>
      </c>
      <c r="D12" s="18">
        <v>1164844567</v>
      </c>
      <c r="E12" s="7" t="s">
        <v>37</v>
      </c>
      <c r="F12" s="18" t="s">
        <v>81</v>
      </c>
      <c r="G12" s="7" t="s">
        <v>74</v>
      </c>
      <c r="H12" s="18">
        <v>2</v>
      </c>
      <c r="I12" s="18" t="s">
        <v>68</v>
      </c>
      <c r="J12" s="18" t="s">
        <v>69</v>
      </c>
      <c r="L12" s="18">
        <v>16</v>
      </c>
      <c r="M12" s="18">
        <v>2</v>
      </c>
      <c r="N12" s="18">
        <v>1</v>
      </c>
      <c r="O12" s="18">
        <v>1</v>
      </c>
      <c r="P12" s="18">
        <v>1014669559</v>
      </c>
      <c r="Q12" s="18">
        <v>2098</v>
      </c>
      <c r="S12" t="s">
        <v>75</v>
      </c>
      <c r="T12">
        <v>0</v>
      </c>
      <c r="U12" t="s">
        <v>70</v>
      </c>
      <c r="V12">
        <f>MATCH(D12,Отчет!$D:$D,0)</f>
        <v>24</v>
      </c>
    </row>
    <row r="13" spans="1:22">
      <c r="A13" s="18">
        <v>1197355179</v>
      </c>
      <c r="B13" s="18">
        <v>7</v>
      </c>
      <c r="C13" s="18" t="s">
        <v>65</v>
      </c>
      <c r="D13" s="18">
        <v>1164844580</v>
      </c>
      <c r="E13" s="7" t="s">
        <v>38</v>
      </c>
      <c r="F13" s="18" t="s">
        <v>82</v>
      </c>
      <c r="G13" s="7" t="s">
        <v>74</v>
      </c>
      <c r="H13" s="18">
        <v>2</v>
      </c>
      <c r="I13" s="18" t="s">
        <v>68</v>
      </c>
      <c r="J13" s="18" t="s">
        <v>69</v>
      </c>
      <c r="L13" s="18">
        <v>14</v>
      </c>
      <c r="M13" s="18">
        <v>2</v>
      </c>
      <c r="N13" s="18">
        <v>1</v>
      </c>
      <c r="O13" s="18">
        <v>1</v>
      </c>
      <c r="P13" s="18">
        <v>1014669559</v>
      </c>
      <c r="Q13" s="18">
        <v>2098</v>
      </c>
      <c r="S13" t="s">
        <v>75</v>
      </c>
      <c r="T13">
        <v>0</v>
      </c>
      <c r="U13" t="s">
        <v>70</v>
      </c>
      <c r="V13">
        <f>MATCH(D13,Отчет!$D:$D,0)</f>
        <v>14</v>
      </c>
    </row>
    <row r="14" spans="1:22">
      <c r="A14" s="18">
        <v>1197355215</v>
      </c>
      <c r="B14" s="18">
        <v>5</v>
      </c>
      <c r="D14" s="18">
        <v>1164844593</v>
      </c>
      <c r="E14" s="7" t="s">
        <v>39</v>
      </c>
      <c r="F14" s="18" t="s">
        <v>83</v>
      </c>
      <c r="G14" s="7" t="s">
        <v>74</v>
      </c>
      <c r="H14" s="18">
        <v>2</v>
      </c>
      <c r="I14" s="18" t="s">
        <v>68</v>
      </c>
      <c r="J14" s="18" t="s">
        <v>69</v>
      </c>
      <c r="L14" s="18">
        <v>10</v>
      </c>
      <c r="M14" s="18">
        <v>2</v>
      </c>
      <c r="N14" s="18">
        <v>1</v>
      </c>
      <c r="O14" s="18">
        <v>1</v>
      </c>
      <c r="P14" s="18">
        <v>1014669559</v>
      </c>
      <c r="Q14" s="18">
        <v>2098</v>
      </c>
      <c r="S14" t="s">
        <v>75</v>
      </c>
      <c r="T14">
        <v>0</v>
      </c>
      <c r="U14" t="s">
        <v>70</v>
      </c>
      <c r="V14">
        <f>MATCH(D14,Отчет!$D:$D,0)</f>
        <v>39</v>
      </c>
    </row>
    <row r="15" spans="1:22">
      <c r="A15" s="18">
        <v>1197355251</v>
      </c>
      <c r="B15" s="18">
        <v>7</v>
      </c>
      <c r="C15" s="18" t="s">
        <v>65</v>
      </c>
      <c r="D15" s="18">
        <v>1164844606</v>
      </c>
      <c r="E15" s="7" t="s">
        <v>40</v>
      </c>
      <c r="F15" s="18" t="s">
        <v>84</v>
      </c>
      <c r="G15" s="7" t="s">
        <v>74</v>
      </c>
      <c r="H15" s="18">
        <v>2</v>
      </c>
      <c r="I15" s="18" t="s">
        <v>68</v>
      </c>
      <c r="J15" s="18" t="s">
        <v>69</v>
      </c>
      <c r="L15" s="18">
        <v>14</v>
      </c>
      <c r="M15" s="18">
        <v>2</v>
      </c>
      <c r="N15" s="18">
        <v>1</v>
      </c>
      <c r="O15" s="18">
        <v>1</v>
      </c>
      <c r="P15" s="18">
        <v>1014669559</v>
      </c>
      <c r="Q15" s="18">
        <v>2098</v>
      </c>
      <c r="S15" t="s">
        <v>75</v>
      </c>
      <c r="T15">
        <v>0</v>
      </c>
      <c r="U15" t="s">
        <v>70</v>
      </c>
      <c r="V15">
        <f>MATCH(D15,Отчет!$D:$D,0)</f>
        <v>29</v>
      </c>
    </row>
    <row r="16" spans="1:22">
      <c r="A16" s="18">
        <v>1197355323</v>
      </c>
      <c r="B16" s="18">
        <v>8</v>
      </c>
      <c r="C16" s="18" t="s">
        <v>65</v>
      </c>
      <c r="D16" s="18">
        <v>1164844632</v>
      </c>
      <c r="E16" s="7" t="s">
        <v>42</v>
      </c>
      <c r="F16" s="18" t="s">
        <v>85</v>
      </c>
      <c r="G16" s="7" t="s">
        <v>74</v>
      </c>
      <c r="H16" s="18">
        <v>2</v>
      </c>
      <c r="I16" s="18" t="s">
        <v>68</v>
      </c>
      <c r="J16" s="18" t="s">
        <v>69</v>
      </c>
      <c r="L16" s="18">
        <v>16</v>
      </c>
      <c r="M16" s="18">
        <v>2</v>
      </c>
      <c r="N16" s="18">
        <v>1</v>
      </c>
      <c r="O16" s="18">
        <v>1</v>
      </c>
      <c r="P16" s="18">
        <v>1014669559</v>
      </c>
      <c r="Q16" s="18">
        <v>2098</v>
      </c>
      <c r="S16" t="s">
        <v>75</v>
      </c>
      <c r="T16">
        <v>0</v>
      </c>
      <c r="U16" t="s">
        <v>70</v>
      </c>
      <c r="V16">
        <f>MATCH(D16,Отчет!$D:$D,0)</f>
        <v>26</v>
      </c>
    </row>
    <row r="17" spans="1:22">
      <c r="A17" s="18">
        <v>1197355359</v>
      </c>
      <c r="B17" s="18">
        <v>8</v>
      </c>
      <c r="C17" s="18" t="s">
        <v>65</v>
      </c>
      <c r="D17" s="18">
        <v>1164844645</v>
      </c>
      <c r="E17" s="7" t="s">
        <v>43</v>
      </c>
      <c r="F17" s="18" t="s">
        <v>71</v>
      </c>
      <c r="G17" s="7" t="s">
        <v>74</v>
      </c>
      <c r="H17" s="18">
        <v>2</v>
      </c>
      <c r="I17" s="18" t="s">
        <v>68</v>
      </c>
      <c r="J17" s="18" t="s">
        <v>69</v>
      </c>
      <c r="L17" s="18">
        <v>16</v>
      </c>
      <c r="M17" s="18">
        <v>2</v>
      </c>
      <c r="N17" s="18">
        <v>1</v>
      </c>
      <c r="O17" s="18">
        <v>1</v>
      </c>
      <c r="P17" s="18">
        <v>1014669559</v>
      </c>
      <c r="Q17" s="18">
        <v>2098</v>
      </c>
      <c r="S17" t="s">
        <v>75</v>
      </c>
      <c r="T17">
        <v>0</v>
      </c>
      <c r="U17" t="s">
        <v>70</v>
      </c>
      <c r="V17">
        <f>MATCH(D17,Отчет!$D:$D,0)</f>
        <v>22</v>
      </c>
    </row>
    <row r="18" spans="1:22">
      <c r="A18" s="18">
        <v>1197355397</v>
      </c>
      <c r="B18" s="18">
        <v>5</v>
      </c>
      <c r="D18" s="18">
        <v>1164844658</v>
      </c>
      <c r="E18" s="7" t="s">
        <v>44</v>
      </c>
      <c r="F18" s="18" t="s">
        <v>86</v>
      </c>
      <c r="G18" s="7" t="s">
        <v>74</v>
      </c>
      <c r="H18" s="18">
        <v>2</v>
      </c>
      <c r="I18" s="18" t="s">
        <v>68</v>
      </c>
      <c r="J18" s="18" t="s">
        <v>69</v>
      </c>
      <c r="L18" s="18">
        <v>0</v>
      </c>
      <c r="M18" s="18">
        <v>2</v>
      </c>
      <c r="N18" s="18">
        <v>1</v>
      </c>
      <c r="O18" s="18">
        <v>1</v>
      </c>
      <c r="P18" s="18">
        <v>1014669559</v>
      </c>
      <c r="Q18" s="18">
        <v>2098</v>
      </c>
      <c r="S18" t="s">
        <v>75</v>
      </c>
      <c r="T18">
        <v>0</v>
      </c>
      <c r="U18" t="s">
        <v>70</v>
      </c>
      <c r="V18">
        <f>MATCH(D18,Отчет!$D:$D,0)</f>
        <v>40</v>
      </c>
    </row>
    <row r="19" spans="1:22">
      <c r="A19" s="18">
        <v>1197355433</v>
      </c>
      <c r="B19" s="18">
        <v>5</v>
      </c>
      <c r="C19" s="18" t="s">
        <v>65</v>
      </c>
      <c r="D19" s="18">
        <v>1164844671</v>
      </c>
      <c r="E19" s="7" t="s">
        <v>45</v>
      </c>
      <c r="F19" s="18" t="s">
        <v>87</v>
      </c>
      <c r="G19" s="7" t="s">
        <v>74</v>
      </c>
      <c r="H19" s="18">
        <v>2</v>
      </c>
      <c r="I19" s="18" t="s">
        <v>68</v>
      </c>
      <c r="J19" s="18" t="s">
        <v>69</v>
      </c>
      <c r="L19" s="18">
        <v>10</v>
      </c>
      <c r="M19" s="18">
        <v>2</v>
      </c>
      <c r="N19" s="18">
        <v>1</v>
      </c>
      <c r="O19" s="18">
        <v>1</v>
      </c>
      <c r="P19" s="18">
        <v>1014669559</v>
      </c>
      <c r="Q19" s="18">
        <v>2098</v>
      </c>
      <c r="S19" t="s">
        <v>75</v>
      </c>
      <c r="T19">
        <v>0</v>
      </c>
      <c r="U19" t="s">
        <v>70</v>
      </c>
      <c r="V19">
        <f>MATCH(D19,Отчет!$D:$D,0)</f>
        <v>36</v>
      </c>
    </row>
    <row r="20" spans="1:22">
      <c r="A20" s="18">
        <v>1197355548</v>
      </c>
      <c r="B20" s="18">
        <v>7</v>
      </c>
      <c r="C20" s="18" t="s">
        <v>65</v>
      </c>
      <c r="D20" s="18">
        <v>1164844697</v>
      </c>
      <c r="E20" s="7" t="s">
        <v>48</v>
      </c>
      <c r="F20" s="18" t="s">
        <v>88</v>
      </c>
      <c r="G20" s="7" t="s">
        <v>74</v>
      </c>
      <c r="H20" s="18">
        <v>2</v>
      </c>
      <c r="I20" s="18" t="s">
        <v>68</v>
      </c>
      <c r="J20" s="18" t="s">
        <v>69</v>
      </c>
      <c r="L20" s="18">
        <v>14</v>
      </c>
      <c r="M20" s="18">
        <v>2</v>
      </c>
      <c r="N20" s="18">
        <v>1</v>
      </c>
      <c r="O20" s="18">
        <v>1</v>
      </c>
      <c r="P20" s="18">
        <v>1014669559</v>
      </c>
      <c r="Q20" s="18">
        <v>2098</v>
      </c>
      <c r="S20" t="s">
        <v>75</v>
      </c>
      <c r="T20">
        <v>0</v>
      </c>
      <c r="U20" t="s">
        <v>70</v>
      </c>
      <c r="V20">
        <f>MATCH(D20,Отчет!$D:$D,0)</f>
        <v>32</v>
      </c>
    </row>
    <row r="21" spans="1:22">
      <c r="A21" s="18">
        <v>1197355590</v>
      </c>
      <c r="B21" s="18">
        <v>7</v>
      </c>
      <c r="C21" s="18" t="s">
        <v>65</v>
      </c>
      <c r="D21" s="18">
        <v>1164844710</v>
      </c>
      <c r="E21" s="7" t="s">
        <v>49</v>
      </c>
      <c r="F21" s="18" t="s">
        <v>89</v>
      </c>
      <c r="G21" s="7" t="s">
        <v>74</v>
      </c>
      <c r="H21" s="18">
        <v>2</v>
      </c>
      <c r="I21" s="18" t="s">
        <v>68</v>
      </c>
      <c r="J21" s="18" t="s">
        <v>69</v>
      </c>
      <c r="L21" s="18">
        <v>14</v>
      </c>
      <c r="M21" s="18">
        <v>2</v>
      </c>
      <c r="N21" s="18">
        <v>1</v>
      </c>
      <c r="O21" s="18">
        <v>1</v>
      </c>
      <c r="P21" s="18">
        <v>1014669559</v>
      </c>
      <c r="Q21" s="18">
        <v>2098</v>
      </c>
      <c r="S21" t="s">
        <v>75</v>
      </c>
      <c r="T21">
        <v>0</v>
      </c>
      <c r="U21" t="s">
        <v>70</v>
      </c>
      <c r="V21">
        <f>MATCH(D21,Отчет!$D:$D,0)</f>
        <v>12</v>
      </c>
    </row>
    <row r="22" spans="1:22">
      <c r="A22" s="18">
        <v>1197355629</v>
      </c>
      <c r="B22" s="18">
        <v>6</v>
      </c>
      <c r="C22" s="18" t="s">
        <v>65</v>
      </c>
      <c r="D22" s="18">
        <v>1164844724</v>
      </c>
      <c r="E22" s="7" t="s">
        <v>51</v>
      </c>
      <c r="F22" s="18" t="s">
        <v>90</v>
      </c>
      <c r="G22" s="7" t="s">
        <v>74</v>
      </c>
      <c r="H22" s="18">
        <v>2</v>
      </c>
      <c r="I22" s="18" t="s">
        <v>68</v>
      </c>
      <c r="J22" s="18" t="s">
        <v>69</v>
      </c>
      <c r="L22" s="18">
        <v>12</v>
      </c>
      <c r="M22" s="18">
        <v>2</v>
      </c>
      <c r="N22" s="18">
        <v>1</v>
      </c>
      <c r="O22" s="18">
        <v>1</v>
      </c>
      <c r="P22" s="18">
        <v>1014669559</v>
      </c>
      <c r="Q22" s="18">
        <v>2098</v>
      </c>
      <c r="S22" t="s">
        <v>75</v>
      </c>
      <c r="T22">
        <v>0</v>
      </c>
      <c r="U22" t="s">
        <v>70</v>
      </c>
      <c r="V22">
        <f>MATCH(D22,Отчет!$D:$D,0)</f>
        <v>19</v>
      </c>
    </row>
    <row r="23" spans="1:22">
      <c r="A23" s="18">
        <v>1197355668</v>
      </c>
      <c r="B23" s="18">
        <v>7</v>
      </c>
      <c r="C23" s="18" t="s">
        <v>65</v>
      </c>
      <c r="D23" s="18">
        <v>1164844737</v>
      </c>
      <c r="E23" s="7" t="s">
        <v>52</v>
      </c>
      <c r="F23" s="18" t="s">
        <v>91</v>
      </c>
      <c r="G23" s="7" t="s">
        <v>74</v>
      </c>
      <c r="H23" s="18">
        <v>2</v>
      </c>
      <c r="I23" s="18" t="s">
        <v>68</v>
      </c>
      <c r="J23" s="18" t="s">
        <v>69</v>
      </c>
      <c r="L23" s="18">
        <v>14</v>
      </c>
      <c r="M23" s="18">
        <v>2</v>
      </c>
      <c r="N23" s="18">
        <v>1</v>
      </c>
      <c r="O23" s="18">
        <v>1</v>
      </c>
      <c r="P23" s="18">
        <v>1014669559</v>
      </c>
      <c r="Q23" s="18">
        <v>2098</v>
      </c>
      <c r="S23" t="s">
        <v>75</v>
      </c>
      <c r="T23">
        <v>0</v>
      </c>
      <c r="U23" t="s">
        <v>70</v>
      </c>
      <c r="V23">
        <f>MATCH(D23,Отчет!$D:$D,0)</f>
        <v>38</v>
      </c>
    </row>
    <row r="24" spans="1:22">
      <c r="A24" s="18">
        <v>1197355507</v>
      </c>
      <c r="B24" s="18">
        <v>9</v>
      </c>
      <c r="C24" s="18" t="s">
        <v>65</v>
      </c>
      <c r="D24" s="18">
        <v>1178847931</v>
      </c>
      <c r="E24" s="7" t="s">
        <v>47</v>
      </c>
      <c r="F24" s="18" t="s">
        <v>92</v>
      </c>
      <c r="G24" s="7" t="s">
        <v>74</v>
      </c>
      <c r="H24" s="18">
        <v>2</v>
      </c>
      <c r="I24" s="18" t="s">
        <v>68</v>
      </c>
      <c r="J24" s="18" t="s">
        <v>69</v>
      </c>
      <c r="L24" s="18">
        <v>18</v>
      </c>
      <c r="M24" s="18">
        <v>2</v>
      </c>
      <c r="N24" s="18">
        <v>1</v>
      </c>
      <c r="O24" s="18">
        <v>1</v>
      </c>
      <c r="P24" s="18">
        <v>1014669559</v>
      </c>
      <c r="Q24" s="18">
        <v>2098</v>
      </c>
      <c r="S24" t="s">
        <v>75</v>
      </c>
      <c r="T24">
        <v>0</v>
      </c>
      <c r="U24" t="s">
        <v>70</v>
      </c>
      <c r="V24">
        <f>MATCH(D24,Отчет!$D:$D,0)</f>
        <v>16</v>
      </c>
    </row>
    <row r="25" spans="1:22">
      <c r="A25" s="18">
        <v>1197355741</v>
      </c>
      <c r="B25" s="18">
        <v>7</v>
      </c>
      <c r="C25" s="18" t="s">
        <v>65</v>
      </c>
      <c r="D25" s="18">
        <v>1164844763</v>
      </c>
      <c r="E25" s="7" t="s">
        <v>54</v>
      </c>
      <c r="F25" s="18" t="s">
        <v>93</v>
      </c>
      <c r="G25" s="7" t="s">
        <v>74</v>
      </c>
      <c r="H25" s="18">
        <v>2</v>
      </c>
      <c r="I25" s="18" t="s">
        <v>68</v>
      </c>
      <c r="J25" s="18" t="s">
        <v>69</v>
      </c>
      <c r="L25" s="18">
        <v>14</v>
      </c>
      <c r="M25" s="18">
        <v>2</v>
      </c>
      <c r="N25" s="18">
        <v>1</v>
      </c>
      <c r="O25" s="18">
        <v>1</v>
      </c>
      <c r="P25" s="18">
        <v>1014669559</v>
      </c>
      <c r="Q25" s="18">
        <v>2098</v>
      </c>
      <c r="S25" t="s">
        <v>75</v>
      </c>
      <c r="T25">
        <v>0</v>
      </c>
      <c r="U25" t="s">
        <v>70</v>
      </c>
      <c r="V25">
        <f>MATCH(D25,Отчет!$D:$D,0)</f>
        <v>17</v>
      </c>
    </row>
    <row r="26" spans="1:22">
      <c r="A26" s="18">
        <v>1197355780</v>
      </c>
      <c r="B26" s="18">
        <v>5</v>
      </c>
      <c r="C26" s="18" t="s">
        <v>65</v>
      </c>
      <c r="D26" s="18">
        <v>1164844776</v>
      </c>
      <c r="E26" s="7" t="s">
        <v>55</v>
      </c>
      <c r="F26" s="18" t="s">
        <v>94</v>
      </c>
      <c r="G26" s="7" t="s">
        <v>74</v>
      </c>
      <c r="H26" s="18">
        <v>2</v>
      </c>
      <c r="I26" s="18" t="s">
        <v>68</v>
      </c>
      <c r="J26" s="18" t="s">
        <v>69</v>
      </c>
      <c r="L26" s="18">
        <v>10</v>
      </c>
      <c r="M26" s="18">
        <v>2</v>
      </c>
      <c r="N26" s="18">
        <v>1</v>
      </c>
      <c r="O26" s="18">
        <v>1</v>
      </c>
      <c r="P26" s="18">
        <v>1014669559</v>
      </c>
      <c r="Q26" s="18">
        <v>2098</v>
      </c>
      <c r="S26" t="s">
        <v>75</v>
      </c>
      <c r="T26">
        <v>0</v>
      </c>
      <c r="U26" t="s">
        <v>70</v>
      </c>
      <c r="V26">
        <f>MATCH(D26,Отчет!$D:$D,0)</f>
        <v>21</v>
      </c>
    </row>
    <row r="27" spans="1:22">
      <c r="A27" s="18">
        <v>1197355853</v>
      </c>
      <c r="B27" s="18">
        <v>7</v>
      </c>
      <c r="D27" s="18">
        <v>1164844802</v>
      </c>
      <c r="E27" s="7" t="s">
        <v>57</v>
      </c>
      <c r="F27" s="18" t="s">
        <v>95</v>
      </c>
      <c r="G27" s="7" t="s">
        <v>74</v>
      </c>
      <c r="H27" s="18">
        <v>2</v>
      </c>
      <c r="I27" s="18" t="s">
        <v>68</v>
      </c>
      <c r="J27" s="18" t="s">
        <v>69</v>
      </c>
      <c r="L27" s="18">
        <v>14</v>
      </c>
      <c r="M27" s="18">
        <v>2</v>
      </c>
      <c r="N27" s="18">
        <v>1</v>
      </c>
      <c r="O27" s="18">
        <v>1</v>
      </c>
      <c r="P27" s="18">
        <v>1014669559</v>
      </c>
      <c r="Q27" s="18">
        <v>2098</v>
      </c>
      <c r="S27" t="s">
        <v>75</v>
      </c>
      <c r="T27">
        <v>0</v>
      </c>
      <c r="U27" t="s">
        <v>70</v>
      </c>
      <c r="V27">
        <f>MATCH(D27,Отчет!$D:$D,0)</f>
        <v>31</v>
      </c>
    </row>
    <row r="28" spans="1:22">
      <c r="A28" s="18">
        <v>1197356179</v>
      </c>
      <c r="B28" s="18">
        <v>8</v>
      </c>
      <c r="C28" s="18" t="s">
        <v>65</v>
      </c>
      <c r="D28" s="18">
        <v>1164844815</v>
      </c>
      <c r="E28" s="7" t="s">
        <v>58</v>
      </c>
      <c r="F28" s="18" t="s">
        <v>96</v>
      </c>
      <c r="G28" s="7" t="s">
        <v>74</v>
      </c>
      <c r="H28" s="18">
        <v>2</v>
      </c>
      <c r="I28" s="18" t="s">
        <v>68</v>
      </c>
      <c r="J28" s="18" t="s">
        <v>69</v>
      </c>
      <c r="L28" s="18">
        <v>16</v>
      </c>
      <c r="M28" s="18">
        <v>2</v>
      </c>
      <c r="N28" s="18">
        <v>1</v>
      </c>
      <c r="O28" s="18">
        <v>1</v>
      </c>
      <c r="P28" s="18">
        <v>1014669559</v>
      </c>
      <c r="Q28" s="18">
        <v>2098</v>
      </c>
      <c r="S28" t="s">
        <v>75</v>
      </c>
      <c r="T28">
        <v>0</v>
      </c>
      <c r="U28" t="s">
        <v>70</v>
      </c>
      <c r="V28">
        <f>MATCH(D28,Отчет!$D:$D,0)</f>
        <v>37</v>
      </c>
    </row>
    <row r="29" spans="1:22">
      <c r="A29" s="18">
        <v>1197356143</v>
      </c>
      <c r="B29" s="18">
        <v>6</v>
      </c>
      <c r="C29" s="18" t="s">
        <v>65</v>
      </c>
      <c r="D29" s="18">
        <v>1164844828</v>
      </c>
      <c r="E29" s="7" t="s">
        <v>59</v>
      </c>
      <c r="F29" s="18" t="s">
        <v>97</v>
      </c>
      <c r="G29" s="7" t="s">
        <v>74</v>
      </c>
      <c r="H29" s="18">
        <v>2</v>
      </c>
      <c r="I29" s="18" t="s">
        <v>68</v>
      </c>
      <c r="J29" s="18" t="s">
        <v>69</v>
      </c>
      <c r="L29" s="18">
        <v>12</v>
      </c>
      <c r="M29" s="18">
        <v>2</v>
      </c>
      <c r="N29" s="18">
        <v>1</v>
      </c>
      <c r="O29" s="18">
        <v>1</v>
      </c>
      <c r="P29" s="18">
        <v>1014669559</v>
      </c>
      <c r="Q29" s="18">
        <v>2098</v>
      </c>
      <c r="S29" t="s">
        <v>75</v>
      </c>
      <c r="T29">
        <v>0</v>
      </c>
      <c r="U29" t="s">
        <v>70</v>
      </c>
      <c r="V29">
        <f>MATCH(D29,Отчет!$D:$D,0)</f>
        <v>30</v>
      </c>
    </row>
    <row r="30" spans="1:22">
      <c r="A30" s="18">
        <v>1197356035</v>
      </c>
      <c r="B30" s="18">
        <v>8</v>
      </c>
      <c r="C30" s="18" t="s">
        <v>65</v>
      </c>
      <c r="D30" s="18">
        <v>1164844869</v>
      </c>
      <c r="E30" s="7" t="s">
        <v>60</v>
      </c>
      <c r="F30" s="18" t="s">
        <v>98</v>
      </c>
      <c r="G30" s="7" t="s">
        <v>74</v>
      </c>
      <c r="H30" s="18">
        <v>2</v>
      </c>
      <c r="I30" s="18" t="s">
        <v>68</v>
      </c>
      <c r="J30" s="18" t="s">
        <v>69</v>
      </c>
      <c r="L30" s="18">
        <v>16</v>
      </c>
      <c r="M30" s="18">
        <v>2</v>
      </c>
      <c r="N30" s="18">
        <v>1</v>
      </c>
      <c r="O30" s="18">
        <v>1</v>
      </c>
      <c r="P30" s="18">
        <v>1014669559</v>
      </c>
      <c r="Q30" s="18">
        <v>2098</v>
      </c>
      <c r="S30" t="s">
        <v>75</v>
      </c>
      <c r="T30">
        <v>0</v>
      </c>
      <c r="U30" t="s">
        <v>70</v>
      </c>
      <c r="V30">
        <f>MATCH(D30,Отчет!$D:$D,0)</f>
        <v>20</v>
      </c>
    </row>
    <row r="31" spans="1:22">
      <c r="A31" s="18">
        <v>1197355999</v>
      </c>
      <c r="B31" s="18">
        <v>9</v>
      </c>
      <c r="C31" s="18" t="s">
        <v>65</v>
      </c>
      <c r="D31" s="18">
        <v>1164844883</v>
      </c>
      <c r="E31" s="7" t="s">
        <v>61</v>
      </c>
      <c r="F31" s="18" t="s">
        <v>99</v>
      </c>
      <c r="G31" s="7" t="s">
        <v>74</v>
      </c>
      <c r="H31" s="18">
        <v>2</v>
      </c>
      <c r="I31" s="18" t="s">
        <v>68</v>
      </c>
      <c r="J31" s="18" t="s">
        <v>69</v>
      </c>
      <c r="L31" s="18">
        <v>18</v>
      </c>
      <c r="M31" s="18">
        <v>2</v>
      </c>
      <c r="N31" s="18">
        <v>1</v>
      </c>
      <c r="O31" s="18">
        <v>1</v>
      </c>
      <c r="P31" s="18">
        <v>1014669559</v>
      </c>
      <c r="Q31" s="18">
        <v>2098</v>
      </c>
      <c r="S31" t="s">
        <v>75</v>
      </c>
      <c r="T31">
        <v>0</v>
      </c>
      <c r="U31" t="s">
        <v>70</v>
      </c>
      <c r="V31">
        <f>MATCH(D31,Отчет!$D:$D,0)</f>
        <v>23</v>
      </c>
    </row>
    <row r="32" spans="1:22">
      <c r="A32" s="18">
        <v>1197355963</v>
      </c>
      <c r="B32" s="18">
        <v>7</v>
      </c>
      <c r="C32" s="18" t="s">
        <v>65</v>
      </c>
      <c r="D32" s="18">
        <v>1164844896</v>
      </c>
      <c r="E32" s="7" t="s">
        <v>62</v>
      </c>
      <c r="F32" s="18" t="s">
        <v>100</v>
      </c>
      <c r="G32" s="7" t="s">
        <v>74</v>
      </c>
      <c r="H32" s="18">
        <v>2</v>
      </c>
      <c r="I32" s="18" t="s">
        <v>68</v>
      </c>
      <c r="J32" s="18" t="s">
        <v>69</v>
      </c>
      <c r="L32" s="18">
        <v>14</v>
      </c>
      <c r="M32" s="18">
        <v>2</v>
      </c>
      <c r="N32" s="18">
        <v>1</v>
      </c>
      <c r="O32" s="18">
        <v>1</v>
      </c>
      <c r="P32" s="18">
        <v>1014669559</v>
      </c>
      <c r="Q32" s="18">
        <v>2098</v>
      </c>
      <c r="S32" t="s">
        <v>75</v>
      </c>
      <c r="T32">
        <v>0</v>
      </c>
      <c r="U32" t="s">
        <v>70</v>
      </c>
      <c r="V32">
        <f>MATCH(D32,Отчет!$D:$D,0)</f>
        <v>34</v>
      </c>
    </row>
    <row r="33" spans="1:22">
      <c r="A33" s="18">
        <v>1197355889</v>
      </c>
      <c r="B33" s="18">
        <v>8</v>
      </c>
      <c r="C33" s="18" t="s">
        <v>65</v>
      </c>
      <c r="D33" s="18">
        <v>1164844922</v>
      </c>
      <c r="E33" s="7" t="s">
        <v>64</v>
      </c>
      <c r="F33" s="18" t="s">
        <v>101</v>
      </c>
      <c r="G33" s="7" t="s">
        <v>74</v>
      </c>
      <c r="H33" s="18">
        <v>2</v>
      </c>
      <c r="I33" s="18" t="s">
        <v>68</v>
      </c>
      <c r="J33" s="18" t="s">
        <v>69</v>
      </c>
      <c r="L33" s="18">
        <v>16</v>
      </c>
      <c r="M33" s="18">
        <v>2</v>
      </c>
      <c r="N33" s="18">
        <v>1</v>
      </c>
      <c r="O33" s="18">
        <v>1</v>
      </c>
      <c r="P33" s="18">
        <v>1014669559</v>
      </c>
      <c r="Q33" s="18">
        <v>2098</v>
      </c>
      <c r="S33" t="s">
        <v>75</v>
      </c>
      <c r="T33">
        <v>0</v>
      </c>
      <c r="U33" t="s">
        <v>70</v>
      </c>
      <c r="V33">
        <f>MATCH(D33,Отчет!$D:$D,0)</f>
        <v>33</v>
      </c>
    </row>
    <row r="34" spans="1:22">
      <c r="A34" s="18">
        <v>1197355104</v>
      </c>
      <c r="B34" s="18">
        <v>4</v>
      </c>
      <c r="C34" s="18" t="s">
        <v>65</v>
      </c>
      <c r="D34" s="18">
        <v>1164844554</v>
      </c>
      <c r="E34" s="7" t="s">
        <v>36</v>
      </c>
      <c r="F34" s="18" t="s">
        <v>102</v>
      </c>
      <c r="G34" s="7" t="s">
        <v>74</v>
      </c>
      <c r="H34" s="18">
        <v>2</v>
      </c>
      <c r="I34" s="18" t="s">
        <v>68</v>
      </c>
      <c r="J34" s="18" t="s">
        <v>69</v>
      </c>
      <c r="L34" s="18">
        <v>8</v>
      </c>
      <c r="M34" s="18">
        <v>2</v>
      </c>
      <c r="N34" s="18">
        <v>1</v>
      </c>
      <c r="O34" s="18">
        <v>1</v>
      </c>
      <c r="P34" s="18">
        <v>1014669559</v>
      </c>
      <c r="Q34" s="18">
        <v>2098</v>
      </c>
      <c r="S34" t="s">
        <v>75</v>
      </c>
      <c r="T34">
        <v>0</v>
      </c>
      <c r="U34" t="s">
        <v>70</v>
      </c>
      <c r="V34">
        <f>MATCH(D34,Отчет!$D:$D,0)</f>
        <v>28</v>
      </c>
    </row>
    <row r="35" spans="1:22">
      <c r="A35" s="18">
        <v>1197355901</v>
      </c>
      <c r="B35" s="18">
        <v>6</v>
      </c>
      <c r="C35" s="18" t="s">
        <v>65</v>
      </c>
      <c r="D35" s="18">
        <v>1164844922</v>
      </c>
      <c r="E35" s="7" t="s">
        <v>64</v>
      </c>
      <c r="F35" s="18" t="s">
        <v>101</v>
      </c>
      <c r="G35" s="7" t="s">
        <v>103</v>
      </c>
      <c r="H35" s="18">
        <v>2</v>
      </c>
      <c r="I35" s="18" t="s">
        <v>68</v>
      </c>
      <c r="J35" s="18" t="s">
        <v>69</v>
      </c>
      <c r="L35" s="18">
        <v>12</v>
      </c>
      <c r="M35" s="18">
        <v>2</v>
      </c>
      <c r="N35" s="18">
        <v>1</v>
      </c>
      <c r="O35" s="18">
        <v>1</v>
      </c>
      <c r="P35" s="18">
        <v>1014669559</v>
      </c>
      <c r="Q35" s="18">
        <v>2098</v>
      </c>
      <c r="S35" t="s">
        <v>75</v>
      </c>
      <c r="T35">
        <v>0</v>
      </c>
      <c r="U35" t="s">
        <v>70</v>
      </c>
      <c r="V35">
        <f>MATCH(D35,Отчет!$D:$D,0)</f>
        <v>33</v>
      </c>
    </row>
    <row r="36" spans="1:22">
      <c r="A36" s="18">
        <v>1197355119</v>
      </c>
      <c r="B36" s="18">
        <v>8</v>
      </c>
      <c r="C36" s="18" t="s">
        <v>65</v>
      </c>
      <c r="D36" s="18">
        <v>1164844554</v>
      </c>
      <c r="E36" s="7" t="s">
        <v>36</v>
      </c>
      <c r="F36" s="18" t="s">
        <v>102</v>
      </c>
      <c r="G36" s="7" t="s">
        <v>103</v>
      </c>
      <c r="H36" s="18">
        <v>2</v>
      </c>
      <c r="I36" s="18" t="s">
        <v>68</v>
      </c>
      <c r="J36" s="18" t="s">
        <v>69</v>
      </c>
      <c r="L36" s="18">
        <v>16</v>
      </c>
      <c r="M36" s="18">
        <v>2</v>
      </c>
      <c r="N36" s="18">
        <v>1</v>
      </c>
      <c r="O36" s="18">
        <v>1</v>
      </c>
      <c r="P36" s="18">
        <v>1014669559</v>
      </c>
      <c r="Q36" s="18">
        <v>2098</v>
      </c>
      <c r="S36" t="s">
        <v>75</v>
      </c>
      <c r="T36">
        <v>0</v>
      </c>
      <c r="U36" t="s">
        <v>70</v>
      </c>
      <c r="V36">
        <f>MATCH(D36,Отчет!$D:$D,0)</f>
        <v>28</v>
      </c>
    </row>
    <row r="37" spans="1:22">
      <c r="A37" s="18">
        <v>1197355299</v>
      </c>
      <c r="B37" s="18">
        <v>7</v>
      </c>
      <c r="C37" s="18" t="s">
        <v>65</v>
      </c>
      <c r="D37" s="18">
        <v>1164844619</v>
      </c>
      <c r="E37" s="7" t="s">
        <v>41</v>
      </c>
      <c r="F37" s="18" t="s">
        <v>66</v>
      </c>
      <c r="G37" s="7" t="s">
        <v>103</v>
      </c>
      <c r="H37" s="18">
        <v>2</v>
      </c>
      <c r="I37" s="18" t="s">
        <v>68</v>
      </c>
      <c r="J37" s="18" t="s">
        <v>69</v>
      </c>
      <c r="L37" s="18">
        <v>14</v>
      </c>
      <c r="M37" s="18">
        <v>2</v>
      </c>
      <c r="N37" s="18">
        <v>1</v>
      </c>
      <c r="O37" s="18">
        <v>1</v>
      </c>
      <c r="P37" s="18">
        <v>1014669559</v>
      </c>
      <c r="Q37" s="18">
        <v>2098</v>
      </c>
      <c r="S37" t="s">
        <v>75</v>
      </c>
      <c r="T37">
        <v>0</v>
      </c>
      <c r="U37" t="s">
        <v>70</v>
      </c>
      <c r="V37">
        <f>MATCH(D37,Отчет!$D:$D,0)</f>
        <v>27</v>
      </c>
    </row>
    <row r="38" spans="1:22">
      <c r="A38" s="18">
        <v>1197355482</v>
      </c>
      <c r="D38" s="18">
        <v>1164844684</v>
      </c>
      <c r="E38" s="7" t="s">
        <v>46</v>
      </c>
      <c r="F38" s="18" t="s">
        <v>76</v>
      </c>
      <c r="G38" s="7" t="s">
        <v>103</v>
      </c>
      <c r="H38" s="18">
        <v>2</v>
      </c>
      <c r="I38" s="18" t="s">
        <v>68</v>
      </c>
      <c r="J38" s="18" t="s">
        <v>69</v>
      </c>
      <c r="K38" s="18">
        <v>0</v>
      </c>
      <c r="L38" s="18">
        <v>0</v>
      </c>
      <c r="M38" s="18">
        <v>2</v>
      </c>
      <c r="O38" s="18">
        <v>1</v>
      </c>
      <c r="P38" s="18">
        <v>1014669559</v>
      </c>
      <c r="Q38" s="18">
        <v>2098</v>
      </c>
      <c r="S38" t="s">
        <v>75</v>
      </c>
      <c r="T38">
        <v>0</v>
      </c>
      <c r="U38" t="s">
        <v>70</v>
      </c>
      <c r="V38">
        <f>MATCH(D38,Отчет!$D:$D,0)</f>
        <v>41</v>
      </c>
    </row>
    <row r="39" spans="1:22">
      <c r="A39" s="18">
        <v>1197355717</v>
      </c>
      <c r="B39" s="18">
        <v>7</v>
      </c>
      <c r="C39" s="18" t="s">
        <v>65</v>
      </c>
      <c r="D39" s="18">
        <v>1164844750</v>
      </c>
      <c r="E39" s="7" t="s">
        <v>53</v>
      </c>
      <c r="F39" s="18" t="s">
        <v>77</v>
      </c>
      <c r="G39" s="7" t="s">
        <v>103</v>
      </c>
      <c r="H39" s="18">
        <v>2</v>
      </c>
      <c r="I39" s="18" t="s">
        <v>68</v>
      </c>
      <c r="J39" s="18" t="s">
        <v>69</v>
      </c>
      <c r="L39" s="18">
        <v>14</v>
      </c>
      <c r="M39" s="18">
        <v>2</v>
      </c>
      <c r="N39" s="18">
        <v>1</v>
      </c>
      <c r="O39" s="18">
        <v>1</v>
      </c>
      <c r="P39" s="18">
        <v>1014669559</v>
      </c>
      <c r="Q39" s="18">
        <v>2098</v>
      </c>
      <c r="S39" t="s">
        <v>75</v>
      </c>
      <c r="T39">
        <v>0</v>
      </c>
      <c r="U39" t="s">
        <v>70</v>
      </c>
      <c r="V39">
        <f>MATCH(D39,Отчет!$D:$D,0)</f>
        <v>35</v>
      </c>
    </row>
    <row r="40" spans="1:22">
      <c r="A40" s="18">
        <v>1197355829</v>
      </c>
      <c r="B40" s="18">
        <v>8</v>
      </c>
      <c r="C40" s="18" t="s">
        <v>65</v>
      </c>
      <c r="D40" s="18">
        <v>1164844789</v>
      </c>
      <c r="E40" s="7" t="s">
        <v>56</v>
      </c>
      <c r="F40" s="18" t="s">
        <v>78</v>
      </c>
      <c r="G40" s="7" t="s">
        <v>103</v>
      </c>
      <c r="H40" s="18">
        <v>2</v>
      </c>
      <c r="I40" s="18" t="s">
        <v>68</v>
      </c>
      <c r="J40" s="18" t="s">
        <v>69</v>
      </c>
      <c r="L40" s="18">
        <v>16</v>
      </c>
      <c r="M40" s="18">
        <v>2</v>
      </c>
      <c r="N40" s="18">
        <v>1</v>
      </c>
      <c r="O40" s="18">
        <v>1</v>
      </c>
      <c r="P40" s="18">
        <v>1014669559</v>
      </c>
      <c r="Q40" s="18">
        <v>2098</v>
      </c>
      <c r="S40" t="s">
        <v>75</v>
      </c>
      <c r="T40">
        <v>0</v>
      </c>
      <c r="U40" t="s">
        <v>70</v>
      </c>
      <c r="V40">
        <f>MATCH(D40,Отчет!$D:$D,0)</f>
        <v>13</v>
      </c>
    </row>
    <row r="41" spans="1:22">
      <c r="A41" s="18">
        <v>1197356083</v>
      </c>
      <c r="B41" s="18">
        <v>6</v>
      </c>
      <c r="C41" s="18" t="s">
        <v>65</v>
      </c>
      <c r="D41" s="18">
        <v>1164844855</v>
      </c>
      <c r="E41" s="7" t="s">
        <v>50</v>
      </c>
      <c r="F41" s="18" t="s">
        <v>79</v>
      </c>
      <c r="G41" s="7" t="s">
        <v>103</v>
      </c>
      <c r="H41" s="18">
        <v>2</v>
      </c>
      <c r="I41" s="18" t="s">
        <v>68</v>
      </c>
      <c r="J41" s="18" t="s">
        <v>69</v>
      </c>
      <c r="L41" s="18">
        <v>12</v>
      </c>
      <c r="M41" s="18">
        <v>2</v>
      </c>
      <c r="N41" s="18">
        <v>1</v>
      </c>
      <c r="O41" s="18">
        <v>1</v>
      </c>
      <c r="P41" s="18">
        <v>1014669559</v>
      </c>
      <c r="Q41" s="18">
        <v>2098</v>
      </c>
      <c r="S41" t="s">
        <v>75</v>
      </c>
      <c r="T41">
        <v>0</v>
      </c>
      <c r="U41" t="s">
        <v>70</v>
      </c>
      <c r="V41">
        <f>MATCH(D41,Отчет!$D:$D,0)</f>
        <v>25</v>
      </c>
    </row>
    <row r="42" spans="1:22">
      <c r="A42" s="18">
        <v>1197355078</v>
      </c>
      <c r="B42" s="18">
        <v>9</v>
      </c>
      <c r="C42" s="18" t="s">
        <v>65</v>
      </c>
      <c r="D42" s="18">
        <v>1164844541</v>
      </c>
      <c r="E42" s="7" t="s">
        <v>35</v>
      </c>
      <c r="F42" s="18" t="s">
        <v>80</v>
      </c>
      <c r="G42" s="7" t="s">
        <v>103</v>
      </c>
      <c r="H42" s="18">
        <v>2</v>
      </c>
      <c r="I42" s="18" t="s">
        <v>68</v>
      </c>
      <c r="J42" s="18" t="s">
        <v>69</v>
      </c>
      <c r="L42" s="18">
        <v>18</v>
      </c>
      <c r="M42" s="18">
        <v>2</v>
      </c>
      <c r="N42" s="18">
        <v>1</v>
      </c>
      <c r="O42" s="18">
        <v>1</v>
      </c>
      <c r="P42" s="18">
        <v>1014669559</v>
      </c>
      <c r="Q42" s="18">
        <v>2098</v>
      </c>
      <c r="S42" t="s">
        <v>75</v>
      </c>
      <c r="T42">
        <v>0</v>
      </c>
      <c r="U42" t="s">
        <v>70</v>
      </c>
      <c r="V42">
        <f>MATCH(D42,Отчет!$D:$D,0)</f>
        <v>18</v>
      </c>
    </row>
    <row r="43" spans="1:22">
      <c r="A43" s="18">
        <v>1197355155</v>
      </c>
      <c r="B43" s="18">
        <v>7</v>
      </c>
      <c r="C43" s="18" t="s">
        <v>65</v>
      </c>
      <c r="D43" s="18">
        <v>1164844567</v>
      </c>
      <c r="E43" s="7" t="s">
        <v>37</v>
      </c>
      <c r="F43" s="18" t="s">
        <v>81</v>
      </c>
      <c r="G43" s="7" t="s">
        <v>103</v>
      </c>
      <c r="H43" s="18">
        <v>2</v>
      </c>
      <c r="I43" s="18" t="s">
        <v>68</v>
      </c>
      <c r="J43" s="18" t="s">
        <v>69</v>
      </c>
      <c r="L43" s="18">
        <v>14</v>
      </c>
      <c r="M43" s="18">
        <v>2</v>
      </c>
      <c r="N43" s="18">
        <v>1</v>
      </c>
      <c r="O43" s="18">
        <v>1</v>
      </c>
      <c r="P43" s="18">
        <v>1014669559</v>
      </c>
      <c r="Q43" s="18">
        <v>2098</v>
      </c>
      <c r="S43" t="s">
        <v>75</v>
      </c>
      <c r="T43">
        <v>0</v>
      </c>
      <c r="U43" t="s">
        <v>70</v>
      </c>
      <c r="V43">
        <f>MATCH(D43,Отчет!$D:$D,0)</f>
        <v>24</v>
      </c>
    </row>
    <row r="44" spans="1:22">
      <c r="A44" s="18">
        <v>1197355191</v>
      </c>
      <c r="B44" s="18">
        <v>8</v>
      </c>
      <c r="C44" s="18" t="s">
        <v>65</v>
      </c>
      <c r="D44" s="18">
        <v>1164844580</v>
      </c>
      <c r="E44" s="7" t="s">
        <v>38</v>
      </c>
      <c r="F44" s="18" t="s">
        <v>82</v>
      </c>
      <c r="G44" s="7" t="s">
        <v>103</v>
      </c>
      <c r="H44" s="18">
        <v>2</v>
      </c>
      <c r="I44" s="18" t="s">
        <v>68</v>
      </c>
      <c r="J44" s="18" t="s">
        <v>69</v>
      </c>
      <c r="L44" s="18">
        <v>16</v>
      </c>
      <c r="M44" s="18">
        <v>2</v>
      </c>
      <c r="N44" s="18">
        <v>1</v>
      </c>
      <c r="O44" s="18">
        <v>1</v>
      </c>
      <c r="P44" s="18">
        <v>1014669559</v>
      </c>
      <c r="Q44" s="18">
        <v>2098</v>
      </c>
      <c r="S44" t="s">
        <v>75</v>
      </c>
      <c r="T44">
        <v>0</v>
      </c>
      <c r="U44" t="s">
        <v>70</v>
      </c>
      <c r="V44">
        <f>MATCH(D44,Отчет!$D:$D,0)</f>
        <v>14</v>
      </c>
    </row>
    <row r="45" spans="1:22">
      <c r="A45" s="18">
        <v>1197355227</v>
      </c>
      <c r="B45" s="18">
        <v>7</v>
      </c>
      <c r="D45" s="18">
        <v>1164844593</v>
      </c>
      <c r="E45" s="7" t="s">
        <v>39</v>
      </c>
      <c r="F45" s="18" t="s">
        <v>83</v>
      </c>
      <c r="G45" s="7" t="s">
        <v>103</v>
      </c>
      <c r="H45" s="18">
        <v>2</v>
      </c>
      <c r="I45" s="18" t="s">
        <v>68</v>
      </c>
      <c r="J45" s="18" t="s">
        <v>69</v>
      </c>
      <c r="L45" s="18">
        <v>14</v>
      </c>
      <c r="M45" s="18">
        <v>2</v>
      </c>
      <c r="N45" s="18">
        <v>1</v>
      </c>
      <c r="O45" s="18">
        <v>1</v>
      </c>
      <c r="P45" s="18">
        <v>1014669559</v>
      </c>
      <c r="Q45" s="18">
        <v>2098</v>
      </c>
      <c r="S45" t="s">
        <v>75</v>
      </c>
      <c r="T45">
        <v>0</v>
      </c>
      <c r="U45" t="s">
        <v>70</v>
      </c>
      <c r="V45">
        <f>MATCH(D45,Отчет!$D:$D,0)</f>
        <v>39</v>
      </c>
    </row>
    <row r="46" spans="1:22">
      <c r="A46" s="18">
        <v>1197355263</v>
      </c>
      <c r="B46" s="18">
        <v>8</v>
      </c>
      <c r="C46" s="18" t="s">
        <v>65</v>
      </c>
      <c r="D46" s="18">
        <v>1164844606</v>
      </c>
      <c r="E46" s="7" t="s">
        <v>40</v>
      </c>
      <c r="F46" s="18" t="s">
        <v>84</v>
      </c>
      <c r="G46" s="7" t="s">
        <v>103</v>
      </c>
      <c r="H46" s="18">
        <v>2</v>
      </c>
      <c r="I46" s="18" t="s">
        <v>68</v>
      </c>
      <c r="J46" s="18" t="s">
        <v>69</v>
      </c>
      <c r="L46" s="18">
        <v>16</v>
      </c>
      <c r="M46" s="18">
        <v>2</v>
      </c>
      <c r="N46" s="18">
        <v>1</v>
      </c>
      <c r="O46" s="18">
        <v>1</v>
      </c>
      <c r="P46" s="18">
        <v>1014669559</v>
      </c>
      <c r="Q46" s="18">
        <v>2098</v>
      </c>
      <c r="S46" t="s">
        <v>75</v>
      </c>
      <c r="T46">
        <v>0</v>
      </c>
      <c r="U46" t="s">
        <v>70</v>
      </c>
      <c r="V46">
        <f>MATCH(D46,Отчет!$D:$D,0)</f>
        <v>29</v>
      </c>
    </row>
    <row r="47" spans="1:22">
      <c r="A47" s="18">
        <v>1197355335</v>
      </c>
      <c r="B47" s="18">
        <v>5</v>
      </c>
      <c r="C47" s="18" t="s">
        <v>65</v>
      </c>
      <c r="D47" s="18">
        <v>1164844632</v>
      </c>
      <c r="E47" s="7" t="s">
        <v>42</v>
      </c>
      <c r="F47" s="18" t="s">
        <v>85</v>
      </c>
      <c r="G47" s="7" t="s">
        <v>103</v>
      </c>
      <c r="H47" s="18">
        <v>2</v>
      </c>
      <c r="I47" s="18" t="s">
        <v>68</v>
      </c>
      <c r="J47" s="18" t="s">
        <v>69</v>
      </c>
      <c r="L47" s="18">
        <v>10</v>
      </c>
      <c r="M47" s="18">
        <v>2</v>
      </c>
      <c r="N47" s="18">
        <v>1</v>
      </c>
      <c r="O47" s="18">
        <v>1</v>
      </c>
      <c r="P47" s="18">
        <v>1014669559</v>
      </c>
      <c r="Q47" s="18">
        <v>2098</v>
      </c>
      <c r="S47" t="s">
        <v>75</v>
      </c>
      <c r="T47">
        <v>0</v>
      </c>
      <c r="U47" t="s">
        <v>70</v>
      </c>
      <c r="V47">
        <f>MATCH(D47,Отчет!$D:$D,0)</f>
        <v>26</v>
      </c>
    </row>
    <row r="48" spans="1:22">
      <c r="A48" s="18">
        <v>1197355372</v>
      </c>
      <c r="B48" s="18">
        <v>6</v>
      </c>
      <c r="C48" s="18" t="s">
        <v>65</v>
      </c>
      <c r="D48" s="18">
        <v>1164844645</v>
      </c>
      <c r="E48" s="7" t="s">
        <v>43</v>
      </c>
      <c r="F48" s="18" t="s">
        <v>71</v>
      </c>
      <c r="G48" s="7" t="s">
        <v>103</v>
      </c>
      <c r="H48" s="18">
        <v>2</v>
      </c>
      <c r="I48" s="18" t="s">
        <v>68</v>
      </c>
      <c r="J48" s="18" t="s">
        <v>69</v>
      </c>
      <c r="L48" s="18">
        <v>12</v>
      </c>
      <c r="M48" s="18">
        <v>2</v>
      </c>
      <c r="N48" s="18">
        <v>1</v>
      </c>
      <c r="O48" s="18">
        <v>1</v>
      </c>
      <c r="P48" s="18">
        <v>1014669559</v>
      </c>
      <c r="Q48" s="18">
        <v>2098</v>
      </c>
      <c r="S48" t="s">
        <v>75</v>
      </c>
      <c r="T48">
        <v>0</v>
      </c>
      <c r="U48" t="s">
        <v>70</v>
      </c>
      <c r="V48">
        <f>MATCH(D48,Отчет!$D:$D,0)</f>
        <v>22</v>
      </c>
    </row>
    <row r="49" spans="1:22">
      <c r="A49" s="18">
        <v>1197355409</v>
      </c>
      <c r="B49" s="18">
        <v>6</v>
      </c>
      <c r="D49" s="18">
        <v>1164844658</v>
      </c>
      <c r="E49" s="7" t="s">
        <v>44</v>
      </c>
      <c r="F49" s="18" t="s">
        <v>86</v>
      </c>
      <c r="G49" s="7" t="s">
        <v>103</v>
      </c>
      <c r="H49" s="18">
        <v>2</v>
      </c>
      <c r="I49" s="18" t="s">
        <v>68</v>
      </c>
      <c r="J49" s="18" t="s">
        <v>69</v>
      </c>
      <c r="L49" s="18">
        <v>0</v>
      </c>
      <c r="M49" s="18">
        <v>2</v>
      </c>
      <c r="N49" s="18">
        <v>1</v>
      </c>
      <c r="O49" s="18">
        <v>1</v>
      </c>
      <c r="P49" s="18">
        <v>1014669559</v>
      </c>
      <c r="Q49" s="18">
        <v>2098</v>
      </c>
      <c r="S49" t="s">
        <v>75</v>
      </c>
      <c r="T49">
        <v>0</v>
      </c>
      <c r="U49" t="s">
        <v>70</v>
      </c>
      <c r="V49">
        <f>MATCH(D49,Отчет!$D:$D,0)</f>
        <v>40</v>
      </c>
    </row>
    <row r="50" spans="1:22">
      <c r="A50" s="18">
        <v>1197355445</v>
      </c>
      <c r="B50" s="18">
        <v>5</v>
      </c>
      <c r="C50" s="18" t="s">
        <v>65</v>
      </c>
      <c r="D50" s="18">
        <v>1164844671</v>
      </c>
      <c r="E50" s="7" t="s">
        <v>45</v>
      </c>
      <c r="F50" s="18" t="s">
        <v>87</v>
      </c>
      <c r="G50" s="7" t="s">
        <v>103</v>
      </c>
      <c r="H50" s="18">
        <v>2</v>
      </c>
      <c r="I50" s="18" t="s">
        <v>68</v>
      </c>
      <c r="J50" s="18" t="s">
        <v>69</v>
      </c>
      <c r="L50" s="18">
        <v>10</v>
      </c>
      <c r="M50" s="18">
        <v>2</v>
      </c>
      <c r="N50" s="18">
        <v>1</v>
      </c>
      <c r="O50" s="18">
        <v>1</v>
      </c>
      <c r="P50" s="18">
        <v>1014669559</v>
      </c>
      <c r="Q50" s="18">
        <v>2098</v>
      </c>
      <c r="S50" t="s">
        <v>75</v>
      </c>
      <c r="T50">
        <v>0</v>
      </c>
      <c r="U50" t="s">
        <v>70</v>
      </c>
      <c r="V50">
        <f>MATCH(D50,Отчет!$D:$D,0)</f>
        <v>36</v>
      </c>
    </row>
    <row r="51" spans="1:22">
      <c r="A51" s="18">
        <v>1197355563</v>
      </c>
      <c r="B51" s="18">
        <v>8</v>
      </c>
      <c r="C51" s="18" t="s">
        <v>65</v>
      </c>
      <c r="D51" s="18">
        <v>1164844697</v>
      </c>
      <c r="E51" s="7" t="s">
        <v>48</v>
      </c>
      <c r="F51" s="18" t="s">
        <v>88</v>
      </c>
      <c r="G51" s="7" t="s">
        <v>103</v>
      </c>
      <c r="H51" s="18">
        <v>2</v>
      </c>
      <c r="I51" s="18" t="s">
        <v>68</v>
      </c>
      <c r="J51" s="18" t="s">
        <v>69</v>
      </c>
      <c r="L51" s="18">
        <v>16</v>
      </c>
      <c r="M51" s="18">
        <v>2</v>
      </c>
      <c r="N51" s="18">
        <v>1</v>
      </c>
      <c r="O51" s="18">
        <v>1</v>
      </c>
      <c r="P51" s="18">
        <v>1014669559</v>
      </c>
      <c r="Q51" s="18">
        <v>2098</v>
      </c>
      <c r="S51" t="s">
        <v>75</v>
      </c>
      <c r="T51">
        <v>0</v>
      </c>
      <c r="U51" t="s">
        <v>70</v>
      </c>
      <c r="V51">
        <f>MATCH(D51,Отчет!$D:$D,0)</f>
        <v>32</v>
      </c>
    </row>
    <row r="52" spans="1:22">
      <c r="A52" s="18">
        <v>1197355603</v>
      </c>
      <c r="B52" s="18">
        <v>10</v>
      </c>
      <c r="C52" s="18" t="s">
        <v>65</v>
      </c>
      <c r="D52" s="18">
        <v>1164844710</v>
      </c>
      <c r="E52" s="7" t="s">
        <v>49</v>
      </c>
      <c r="F52" s="18" t="s">
        <v>89</v>
      </c>
      <c r="G52" s="7" t="s">
        <v>103</v>
      </c>
      <c r="H52" s="18">
        <v>2</v>
      </c>
      <c r="I52" s="18" t="s">
        <v>68</v>
      </c>
      <c r="J52" s="18" t="s">
        <v>69</v>
      </c>
      <c r="L52" s="18">
        <v>20</v>
      </c>
      <c r="M52" s="18">
        <v>2</v>
      </c>
      <c r="N52" s="18">
        <v>1</v>
      </c>
      <c r="O52" s="18">
        <v>1</v>
      </c>
      <c r="P52" s="18">
        <v>1014669559</v>
      </c>
      <c r="Q52" s="18">
        <v>2098</v>
      </c>
      <c r="S52" t="s">
        <v>75</v>
      </c>
      <c r="T52">
        <v>0</v>
      </c>
      <c r="U52" t="s">
        <v>70</v>
      </c>
      <c r="V52">
        <f>MATCH(D52,Отчет!$D:$D,0)</f>
        <v>12</v>
      </c>
    </row>
    <row r="53" spans="1:22">
      <c r="A53" s="18">
        <v>1197355642</v>
      </c>
      <c r="B53" s="18">
        <v>10</v>
      </c>
      <c r="C53" s="18" t="s">
        <v>65</v>
      </c>
      <c r="D53" s="18">
        <v>1164844724</v>
      </c>
      <c r="E53" s="7" t="s">
        <v>51</v>
      </c>
      <c r="F53" s="18" t="s">
        <v>90</v>
      </c>
      <c r="G53" s="7" t="s">
        <v>103</v>
      </c>
      <c r="H53" s="18">
        <v>2</v>
      </c>
      <c r="I53" s="18" t="s">
        <v>68</v>
      </c>
      <c r="J53" s="18" t="s">
        <v>69</v>
      </c>
      <c r="L53" s="18">
        <v>20</v>
      </c>
      <c r="M53" s="18">
        <v>2</v>
      </c>
      <c r="N53" s="18">
        <v>1</v>
      </c>
      <c r="O53" s="18">
        <v>1</v>
      </c>
      <c r="P53" s="18">
        <v>1014669559</v>
      </c>
      <c r="Q53" s="18">
        <v>2098</v>
      </c>
      <c r="S53" t="s">
        <v>75</v>
      </c>
      <c r="T53">
        <v>0</v>
      </c>
      <c r="U53" t="s">
        <v>70</v>
      </c>
      <c r="V53">
        <f>MATCH(D53,Отчет!$D:$D,0)</f>
        <v>19</v>
      </c>
    </row>
    <row r="54" spans="1:22">
      <c r="A54" s="18">
        <v>1197355681</v>
      </c>
      <c r="B54" s="18">
        <v>8</v>
      </c>
      <c r="C54" s="18" t="s">
        <v>65</v>
      </c>
      <c r="D54" s="18">
        <v>1164844737</v>
      </c>
      <c r="E54" s="7" t="s">
        <v>52</v>
      </c>
      <c r="F54" s="18" t="s">
        <v>91</v>
      </c>
      <c r="G54" s="7" t="s">
        <v>103</v>
      </c>
      <c r="H54" s="18">
        <v>2</v>
      </c>
      <c r="I54" s="18" t="s">
        <v>68</v>
      </c>
      <c r="J54" s="18" t="s">
        <v>69</v>
      </c>
      <c r="L54" s="18">
        <v>16</v>
      </c>
      <c r="M54" s="18">
        <v>2</v>
      </c>
      <c r="N54" s="18">
        <v>1</v>
      </c>
      <c r="O54" s="18">
        <v>1</v>
      </c>
      <c r="P54" s="18">
        <v>1014669559</v>
      </c>
      <c r="Q54" s="18">
        <v>2098</v>
      </c>
      <c r="S54" t="s">
        <v>75</v>
      </c>
      <c r="T54">
        <v>0</v>
      </c>
      <c r="U54" t="s">
        <v>70</v>
      </c>
      <c r="V54">
        <f>MATCH(D54,Отчет!$D:$D,0)</f>
        <v>38</v>
      </c>
    </row>
    <row r="55" spans="1:22">
      <c r="A55" s="18">
        <v>1197355520</v>
      </c>
      <c r="B55" s="18">
        <v>8</v>
      </c>
      <c r="C55" s="18" t="s">
        <v>65</v>
      </c>
      <c r="D55" s="18">
        <v>1178847931</v>
      </c>
      <c r="E55" s="7" t="s">
        <v>47</v>
      </c>
      <c r="F55" s="18" t="s">
        <v>92</v>
      </c>
      <c r="G55" s="7" t="s">
        <v>103</v>
      </c>
      <c r="H55" s="18">
        <v>2</v>
      </c>
      <c r="I55" s="18" t="s">
        <v>68</v>
      </c>
      <c r="J55" s="18" t="s">
        <v>69</v>
      </c>
      <c r="L55" s="18">
        <v>16</v>
      </c>
      <c r="M55" s="18">
        <v>2</v>
      </c>
      <c r="N55" s="18">
        <v>1</v>
      </c>
      <c r="O55" s="18">
        <v>1</v>
      </c>
      <c r="P55" s="18">
        <v>1014669559</v>
      </c>
      <c r="Q55" s="18">
        <v>2098</v>
      </c>
      <c r="S55" t="s">
        <v>75</v>
      </c>
      <c r="T55">
        <v>0</v>
      </c>
      <c r="U55" t="s">
        <v>70</v>
      </c>
      <c r="V55">
        <f>MATCH(D55,Отчет!$D:$D,0)</f>
        <v>16</v>
      </c>
    </row>
    <row r="56" spans="1:22">
      <c r="A56" s="18">
        <v>1197355754</v>
      </c>
      <c r="B56" s="18">
        <v>7</v>
      </c>
      <c r="C56" s="18" t="s">
        <v>65</v>
      </c>
      <c r="D56" s="18">
        <v>1164844763</v>
      </c>
      <c r="E56" s="7" t="s">
        <v>54</v>
      </c>
      <c r="F56" s="18" t="s">
        <v>93</v>
      </c>
      <c r="G56" s="7" t="s">
        <v>103</v>
      </c>
      <c r="H56" s="18">
        <v>2</v>
      </c>
      <c r="I56" s="18" t="s">
        <v>68</v>
      </c>
      <c r="J56" s="18" t="s">
        <v>69</v>
      </c>
      <c r="L56" s="18">
        <v>14</v>
      </c>
      <c r="M56" s="18">
        <v>2</v>
      </c>
      <c r="N56" s="18">
        <v>1</v>
      </c>
      <c r="O56" s="18">
        <v>1</v>
      </c>
      <c r="P56" s="18">
        <v>1014669559</v>
      </c>
      <c r="Q56" s="18">
        <v>2098</v>
      </c>
      <c r="S56" t="s">
        <v>75</v>
      </c>
      <c r="T56">
        <v>0</v>
      </c>
      <c r="U56" t="s">
        <v>70</v>
      </c>
      <c r="V56">
        <f>MATCH(D56,Отчет!$D:$D,0)</f>
        <v>17</v>
      </c>
    </row>
    <row r="57" spans="1:22">
      <c r="A57" s="18">
        <v>1197355793</v>
      </c>
      <c r="B57" s="18">
        <v>7</v>
      </c>
      <c r="C57" s="18" t="s">
        <v>65</v>
      </c>
      <c r="D57" s="18">
        <v>1164844776</v>
      </c>
      <c r="E57" s="7" t="s">
        <v>55</v>
      </c>
      <c r="F57" s="18" t="s">
        <v>94</v>
      </c>
      <c r="G57" s="7" t="s">
        <v>103</v>
      </c>
      <c r="H57" s="18">
        <v>2</v>
      </c>
      <c r="I57" s="18" t="s">
        <v>68</v>
      </c>
      <c r="J57" s="18" t="s">
        <v>69</v>
      </c>
      <c r="L57" s="18">
        <v>14</v>
      </c>
      <c r="M57" s="18">
        <v>2</v>
      </c>
      <c r="N57" s="18">
        <v>1</v>
      </c>
      <c r="O57" s="18">
        <v>1</v>
      </c>
      <c r="P57" s="18">
        <v>1014669559</v>
      </c>
      <c r="Q57" s="18">
        <v>2098</v>
      </c>
      <c r="S57" t="s">
        <v>75</v>
      </c>
      <c r="T57">
        <v>0</v>
      </c>
      <c r="U57" t="s">
        <v>70</v>
      </c>
      <c r="V57">
        <f>MATCH(D57,Отчет!$D:$D,0)</f>
        <v>21</v>
      </c>
    </row>
    <row r="58" spans="1:22">
      <c r="A58" s="18">
        <v>1197355865</v>
      </c>
      <c r="B58" s="18">
        <v>5</v>
      </c>
      <c r="D58" s="18">
        <v>1164844802</v>
      </c>
      <c r="E58" s="7" t="s">
        <v>57</v>
      </c>
      <c r="F58" s="18" t="s">
        <v>95</v>
      </c>
      <c r="G58" s="7" t="s">
        <v>103</v>
      </c>
      <c r="H58" s="18">
        <v>2</v>
      </c>
      <c r="I58" s="18" t="s">
        <v>68</v>
      </c>
      <c r="J58" s="18" t="s">
        <v>69</v>
      </c>
      <c r="L58" s="18">
        <v>10</v>
      </c>
      <c r="M58" s="18">
        <v>2</v>
      </c>
      <c r="N58" s="18">
        <v>1</v>
      </c>
      <c r="O58" s="18">
        <v>1</v>
      </c>
      <c r="P58" s="18">
        <v>1014669559</v>
      </c>
      <c r="Q58" s="18">
        <v>2098</v>
      </c>
      <c r="S58" t="s">
        <v>75</v>
      </c>
      <c r="T58">
        <v>0</v>
      </c>
      <c r="U58" t="s">
        <v>70</v>
      </c>
      <c r="V58">
        <f>MATCH(D58,Отчет!$D:$D,0)</f>
        <v>31</v>
      </c>
    </row>
    <row r="59" spans="1:22">
      <c r="A59" s="18">
        <v>1197356191</v>
      </c>
      <c r="B59" s="18">
        <v>5</v>
      </c>
      <c r="C59" s="18" t="s">
        <v>65</v>
      </c>
      <c r="D59" s="18">
        <v>1164844815</v>
      </c>
      <c r="E59" s="7" t="s">
        <v>58</v>
      </c>
      <c r="F59" s="18" t="s">
        <v>96</v>
      </c>
      <c r="G59" s="7" t="s">
        <v>103</v>
      </c>
      <c r="H59" s="18">
        <v>2</v>
      </c>
      <c r="I59" s="18" t="s">
        <v>68</v>
      </c>
      <c r="J59" s="18" t="s">
        <v>69</v>
      </c>
      <c r="L59" s="18">
        <v>10</v>
      </c>
      <c r="M59" s="18">
        <v>2</v>
      </c>
      <c r="N59" s="18">
        <v>1</v>
      </c>
      <c r="O59" s="18">
        <v>1</v>
      </c>
      <c r="P59" s="18">
        <v>1014669559</v>
      </c>
      <c r="Q59" s="18">
        <v>2098</v>
      </c>
      <c r="S59" t="s">
        <v>75</v>
      </c>
      <c r="T59">
        <v>0</v>
      </c>
      <c r="U59" t="s">
        <v>70</v>
      </c>
      <c r="V59">
        <f>MATCH(D59,Отчет!$D:$D,0)</f>
        <v>37</v>
      </c>
    </row>
    <row r="60" spans="1:22">
      <c r="A60" s="18">
        <v>1197356155</v>
      </c>
      <c r="B60" s="18">
        <v>7</v>
      </c>
      <c r="C60" s="18" t="s">
        <v>65</v>
      </c>
      <c r="D60" s="18">
        <v>1164844828</v>
      </c>
      <c r="E60" s="7" t="s">
        <v>59</v>
      </c>
      <c r="F60" s="18" t="s">
        <v>97</v>
      </c>
      <c r="G60" s="7" t="s">
        <v>103</v>
      </c>
      <c r="H60" s="18">
        <v>2</v>
      </c>
      <c r="I60" s="18" t="s">
        <v>68</v>
      </c>
      <c r="J60" s="18" t="s">
        <v>69</v>
      </c>
      <c r="L60" s="18">
        <v>14</v>
      </c>
      <c r="M60" s="18">
        <v>2</v>
      </c>
      <c r="N60" s="18">
        <v>1</v>
      </c>
      <c r="O60" s="18">
        <v>1</v>
      </c>
      <c r="P60" s="18">
        <v>1014669559</v>
      </c>
      <c r="Q60" s="18">
        <v>2098</v>
      </c>
      <c r="S60" t="s">
        <v>75</v>
      </c>
      <c r="T60">
        <v>0</v>
      </c>
      <c r="U60" t="s">
        <v>70</v>
      </c>
      <c r="V60">
        <f>MATCH(D60,Отчет!$D:$D,0)</f>
        <v>30</v>
      </c>
    </row>
    <row r="61" spans="1:22">
      <c r="A61" s="18">
        <v>1197356047</v>
      </c>
      <c r="B61" s="18">
        <v>6</v>
      </c>
      <c r="C61" s="18" t="s">
        <v>65</v>
      </c>
      <c r="D61" s="18">
        <v>1164844869</v>
      </c>
      <c r="E61" s="7" t="s">
        <v>60</v>
      </c>
      <c r="F61" s="18" t="s">
        <v>98</v>
      </c>
      <c r="G61" s="7" t="s">
        <v>103</v>
      </c>
      <c r="H61" s="18">
        <v>2</v>
      </c>
      <c r="I61" s="18" t="s">
        <v>68</v>
      </c>
      <c r="J61" s="18" t="s">
        <v>69</v>
      </c>
      <c r="L61" s="18">
        <v>12</v>
      </c>
      <c r="M61" s="18">
        <v>2</v>
      </c>
      <c r="N61" s="18">
        <v>1</v>
      </c>
      <c r="O61" s="18">
        <v>1</v>
      </c>
      <c r="P61" s="18">
        <v>1014669559</v>
      </c>
      <c r="Q61" s="18">
        <v>2098</v>
      </c>
      <c r="S61" t="s">
        <v>75</v>
      </c>
      <c r="T61">
        <v>0</v>
      </c>
      <c r="U61" t="s">
        <v>70</v>
      </c>
      <c r="V61">
        <f>MATCH(D61,Отчет!$D:$D,0)</f>
        <v>20</v>
      </c>
    </row>
    <row r="62" spans="1:22">
      <c r="A62" s="18">
        <v>1197356011</v>
      </c>
      <c r="B62" s="18">
        <v>5</v>
      </c>
      <c r="C62" s="18" t="s">
        <v>65</v>
      </c>
      <c r="D62" s="18">
        <v>1164844883</v>
      </c>
      <c r="E62" s="7" t="s">
        <v>61</v>
      </c>
      <c r="F62" s="18" t="s">
        <v>99</v>
      </c>
      <c r="G62" s="7" t="s">
        <v>103</v>
      </c>
      <c r="H62" s="18">
        <v>2</v>
      </c>
      <c r="I62" s="18" t="s">
        <v>68</v>
      </c>
      <c r="J62" s="18" t="s">
        <v>69</v>
      </c>
      <c r="L62" s="18">
        <v>10</v>
      </c>
      <c r="M62" s="18">
        <v>2</v>
      </c>
      <c r="N62" s="18">
        <v>1</v>
      </c>
      <c r="O62" s="18">
        <v>1</v>
      </c>
      <c r="P62" s="18">
        <v>1014669559</v>
      </c>
      <c r="Q62" s="18">
        <v>2098</v>
      </c>
      <c r="S62" t="s">
        <v>75</v>
      </c>
      <c r="T62">
        <v>0</v>
      </c>
      <c r="U62" t="s">
        <v>70</v>
      </c>
      <c r="V62">
        <f>MATCH(D62,Отчет!$D:$D,0)</f>
        <v>23</v>
      </c>
    </row>
    <row r="63" spans="1:22">
      <c r="A63" s="18">
        <v>1197355975</v>
      </c>
      <c r="B63" s="18">
        <v>7</v>
      </c>
      <c r="C63" s="18" t="s">
        <v>65</v>
      </c>
      <c r="D63" s="18">
        <v>1164844896</v>
      </c>
      <c r="E63" s="7" t="s">
        <v>62</v>
      </c>
      <c r="F63" s="18" t="s">
        <v>100</v>
      </c>
      <c r="G63" s="7" t="s">
        <v>103</v>
      </c>
      <c r="H63" s="18">
        <v>2</v>
      </c>
      <c r="I63" s="18" t="s">
        <v>68</v>
      </c>
      <c r="J63" s="18" t="s">
        <v>69</v>
      </c>
      <c r="L63" s="18">
        <v>14</v>
      </c>
      <c r="M63" s="18">
        <v>2</v>
      </c>
      <c r="N63" s="18">
        <v>1</v>
      </c>
      <c r="O63" s="18">
        <v>1</v>
      </c>
      <c r="P63" s="18">
        <v>1014669559</v>
      </c>
      <c r="Q63" s="18">
        <v>2098</v>
      </c>
      <c r="S63" t="s">
        <v>75</v>
      </c>
      <c r="T63">
        <v>0</v>
      </c>
      <c r="U63" t="s">
        <v>70</v>
      </c>
      <c r="V63">
        <f>MATCH(D63,Отчет!$D:$D,0)</f>
        <v>34</v>
      </c>
    </row>
    <row r="64" spans="1:22">
      <c r="A64" s="18">
        <v>1197355939</v>
      </c>
      <c r="B64" s="18">
        <v>9</v>
      </c>
      <c r="C64" s="18" t="s">
        <v>65</v>
      </c>
      <c r="D64" s="18">
        <v>1164844909</v>
      </c>
      <c r="E64" s="7" t="s">
        <v>63</v>
      </c>
      <c r="F64" s="18" t="s">
        <v>73</v>
      </c>
      <c r="G64" s="7" t="s">
        <v>103</v>
      </c>
      <c r="H64" s="18">
        <v>2</v>
      </c>
      <c r="I64" s="18" t="s">
        <v>68</v>
      </c>
      <c r="J64" s="18" t="s">
        <v>69</v>
      </c>
      <c r="L64" s="18">
        <v>18</v>
      </c>
      <c r="M64" s="18">
        <v>2</v>
      </c>
      <c r="N64" s="18">
        <v>1</v>
      </c>
      <c r="O64" s="18">
        <v>1</v>
      </c>
      <c r="P64" s="18">
        <v>1014669559</v>
      </c>
      <c r="Q64" s="18">
        <v>2098</v>
      </c>
      <c r="S64" t="s">
        <v>75</v>
      </c>
      <c r="T64">
        <v>0</v>
      </c>
      <c r="U64" t="s">
        <v>70</v>
      </c>
      <c r="V64">
        <f>MATCH(D64,Отчет!$D:$D,0)</f>
        <v>15</v>
      </c>
    </row>
    <row r="65" spans="1:22">
      <c r="A65" s="18">
        <v>1608103465</v>
      </c>
      <c r="B65" s="18">
        <v>8</v>
      </c>
      <c r="C65" s="18" t="s">
        <v>65</v>
      </c>
      <c r="D65" s="18">
        <v>1164844671</v>
      </c>
      <c r="E65" s="7" t="s">
        <v>45</v>
      </c>
      <c r="F65" s="18" t="s">
        <v>87</v>
      </c>
      <c r="G65" s="7" t="s">
        <v>104</v>
      </c>
      <c r="H65" s="18">
        <v>6</v>
      </c>
      <c r="I65" s="18" t="s">
        <v>68</v>
      </c>
      <c r="J65" s="18" t="s">
        <v>69</v>
      </c>
      <c r="L65" s="18">
        <v>48</v>
      </c>
      <c r="M65" s="18">
        <v>6</v>
      </c>
      <c r="N65" s="18">
        <v>1</v>
      </c>
      <c r="O65" s="18">
        <v>1</v>
      </c>
      <c r="T65">
        <v>0</v>
      </c>
      <c r="U65" t="s">
        <v>70</v>
      </c>
      <c r="V65">
        <f>MATCH(D65,Отчет!$D:$D,0)</f>
        <v>36</v>
      </c>
    </row>
    <row r="66" spans="1:22">
      <c r="A66" s="18">
        <v>1608109598</v>
      </c>
      <c r="B66" s="18">
        <v>10</v>
      </c>
      <c r="C66" s="18" t="s">
        <v>65</v>
      </c>
      <c r="D66" s="18">
        <v>1164844724</v>
      </c>
      <c r="E66" s="7" t="s">
        <v>51</v>
      </c>
      <c r="F66" s="18" t="s">
        <v>90</v>
      </c>
      <c r="G66" s="7" t="s">
        <v>105</v>
      </c>
      <c r="H66" s="18">
        <v>3</v>
      </c>
      <c r="I66" s="18" t="s">
        <v>68</v>
      </c>
      <c r="J66" s="18" t="s">
        <v>69</v>
      </c>
      <c r="L66" s="18">
        <v>30</v>
      </c>
      <c r="M66" s="18">
        <v>3</v>
      </c>
      <c r="N66" s="18">
        <v>1</v>
      </c>
      <c r="O66" s="18">
        <v>1</v>
      </c>
      <c r="T66">
        <v>0</v>
      </c>
      <c r="U66" t="s">
        <v>70</v>
      </c>
      <c r="V66">
        <f>MATCH(D66,Отчет!$D:$D,0)</f>
        <v>19</v>
      </c>
    </row>
    <row r="67" spans="1:22">
      <c r="A67" s="18">
        <v>1608106347</v>
      </c>
      <c r="B67" s="18">
        <v>9</v>
      </c>
      <c r="C67" s="18" t="s">
        <v>65</v>
      </c>
      <c r="D67" s="18">
        <v>1164844909</v>
      </c>
      <c r="E67" s="7" t="s">
        <v>63</v>
      </c>
      <c r="F67" s="18" t="s">
        <v>73</v>
      </c>
      <c r="G67" s="7" t="s">
        <v>105</v>
      </c>
      <c r="H67" s="18">
        <v>3</v>
      </c>
      <c r="I67" s="18" t="s">
        <v>68</v>
      </c>
      <c r="J67" s="18" t="s">
        <v>69</v>
      </c>
      <c r="L67" s="18">
        <v>27</v>
      </c>
      <c r="M67" s="18">
        <v>3</v>
      </c>
      <c r="N67" s="18">
        <v>1</v>
      </c>
      <c r="O67" s="18">
        <v>1</v>
      </c>
      <c r="T67">
        <v>0</v>
      </c>
      <c r="U67" t="s">
        <v>70</v>
      </c>
      <c r="V67">
        <f>MATCH(D67,Отчет!$D:$D,0)</f>
        <v>15</v>
      </c>
    </row>
    <row r="68" spans="1:22">
      <c r="A68" s="18">
        <v>1608111699</v>
      </c>
      <c r="B68" s="18">
        <v>8</v>
      </c>
      <c r="C68" s="18" t="s">
        <v>65</v>
      </c>
      <c r="D68" s="18">
        <v>1164844896</v>
      </c>
      <c r="E68" s="7" t="s">
        <v>62</v>
      </c>
      <c r="F68" s="18" t="s">
        <v>100</v>
      </c>
      <c r="G68" s="7" t="s">
        <v>106</v>
      </c>
      <c r="H68" s="18">
        <v>2</v>
      </c>
      <c r="I68" s="18" t="s">
        <v>68</v>
      </c>
      <c r="J68" s="18" t="s">
        <v>69</v>
      </c>
      <c r="L68" s="18">
        <v>16</v>
      </c>
      <c r="M68" s="18">
        <v>2</v>
      </c>
      <c r="N68" s="18">
        <v>1</v>
      </c>
      <c r="O68" s="18">
        <v>1</v>
      </c>
      <c r="T68">
        <v>0</v>
      </c>
      <c r="U68" t="s">
        <v>70</v>
      </c>
      <c r="V68">
        <f>MATCH(D68,Отчет!$D:$D,0)</f>
        <v>34</v>
      </c>
    </row>
    <row r="69" spans="1:22">
      <c r="A69" s="18">
        <v>1608076323</v>
      </c>
      <c r="B69" s="18">
        <v>8</v>
      </c>
      <c r="C69" s="18" t="s">
        <v>65</v>
      </c>
      <c r="D69" s="18">
        <v>1164844922</v>
      </c>
      <c r="E69" s="7" t="s">
        <v>64</v>
      </c>
      <c r="F69" s="18" t="s">
        <v>101</v>
      </c>
      <c r="G69" s="7" t="s">
        <v>107</v>
      </c>
      <c r="H69" s="18">
        <v>2</v>
      </c>
      <c r="I69" s="18" t="s">
        <v>68</v>
      </c>
      <c r="J69" s="18" t="s">
        <v>69</v>
      </c>
      <c r="L69" s="18">
        <v>16</v>
      </c>
      <c r="M69" s="18">
        <v>2</v>
      </c>
      <c r="N69" s="18">
        <v>1</v>
      </c>
      <c r="O69" s="18">
        <v>1</v>
      </c>
      <c r="T69">
        <v>0</v>
      </c>
      <c r="U69" t="s">
        <v>70</v>
      </c>
      <c r="V69">
        <f>MATCH(D69,Отчет!$D:$D,0)</f>
        <v>33</v>
      </c>
    </row>
    <row r="70" spans="1:22">
      <c r="A70" s="18">
        <v>1608074383</v>
      </c>
      <c r="B70" s="18">
        <v>9</v>
      </c>
      <c r="C70" s="18" t="s">
        <v>65</v>
      </c>
      <c r="D70" s="18">
        <v>1164844541</v>
      </c>
      <c r="E70" s="7" t="s">
        <v>35</v>
      </c>
      <c r="F70" s="18" t="s">
        <v>80</v>
      </c>
      <c r="G70" s="7" t="s">
        <v>107</v>
      </c>
      <c r="H70" s="18">
        <v>2</v>
      </c>
      <c r="I70" s="18" t="s">
        <v>68</v>
      </c>
      <c r="J70" s="18" t="s">
        <v>69</v>
      </c>
      <c r="L70" s="18">
        <v>18</v>
      </c>
      <c r="M70" s="18">
        <v>2</v>
      </c>
      <c r="N70" s="18">
        <v>1</v>
      </c>
      <c r="O70" s="18">
        <v>1</v>
      </c>
      <c r="T70">
        <v>0</v>
      </c>
      <c r="U70" t="s">
        <v>70</v>
      </c>
      <c r="V70">
        <f>MATCH(D70,Отчет!$D:$D,0)</f>
        <v>18</v>
      </c>
    </row>
    <row r="71" spans="1:22">
      <c r="A71" s="18">
        <v>1608238644</v>
      </c>
      <c r="B71" s="18">
        <v>7</v>
      </c>
      <c r="C71" s="18" t="s">
        <v>65</v>
      </c>
      <c r="D71" s="18">
        <v>1164844750</v>
      </c>
      <c r="E71" s="7" t="s">
        <v>53</v>
      </c>
      <c r="F71" s="18" t="s">
        <v>77</v>
      </c>
      <c r="G71" s="7" t="s">
        <v>108</v>
      </c>
      <c r="H71" s="18">
        <v>2</v>
      </c>
      <c r="I71" s="18" t="s">
        <v>68</v>
      </c>
      <c r="J71" s="18" t="s">
        <v>69</v>
      </c>
      <c r="L71" s="18">
        <v>14</v>
      </c>
      <c r="M71" s="18">
        <v>2</v>
      </c>
      <c r="N71" s="18">
        <v>1</v>
      </c>
      <c r="O71" s="18">
        <v>1</v>
      </c>
      <c r="T71">
        <v>0</v>
      </c>
      <c r="U71" t="s">
        <v>70</v>
      </c>
      <c r="V71">
        <f>MATCH(D71,Отчет!$D:$D,0)</f>
        <v>35</v>
      </c>
    </row>
    <row r="72" spans="1:22">
      <c r="A72" s="18">
        <v>1608330182</v>
      </c>
      <c r="B72" s="18">
        <v>10</v>
      </c>
      <c r="C72" s="18" t="s">
        <v>65</v>
      </c>
      <c r="D72" s="18">
        <v>1178847931</v>
      </c>
      <c r="E72" s="7" t="s">
        <v>47</v>
      </c>
      <c r="F72" s="18" t="s">
        <v>92</v>
      </c>
      <c r="G72" s="7" t="s">
        <v>109</v>
      </c>
      <c r="H72" s="18">
        <v>2</v>
      </c>
      <c r="I72" s="18" t="s">
        <v>68</v>
      </c>
      <c r="J72" s="18" t="s">
        <v>69</v>
      </c>
      <c r="L72" s="18">
        <v>20</v>
      </c>
      <c r="M72" s="18">
        <v>2</v>
      </c>
      <c r="N72" s="18">
        <v>1</v>
      </c>
      <c r="O72" s="18">
        <v>1</v>
      </c>
      <c r="T72">
        <v>0</v>
      </c>
      <c r="U72" t="s">
        <v>70</v>
      </c>
      <c r="V72">
        <f>MATCH(D72,Отчет!$D:$D,0)</f>
        <v>16</v>
      </c>
    </row>
    <row r="73" spans="1:22">
      <c r="A73" s="18">
        <v>1601762659</v>
      </c>
      <c r="B73" s="18">
        <v>7</v>
      </c>
      <c r="C73" s="18" t="s">
        <v>65</v>
      </c>
      <c r="D73" s="18">
        <v>1164844697</v>
      </c>
      <c r="E73" s="7" t="s">
        <v>48</v>
      </c>
      <c r="F73" s="18" t="s">
        <v>88</v>
      </c>
      <c r="G73" s="7" t="s">
        <v>109</v>
      </c>
      <c r="H73" s="18">
        <v>2</v>
      </c>
      <c r="I73" s="18" t="s">
        <v>68</v>
      </c>
      <c r="J73" s="18" t="s">
        <v>69</v>
      </c>
      <c r="L73" s="18">
        <v>14</v>
      </c>
      <c r="M73" s="18">
        <v>2</v>
      </c>
      <c r="N73" s="18">
        <v>1</v>
      </c>
      <c r="O73" s="18">
        <v>1</v>
      </c>
      <c r="T73">
        <v>0</v>
      </c>
      <c r="U73" t="s">
        <v>70</v>
      </c>
      <c r="V73">
        <f>MATCH(D73,Отчет!$D:$D,0)</f>
        <v>32</v>
      </c>
    </row>
    <row r="74" spans="1:22">
      <c r="A74" s="18">
        <v>1601762818</v>
      </c>
      <c r="B74" s="18">
        <v>10</v>
      </c>
      <c r="C74" s="18" t="s">
        <v>65</v>
      </c>
      <c r="D74" s="18">
        <v>1164844710</v>
      </c>
      <c r="E74" s="7" t="s">
        <v>49</v>
      </c>
      <c r="F74" s="18" t="s">
        <v>89</v>
      </c>
      <c r="G74" s="7" t="s">
        <v>109</v>
      </c>
      <c r="H74" s="18">
        <v>2</v>
      </c>
      <c r="I74" s="18" t="s">
        <v>68</v>
      </c>
      <c r="J74" s="18" t="s">
        <v>69</v>
      </c>
      <c r="L74" s="18">
        <v>20</v>
      </c>
      <c r="M74" s="18">
        <v>2</v>
      </c>
      <c r="N74" s="18">
        <v>1</v>
      </c>
      <c r="O74" s="18">
        <v>1</v>
      </c>
      <c r="T74">
        <v>0</v>
      </c>
      <c r="U74" t="s">
        <v>70</v>
      </c>
      <c r="V74">
        <f>MATCH(D74,Отчет!$D:$D,0)</f>
        <v>12</v>
      </c>
    </row>
    <row r="75" spans="1:22">
      <c r="A75" s="18">
        <v>1608288404</v>
      </c>
      <c r="B75" s="18">
        <v>9</v>
      </c>
      <c r="C75" s="18" t="s">
        <v>65</v>
      </c>
      <c r="D75" s="18">
        <v>1164844632</v>
      </c>
      <c r="E75" s="7" t="s">
        <v>42</v>
      </c>
      <c r="F75" s="18" t="s">
        <v>85</v>
      </c>
      <c r="G75" s="7" t="s">
        <v>109</v>
      </c>
      <c r="H75" s="18">
        <v>2</v>
      </c>
      <c r="I75" s="18" t="s">
        <v>68</v>
      </c>
      <c r="J75" s="18" t="s">
        <v>69</v>
      </c>
      <c r="L75" s="18">
        <v>18</v>
      </c>
      <c r="M75" s="18">
        <v>2</v>
      </c>
      <c r="N75" s="18">
        <v>1</v>
      </c>
      <c r="O75" s="18">
        <v>1</v>
      </c>
      <c r="T75">
        <v>0</v>
      </c>
      <c r="U75" t="s">
        <v>70</v>
      </c>
      <c r="V75">
        <f>MATCH(D75,Отчет!$D:$D,0)</f>
        <v>26</v>
      </c>
    </row>
    <row r="76" spans="1:22">
      <c r="A76" s="18">
        <v>1601762034</v>
      </c>
      <c r="B76" s="18">
        <v>8</v>
      </c>
      <c r="C76" s="18" t="s">
        <v>65</v>
      </c>
      <c r="D76" s="18">
        <v>1164844567</v>
      </c>
      <c r="E76" s="7" t="s">
        <v>37</v>
      </c>
      <c r="F76" s="18" t="s">
        <v>81</v>
      </c>
      <c r="G76" s="7" t="s">
        <v>109</v>
      </c>
      <c r="H76" s="18">
        <v>2</v>
      </c>
      <c r="I76" s="18" t="s">
        <v>68</v>
      </c>
      <c r="J76" s="18" t="s">
        <v>69</v>
      </c>
      <c r="L76" s="18">
        <v>16</v>
      </c>
      <c r="M76" s="18">
        <v>2</v>
      </c>
      <c r="N76" s="18">
        <v>1</v>
      </c>
      <c r="O76" s="18">
        <v>1</v>
      </c>
      <c r="T76">
        <v>0</v>
      </c>
      <c r="U76" t="s">
        <v>70</v>
      </c>
      <c r="V76">
        <f>MATCH(D76,Отчет!$D:$D,0)</f>
        <v>24</v>
      </c>
    </row>
    <row r="77" spans="1:22">
      <c r="A77" s="18">
        <v>1608287982</v>
      </c>
      <c r="B77" s="18">
        <v>9</v>
      </c>
      <c r="C77" s="18" t="s">
        <v>65</v>
      </c>
      <c r="D77" s="18">
        <v>1164844883</v>
      </c>
      <c r="E77" s="7" t="s">
        <v>61</v>
      </c>
      <c r="F77" s="18" t="s">
        <v>99</v>
      </c>
      <c r="G77" s="7" t="s">
        <v>109</v>
      </c>
      <c r="H77" s="18">
        <v>2</v>
      </c>
      <c r="I77" s="18" t="s">
        <v>68</v>
      </c>
      <c r="J77" s="18" t="s">
        <v>69</v>
      </c>
      <c r="L77" s="18">
        <v>18</v>
      </c>
      <c r="M77" s="18">
        <v>2</v>
      </c>
      <c r="N77" s="18">
        <v>1</v>
      </c>
      <c r="O77" s="18">
        <v>1</v>
      </c>
      <c r="T77">
        <v>0</v>
      </c>
      <c r="U77" t="s">
        <v>70</v>
      </c>
      <c r="V77">
        <f>MATCH(D77,Отчет!$D:$D,0)</f>
        <v>23</v>
      </c>
    </row>
    <row r="78" spans="1:22">
      <c r="A78" s="18">
        <v>1608331251</v>
      </c>
      <c r="B78" s="18">
        <v>10</v>
      </c>
      <c r="C78" s="18" t="s">
        <v>65</v>
      </c>
      <c r="D78" s="18">
        <v>1164844789</v>
      </c>
      <c r="E78" s="7" t="s">
        <v>56</v>
      </c>
      <c r="F78" s="18" t="s">
        <v>78</v>
      </c>
      <c r="G78" s="7" t="s">
        <v>109</v>
      </c>
      <c r="H78" s="18">
        <v>2</v>
      </c>
      <c r="I78" s="18" t="s">
        <v>68</v>
      </c>
      <c r="J78" s="18" t="s">
        <v>69</v>
      </c>
      <c r="L78" s="18">
        <v>20</v>
      </c>
      <c r="M78" s="18">
        <v>2</v>
      </c>
      <c r="N78" s="18">
        <v>1</v>
      </c>
      <c r="O78" s="18">
        <v>1</v>
      </c>
      <c r="T78">
        <v>0</v>
      </c>
      <c r="U78" t="s">
        <v>70</v>
      </c>
      <c r="V78">
        <f>MATCH(D78,Отчет!$D:$D,0)</f>
        <v>13</v>
      </c>
    </row>
    <row r="79" spans="1:22">
      <c r="A79" s="18">
        <v>1608286147</v>
      </c>
      <c r="B79" s="18">
        <v>10</v>
      </c>
      <c r="C79" s="18" t="s">
        <v>65</v>
      </c>
      <c r="D79" s="18">
        <v>1164844619</v>
      </c>
      <c r="E79" s="7" t="s">
        <v>41</v>
      </c>
      <c r="F79" s="18" t="s">
        <v>66</v>
      </c>
      <c r="G79" s="7" t="s">
        <v>109</v>
      </c>
      <c r="H79" s="18">
        <v>2</v>
      </c>
      <c r="I79" s="18" t="s">
        <v>68</v>
      </c>
      <c r="J79" s="18" t="s">
        <v>69</v>
      </c>
      <c r="L79" s="18">
        <v>20</v>
      </c>
      <c r="M79" s="18">
        <v>2</v>
      </c>
      <c r="N79" s="18">
        <v>1</v>
      </c>
      <c r="O79" s="18">
        <v>1</v>
      </c>
      <c r="T79">
        <v>0</v>
      </c>
      <c r="U79" t="s">
        <v>70</v>
      </c>
      <c r="V79">
        <f>MATCH(D79,Отчет!$D:$D,0)</f>
        <v>27</v>
      </c>
    </row>
    <row r="80" spans="1:22">
      <c r="A80" s="18">
        <v>1608330855</v>
      </c>
      <c r="B80" s="18">
        <v>9</v>
      </c>
      <c r="C80" s="18" t="s">
        <v>65</v>
      </c>
      <c r="D80" s="18">
        <v>1164844554</v>
      </c>
      <c r="E80" s="7" t="s">
        <v>36</v>
      </c>
      <c r="F80" s="18" t="s">
        <v>102</v>
      </c>
      <c r="G80" s="7" t="s">
        <v>109</v>
      </c>
      <c r="H80" s="18">
        <v>2</v>
      </c>
      <c r="I80" s="18" t="s">
        <v>68</v>
      </c>
      <c r="J80" s="18" t="s">
        <v>69</v>
      </c>
      <c r="L80" s="18">
        <v>18</v>
      </c>
      <c r="M80" s="18">
        <v>2</v>
      </c>
      <c r="N80" s="18">
        <v>1</v>
      </c>
      <c r="O80" s="18">
        <v>1</v>
      </c>
      <c r="T80">
        <v>0</v>
      </c>
      <c r="U80" t="s">
        <v>70</v>
      </c>
      <c r="V80">
        <f>MATCH(D80,Отчет!$D:$D,0)</f>
        <v>28</v>
      </c>
    </row>
    <row r="81" spans="1:22">
      <c r="A81" s="18">
        <v>1608286997</v>
      </c>
      <c r="B81" s="18">
        <v>6</v>
      </c>
      <c r="C81" s="18" t="s">
        <v>65</v>
      </c>
      <c r="D81" s="18">
        <v>1164844737</v>
      </c>
      <c r="E81" s="7" t="s">
        <v>52</v>
      </c>
      <c r="F81" s="18" t="s">
        <v>91</v>
      </c>
      <c r="G81" s="7" t="s">
        <v>109</v>
      </c>
      <c r="H81" s="18">
        <v>2</v>
      </c>
      <c r="I81" s="18" t="s">
        <v>68</v>
      </c>
      <c r="J81" s="18" t="s">
        <v>69</v>
      </c>
      <c r="L81" s="18">
        <v>12</v>
      </c>
      <c r="M81" s="18">
        <v>2</v>
      </c>
      <c r="N81" s="18">
        <v>1</v>
      </c>
      <c r="O81" s="18">
        <v>1</v>
      </c>
      <c r="T81">
        <v>0</v>
      </c>
      <c r="U81" t="s">
        <v>70</v>
      </c>
      <c r="V81">
        <f>MATCH(D81,Отчет!$D:$D,0)</f>
        <v>38</v>
      </c>
    </row>
    <row r="82" spans="1:22">
      <c r="A82" s="18">
        <v>1601763403</v>
      </c>
      <c r="B82" s="18">
        <v>8</v>
      </c>
      <c r="C82" s="18" t="s">
        <v>65</v>
      </c>
      <c r="D82" s="18">
        <v>1164844909</v>
      </c>
      <c r="E82" s="7" t="s">
        <v>63</v>
      </c>
      <c r="F82" s="18" t="s">
        <v>73</v>
      </c>
      <c r="G82" s="7" t="s">
        <v>109</v>
      </c>
      <c r="H82" s="18">
        <v>2</v>
      </c>
      <c r="I82" s="18" t="s">
        <v>68</v>
      </c>
      <c r="J82" s="18" t="s">
        <v>69</v>
      </c>
      <c r="L82" s="18">
        <v>16</v>
      </c>
      <c r="M82" s="18">
        <v>2</v>
      </c>
      <c r="N82" s="18">
        <v>1</v>
      </c>
      <c r="O82" s="18">
        <v>1</v>
      </c>
      <c r="T82">
        <v>0</v>
      </c>
      <c r="U82" t="s">
        <v>70</v>
      </c>
      <c r="V82">
        <f>MATCH(D82,Отчет!$D:$D,0)</f>
        <v>15</v>
      </c>
    </row>
    <row r="83" spans="1:22">
      <c r="A83" s="18">
        <v>1608337007</v>
      </c>
      <c r="B83" s="18">
        <v>10</v>
      </c>
      <c r="C83" s="18" t="s">
        <v>65</v>
      </c>
      <c r="D83" s="18">
        <v>1164844789</v>
      </c>
      <c r="E83" s="7" t="s">
        <v>56</v>
      </c>
      <c r="F83" s="18" t="s">
        <v>78</v>
      </c>
      <c r="G83" s="7" t="s">
        <v>110</v>
      </c>
      <c r="H83" s="18">
        <v>5</v>
      </c>
      <c r="I83" s="18" t="s">
        <v>68</v>
      </c>
      <c r="J83" s="18" t="s">
        <v>69</v>
      </c>
      <c r="L83" s="18">
        <v>50</v>
      </c>
      <c r="M83" s="18">
        <v>5</v>
      </c>
      <c r="N83" s="18">
        <v>1</v>
      </c>
      <c r="O83" s="18">
        <v>1</v>
      </c>
      <c r="T83">
        <v>0</v>
      </c>
      <c r="U83" t="s">
        <v>70</v>
      </c>
      <c r="V83">
        <f>MATCH(D83,Отчет!$D:$D,0)</f>
        <v>13</v>
      </c>
    </row>
    <row r="84" spans="1:22">
      <c r="A84" s="18">
        <v>1608338056</v>
      </c>
      <c r="B84" s="18">
        <v>10</v>
      </c>
      <c r="C84" s="18" t="s">
        <v>65</v>
      </c>
      <c r="D84" s="18">
        <v>1164844909</v>
      </c>
      <c r="E84" s="7" t="s">
        <v>63</v>
      </c>
      <c r="F84" s="18" t="s">
        <v>73</v>
      </c>
      <c r="G84" s="7" t="s">
        <v>111</v>
      </c>
      <c r="H84" s="18">
        <v>2</v>
      </c>
      <c r="I84" s="18" t="s">
        <v>68</v>
      </c>
      <c r="J84" s="18" t="s">
        <v>69</v>
      </c>
      <c r="L84" s="18">
        <v>20</v>
      </c>
      <c r="M84" s="18">
        <v>2</v>
      </c>
      <c r="N84" s="18">
        <v>1</v>
      </c>
      <c r="O84" s="18">
        <v>1</v>
      </c>
      <c r="T84">
        <v>0</v>
      </c>
      <c r="U84" t="s">
        <v>70</v>
      </c>
      <c r="V84">
        <f>MATCH(D84,Отчет!$D:$D,0)</f>
        <v>15</v>
      </c>
    </row>
    <row r="85" spans="1:22">
      <c r="A85" s="18">
        <v>1608345566</v>
      </c>
      <c r="B85" s="18">
        <v>7</v>
      </c>
      <c r="C85" s="18" t="s">
        <v>65</v>
      </c>
      <c r="D85" s="18">
        <v>1164844855</v>
      </c>
      <c r="E85" s="7" t="s">
        <v>50</v>
      </c>
      <c r="F85" s="18" t="s">
        <v>79</v>
      </c>
      <c r="G85" s="7" t="s">
        <v>112</v>
      </c>
      <c r="H85" s="18">
        <v>2</v>
      </c>
      <c r="I85" s="18" t="s">
        <v>68</v>
      </c>
      <c r="J85" s="18" t="s">
        <v>69</v>
      </c>
      <c r="L85" s="18">
        <v>14</v>
      </c>
      <c r="M85" s="18">
        <v>2</v>
      </c>
      <c r="N85" s="18">
        <v>1</v>
      </c>
      <c r="O85" s="18">
        <v>1</v>
      </c>
      <c r="T85">
        <v>0</v>
      </c>
      <c r="U85" t="s">
        <v>70</v>
      </c>
      <c r="V85">
        <f>MATCH(D85,Отчет!$D:$D,0)</f>
        <v>25</v>
      </c>
    </row>
    <row r="86" spans="1:22">
      <c r="A86" s="18">
        <v>1608344443</v>
      </c>
      <c r="B86" s="18">
        <v>9</v>
      </c>
      <c r="C86" s="18" t="s">
        <v>65</v>
      </c>
      <c r="D86" s="18">
        <v>1164844645</v>
      </c>
      <c r="E86" s="7" t="s">
        <v>43</v>
      </c>
      <c r="F86" s="18" t="s">
        <v>71</v>
      </c>
      <c r="G86" s="7" t="s">
        <v>112</v>
      </c>
      <c r="H86" s="18">
        <v>2</v>
      </c>
      <c r="I86" s="18" t="s">
        <v>68</v>
      </c>
      <c r="J86" s="18" t="s">
        <v>69</v>
      </c>
      <c r="L86" s="18">
        <v>18</v>
      </c>
      <c r="M86" s="18">
        <v>2</v>
      </c>
      <c r="N86" s="18">
        <v>1</v>
      </c>
      <c r="O86" s="18">
        <v>1</v>
      </c>
      <c r="T86">
        <v>0</v>
      </c>
      <c r="U86" t="s">
        <v>70</v>
      </c>
      <c r="V86">
        <f>MATCH(D86,Отчет!$D:$D,0)</f>
        <v>22</v>
      </c>
    </row>
    <row r="87" spans="1:22">
      <c r="A87" s="18">
        <v>1608346515</v>
      </c>
      <c r="B87" s="18">
        <v>10</v>
      </c>
      <c r="C87" s="18" t="s">
        <v>65</v>
      </c>
      <c r="D87" s="18">
        <v>1164844776</v>
      </c>
      <c r="E87" s="7" t="s">
        <v>55</v>
      </c>
      <c r="F87" s="18" t="s">
        <v>94</v>
      </c>
      <c r="G87" s="7" t="s">
        <v>113</v>
      </c>
      <c r="H87" s="18">
        <v>3</v>
      </c>
      <c r="I87" s="18" t="s">
        <v>68</v>
      </c>
      <c r="J87" s="18" t="s">
        <v>69</v>
      </c>
      <c r="L87" s="18">
        <v>30</v>
      </c>
      <c r="M87" s="18">
        <v>3</v>
      </c>
      <c r="N87" s="18">
        <v>1</v>
      </c>
      <c r="O87" s="18">
        <v>1</v>
      </c>
      <c r="T87">
        <v>0</v>
      </c>
      <c r="U87" t="s">
        <v>70</v>
      </c>
      <c r="V87">
        <f>MATCH(D87,Отчет!$D:$D,0)</f>
        <v>21</v>
      </c>
    </row>
    <row r="88" spans="1:22">
      <c r="A88" s="18">
        <v>1608354439</v>
      </c>
      <c r="B88" s="18">
        <v>7</v>
      </c>
      <c r="C88" s="18" t="s">
        <v>65</v>
      </c>
      <c r="D88" s="18">
        <v>1164844815</v>
      </c>
      <c r="E88" s="7" t="s">
        <v>58</v>
      </c>
      <c r="F88" s="18" t="s">
        <v>96</v>
      </c>
      <c r="G88" s="7" t="s">
        <v>114</v>
      </c>
      <c r="H88" s="18">
        <v>1</v>
      </c>
      <c r="I88" s="18" t="s">
        <v>68</v>
      </c>
      <c r="J88" s="18" t="s">
        <v>69</v>
      </c>
      <c r="L88" s="18">
        <v>7</v>
      </c>
      <c r="M88" s="18">
        <v>1</v>
      </c>
      <c r="N88" s="18">
        <v>1</v>
      </c>
      <c r="O88" s="18">
        <v>1</v>
      </c>
      <c r="T88">
        <v>0</v>
      </c>
      <c r="U88" t="s">
        <v>70</v>
      </c>
      <c r="V88">
        <f>MATCH(D88,Отчет!$D:$D,0)</f>
        <v>37</v>
      </c>
    </row>
    <row r="89" spans="1:22">
      <c r="A89" s="18">
        <v>1608364935</v>
      </c>
      <c r="B89" s="18">
        <v>8</v>
      </c>
      <c r="C89" s="18" t="s">
        <v>65</v>
      </c>
      <c r="D89" s="18">
        <v>1164844828</v>
      </c>
      <c r="E89" s="7" t="s">
        <v>59</v>
      </c>
      <c r="F89" s="18" t="s">
        <v>97</v>
      </c>
      <c r="G89" s="7" t="s">
        <v>114</v>
      </c>
      <c r="H89" s="18">
        <v>1</v>
      </c>
      <c r="I89" s="18" t="s">
        <v>68</v>
      </c>
      <c r="J89" s="18" t="s">
        <v>69</v>
      </c>
      <c r="L89" s="18">
        <v>8</v>
      </c>
      <c r="M89" s="18">
        <v>1</v>
      </c>
      <c r="N89" s="18">
        <v>1</v>
      </c>
      <c r="O89" s="18">
        <v>1</v>
      </c>
      <c r="T89">
        <v>0</v>
      </c>
      <c r="U89" t="s">
        <v>70</v>
      </c>
      <c r="V89">
        <f>MATCH(D89,Отчет!$D:$D,0)</f>
        <v>30</v>
      </c>
    </row>
    <row r="90" spans="1:22">
      <c r="A90" s="18">
        <v>1608365450</v>
      </c>
      <c r="B90" s="18">
        <v>9</v>
      </c>
      <c r="C90" s="18" t="s">
        <v>65</v>
      </c>
      <c r="D90" s="18">
        <v>1164844896</v>
      </c>
      <c r="E90" s="7" t="s">
        <v>62</v>
      </c>
      <c r="F90" s="18" t="s">
        <v>100</v>
      </c>
      <c r="G90" s="7" t="s">
        <v>114</v>
      </c>
      <c r="H90" s="18">
        <v>1</v>
      </c>
      <c r="I90" s="18" t="s">
        <v>68</v>
      </c>
      <c r="J90" s="18" t="s">
        <v>69</v>
      </c>
      <c r="L90" s="18">
        <v>9</v>
      </c>
      <c r="M90" s="18">
        <v>1</v>
      </c>
      <c r="N90" s="18">
        <v>1</v>
      </c>
      <c r="O90" s="18">
        <v>1</v>
      </c>
      <c r="T90">
        <v>0</v>
      </c>
      <c r="U90" t="s">
        <v>70</v>
      </c>
      <c r="V90">
        <f>MATCH(D90,Отчет!$D:$D,0)</f>
        <v>34</v>
      </c>
    </row>
    <row r="91" spans="1:22">
      <c r="A91" s="18">
        <v>1608365157</v>
      </c>
      <c r="B91" s="18">
        <v>9</v>
      </c>
      <c r="C91" s="18" t="s">
        <v>65</v>
      </c>
      <c r="D91" s="18">
        <v>1164844909</v>
      </c>
      <c r="E91" s="7" t="s">
        <v>63</v>
      </c>
      <c r="F91" s="18" t="s">
        <v>73</v>
      </c>
      <c r="G91" s="7" t="s">
        <v>114</v>
      </c>
      <c r="H91" s="18">
        <v>1</v>
      </c>
      <c r="I91" s="18" t="s">
        <v>68</v>
      </c>
      <c r="J91" s="18" t="s">
        <v>69</v>
      </c>
      <c r="L91" s="18">
        <v>9</v>
      </c>
      <c r="M91" s="18">
        <v>1</v>
      </c>
      <c r="N91" s="18">
        <v>1</v>
      </c>
      <c r="O91" s="18">
        <v>1</v>
      </c>
      <c r="T91">
        <v>0</v>
      </c>
      <c r="U91" t="s">
        <v>70</v>
      </c>
      <c r="V91">
        <f>MATCH(D91,Отчет!$D:$D,0)</f>
        <v>15</v>
      </c>
    </row>
    <row r="92" spans="1:22">
      <c r="A92" s="18">
        <v>1608367201</v>
      </c>
      <c r="B92" s="18">
        <v>10</v>
      </c>
      <c r="C92" s="18" t="s">
        <v>65</v>
      </c>
      <c r="D92" s="18">
        <v>1164844541</v>
      </c>
      <c r="E92" s="7" t="s">
        <v>35</v>
      </c>
      <c r="F92" s="18" t="s">
        <v>80</v>
      </c>
      <c r="G92" s="7" t="s">
        <v>115</v>
      </c>
      <c r="H92" s="18">
        <v>3</v>
      </c>
      <c r="I92" s="18" t="s">
        <v>68</v>
      </c>
      <c r="J92" s="18" t="s">
        <v>69</v>
      </c>
      <c r="L92" s="18">
        <v>30</v>
      </c>
      <c r="M92" s="18">
        <v>3</v>
      </c>
      <c r="N92" s="18">
        <v>1</v>
      </c>
      <c r="O92" s="18">
        <v>1</v>
      </c>
      <c r="T92">
        <v>0</v>
      </c>
      <c r="U92" t="s">
        <v>70</v>
      </c>
      <c r="V92">
        <f>MATCH(D92,Отчет!$D:$D,0)</f>
        <v>18</v>
      </c>
    </row>
    <row r="93" spans="1:22">
      <c r="A93" s="18">
        <v>1608367685</v>
      </c>
      <c r="B93" s="18">
        <v>9</v>
      </c>
      <c r="C93" s="18" t="s">
        <v>65</v>
      </c>
      <c r="D93" s="18">
        <v>1164844567</v>
      </c>
      <c r="E93" s="7" t="s">
        <v>37</v>
      </c>
      <c r="F93" s="18" t="s">
        <v>81</v>
      </c>
      <c r="G93" s="7" t="s">
        <v>115</v>
      </c>
      <c r="H93" s="18">
        <v>3</v>
      </c>
      <c r="I93" s="18" t="s">
        <v>68</v>
      </c>
      <c r="J93" s="18" t="s">
        <v>69</v>
      </c>
      <c r="L93" s="18">
        <v>27</v>
      </c>
      <c r="M93" s="18">
        <v>3</v>
      </c>
      <c r="N93" s="18">
        <v>1</v>
      </c>
      <c r="O93" s="18">
        <v>1</v>
      </c>
      <c r="T93">
        <v>0</v>
      </c>
      <c r="U93" t="s">
        <v>70</v>
      </c>
      <c r="V93">
        <f>MATCH(D93,Отчет!$D:$D,0)</f>
        <v>24</v>
      </c>
    </row>
    <row r="94" spans="1:22">
      <c r="A94" s="18">
        <v>1608368021</v>
      </c>
      <c r="B94" s="18">
        <v>10</v>
      </c>
      <c r="C94" s="18" t="s">
        <v>65</v>
      </c>
      <c r="D94" s="18">
        <v>1164844580</v>
      </c>
      <c r="E94" s="7" t="s">
        <v>38</v>
      </c>
      <c r="F94" s="18" t="s">
        <v>82</v>
      </c>
      <c r="G94" s="7" t="s">
        <v>115</v>
      </c>
      <c r="H94" s="18">
        <v>3</v>
      </c>
      <c r="I94" s="18" t="s">
        <v>68</v>
      </c>
      <c r="J94" s="18" t="s">
        <v>69</v>
      </c>
      <c r="L94" s="18">
        <v>30</v>
      </c>
      <c r="M94" s="18">
        <v>3</v>
      </c>
      <c r="N94" s="18">
        <v>1</v>
      </c>
      <c r="O94" s="18">
        <v>1</v>
      </c>
      <c r="T94">
        <v>0</v>
      </c>
      <c r="U94" t="s">
        <v>70</v>
      </c>
      <c r="V94">
        <f>MATCH(D94,Отчет!$D:$D,0)</f>
        <v>14</v>
      </c>
    </row>
    <row r="95" spans="1:22">
      <c r="A95" s="18">
        <v>1608368554</v>
      </c>
      <c r="B95" s="18">
        <v>8</v>
      </c>
      <c r="C95" s="18" t="s">
        <v>65</v>
      </c>
      <c r="D95" s="18">
        <v>1164844606</v>
      </c>
      <c r="E95" s="7" t="s">
        <v>40</v>
      </c>
      <c r="F95" s="18" t="s">
        <v>84</v>
      </c>
      <c r="G95" s="7" t="s">
        <v>115</v>
      </c>
      <c r="H95" s="18">
        <v>3</v>
      </c>
      <c r="I95" s="18" t="s">
        <v>68</v>
      </c>
      <c r="J95" s="18" t="s">
        <v>69</v>
      </c>
      <c r="L95" s="18">
        <v>24</v>
      </c>
      <c r="M95" s="18">
        <v>3</v>
      </c>
      <c r="N95" s="18">
        <v>1</v>
      </c>
      <c r="O95" s="18">
        <v>1</v>
      </c>
      <c r="T95">
        <v>0</v>
      </c>
      <c r="U95" t="s">
        <v>70</v>
      </c>
      <c r="V95">
        <f>MATCH(D95,Отчет!$D:$D,0)</f>
        <v>29</v>
      </c>
    </row>
    <row r="96" spans="1:22">
      <c r="A96" s="18">
        <v>1608371332</v>
      </c>
      <c r="B96" s="18">
        <v>9</v>
      </c>
      <c r="C96" s="18" t="s">
        <v>65</v>
      </c>
      <c r="D96" s="18">
        <v>1164844632</v>
      </c>
      <c r="E96" s="7" t="s">
        <v>42</v>
      </c>
      <c r="F96" s="18" t="s">
        <v>85</v>
      </c>
      <c r="G96" s="7" t="s">
        <v>115</v>
      </c>
      <c r="H96" s="18">
        <v>3</v>
      </c>
      <c r="I96" s="18" t="s">
        <v>68</v>
      </c>
      <c r="J96" s="18" t="s">
        <v>69</v>
      </c>
      <c r="L96" s="18">
        <v>27</v>
      </c>
      <c r="M96" s="18">
        <v>3</v>
      </c>
      <c r="N96" s="18">
        <v>1</v>
      </c>
      <c r="O96" s="18">
        <v>1</v>
      </c>
      <c r="T96">
        <v>0</v>
      </c>
      <c r="U96" t="s">
        <v>70</v>
      </c>
      <c r="V96">
        <f>MATCH(D96,Отчет!$D:$D,0)</f>
        <v>26</v>
      </c>
    </row>
    <row r="97" spans="1:22">
      <c r="A97" s="18">
        <v>1608368905</v>
      </c>
      <c r="B97" s="18">
        <v>8</v>
      </c>
      <c r="C97" s="18" t="s">
        <v>65</v>
      </c>
      <c r="D97" s="18">
        <v>1164844697</v>
      </c>
      <c r="E97" s="7" t="s">
        <v>48</v>
      </c>
      <c r="F97" s="18" t="s">
        <v>88</v>
      </c>
      <c r="G97" s="7" t="s">
        <v>115</v>
      </c>
      <c r="H97" s="18">
        <v>3</v>
      </c>
      <c r="I97" s="18" t="s">
        <v>68</v>
      </c>
      <c r="J97" s="18" t="s">
        <v>69</v>
      </c>
      <c r="L97" s="18">
        <v>24</v>
      </c>
      <c r="M97" s="18">
        <v>3</v>
      </c>
      <c r="N97" s="18">
        <v>1</v>
      </c>
      <c r="O97" s="18">
        <v>1</v>
      </c>
      <c r="T97">
        <v>0</v>
      </c>
      <c r="U97" t="s">
        <v>70</v>
      </c>
      <c r="V97">
        <f>MATCH(D97,Отчет!$D:$D,0)</f>
        <v>32</v>
      </c>
    </row>
    <row r="98" spans="1:22">
      <c r="A98" s="18">
        <v>1608370935</v>
      </c>
      <c r="B98" s="18">
        <v>10</v>
      </c>
      <c r="C98" s="18" t="s">
        <v>65</v>
      </c>
      <c r="D98" s="18">
        <v>1164844763</v>
      </c>
      <c r="E98" s="7" t="s">
        <v>54</v>
      </c>
      <c r="F98" s="18" t="s">
        <v>93</v>
      </c>
      <c r="G98" s="7" t="s">
        <v>115</v>
      </c>
      <c r="H98" s="18">
        <v>3</v>
      </c>
      <c r="I98" s="18" t="s">
        <v>68</v>
      </c>
      <c r="J98" s="18" t="s">
        <v>69</v>
      </c>
      <c r="L98" s="18">
        <v>30</v>
      </c>
      <c r="M98" s="18">
        <v>3</v>
      </c>
      <c r="N98" s="18">
        <v>1</v>
      </c>
      <c r="O98" s="18">
        <v>1</v>
      </c>
      <c r="T98">
        <v>0</v>
      </c>
      <c r="U98" t="s">
        <v>70</v>
      </c>
      <c r="V98">
        <f>MATCH(D98,Отчет!$D:$D,0)</f>
        <v>17</v>
      </c>
    </row>
    <row r="99" spans="1:22">
      <c r="A99" s="18">
        <v>1608369680</v>
      </c>
      <c r="B99" s="18">
        <v>7</v>
      </c>
      <c r="C99" s="18" t="s">
        <v>65</v>
      </c>
      <c r="D99" s="18">
        <v>1164844815</v>
      </c>
      <c r="E99" s="7" t="s">
        <v>58</v>
      </c>
      <c r="F99" s="18" t="s">
        <v>96</v>
      </c>
      <c r="G99" s="7" t="s">
        <v>115</v>
      </c>
      <c r="H99" s="18">
        <v>3</v>
      </c>
      <c r="I99" s="18" t="s">
        <v>68</v>
      </c>
      <c r="J99" s="18" t="s">
        <v>69</v>
      </c>
      <c r="L99" s="18">
        <v>21</v>
      </c>
      <c r="M99" s="18">
        <v>3</v>
      </c>
      <c r="N99" s="18">
        <v>1</v>
      </c>
      <c r="O99" s="18">
        <v>1</v>
      </c>
      <c r="T99">
        <v>0</v>
      </c>
      <c r="U99" t="s">
        <v>70</v>
      </c>
      <c r="V99">
        <f>MATCH(D99,Отчет!$D:$D,0)</f>
        <v>37</v>
      </c>
    </row>
    <row r="100" spans="1:22">
      <c r="A100" s="18">
        <v>1608370720</v>
      </c>
      <c r="B100" s="18">
        <v>10</v>
      </c>
      <c r="C100" s="18" t="s">
        <v>65</v>
      </c>
      <c r="D100" s="18">
        <v>1164844909</v>
      </c>
      <c r="E100" s="7" t="s">
        <v>63</v>
      </c>
      <c r="F100" s="18" t="s">
        <v>73</v>
      </c>
      <c r="G100" s="7" t="s">
        <v>115</v>
      </c>
      <c r="H100" s="18">
        <v>3</v>
      </c>
      <c r="I100" s="18" t="s">
        <v>68</v>
      </c>
      <c r="J100" s="18" t="s">
        <v>69</v>
      </c>
      <c r="L100" s="18">
        <v>30</v>
      </c>
      <c r="M100" s="18">
        <v>3</v>
      </c>
      <c r="N100" s="18">
        <v>1</v>
      </c>
      <c r="O100" s="18">
        <v>1</v>
      </c>
      <c r="T100">
        <v>0</v>
      </c>
      <c r="U100" t="s">
        <v>70</v>
      </c>
      <c r="V100">
        <f>MATCH(D100,Отчет!$D:$D,0)</f>
        <v>15</v>
      </c>
    </row>
    <row r="101" spans="1:22">
      <c r="A101" s="18">
        <v>1608371512</v>
      </c>
      <c r="B101" s="18">
        <v>9</v>
      </c>
      <c r="C101" s="18" t="s">
        <v>65</v>
      </c>
      <c r="D101" s="18">
        <v>1164844554</v>
      </c>
      <c r="E101" s="7" t="s">
        <v>36</v>
      </c>
      <c r="F101" s="18" t="s">
        <v>102</v>
      </c>
      <c r="G101" s="7" t="s">
        <v>115</v>
      </c>
      <c r="H101" s="18">
        <v>3</v>
      </c>
      <c r="I101" s="18" t="s">
        <v>68</v>
      </c>
      <c r="J101" s="18" t="s">
        <v>69</v>
      </c>
      <c r="L101" s="18">
        <v>27</v>
      </c>
      <c r="M101" s="18">
        <v>3</v>
      </c>
      <c r="N101" s="18">
        <v>1</v>
      </c>
      <c r="O101" s="18">
        <v>1</v>
      </c>
      <c r="T101">
        <v>0</v>
      </c>
      <c r="U101" t="s">
        <v>70</v>
      </c>
      <c r="V101">
        <f>MATCH(D101,Отчет!$D:$D,0)</f>
        <v>28</v>
      </c>
    </row>
    <row r="102" spans="1:22">
      <c r="A102" s="18">
        <v>1608370144</v>
      </c>
      <c r="B102" s="18">
        <v>10</v>
      </c>
      <c r="C102" s="18" t="s">
        <v>65</v>
      </c>
      <c r="D102" s="18">
        <v>1164844855</v>
      </c>
      <c r="E102" s="7" t="s">
        <v>50</v>
      </c>
      <c r="F102" s="18" t="s">
        <v>79</v>
      </c>
      <c r="G102" s="7" t="s">
        <v>115</v>
      </c>
      <c r="H102" s="18">
        <v>3</v>
      </c>
      <c r="I102" s="18" t="s">
        <v>68</v>
      </c>
      <c r="J102" s="18" t="s">
        <v>69</v>
      </c>
      <c r="L102" s="18">
        <v>30</v>
      </c>
      <c r="M102" s="18">
        <v>3</v>
      </c>
      <c r="N102" s="18">
        <v>1</v>
      </c>
      <c r="O102" s="18">
        <v>1</v>
      </c>
      <c r="T102">
        <v>0</v>
      </c>
      <c r="U102" t="s">
        <v>70</v>
      </c>
      <c r="V102">
        <f>MATCH(D102,Отчет!$D:$D,0)</f>
        <v>25</v>
      </c>
    </row>
    <row r="103" spans="1:22">
      <c r="A103" s="18">
        <v>1608375676</v>
      </c>
      <c r="B103" s="18">
        <v>9</v>
      </c>
      <c r="C103" s="18" t="s">
        <v>65</v>
      </c>
      <c r="D103" s="18">
        <v>1164844632</v>
      </c>
      <c r="E103" s="7" t="s">
        <v>42</v>
      </c>
      <c r="F103" s="18" t="s">
        <v>85</v>
      </c>
      <c r="G103" s="7" t="s">
        <v>116</v>
      </c>
      <c r="H103" s="18">
        <v>2</v>
      </c>
      <c r="I103" s="18" t="s">
        <v>68</v>
      </c>
      <c r="J103" s="18" t="s">
        <v>69</v>
      </c>
      <c r="L103" s="18">
        <v>18</v>
      </c>
      <c r="M103" s="18">
        <v>2</v>
      </c>
      <c r="N103" s="18">
        <v>1</v>
      </c>
      <c r="O103" s="18">
        <v>1</v>
      </c>
      <c r="T103">
        <v>0</v>
      </c>
      <c r="U103" t="s">
        <v>70</v>
      </c>
      <c r="V103">
        <f>MATCH(D103,Отчет!$D:$D,0)</f>
        <v>26</v>
      </c>
    </row>
    <row r="104" spans="1:22">
      <c r="A104" s="18">
        <v>1608383027</v>
      </c>
      <c r="B104" s="18">
        <v>7</v>
      </c>
      <c r="C104" s="18" t="s">
        <v>65</v>
      </c>
      <c r="D104" s="18">
        <v>1164844896</v>
      </c>
      <c r="E104" s="7" t="s">
        <v>62</v>
      </c>
      <c r="F104" s="18" t="s">
        <v>100</v>
      </c>
      <c r="G104" s="7" t="s">
        <v>116</v>
      </c>
      <c r="H104" s="18">
        <v>2</v>
      </c>
      <c r="I104" s="18" t="s">
        <v>68</v>
      </c>
      <c r="J104" s="18" t="s">
        <v>69</v>
      </c>
      <c r="L104" s="18">
        <v>14</v>
      </c>
      <c r="M104" s="18">
        <v>2</v>
      </c>
      <c r="N104" s="18">
        <v>1</v>
      </c>
      <c r="O104" s="18">
        <v>1</v>
      </c>
      <c r="T104">
        <v>0</v>
      </c>
      <c r="U104" t="s">
        <v>70</v>
      </c>
      <c r="V104">
        <f>MATCH(D104,Отчет!$D:$D,0)</f>
        <v>34</v>
      </c>
    </row>
    <row r="105" spans="1:22">
      <c r="A105" s="18">
        <v>1608373984</v>
      </c>
      <c r="B105" s="18">
        <v>10</v>
      </c>
      <c r="C105" s="18" t="s">
        <v>65</v>
      </c>
      <c r="D105" s="18">
        <v>1164844776</v>
      </c>
      <c r="E105" s="7" t="s">
        <v>55</v>
      </c>
      <c r="F105" s="18" t="s">
        <v>94</v>
      </c>
      <c r="G105" s="7" t="s">
        <v>116</v>
      </c>
      <c r="H105" s="18">
        <v>3</v>
      </c>
      <c r="I105" s="18" t="s">
        <v>68</v>
      </c>
      <c r="J105" s="18" t="s">
        <v>69</v>
      </c>
      <c r="L105" s="18">
        <v>30</v>
      </c>
      <c r="M105" s="18">
        <v>3</v>
      </c>
      <c r="N105" s="18">
        <v>1</v>
      </c>
      <c r="O105" s="18">
        <v>1</v>
      </c>
      <c r="T105">
        <v>0</v>
      </c>
      <c r="U105" t="s">
        <v>70</v>
      </c>
      <c r="V105">
        <f>MATCH(D105,Отчет!$D:$D,0)</f>
        <v>21</v>
      </c>
    </row>
    <row r="106" spans="1:22">
      <c r="A106" s="18">
        <v>1608372929</v>
      </c>
      <c r="B106" s="18">
        <v>10</v>
      </c>
      <c r="C106" s="18" t="s">
        <v>65</v>
      </c>
      <c r="D106" s="18">
        <v>1164844580</v>
      </c>
      <c r="E106" s="7" t="s">
        <v>38</v>
      </c>
      <c r="F106" s="18" t="s">
        <v>82</v>
      </c>
      <c r="G106" s="7" t="s">
        <v>116</v>
      </c>
      <c r="H106" s="18">
        <v>3</v>
      </c>
      <c r="I106" s="18" t="s">
        <v>68</v>
      </c>
      <c r="J106" s="18" t="s">
        <v>69</v>
      </c>
      <c r="L106" s="18">
        <v>30</v>
      </c>
      <c r="M106" s="18">
        <v>3</v>
      </c>
      <c r="N106" s="18">
        <v>1</v>
      </c>
      <c r="O106" s="18">
        <v>1</v>
      </c>
      <c r="T106">
        <v>0</v>
      </c>
      <c r="U106" t="s">
        <v>70</v>
      </c>
      <c r="V106">
        <f>MATCH(D106,Отчет!$D:$D,0)</f>
        <v>14</v>
      </c>
    </row>
    <row r="107" spans="1:22">
      <c r="A107" s="18">
        <v>1608387188</v>
      </c>
      <c r="B107" s="18">
        <v>10</v>
      </c>
      <c r="C107" s="18" t="s">
        <v>65</v>
      </c>
      <c r="D107" s="18">
        <v>1164844580</v>
      </c>
      <c r="E107" s="7" t="s">
        <v>38</v>
      </c>
      <c r="F107" s="18" t="s">
        <v>82</v>
      </c>
      <c r="G107" s="7" t="s">
        <v>117</v>
      </c>
      <c r="H107" s="18">
        <v>3</v>
      </c>
      <c r="I107" s="18" t="s">
        <v>68</v>
      </c>
      <c r="J107" s="18" t="s">
        <v>69</v>
      </c>
      <c r="L107" s="18">
        <v>30</v>
      </c>
      <c r="M107" s="18">
        <v>3</v>
      </c>
      <c r="N107" s="18">
        <v>1</v>
      </c>
      <c r="O107" s="18">
        <v>1</v>
      </c>
      <c r="T107">
        <v>0</v>
      </c>
      <c r="U107" t="s">
        <v>70</v>
      </c>
      <c r="V107">
        <f>MATCH(D107,Отчет!$D:$D,0)</f>
        <v>14</v>
      </c>
    </row>
    <row r="108" spans="1:22">
      <c r="A108" s="18">
        <v>1608386726</v>
      </c>
      <c r="B108" s="18">
        <v>9</v>
      </c>
      <c r="C108" s="18" t="s">
        <v>65</v>
      </c>
      <c r="D108" s="18">
        <v>1164844541</v>
      </c>
      <c r="E108" s="7" t="s">
        <v>35</v>
      </c>
      <c r="F108" s="18" t="s">
        <v>80</v>
      </c>
      <c r="G108" s="7" t="s">
        <v>117</v>
      </c>
      <c r="H108" s="18">
        <v>3</v>
      </c>
      <c r="I108" s="18" t="s">
        <v>68</v>
      </c>
      <c r="J108" s="18" t="s">
        <v>69</v>
      </c>
      <c r="L108" s="18">
        <v>27</v>
      </c>
      <c r="M108" s="18">
        <v>3</v>
      </c>
      <c r="N108" s="18">
        <v>1</v>
      </c>
      <c r="O108" s="18">
        <v>1</v>
      </c>
      <c r="T108">
        <v>0</v>
      </c>
      <c r="U108" t="s">
        <v>70</v>
      </c>
      <c r="V108">
        <f>MATCH(D108,Отчет!$D:$D,0)</f>
        <v>18</v>
      </c>
    </row>
    <row r="109" spans="1:22">
      <c r="A109" s="18">
        <v>1608389608</v>
      </c>
      <c r="B109" s="18">
        <v>7</v>
      </c>
      <c r="C109" s="18" t="s">
        <v>65</v>
      </c>
      <c r="D109" s="18">
        <v>1164844750</v>
      </c>
      <c r="E109" s="7" t="s">
        <v>53</v>
      </c>
      <c r="F109" s="18" t="s">
        <v>77</v>
      </c>
      <c r="G109" s="7" t="s">
        <v>118</v>
      </c>
      <c r="H109" s="18">
        <v>2</v>
      </c>
      <c r="I109" s="18" t="s">
        <v>68</v>
      </c>
      <c r="J109" s="18" t="s">
        <v>69</v>
      </c>
      <c r="L109" s="18">
        <v>14</v>
      </c>
      <c r="M109" s="18">
        <v>2</v>
      </c>
      <c r="N109" s="18">
        <v>1</v>
      </c>
      <c r="O109" s="18">
        <v>1</v>
      </c>
      <c r="T109">
        <v>0</v>
      </c>
      <c r="U109" t="s">
        <v>70</v>
      </c>
      <c r="V109">
        <f>MATCH(D109,Отчет!$D:$D,0)</f>
        <v>35</v>
      </c>
    </row>
    <row r="110" spans="1:22">
      <c r="A110" s="18">
        <v>1473900630</v>
      </c>
      <c r="B110" s="18">
        <v>8</v>
      </c>
      <c r="C110" s="18" t="s">
        <v>65</v>
      </c>
      <c r="D110" s="18">
        <v>1164844815</v>
      </c>
      <c r="E110" s="7" t="s">
        <v>58</v>
      </c>
      <c r="F110" s="18" t="s">
        <v>96</v>
      </c>
      <c r="G110" s="7" t="s">
        <v>119</v>
      </c>
      <c r="H110" s="18">
        <v>5</v>
      </c>
      <c r="I110" s="18" t="s">
        <v>68</v>
      </c>
      <c r="J110" s="18" t="s">
        <v>69</v>
      </c>
      <c r="L110" s="18">
        <v>40</v>
      </c>
      <c r="M110" s="18">
        <v>5</v>
      </c>
      <c r="N110" s="18">
        <v>1</v>
      </c>
      <c r="O110" s="18">
        <v>1</v>
      </c>
      <c r="P110" s="18">
        <v>1014671870</v>
      </c>
      <c r="Q110" s="18">
        <v>2098</v>
      </c>
      <c r="S110" t="s">
        <v>120</v>
      </c>
      <c r="T110">
        <v>0</v>
      </c>
      <c r="U110" t="s">
        <v>70</v>
      </c>
      <c r="V110">
        <f>MATCH(D110,Отчет!$D:$D,0)</f>
        <v>37</v>
      </c>
    </row>
    <row r="111" spans="1:22">
      <c r="A111" s="18">
        <v>1608398810</v>
      </c>
      <c r="B111" s="18">
        <v>9</v>
      </c>
      <c r="C111" s="18" t="s">
        <v>65</v>
      </c>
      <c r="D111" s="18">
        <v>1164844619</v>
      </c>
      <c r="E111" s="7" t="s">
        <v>41</v>
      </c>
      <c r="F111" s="18" t="s">
        <v>66</v>
      </c>
      <c r="G111" s="7" t="s">
        <v>121</v>
      </c>
      <c r="H111" s="18">
        <v>6</v>
      </c>
      <c r="I111" s="18" t="s">
        <v>68</v>
      </c>
      <c r="J111" s="18" t="s">
        <v>69</v>
      </c>
      <c r="L111" s="18">
        <v>54</v>
      </c>
      <c r="M111" s="18">
        <v>6</v>
      </c>
      <c r="N111" s="18">
        <v>1</v>
      </c>
      <c r="O111" s="18">
        <v>1</v>
      </c>
      <c r="T111">
        <v>0</v>
      </c>
      <c r="U111" t="s">
        <v>70</v>
      </c>
      <c r="V111">
        <f>MATCH(D111,Отчет!$D:$D,0)</f>
        <v>27</v>
      </c>
    </row>
    <row r="112" spans="1:22">
      <c r="A112" s="18">
        <v>1608397943</v>
      </c>
      <c r="B112" s="18">
        <v>10</v>
      </c>
      <c r="C112" s="18" t="s">
        <v>65</v>
      </c>
      <c r="D112" s="18">
        <v>1164844789</v>
      </c>
      <c r="E112" s="7" t="s">
        <v>56</v>
      </c>
      <c r="F112" s="18" t="s">
        <v>78</v>
      </c>
      <c r="G112" s="7" t="s">
        <v>121</v>
      </c>
      <c r="H112" s="18">
        <v>6</v>
      </c>
      <c r="I112" s="18" t="s">
        <v>68</v>
      </c>
      <c r="J112" s="18" t="s">
        <v>69</v>
      </c>
      <c r="L112" s="18">
        <v>60</v>
      </c>
      <c r="M112" s="18">
        <v>6</v>
      </c>
      <c r="N112" s="18">
        <v>1</v>
      </c>
      <c r="O112" s="18">
        <v>1</v>
      </c>
      <c r="T112">
        <v>0</v>
      </c>
      <c r="U112" t="s">
        <v>70</v>
      </c>
      <c r="V112">
        <f>MATCH(D112,Отчет!$D:$D,0)</f>
        <v>13</v>
      </c>
    </row>
    <row r="113" spans="1:22">
      <c r="A113" s="18">
        <v>1608398483</v>
      </c>
      <c r="B113" s="18">
        <v>8</v>
      </c>
      <c r="C113" s="18" t="s">
        <v>65</v>
      </c>
      <c r="D113" s="18">
        <v>1164844922</v>
      </c>
      <c r="E113" s="7" t="s">
        <v>64</v>
      </c>
      <c r="F113" s="18" t="s">
        <v>101</v>
      </c>
      <c r="G113" s="7" t="s">
        <v>121</v>
      </c>
      <c r="H113" s="18">
        <v>6</v>
      </c>
      <c r="I113" s="18" t="s">
        <v>68</v>
      </c>
      <c r="J113" s="18" t="s">
        <v>69</v>
      </c>
      <c r="L113" s="18">
        <v>48</v>
      </c>
      <c r="M113" s="18">
        <v>6</v>
      </c>
      <c r="N113" s="18">
        <v>1</v>
      </c>
      <c r="O113" s="18">
        <v>1</v>
      </c>
      <c r="T113">
        <v>0</v>
      </c>
      <c r="U113" t="s">
        <v>70</v>
      </c>
      <c r="V113">
        <f>MATCH(D113,Отчет!$D:$D,0)</f>
        <v>33</v>
      </c>
    </row>
    <row r="114" spans="1:22">
      <c r="A114" s="18">
        <v>1608400231</v>
      </c>
      <c r="B114" s="18">
        <v>8</v>
      </c>
      <c r="C114" s="18" t="s">
        <v>65</v>
      </c>
      <c r="D114" s="18">
        <v>1164844750</v>
      </c>
      <c r="E114" s="7" t="s">
        <v>53</v>
      </c>
      <c r="F114" s="18" t="s">
        <v>77</v>
      </c>
      <c r="G114" s="7" t="s">
        <v>122</v>
      </c>
      <c r="H114" s="18">
        <v>3</v>
      </c>
      <c r="I114" s="18" t="s">
        <v>68</v>
      </c>
      <c r="J114" s="18" t="s">
        <v>69</v>
      </c>
      <c r="L114" s="18">
        <v>24</v>
      </c>
      <c r="M114" s="18">
        <v>3</v>
      </c>
      <c r="N114" s="18">
        <v>1</v>
      </c>
      <c r="O114" s="18">
        <v>1</v>
      </c>
      <c r="T114">
        <v>0</v>
      </c>
      <c r="U114" t="s">
        <v>70</v>
      </c>
      <c r="V114">
        <f>MATCH(D114,Отчет!$D:$D,0)</f>
        <v>35</v>
      </c>
    </row>
    <row r="115" spans="1:22">
      <c r="A115" s="18">
        <v>1600904042</v>
      </c>
      <c r="B115" s="18">
        <v>8</v>
      </c>
      <c r="C115" s="18" t="s">
        <v>65</v>
      </c>
      <c r="D115" s="18">
        <v>1164844541</v>
      </c>
      <c r="E115" s="7" t="s">
        <v>35</v>
      </c>
      <c r="F115" s="18" t="s">
        <v>80</v>
      </c>
      <c r="G115" s="7" t="s">
        <v>123</v>
      </c>
      <c r="H115" s="18">
        <v>2</v>
      </c>
      <c r="I115" s="18" t="s">
        <v>68</v>
      </c>
      <c r="J115" s="18" t="s">
        <v>69</v>
      </c>
      <c r="L115" s="18">
        <v>16</v>
      </c>
      <c r="M115" s="18">
        <v>2</v>
      </c>
      <c r="N115" s="18">
        <v>1</v>
      </c>
      <c r="O115" s="18">
        <v>1</v>
      </c>
      <c r="T115">
        <v>0</v>
      </c>
      <c r="U115" t="s">
        <v>70</v>
      </c>
      <c r="V115">
        <f>MATCH(D115,Отчет!$D:$D,0)</f>
        <v>18</v>
      </c>
    </row>
    <row r="116" spans="1:22">
      <c r="A116" s="18">
        <v>1608405063</v>
      </c>
      <c r="B116" s="18">
        <v>10</v>
      </c>
      <c r="C116" s="18" t="s">
        <v>65</v>
      </c>
      <c r="D116" s="18">
        <v>1164844763</v>
      </c>
      <c r="E116" s="7" t="s">
        <v>54</v>
      </c>
      <c r="F116" s="18" t="s">
        <v>93</v>
      </c>
      <c r="G116" s="7" t="s">
        <v>123</v>
      </c>
      <c r="H116" s="18">
        <v>2</v>
      </c>
      <c r="I116" s="18" t="s">
        <v>68</v>
      </c>
      <c r="J116" s="18" t="s">
        <v>69</v>
      </c>
      <c r="L116" s="18">
        <v>20</v>
      </c>
      <c r="M116" s="18">
        <v>2</v>
      </c>
      <c r="N116" s="18">
        <v>1</v>
      </c>
      <c r="O116" s="18">
        <v>1</v>
      </c>
      <c r="T116">
        <v>0</v>
      </c>
      <c r="U116" t="s">
        <v>70</v>
      </c>
      <c r="V116">
        <f>MATCH(D116,Отчет!$D:$D,0)</f>
        <v>17</v>
      </c>
    </row>
    <row r="117" spans="1:22">
      <c r="A117" s="18">
        <v>1608404449</v>
      </c>
      <c r="B117" s="18">
        <v>7</v>
      </c>
      <c r="C117" s="18" t="s">
        <v>65</v>
      </c>
      <c r="D117" s="18">
        <v>1164844737</v>
      </c>
      <c r="E117" s="7" t="s">
        <v>52</v>
      </c>
      <c r="F117" s="18" t="s">
        <v>91</v>
      </c>
      <c r="G117" s="7" t="s">
        <v>123</v>
      </c>
      <c r="H117" s="18">
        <v>2</v>
      </c>
      <c r="I117" s="18" t="s">
        <v>68</v>
      </c>
      <c r="J117" s="18" t="s">
        <v>69</v>
      </c>
      <c r="L117" s="18">
        <v>14</v>
      </c>
      <c r="M117" s="18">
        <v>2</v>
      </c>
      <c r="N117" s="18">
        <v>1</v>
      </c>
      <c r="O117" s="18">
        <v>1</v>
      </c>
      <c r="T117">
        <v>0</v>
      </c>
      <c r="U117" t="s">
        <v>70</v>
      </c>
      <c r="V117">
        <f>MATCH(D117,Отчет!$D:$D,0)</f>
        <v>38</v>
      </c>
    </row>
    <row r="118" spans="1:22">
      <c r="A118" s="18">
        <v>1608404042</v>
      </c>
      <c r="B118" s="18">
        <v>9</v>
      </c>
      <c r="C118" s="18" t="s">
        <v>65</v>
      </c>
      <c r="D118" s="18">
        <v>1164844724</v>
      </c>
      <c r="E118" s="7" t="s">
        <v>51</v>
      </c>
      <c r="F118" s="18" t="s">
        <v>90</v>
      </c>
      <c r="G118" s="7" t="s">
        <v>123</v>
      </c>
      <c r="H118" s="18">
        <v>2</v>
      </c>
      <c r="I118" s="18" t="s">
        <v>68</v>
      </c>
      <c r="J118" s="18" t="s">
        <v>69</v>
      </c>
      <c r="L118" s="18">
        <v>18</v>
      </c>
      <c r="M118" s="18">
        <v>2</v>
      </c>
      <c r="N118" s="18">
        <v>1</v>
      </c>
      <c r="O118" s="18">
        <v>1</v>
      </c>
      <c r="T118">
        <v>0</v>
      </c>
      <c r="U118" t="s">
        <v>70</v>
      </c>
      <c r="V118">
        <f>MATCH(D118,Отчет!$D:$D,0)</f>
        <v>19</v>
      </c>
    </row>
    <row r="119" spans="1:22">
      <c r="A119" s="18">
        <v>1600904960</v>
      </c>
      <c r="B119" s="18">
        <v>7</v>
      </c>
      <c r="C119" s="18" t="s">
        <v>65</v>
      </c>
      <c r="D119" s="18">
        <v>1164844697</v>
      </c>
      <c r="E119" s="7" t="s">
        <v>48</v>
      </c>
      <c r="F119" s="18" t="s">
        <v>88</v>
      </c>
      <c r="G119" s="7" t="s">
        <v>123</v>
      </c>
      <c r="H119" s="18">
        <v>2</v>
      </c>
      <c r="I119" s="18" t="s">
        <v>68</v>
      </c>
      <c r="J119" s="18" t="s">
        <v>69</v>
      </c>
      <c r="L119" s="18">
        <v>14</v>
      </c>
      <c r="M119" s="18">
        <v>2</v>
      </c>
      <c r="N119" s="18">
        <v>1</v>
      </c>
      <c r="O119" s="18">
        <v>1</v>
      </c>
      <c r="T119">
        <v>0</v>
      </c>
      <c r="U119" t="s">
        <v>70</v>
      </c>
      <c r="V119">
        <f>MATCH(D119,Отчет!$D:$D,0)</f>
        <v>32</v>
      </c>
    </row>
    <row r="120" spans="1:22">
      <c r="A120" s="18">
        <v>1608407366</v>
      </c>
      <c r="B120" s="18">
        <v>9</v>
      </c>
      <c r="C120" s="18" t="s">
        <v>65</v>
      </c>
      <c r="D120" s="18">
        <v>1164844883</v>
      </c>
      <c r="E120" s="7" t="s">
        <v>61</v>
      </c>
      <c r="F120" s="18" t="s">
        <v>99</v>
      </c>
      <c r="G120" s="7" t="s">
        <v>123</v>
      </c>
      <c r="H120" s="18">
        <v>2</v>
      </c>
      <c r="I120" s="18" t="s">
        <v>68</v>
      </c>
      <c r="J120" s="18" t="s">
        <v>69</v>
      </c>
      <c r="L120" s="18">
        <v>18</v>
      </c>
      <c r="M120" s="18">
        <v>2</v>
      </c>
      <c r="N120" s="18">
        <v>1</v>
      </c>
      <c r="O120" s="18">
        <v>1</v>
      </c>
      <c r="T120">
        <v>0</v>
      </c>
      <c r="U120" t="s">
        <v>70</v>
      </c>
      <c r="V120">
        <f>MATCH(D120,Отчет!$D:$D,0)</f>
        <v>23</v>
      </c>
    </row>
    <row r="121" spans="1:22">
      <c r="A121" s="18">
        <v>1600904381</v>
      </c>
      <c r="B121" s="18">
        <v>7</v>
      </c>
      <c r="C121" s="18" t="s">
        <v>65</v>
      </c>
      <c r="D121" s="18">
        <v>1164844606</v>
      </c>
      <c r="E121" s="7" t="s">
        <v>40</v>
      </c>
      <c r="F121" s="18" t="s">
        <v>84</v>
      </c>
      <c r="G121" s="7" t="s">
        <v>123</v>
      </c>
      <c r="H121" s="18">
        <v>2</v>
      </c>
      <c r="I121" s="18" t="s">
        <v>68</v>
      </c>
      <c r="J121" s="18" t="s">
        <v>69</v>
      </c>
      <c r="L121" s="18">
        <v>14</v>
      </c>
      <c r="M121" s="18">
        <v>2</v>
      </c>
      <c r="N121" s="18">
        <v>1</v>
      </c>
      <c r="O121" s="18">
        <v>1</v>
      </c>
      <c r="T121">
        <v>0</v>
      </c>
      <c r="U121" t="s">
        <v>70</v>
      </c>
      <c r="V121">
        <f>MATCH(D121,Отчет!$D:$D,0)</f>
        <v>29</v>
      </c>
    </row>
    <row r="122" spans="1:22">
      <c r="A122" s="18">
        <v>1608415317</v>
      </c>
      <c r="B122" s="18">
        <v>7</v>
      </c>
      <c r="C122" s="18" t="s">
        <v>65</v>
      </c>
      <c r="D122" s="18">
        <v>1164844737</v>
      </c>
      <c r="E122" s="7" t="s">
        <v>52</v>
      </c>
      <c r="F122" s="18" t="s">
        <v>91</v>
      </c>
      <c r="G122" s="7" t="s">
        <v>124</v>
      </c>
      <c r="H122" s="18">
        <v>1</v>
      </c>
      <c r="I122" s="18" t="s">
        <v>68</v>
      </c>
      <c r="J122" s="18" t="s">
        <v>69</v>
      </c>
      <c r="L122" s="18">
        <v>7</v>
      </c>
      <c r="M122" s="18">
        <v>1</v>
      </c>
      <c r="N122" s="18">
        <v>1</v>
      </c>
      <c r="O122" s="18">
        <v>1</v>
      </c>
      <c r="T122">
        <v>0</v>
      </c>
      <c r="U122" t="s">
        <v>70</v>
      </c>
      <c r="V122">
        <f>MATCH(D122,Отчет!$D:$D,0)</f>
        <v>38</v>
      </c>
    </row>
    <row r="123" spans="1:22">
      <c r="A123" s="18">
        <v>1608416261</v>
      </c>
      <c r="B123" s="18">
        <v>9</v>
      </c>
      <c r="C123" s="18" t="s">
        <v>65</v>
      </c>
      <c r="D123" s="18">
        <v>1178847931</v>
      </c>
      <c r="E123" s="7" t="s">
        <v>47</v>
      </c>
      <c r="F123" s="18" t="s">
        <v>92</v>
      </c>
      <c r="G123" s="7" t="s">
        <v>124</v>
      </c>
      <c r="H123" s="18">
        <v>1</v>
      </c>
      <c r="I123" s="18" t="s">
        <v>68</v>
      </c>
      <c r="J123" s="18" t="s">
        <v>69</v>
      </c>
      <c r="L123" s="18">
        <v>9</v>
      </c>
      <c r="M123" s="18">
        <v>1</v>
      </c>
      <c r="N123" s="18">
        <v>1</v>
      </c>
      <c r="O123" s="18">
        <v>1</v>
      </c>
      <c r="T123">
        <v>0</v>
      </c>
      <c r="U123" t="s">
        <v>70</v>
      </c>
      <c r="V123">
        <f>MATCH(D123,Отчет!$D:$D,0)</f>
        <v>16</v>
      </c>
    </row>
    <row r="124" spans="1:22">
      <c r="A124" s="18">
        <v>1608415794</v>
      </c>
      <c r="B124" s="18">
        <v>9</v>
      </c>
      <c r="C124" s="18" t="s">
        <v>65</v>
      </c>
      <c r="D124" s="18">
        <v>1164844632</v>
      </c>
      <c r="E124" s="7" t="s">
        <v>42</v>
      </c>
      <c r="F124" s="18" t="s">
        <v>85</v>
      </c>
      <c r="G124" s="7" t="s">
        <v>124</v>
      </c>
      <c r="H124" s="18">
        <v>1</v>
      </c>
      <c r="I124" s="18" t="s">
        <v>68</v>
      </c>
      <c r="J124" s="18" t="s">
        <v>69</v>
      </c>
      <c r="L124" s="18">
        <v>9</v>
      </c>
      <c r="M124" s="18">
        <v>1</v>
      </c>
      <c r="N124" s="18">
        <v>1</v>
      </c>
      <c r="O124" s="18">
        <v>1</v>
      </c>
      <c r="T124">
        <v>0</v>
      </c>
      <c r="U124" t="s">
        <v>70</v>
      </c>
      <c r="V124">
        <f>MATCH(D124,Отчет!$D:$D,0)</f>
        <v>26</v>
      </c>
    </row>
    <row r="125" spans="1:22">
      <c r="A125" s="18">
        <v>1608413200</v>
      </c>
      <c r="B125" s="18">
        <v>8</v>
      </c>
      <c r="C125" s="18" t="s">
        <v>65</v>
      </c>
      <c r="D125" s="18">
        <v>1164844619</v>
      </c>
      <c r="E125" s="7" t="s">
        <v>41</v>
      </c>
      <c r="F125" s="18" t="s">
        <v>66</v>
      </c>
      <c r="G125" s="7" t="s">
        <v>124</v>
      </c>
      <c r="H125" s="18">
        <v>1</v>
      </c>
      <c r="I125" s="18" t="s">
        <v>68</v>
      </c>
      <c r="J125" s="18" t="s">
        <v>69</v>
      </c>
      <c r="L125" s="18">
        <v>8</v>
      </c>
      <c r="M125" s="18">
        <v>1</v>
      </c>
      <c r="N125" s="18">
        <v>1</v>
      </c>
      <c r="O125" s="18">
        <v>1</v>
      </c>
      <c r="T125">
        <v>0</v>
      </c>
      <c r="U125" t="s">
        <v>70</v>
      </c>
      <c r="V125">
        <f>MATCH(D125,Отчет!$D:$D,0)</f>
        <v>27</v>
      </c>
    </row>
    <row r="126" spans="1:22">
      <c r="A126" s="18">
        <v>1608412793</v>
      </c>
      <c r="B126" s="18">
        <v>10</v>
      </c>
      <c r="C126" s="18" t="s">
        <v>65</v>
      </c>
      <c r="D126" s="18">
        <v>1164844710</v>
      </c>
      <c r="E126" s="7" t="s">
        <v>49</v>
      </c>
      <c r="F126" s="18" t="s">
        <v>89</v>
      </c>
      <c r="G126" s="7" t="s">
        <v>124</v>
      </c>
      <c r="H126" s="18">
        <v>1</v>
      </c>
      <c r="I126" s="18" t="s">
        <v>68</v>
      </c>
      <c r="J126" s="18" t="s">
        <v>69</v>
      </c>
      <c r="L126" s="18">
        <v>10</v>
      </c>
      <c r="M126" s="18">
        <v>1</v>
      </c>
      <c r="N126" s="18">
        <v>1</v>
      </c>
      <c r="O126" s="18">
        <v>1</v>
      </c>
      <c r="T126">
        <v>0</v>
      </c>
      <c r="U126" t="s">
        <v>70</v>
      </c>
      <c r="V126">
        <f>MATCH(D126,Отчет!$D:$D,0)</f>
        <v>12</v>
      </c>
    </row>
    <row r="127" spans="1:22">
      <c r="A127" s="18">
        <v>1608411853</v>
      </c>
      <c r="B127" s="18">
        <v>7</v>
      </c>
      <c r="C127" s="18" t="s">
        <v>65</v>
      </c>
      <c r="D127" s="18">
        <v>1164844606</v>
      </c>
      <c r="E127" s="7" t="s">
        <v>40</v>
      </c>
      <c r="F127" s="18" t="s">
        <v>84</v>
      </c>
      <c r="G127" s="7" t="s">
        <v>124</v>
      </c>
      <c r="H127" s="18">
        <v>1</v>
      </c>
      <c r="I127" s="18" t="s">
        <v>68</v>
      </c>
      <c r="J127" s="18" t="s">
        <v>69</v>
      </c>
      <c r="L127" s="18">
        <v>7</v>
      </c>
      <c r="M127" s="18">
        <v>1</v>
      </c>
      <c r="N127" s="18">
        <v>1</v>
      </c>
      <c r="O127" s="18">
        <v>1</v>
      </c>
      <c r="T127">
        <v>0</v>
      </c>
      <c r="U127" t="s">
        <v>70</v>
      </c>
      <c r="V127">
        <f>MATCH(D127,Отчет!$D:$D,0)</f>
        <v>29</v>
      </c>
    </row>
    <row r="128" spans="1:22">
      <c r="A128" s="18">
        <v>1608415464</v>
      </c>
      <c r="B128" s="18">
        <v>9</v>
      </c>
      <c r="C128" s="18" t="s">
        <v>65</v>
      </c>
      <c r="D128" s="18">
        <v>1164844883</v>
      </c>
      <c r="E128" s="7" t="s">
        <v>61</v>
      </c>
      <c r="F128" s="18" t="s">
        <v>99</v>
      </c>
      <c r="G128" s="7" t="s">
        <v>124</v>
      </c>
      <c r="H128" s="18">
        <v>1</v>
      </c>
      <c r="I128" s="18" t="s">
        <v>68</v>
      </c>
      <c r="J128" s="18" t="s">
        <v>69</v>
      </c>
      <c r="L128" s="18">
        <v>9</v>
      </c>
      <c r="M128" s="18">
        <v>1</v>
      </c>
      <c r="N128" s="18">
        <v>1</v>
      </c>
      <c r="O128" s="18">
        <v>1</v>
      </c>
      <c r="T128">
        <v>0</v>
      </c>
      <c r="U128" t="s">
        <v>70</v>
      </c>
      <c r="V128">
        <f>MATCH(D128,Отчет!$D:$D,0)</f>
        <v>23</v>
      </c>
    </row>
    <row r="129" spans="1:22">
      <c r="A129" s="18">
        <v>1608411193</v>
      </c>
      <c r="B129" s="18">
        <v>7</v>
      </c>
      <c r="C129" s="18" t="s">
        <v>65</v>
      </c>
      <c r="D129" s="18">
        <v>1164844567</v>
      </c>
      <c r="E129" s="7" t="s">
        <v>37</v>
      </c>
      <c r="F129" s="18" t="s">
        <v>81</v>
      </c>
      <c r="G129" s="7" t="s">
        <v>124</v>
      </c>
      <c r="H129" s="18">
        <v>1</v>
      </c>
      <c r="I129" s="18" t="s">
        <v>68</v>
      </c>
      <c r="J129" s="18" t="s">
        <v>69</v>
      </c>
      <c r="L129" s="18">
        <v>7</v>
      </c>
      <c r="M129" s="18">
        <v>1</v>
      </c>
      <c r="N129" s="18">
        <v>1</v>
      </c>
      <c r="O129" s="18">
        <v>1</v>
      </c>
      <c r="T129">
        <v>0</v>
      </c>
      <c r="U129" t="s">
        <v>70</v>
      </c>
      <c r="V129">
        <f>MATCH(D129,Отчет!$D:$D,0)</f>
        <v>24</v>
      </c>
    </row>
    <row r="130" spans="1:22">
      <c r="A130" s="18">
        <v>1608416886</v>
      </c>
      <c r="B130" s="18">
        <v>10</v>
      </c>
      <c r="C130" s="18" t="s">
        <v>65</v>
      </c>
      <c r="D130" s="18">
        <v>1164844710</v>
      </c>
      <c r="E130" s="7" t="s">
        <v>49</v>
      </c>
      <c r="F130" s="18" t="s">
        <v>89</v>
      </c>
      <c r="G130" s="7" t="s">
        <v>125</v>
      </c>
      <c r="H130" s="18">
        <v>1</v>
      </c>
      <c r="I130" s="18" t="s">
        <v>68</v>
      </c>
      <c r="J130" s="18" t="s">
        <v>69</v>
      </c>
      <c r="L130" s="18">
        <v>10</v>
      </c>
      <c r="M130" s="18">
        <v>1</v>
      </c>
      <c r="N130" s="18">
        <v>1</v>
      </c>
      <c r="O130" s="18">
        <v>1</v>
      </c>
      <c r="T130">
        <v>0</v>
      </c>
      <c r="U130" t="s">
        <v>70</v>
      </c>
      <c r="V130">
        <f>MATCH(D130,Отчет!$D:$D,0)</f>
        <v>12</v>
      </c>
    </row>
    <row r="131" spans="1:22">
      <c r="A131" s="18">
        <v>1608419026</v>
      </c>
      <c r="B131" s="18">
        <v>9</v>
      </c>
      <c r="C131" s="18" t="s">
        <v>65</v>
      </c>
      <c r="D131" s="18">
        <v>1164844697</v>
      </c>
      <c r="E131" s="7" t="s">
        <v>48</v>
      </c>
      <c r="F131" s="18" t="s">
        <v>88</v>
      </c>
      <c r="G131" s="7" t="s">
        <v>126</v>
      </c>
      <c r="H131" s="18">
        <v>1</v>
      </c>
      <c r="I131" s="18" t="s">
        <v>68</v>
      </c>
      <c r="J131" s="18" t="s">
        <v>69</v>
      </c>
      <c r="L131" s="18">
        <v>9</v>
      </c>
      <c r="M131" s="18">
        <v>1</v>
      </c>
      <c r="N131" s="18">
        <v>1</v>
      </c>
      <c r="O131" s="18">
        <v>1</v>
      </c>
      <c r="T131">
        <v>0</v>
      </c>
      <c r="U131" t="s">
        <v>70</v>
      </c>
      <c r="V131">
        <f>MATCH(D131,Отчет!$D:$D,0)</f>
        <v>32</v>
      </c>
    </row>
    <row r="132" spans="1:22">
      <c r="A132" s="18">
        <v>1608418620</v>
      </c>
      <c r="B132" s="18">
        <v>9</v>
      </c>
      <c r="C132" s="18" t="s">
        <v>65</v>
      </c>
      <c r="D132" s="18">
        <v>1164844776</v>
      </c>
      <c r="E132" s="7" t="s">
        <v>55</v>
      </c>
      <c r="F132" s="18" t="s">
        <v>94</v>
      </c>
      <c r="G132" s="7" t="s">
        <v>126</v>
      </c>
      <c r="H132" s="18">
        <v>1</v>
      </c>
      <c r="I132" s="18" t="s">
        <v>68</v>
      </c>
      <c r="J132" s="18" t="s">
        <v>69</v>
      </c>
      <c r="L132" s="18">
        <v>9</v>
      </c>
      <c r="M132" s="18">
        <v>1</v>
      </c>
      <c r="N132" s="18">
        <v>1</v>
      </c>
      <c r="O132" s="18">
        <v>1</v>
      </c>
      <c r="T132">
        <v>0</v>
      </c>
      <c r="U132" t="s">
        <v>70</v>
      </c>
      <c r="V132">
        <f>MATCH(D132,Отчет!$D:$D,0)</f>
        <v>21</v>
      </c>
    </row>
    <row r="133" spans="1:22">
      <c r="A133" s="18">
        <v>1608417686</v>
      </c>
      <c r="B133" s="18">
        <v>7</v>
      </c>
      <c r="C133" s="18" t="s">
        <v>65</v>
      </c>
      <c r="D133" s="18">
        <v>1164844606</v>
      </c>
      <c r="E133" s="7" t="s">
        <v>40</v>
      </c>
      <c r="F133" s="18" t="s">
        <v>84</v>
      </c>
      <c r="G133" s="7" t="s">
        <v>126</v>
      </c>
      <c r="H133" s="18">
        <v>1</v>
      </c>
      <c r="I133" s="18" t="s">
        <v>68</v>
      </c>
      <c r="J133" s="18" t="s">
        <v>69</v>
      </c>
      <c r="L133" s="18">
        <v>7</v>
      </c>
      <c r="M133" s="18">
        <v>1</v>
      </c>
      <c r="N133" s="18">
        <v>1</v>
      </c>
      <c r="O133" s="18">
        <v>1</v>
      </c>
      <c r="T133">
        <v>0</v>
      </c>
      <c r="U133" t="s">
        <v>70</v>
      </c>
      <c r="V133">
        <f>MATCH(D133,Отчет!$D:$D,0)</f>
        <v>29</v>
      </c>
    </row>
    <row r="134" spans="1:22">
      <c r="A134" s="18">
        <v>1608417442</v>
      </c>
      <c r="B134" s="18">
        <v>8</v>
      </c>
      <c r="C134" s="18" t="s">
        <v>65</v>
      </c>
      <c r="D134" s="18">
        <v>1164844567</v>
      </c>
      <c r="E134" s="7" t="s">
        <v>37</v>
      </c>
      <c r="F134" s="18" t="s">
        <v>81</v>
      </c>
      <c r="G134" s="7" t="s">
        <v>126</v>
      </c>
      <c r="H134" s="18">
        <v>1</v>
      </c>
      <c r="I134" s="18" t="s">
        <v>68</v>
      </c>
      <c r="J134" s="18" t="s">
        <v>69</v>
      </c>
      <c r="L134" s="18">
        <v>8</v>
      </c>
      <c r="M134" s="18">
        <v>1</v>
      </c>
      <c r="N134" s="18">
        <v>1</v>
      </c>
      <c r="O134" s="18">
        <v>1</v>
      </c>
      <c r="T134">
        <v>0</v>
      </c>
      <c r="U134" t="s">
        <v>70</v>
      </c>
      <c r="V134">
        <f>MATCH(D134,Отчет!$D:$D,0)</f>
        <v>24</v>
      </c>
    </row>
    <row r="135" spans="1:22">
      <c r="A135" s="18">
        <v>1608418397</v>
      </c>
      <c r="B135" s="18">
        <v>8</v>
      </c>
      <c r="C135" s="18" t="s">
        <v>65</v>
      </c>
      <c r="D135" s="18">
        <v>1164844896</v>
      </c>
      <c r="E135" s="7" t="s">
        <v>62</v>
      </c>
      <c r="F135" s="18" t="s">
        <v>100</v>
      </c>
      <c r="G135" s="7" t="s">
        <v>126</v>
      </c>
      <c r="H135" s="18">
        <v>1</v>
      </c>
      <c r="I135" s="18" t="s">
        <v>68</v>
      </c>
      <c r="J135" s="18" t="s">
        <v>69</v>
      </c>
      <c r="L135" s="18">
        <v>8</v>
      </c>
      <c r="M135" s="18">
        <v>1</v>
      </c>
      <c r="N135" s="18">
        <v>1</v>
      </c>
      <c r="O135" s="18">
        <v>1</v>
      </c>
      <c r="T135">
        <v>0</v>
      </c>
      <c r="U135" t="s">
        <v>70</v>
      </c>
      <c r="V135">
        <f>MATCH(D135,Отчет!$D:$D,0)</f>
        <v>34</v>
      </c>
    </row>
    <row r="136" spans="1:22">
      <c r="A136" s="18">
        <v>1608418091</v>
      </c>
      <c r="B136" s="18">
        <v>10</v>
      </c>
      <c r="C136" s="18" t="s">
        <v>65</v>
      </c>
      <c r="D136" s="18">
        <v>1164844724</v>
      </c>
      <c r="E136" s="7" t="s">
        <v>51</v>
      </c>
      <c r="F136" s="18" t="s">
        <v>90</v>
      </c>
      <c r="G136" s="7" t="s">
        <v>126</v>
      </c>
      <c r="H136" s="18">
        <v>1</v>
      </c>
      <c r="I136" s="18" t="s">
        <v>68</v>
      </c>
      <c r="J136" s="18" t="s">
        <v>69</v>
      </c>
      <c r="L136" s="18">
        <v>10</v>
      </c>
      <c r="M136" s="18">
        <v>1</v>
      </c>
      <c r="N136" s="18">
        <v>1</v>
      </c>
      <c r="O136" s="18">
        <v>1</v>
      </c>
      <c r="T136">
        <v>0</v>
      </c>
      <c r="U136" t="s">
        <v>70</v>
      </c>
      <c r="V136">
        <f>MATCH(D136,Отчет!$D:$D,0)</f>
        <v>19</v>
      </c>
    </row>
    <row r="137" spans="1:22">
      <c r="A137" s="18">
        <v>1608420122</v>
      </c>
      <c r="B137" s="18">
        <v>9</v>
      </c>
      <c r="C137" s="18" t="s">
        <v>65</v>
      </c>
      <c r="D137" s="18">
        <v>1164844896</v>
      </c>
      <c r="E137" s="7" t="s">
        <v>62</v>
      </c>
      <c r="F137" s="18" t="s">
        <v>100</v>
      </c>
      <c r="G137" s="7" t="s">
        <v>127</v>
      </c>
      <c r="H137" s="18">
        <v>1</v>
      </c>
      <c r="I137" s="18" t="s">
        <v>68</v>
      </c>
      <c r="J137" s="18" t="s">
        <v>69</v>
      </c>
      <c r="L137" s="18">
        <v>9</v>
      </c>
      <c r="M137" s="18">
        <v>1</v>
      </c>
      <c r="N137" s="18">
        <v>1</v>
      </c>
      <c r="O137" s="18">
        <v>1</v>
      </c>
      <c r="T137">
        <v>0</v>
      </c>
      <c r="U137" t="s">
        <v>70</v>
      </c>
      <c r="V137">
        <f>MATCH(D137,Отчет!$D:$D,0)</f>
        <v>34</v>
      </c>
    </row>
    <row r="138" spans="1:22">
      <c r="A138" s="18">
        <v>1608421321</v>
      </c>
      <c r="B138" s="18">
        <v>9</v>
      </c>
      <c r="C138" s="18" t="s">
        <v>65</v>
      </c>
      <c r="D138" s="18">
        <v>1164844828</v>
      </c>
      <c r="E138" s="7" t="s">
        <v>59</v>
      </c>
      <c r="F138" s="18" t="s">
        <v>97</v>
      </c>
      <c r="G138" s="7" t="s">
        <v>128</v>
      </c>
      <c r="H138" s="18">
        <v>3</v>
      </c>
      <c r="I138" s="18" t="s">
        <v>68</v>
      </c>
      <c r="J138" s="18" t="s">
        <v>69</v>
      </c>
      <c r="L138" s="18">
        <v>27</v>
      </c>
      <c r="M138" s="18">
        <v>3</v>
      </c>
      <c r="N138" s="18">
        <v>1</v>
      </c>
      <c r="O138" s="18">
        <v>1</v>
      </c>
      <c r="T138">
        <v>0</v>
      </c>
      <c r="U138" t="s">
        <v>70</v>
      </c>
      <c r="V138">
        <f>MATCH(D138,Отчет!$D:$D,0)</f>
        <v>30</v>
      </c>
    </row>
    <row r="139" spans="1:22">
      <c r="A139" s="18">
        <v>1608424682</v>
      </c>
      <c r="B139" s="18">
        <v>10</v>
      </c>
      <c r="C139" s="18" t="s">
        <v>65</v>
      </c>
      <c r="D139" s="18">
        <v>1164844710</v>
      </c>
      <c r="E139" s="7" t="s">
        <v>49</v>
      </c>
      <c r="F139" s="18" t="s">
        <v>89</v>
      </c>
      <c r="G139" s="7" t="s">
        <v>129</v>
      </c>
      <c r="H139" s="18">
        <v>2</v>
      </c>
      <c r="I139" s="18" t="s">
        <v>68</v>
      </c>
      <c r="J139" s="18" t="s">
        <v>69</v>
      </c>
      <c r="L139" s="18">
        <v>20</v>
      </c>
      <c r="M139" s="18">
        <v>2</v>
      </c>
      <c r="N139" s="18">
        <v>1</v>
      </c>
      <c r="O139" s="18">
        <v>1</v>
      </c>
      <c r="T139">
        <v>0</v>
      </c>
      <c r="U139" t="s">
        <v>70</v>
      </c>
      <c r="V139">
        <f>MATCH(D139,Отчет!$D:$D,0)</f>
        <v>12</v>
      </c>
    </row>
    <row r="140" spans="1:22">
      <c r="A140" s="18">
        <v>1608427026</v>
      </c>
      <c r="B140" s="18">
        <v>9</v>
      </c>
      <c r="C140" s="18" t="s">
        <v>65</v>
      </c>
      <c r="D140" s="18">
        <v>1164844710</v>
      </c>
      <c r="E140" s="7" t="s">
        <v>49</v>
      </c>
      <c r="F140" s="18" t="s">
        <v>89</v>
      </c>
      <c r="G140" s="7" t="s">
        <v>130</v>
      </c>
      <c r="H140" s="18">
        <v>1</v>
      </c>
      <c r="I140" s="18" t="s">
        <v>68</v>
      </c>
      <c r="J140" s="18" t="s">
        <v>69</v>
      </c>
      <c r="L140" s="18">
        <v>9</v>
      </c>
      <c r="M140" s="18">
        <v>1</v>
      </c>
      <c r="N140" s="18">
        <v>1</v>
      </c>
      <c r="O140" s="18">
        <v>1</v>
      </c>
      <c r="T140">
        <v>0</v>
      </c>
      <c r="U140" t="s">
        <v>70</v>
      </c>
      <c r="V140">
        <f>MATCH(D140,Отчет!$D:$D,0)</f>
        <v>12</v>
      </c>
    </row>
    <row r="141" spans="1:22">
      <c r="A141" s="18">
        <v>1608429956</v>
      </c>
      <c r="B141" s="18">
        <v>9</v>
      </c>
      <c r="C141" s="18" t="s">
        <v>65</v>
      </c>
      <c r="D141" s="18">
        <v>1164844763</v>
      </c>
      <c r="E141" s="7" t="s">
        <v>54</v>
      </c>
      <c r="F141" s="18" t="s">
        <v>93</v>
      </c>
      <c r="G141" s="7" t="s">
        <v>131</v>
      </c>
      <c r="H141" s="18">
        <v>3</v>
      </c>
      <c r="I141" s="18" t="s">
        <v>68</v>
      </c>
      <c r="J141" s="18" t="s">
        <v>69</v>
      </c>
      <c r="L141" s="18">
        <v>27</v>
      </c>
      <c r="M141" s="18">
        <v>3</v>
      </c>
      <c r="N141" s="18">
        <v>1</v>
      </c>
      <c r="O141" s="18">
        <v>1</v>
      </c>
      <c r="T141">
        <v>0</v>
      </c>
      <c r="U141" t="s">
        <v>70</v>
      </c>
      <c r="V141">
        <f>MATCH(D141,Отчет!$D:$D,0)</f>
        <v>17</v>
      </c>
    </row>
    <row r="142" spans="1:22">
      <c r="A142" s="18">
        <v>1608429424</v>
      </c>
      <c r="B142" s="18">
        <v>9</v>
      </c>
      <c r="C142" s="18" t="s">
        <v>65</v>
      </c>
      <c r="D142" s="18">
        <v>1164844724</v>
      </c>
      <c r="E142" s="7" t="s">
        <v>51</v>
      </c>
      <c r="F142" s="18" t="s">
        <v>90</v>
      </c>
      <c r="G142" s="7" t="s">
        <v>131</v>
      </c>
      <c r="H142" s="18">
        <v>3</v>
      </c>
      <c r="I142" s="18" t="s">
        <v>68</v>
      </c>
      <c r="J142" s="18" t="s">
        <v>69</v>
      </c>
      <c r="L142" s="18">
        <v>27</v>
      </c>
      <c r="M142" s="18">
        <v>3</v>
      </c>
      <c r="N142" s="18">
        <v>1</v>
      </c>
      <c r="O142" s="18">
        <v>1</v>
      </c>
      <c r="T142">
        <v>0</v>
      </c>
      <c r="U142" t="s">
        <v>70</v>
      </c>
      <c r="V142">
        <f>MATCH(D142,Отчет!$D:$D,0)</f>
        <v>19</v>
      </c>
    </row>
    <row r="143" spans="1:22">
      <c r="A143" s="18">
        <v>1608428956</v>
      </c>
      <c r="B143" s="18">
        <v>8</v>
      </c>
      <c r="C143" s="18" t="s">
        <v>65</v>
      </c>
      <c r="D143" s="18">
        <v>1164844671</v>
      </c>
      <c r="E143" s="7" t="s">
        <v>45</v>
      </c>
      <c r="F143" s="18" t="s">
        <v>87</v>
      </c>
      <c r="G143" s="7" t="s">
        <v>131</v>
      </c>
      <c r="H143" s="18">
        <v>3</v>
      </c>
      <c r="I143" s="18" t="s">
        <v>68</v>
      </c>
      <c r="J143" s="18" t="s">
        <v>69</v>
      </c>
      <c r="L143" s="18">
        <v>24</v>
      </c>
      <c r="M143" s="18">
        <v>3</v>
      </c>
      <c r="N143" s="18">
        <v>1</v>
      </c>
      <c r="O143" s="18">
        <v>1</v>
      </c>
      <c r="T143">
        <v>0</v>
      </c>
      <c r="U143" t="s">
        <v>70</v>
      </c>
      <c r="V143">
        <f>MATCH(D143,Отчет!$D:$D,0)</f>
        <v>36</v>
      </c>
    </row>
    <row r="144" spans="1:22">
      <c r="A144" s="18">
        <v>1608430119</v>
      </c>
      <c r="B144" s="18">
        <v>10</v>
      </c>
      <c r="C144" s="18" t="s">
        <v>65</v>
      </c>
      <c r="D144" s="18">
        <v>1178847931</v>
      </c>
      <c r="E144" s="7" t="s">
        <v>47</v>
      </c>
      <c r="F144" s="18" t="s">
        <v>92</v>
      </c>
      <c r="G144" s="7" t="s">
        <v>131</v>
      </c>
      <c r="H144" s="18">
        <v>3</v>
      </c>
      <c r="I144" s="18" t="s">
        <v>68</v>
      </c>
      <c r="J144" s="18" t="s">
        <v>69</v>
      </c>
      <c r="L144" s="18">
        <v>30</v>
      </c>
      <c r="M144" s="18">
        <v>3</v>
      </c>
      <c r="N144" s="18">
        <v>1</v>
      </c>
      <c r="O144" s="18">
        <v>1</v>
      </c>
      <c r="T144">
        <v>0</v>
      </c>
      <c r="U144" t="s">
        <v>70</v>
      </c>
      <c r="V144">
        <f>MATCH(D144,Отчет!$D:$D,0)</f>
        <v>16</v>
      </c>
    </row>
    <row r="145" spans="1:22">
      <c r="A145" s="18">
        <v>1608431675</v>
      </c>
      <c r="B145" s="18">
        <v>9</v>
      </c>
      <c r="C145" s="18" t="s">
        <v>65</v>
      </c>
      <c r="D145" s="18">
        <v>1164844883</v>
      </c>
      <c r="E145" s="7" t="s">
        <v>61</v>
      </c>
      <c r="F145" s="18" t="s">
        <v>99</v>
      </c>
      <c r="G145" s="7" t="s">
        <v>132</v>
      </c>
      <c r="H145" s="18">
        <v>2</v>
      </c>
      <c r="I145" s="18" t="s">
        <v>68</v>
      </c>
      <c r="J145" s="18" t="s">
        <v>69</v>
      </c>
      <c r="L145" s="18">
        <v>18</v>
      </c>
      <c r="M145" s="18">
        <v>2</v>
      </c>
      <c r="N145" s="18">
        <v>1</v>
      </c>
      <c r="O145" s="18">
        <v>1</v>
      </c>
      <c r="T145">
        <v>0</v>
      </c>
      <c r="U145" t="s">
        <v>70</v>
      </c>
      <c r="V145">
        <f>MATCH(D145,Отчет!$D:$D,0)</f>
        <v>23</v>
      </c>
    </row>
    <row r="146" spans="1:22">
      <c r="A146" s="18">
        <v>1608431351</v>
      </c>
      <c r="B146" s="18">
        <v>8</v>
      </c>
      <c r="C146" s="18" t="s">
        <v>65</v>
      </c>
      <c r="D146" s="18">
        <v>1164844737</v>
      </c>
      <c r="E146" s="7" t="s">
        <v>52</v>
      </c>
      <c r="F146" s="18" t="s">
        <v>91</v>
      </c>
      <c r="G146" s="7" t="s">
        <v>132</v>
      </c>
      <c r="H146" s="18">
        <v>2</v>
      </c>
      <c r="I146" s="18" t="s">
        <v>68</v>
      </c>
      <c r="J146" s="18" t="s">
        <v>69</v>
      </c>
      <c r="L146" s="18">
        <v>16</v>
      </c>
      <c r="M146" s="18">
        <v>2</v>
      </c>
      <c r="N146" s="18">
        <v>1</v>
      </c>
      <c r="O146" s="18">
        <v>1</v>
      </c>
      <c r="T146">
        <v>0</v>
      </c>
      <c r="U146" t="s">
        <v>70</v>
      </c>
      <c r="V146">
        <f>MATCH(D146,Отчет!$D:$D,0)</f>
        <v>38</v>
      </c>
    </row>
    <row r="147" spans="1:22">
      <c r="A147" s="18">
        <v>1608432356</v>
      </c>
      <c r="B147" s="18">
        <v>9</v>
      </c>
      <c r="C147" s="18" t="s">
        <v>65</v>
      </c>
      <c r="D147" s="18">
        <v>1164844869</v>
      </c>
      <c r="E147" s="7" t="s">
        <v>60</v>
      </c>
      <c r="F147" s="18" t="s">
        <v>98</v>
      </c>
      <c r="G147" s="7" t="s">
        <v>133</v>
      </c>
      <c r="H147" s="18">
        <v>2</v>
      </c>
      <c r="I147" s="18" t="s">
        <v>68</v>
      </c>
      <c r="J147" s="18" t="s">
        <v>69</v>
      </c>
      <c r="L147" s="18">
        <v>18</v>
      </c>
      <c r="M147" s="18">
        <v>2</v>
      </c>
      <c r="N147" s="18">
        <v>1</v>
      </c>
      <c r="O147" s="18">
        <v>1</v>
      </c>
      <c r="T147">
        <v>0</v>
      </c>
      <c r="U147" t="s">
        <v>70</v>
      </c>
      <c r="V147">
        <f>MATCH(D147,Отчет!$D:$D,0)</f>
        <v>20</v>
      </c>
    </row>
    <row r="148" spans="1:22">
      <c r="A148" s="18">
        <v>1608432687</v>
      </c>
      <c r="B148" s="18">
        <v>7</v>
      </c>
      <c r="C148" s="18" t="s">
        <v>65</v>
      </c>
      <c r="D148" s="18">
        <v>1164844750</v>
      </c>
      <c r="E148" s="7" t="s">
        <v>53</v>
      </c>
      <c r="F148" s="18" t="s">
        <v>77</v>
      </c>
      <c r="G148" s="7" t="s">
        <v>134</v>
      </c>
      <c r="H148" s="18">
        <v>2</v>
      </c>
      <c r="I148" s="18" t="s">
        <v>68</v>
      </c>
      <c r="J148" s="18" t="s">
        <v>69</v>
      </c>
      <c r="L148" s="18">
        <v>14</v>
      </c>
      <c r="M148" s="18">
        <v>2</v>
      </c>
      <c r="N148" s="18">
        <v>1</v>
      </c>
      <c r="O148" s="18">
        <v>1</v>
      </c>
      <c r="T148">
        <v>0</v>
      </c>
      <c r="U148" t="s">
        <v>70</v>
      </c>
      <c r="V148">
        <f>MATCH(D148,Отчет!$D:$D,0)</f>
        <v>35</v>
      </c>
    </row>
    <row r="149" spans="1:22">
      <c r="A149" s="18">
        <v>1197355086</v>
      </c>
      <c r="B149" s="18">
        <v>8</v>
      </c>
      <c r="C149" s="18" t="s">
        <v>65</v>
      </c>
      <c r="D149" s="18">
        <v>1164844541</v>
      </c>
      <c r="E149" s="7" t="s">
        <v>35</v>
      </c>
      <c r="F149" s="18" t="s">
        <v>80</v>
      </c>
      <c r="G149" s="7" t="s">
        <v>135</v>
      </c>
      <c r="H149" s="18">
        <v>3</v>
      </c>
      <c r="I149" s="18" t="s">
        <v>68</v>
      </c>
      <c r="J149" s="18" t="s">
        <v>69</v>
      </c>
      <c r="L149" s="18">
        <v>24</v>
      </c>
      <c r="M149" s="18">
        <v>3</v>
      </c>
      <c r="N149" s="18">
        <v>1</v>
      </c>
      <c r="O149" s="18">
        <v>1</v>
      </c>
      <c r="P149" s="18">
        <v>1014669559</v>
      </c>
      <c r="Q149" s="18">
        <v>2098</v>
      </c>
      <c r="S149" t="s">
        <v>75</v>
      </c>
      <c r="T149">
        <v>0</v>
      </c>
      <c r="U149" t="s">
        <v>70</v>
      </c>
      <c r="V149">
        <f>MATCH(D149,Отчет!$D:$D,0)</f>
        <v>18</v>
      </c>
    </row>
    <row r="150" spans="1:22">
      <c r="A150" s="18">
        <v>1197355163</v>
      </c>
      <c r="B150" s="18">
        <v>9</v>
      </c>
      <c r="C150" s="18" t="s">
        <v>65</v>
      </c>
      <c r="D150" s="18">
        <v>1164844567</v>
      </c>
      <c r="E150" s="7" t="s">
        <v>37</v>
      </c>
      <c r="F150" s="18" t="s">
        <v>81</v>
      </c>
      <c r="G150" s="7" t="s">
        <v>135</v>
      </c>
      <c r="H150" s="18">
        <v>3</v>
      </c>
      <c r="I150" s="18" t="s">
        <v>68</v>
      </c>
      <c r="J150" s="18" t="s">
        <v>69</v>
      </c>
      <c r="L150" s="18">
        <v>27</v>
      </c>
      <c r="M150" s="18">
        <v>3</v>
      </c>
      <c r="N150" s="18">
        <v>1</v>
      </c>
      <c r="O150" s="18">
        <v>1</v>
      </c>
      <c r="P150" s="18">
        <v>1014669559</v>
      </c>
      <c r="Q150" s="18">
        <v>2098</v>
      </c>
      <c r="S150" t="s">
        <v>75</v>
      </c>
      <c r="T150">
        <v>0</v>
      </c>
      <c r="U150" t="s">
        <v>70</v>
      </c>
      <c r="V150">
        <f>MATCH(D150,Отчет!$D:$D,0)</f>
        <v>24</v>
      </c>
    </row>
    <row r="151" spans="1:22">
      <c r="A151" s="18">
        <v>1197356091</v>
      </c>
      <c r="B151" s="18">
        <v>9</v>
      </c>
      <c r="C151" s="18" t="s">
        <v>65</v>
      </c>
      <c r="D151" s="18">
        <v>1164844855</v>
      </c>
      <c r="E151" s="7" t="s">
        <v>50</v>
      </c>
      <c r="F151" s="18" t="s">
        <v>79</v>
      </c>
      <c r="G151" s="7" t="s">
        <v>135</v>
      </c>
      <c r="H151" s="18">
        <v>3</v>
      </c>
      <c r="I151" s="18" t="s">
        <v>68</v>
      </c>
      <c r="J151" s="18" t="s">
        <v>69</v>
      </c>
      <c r="L151" s="18">
        <v>27</v>
      </c>
      <c r="M151" s="18">
        <v>3</v>
      </c>
      <c r="N151" s="18">
        <v>1</v>
      </c>
      <c r="O151" s="18">
        <v>1</v>
      </c>
      <c r="P151" s="18">
        <v>1014669559</v>
      </c>
      <c r="Q151" s="18">
        <v>2098</v>
      </c>
      <c r="S151" t="s">
        <v>75</v>
      </c>
      <c r="T151">
        <v>0</v>
      </c>
      <c r="U151" t="s">
        <v>70</v>
      </c>
      <c r="V151">
        <f>MATCH(D151,Отчет!$D:$D,0)</f>
        <v>25</v>
      </c>
    </row>
    <row r="152" spans="1:22">
      <c r="A152" s="18">
        <v>1197355837</v>
      </c>
      <c r="B152" s="18">
        <v>9</v>
      </c>
      <c r="C152" s="18" t="s">
        <v>65</v>
      </c>
      <c r="D152" s="18">
        <v>1164844789</v>
      </c>
      <c r="E152" s="7" t="s">
        <v>56</v>
      </c>
      <c r="F152" s="18" t="s">
        <v>78</v>
      </c>
      <c r="G152" s="7" t="s">
        <v>135</v>
      </c>
      <c r="H152" s="18">
        <v>3</v>
      </c>
      <c r="I152" s="18" t="s">
        <v>68</v>
      </c>
      <c r="J152" s="18" t="s">
        <v>69</v>
      </c>
      <c r="L152" s="18">
        <v>27</v>
      </c>
      <c r="M152" s="18">
        <v>3</v>
      </c>
      <c r="N152" s="18">
        <v>1</v>
      </c>
      <c r="O152" s="18">
        <v>1</v>
      </c>
      <c r="P152" s="18">
        <v>1014669559</v>
      </c>
      <c r="Q152" s="18">
        <v>2098</v>
      </c>
      <c r="S152" t="s">
        <v>75</v>
      </c>
      <c r="T152">
        <v>0</v>
      </c>
      <c r="U152" t="s">
        <v>70</v>
      </c>
      <c r="V152">
        <f>MATCH(D152,Отчет!$D:$D,0)</f>
        <v>13</v>
      </c>
    </row>
    <row r="153" spans="1:22">
      <c r="A153" s="18">
        <v>1197355725</v>
      </c>
      <c r="B153" s="18">
        <v>7</v>
      </c>
      <c r="C153" s="18" t="s">
        <v>65</v>
      </c>
      <c r="D153" s="18">
        <v>1164844750</v>
      </c>
      <c r="E153" s="7" t="s">
        <v>53</v>
      </c>
      <c r="F153" s="18" t="s">
        <v>77</v>
      </c>
      <c r="G153" s="7" t="s">
        <v>135</v>
      </c>
      <c r="H153" s="18">
        <v>3</v>
      </c>
      <c r="I153" s="18" t="s">
        <v>68</v>
      </c>
      <c r="J153" s="18" t="s">
        <v>69</v>
      </c>
      <c r="L153" s="18">
        <v>21</v>
      </c>
      <c r="M153" s="18">
        <v>3</v>
      </c>
      <c r="N153" s="18">
        <v>1</v>
      </c>
      <c r="O153" s="18">
        <v>1</v>
      </c>
      <c r="P153" s="18">
        <v>1014669559</v>
      </c>
      <c r="Q153" s="18">
        <v>2098</v>
      </c>
      <c r="S153" t="s">
        <v>75</v>
      </c>
      <c r="T153">
        <v>0</v>
      </c>
      <c r="U153" t="s">
        <v>70</v>
      </c>
      <c r="V153">
        <f>MATCH(D153,Отчет!$D:$D,0)</f>
        <v>35</v>
      </c>
    </row>
    <row r="154" spans="1:22">
      <c r="A154" s="18">
        <v>1197355490</v>
      </c>
      <c r="B154" s="18">
        <v>1</v>
      </c>
      <c r="D154" s="18">
        <v>1164844684</v>
      </c>
      <c r="E154" s="7" t="s">
        <v>46</v>
      </c>
      <c r="F154" s="18" t="s">
        <v>76</v>
      </c>
      <c r="G154" s="7" t="s">
        <v>135</v>
      </c>
      <c r="H154" s="18">
        <v>3</v>
      </c>
      <c r="I154" s="18" t="s">
        <v>68</v>
      </c>
      <c r="J154" s="18" t="s">
        <v>69</v>
      </c>
      <c r="L154" s="18">
        <v>0</v>
      </c>
      <c r="M154" s="18">
        <v>3</v>
      </c>
      <c r="N154" s="18">
        <v>0</v>
      </c>
      <c r="O154" s="18">
        <v>1</v>
      </c>
      <c r="P154" s="18">
        <v>1014669559</v>
      </c>
      <c r="Q154" s="18">
        <v>2098</v>
      </c>
      <c r="S154" t="s">
        <v>75</v>
      </c>
      <c r="T154">
        <v>0</v>
      </c>
      <c r="U154" t="s">
        <v>70</v>
      </c>
      <c r="V154">
        <f>MATCH(D154,Отчет!$D:$D,0)</f>
        <v>41</v>
      </c>
    </row>
    <row r="155" spans="1:22">
      <c r="A155" s="18">
        <v>1197355307</v>
      </c>
      <c r="B155" s="18">
        <v>7</v>
      </c>
      <c r="C155" s="18" t="s">
        <v>65</v>
      </c>
      <c r="D155" s="18">
        <v>1164844619</v>
      </c>
      <c r="E155" s="7" t="s">
        <v>41</v>
      </c>
      <c r="F155" s="18" t="s">
        <v>66</v>
      </c>
      <c r="G155" s="7" t="s">
        <v>135</v>
      </c>
      <c r="H155" s="18">
        <v>3</v>
      </c>
      <c r="I155" s="18" t="s">
        <v>68</v>
      </c>
      <c r="J155" s="18" t="s">
        <v>69</v>
      </c>
      <c r="L155" s="18">
        <v>21</v>
      </c>
      <c r="M155" s="18">
        <v>3</v>
      </c>
      <c r="N155" s="18">
        <v>1</v>
      </c>
      <c r="O155" s="18">
        <v>1</v>
      </c>
      <c r="P155" s="18">
        <v>1014669559</v>
      </c>
      <c r="Q155" s="18">
        <v>2098</v>
      </c>
      <c r="S155" t="s">
        <v>75</v>
      </c>
      <c r="T155">
        <v>0</v>
      </c>
      <c r="U155" t="s">
        <v>70</v>
      </c>
      <c r="V155">
        <f>MATCH(D155,Отчет!$D:$D,0)</f>
        <v>27</v>
      </c>
    </row>
    <row r="156" spans="1:22">
      <c r="A156" s="18">
        <v>1197355127</v>
      </c>
      <c r="B156" s="18">
        <v>8</v>
      </c>
      <c r="C156" s="18" t="s">
        <v>65</v>
      </c>
      <c r="D156" s="18">
        <v>1164844554</v>
      </c>
      <c r="E156" s="7" t="s">
        <v>36</v>
      </c>
      <c r="F156" s="18" t="s">
        <v>102</v>
      </c>
      <c r="G156" s="7" t="s">
        <v>135</v>
      </c>
      <c r="H156" s="18">
        <v>3</v>
      </c>
      <c r="I156" s="18" t="s">
        <v>68</v>
      </c>
      <c r="J156" s="18" t="s">
        <v>69</v>
      </c>
      <c r="L156" s="18">
        <v>24</v>
      </c>
      <c r="M156" s="18">
        <v>3</v>
      </c>
      <c r="N156" s="18">
        <v>1</v>
      </c>
      <c r="O156" s="18">
        <v>1</v>
      </c>
      <c r="P156" s="18">
        <v>1014669559</v>
      </c>
      <c r="Q156" s="18">
        <v>2098</v>
      </c>
      <c r="S156" t="s">
        <v>75</v>
      </c>
      <c r="T156">
        <v>0</v>
      </c>
      <c r="U156" t="s">
        <v>70</v>
      </c>
      <c r="V156">
        <f>MATCH(D156,Отчет!$D:$D,0)</f>
        <v>28</v>
      </c>
    </row>
    <row r="157" spans="1:22">
      <c r="A157" s="18">
        <v>1197355199</v>
      </c>
      <c r="B157" s="18">
        <v>9</v>
      </c>
      <c r="C157" s="18" t="s">
        <v>65</v>
      </c>
      <c r="D157" s="18">
        <v>1164844580</v>
      </c>
      <c r="E157" s="7" t="s">
        <v>38</v>
      </c>
      <c r="F157" s="18" t="s">
        <v>82</v>
      </c>
      <c r="G157" s="7" t="s">
        <v>135</v>
      </c>
      <c r="H157" s="18">
        <v>3</v>
      </c>
      <c r="I157" s="18" t="s">
        <v>68</v>
      </c>
      <c r="J157" s="18" t="s">
        <v>69</v>
      </c>
      <c r="L157" s="18">
        <v>27</v>
      </c>
      <c r="M157" s="18">
        <v>3</v>
      </c>
      <c r="N157" s="18">
        <v>1</v>
      </c>
      <c r="O157" s="18">
        <v>1</v>
      </c>
      <c r="P157" s="18">
        <v>1014669559</v>
      </c>
      <c r="Q157" s="18">
        <v>2098</v>
      </c>
      <c r="S157" t="s">
        <v>75</v>
      </c>
      <c r="T157">
        <v>0</v>
      </c>
      <c r="U157" t="s">
        <v>70</v>
      </c>
      <c r="V157">
        <f>MATCH(D157,Отчет!$D:$D,0)</f>
        <v>14</v>
      </c>
    </row>
    <row r="158" spans="1:22">
      <c r="A158" s="18">
        <v>1197355235</v>
      </c>
      <c r="B158" s="18">
        <v>6</v>
      </c>
      <c r="D158" s="18">
        <v>1164844593</v>
      </c>
      <c r="E158" s="7" t="s">
        <v>39</v>
      </c>
      <c r="F158" s="18" t="s">
        <v>83</v>
      </c>
      <c r="G158" s="7" t="s">
        <v>135</v>
      </c>
      <c r="H158" s="18">
        <v>3</v>
      </c>
      <c r="I158" s="18" t="s">
        <v>68</v>
      </c>
      <c r="J158" s="18" t="s">
        <v>69</v>
      </c>
      <c r="L158" s="18">
        <v>18</v>
      </c>
      <c r="M158" s="18">
        <v>3</v>
      </c>
      <c r="N158" s="18">
        <v>1</v>
      </c>
      <c r="O158" s="18">
        <v>1</v>
      </c>
      <c r="P158" s="18">
        <v>1014669559</v>
      </c>
      <c r="Q158" s="18">
        <v>2098</v>
      </c>
      <c r="S158" t="s">
        <v>75</v>
      </c>
      <c r="T158">
        <v>0</v>
      </c>
      <c r="U158" t="s">
        <v>70</v>
      </c>
      <c r="V158">
        <f>MATCH(D158,Отчет!$D:$D,0)</f>
        <v>39</v>
      </c>
    </row>
    <row r="159" spans="1:22">
      <c r="A159" s="18">
        <v>1197355271</v>
      </c>
      <c r="B159" s="18">
        <v>9</v>
      </c>
      <c r="C159" s="18" t="s">
        <v>65</v>
      </c>
      <c r="D159" s="18">
        <v>1164844606</v>
      </c>
      <c r="E159" s="7" t="s">
        <v>40</v>
      </c>
      <c r="F159" s="18" t="s">
        <v>84</v>
      </c>
      <c r="G159" s="7" t="s">
        <v>135</v>
      </c>
      <c r="H159" s="18">
        <v>3</v>
      </c>
      <c r="I159" s="18" t="s">
        <v>68</v>
      </c>
      <c r="J159" s="18" t="s">
        <v>69</v>
      </c>
      <c r="L159" s="18">
        <v>27</v>
      </c>
      <c r="M159" s="18">
        <v>3</v>
      </c>
      <c r="N159" s="18">
        <v>1</v>
      </c>
      <c r="O159" s="18">
        <v>1</v>
      </c>
      <c r="P159" s="18">
        <v>1014669559</v>
      </c>
      <c r="Q159" s="18">
        <v>2098</v>
      </c>
      <c r="S159" t="s">
        <v>75</v>
      </c>
      <c r="T159">
        <v>0</v>
      </c>
      <c r="U159" t="s">
        <v>70</v>
      </c>
      <c r="V159">
        <f>MATCH(D159,Отчет!$D:$D,0)</f>
        <v>29</v>
      </c>
    </row>
    <row r="160" spans="1:22">
      <c r="A160" s="18">
        <v>1197355343</v>
      </c>
      <c r="B160" s="18">
        <v>8</v>
      </c>
      <c r="C160" s="18" t="s">
        <v>65</v>
      </c>
      <c r="D160" s="18">
        <v>1164844632</v>
      </c>
      <c r="E160" s="7" t="s">
        <v>42</v>
      </c>
      <c r="F160" s="18" t="s">
        <v>85</v>
      </c>
      <c r="G160" s="7" t="s">
        <v>135</v>
      </c>
      <c r="H160" s="18">
        <v>3</v>
      </c>
      <c r="I160" s="18" t="s">
        <v>68</v>
      </c>
      <c r="J160" s="18" t="s">
        <v>69</v>
      </c>
      <c r="L160" s="18">
        <v>24</v>
      </c>
      <c r="M160" s="18">
        <v>3</v>
      </c>
      <c r="N160" s="18">
        <v>1</v>
      </c>
      <c r="O160" s="18">
        <v>1</v>
      </c>
      <c r="P160" s="18">
        <v>1014669559</v>
      </c>
      <c r="Q160" s="18">
        <v>2098</v>
      </c>
      <c r="S160" t="s">
        <v>75</v>
      </c>
      <c r="T160">
        <v>0</v>
      </c>
      <c r="U160" t="s">
        <v>70</v>
      </c>
      <c r="V160">
        <f>MATCH(D160,Отчет!$D:$D,0)</f>
        <v>26</v>
      </c>
    </row>
    <row r="161" spans="1:22">
      <c r="A161" s="18">
        <v>1197355381</v>
      </c>
      <c r="B161" s="18">
        <v>8</v>
      </c>
      <c r="C161" s="18" t="s">
        <v>65</v>
      </c>
      <c r="D161" s="18">
        <v>1164844645</v>
      </c>
      <c r="E161" s="7" t="s">
        <v>43</v>
      </c>
      <c r="F161" s="18" t="s">
        <v>71</v>
      </c>
      <c r="G161" s="7" t="s">
        <v>135</v>
      </c>
      <c r="H161" s="18">
        <v>3</v>
      </c>
      <c r="I161" s="18" t="s">
        <v>68</v>
      </c>
      <c r="J161" s="18" t="s">
        <v>69</v>
      </c>
      <c r="L161" s="18">
        <v>24</v>
      </c>
      <c r="M161" s="18">
        <v>3</v>
      </c>
      <c r="N161" s="18">
        <v>1</v>
      </c>
      <c r="O161" s="18">
        <v>1</v>
      </c>
      <c r="P161" s="18">
        <v>1014669559</v>
      </c>
      <c r="Q161" s="18">
        <v>2098</v>
      </c>
      <c r="S161" t="s">
        <v>75</v>
      </c>
      <c r="T161">
        <v>0</v>
      </c>
      <c r="U161" t="s">
        <v>70</v>
      </c>
      <c r="V161">
        <f>MATCH(D161,Отчет!$D:$D,0)</f>
        <v>22</v>
      </c>
    </row>
    <row r="162" spans="1:22">
      <c r="A162" s="18">
        <v>1197355417</v>
      </c>
      <c r="B162" s="18">
        <v>4</v>
      </c>
      <c r="D162" s="18">
        <v>1164844658</v>
      </c>
      <c r="E162" s="7" t="s">
        <v>44</v>
      </c>
      <c r="F162" s="18" t="s">
        <v>86</v>
      </c>
      <c r="G162" s="7" t="s">
        <v>135</v>
      </c>
      <c r="H162" s="18">
        <v>3</v>
      </c>
      <c r="I162" s="18" t="s">
        <v>68</v>
      </c>
      <c r="J162" s="18" t="s">
        <v>69</v>
      </c>
      <c r="L162" s="18">
        <v>12</v>
      </c>
      <c r="M162" s="18">
        <v>3</v>
      </c>
      <c r="N162" s="18">
        <v>1</v>
      </c>
      <c r="O162" s="18">
        <v>1</v>
      </c>
      <c r="P162" s="18">
        <v>1014669559</v>
      </c>
      <c r="Q162" s="18">
        <v>2098</v>
      </c>
      <c r="S162" t="s">
        <v>75</v>
      </c>
      <c r="T162">
        <v>0</v>
      </c>
      <c r="U162" t="s">
        <v>70</v>
      </c>
      <c r="V162">
        <f>MATCH(D162,Отчет!$D:$D,0)</f>
        <v>40</v>
      </c>
    </row>
    <row r="163" spans="1:22">
      <c r="A163" s="18">
        <v>1197355453</v>
      </c>
      <c r="B163" s="18">
        <v>8</v>
      </c>
      <c r="C163" s="18" t="s">
        <v>65</v>
      </c>
      <c r="D163" s="18">
        <v>1164844671</v>
      </c>
      <c r="E163" s="7" t="s">
        <v>45</v>
      </c>
      <c r="F163" s="18" t="s">
        <v>87</v>
      </c>
      <c r="G163" s="7" t="s">
        <v>135</v>
      </c>
      <c r="H163" s="18">
        <v>3</v>
      </c>
      <c r="I163" s="18" t="s">
        <v>68</v>
      </c>
      <c r="J163" s="18" t="s">
        <v>69</v>
      </c>
      <c r="L163" s="18">
        <v>24</v>
      </c>
      <c r="M163" s="18">
        <v>3</v>
      </c>
      <c r="N163" s="18">
        <v>1</v>
      </c>
      <c r="O163" s="18">
        <v>1</v>
      </c>
      <c r="P163" s="18">
        <v>1014669559</v>
      </c>
      <c r="Q163" s="18">
        <v>2098</v>
      </c>
      <c r="S163" t="s">
        <v>75</v>
      </c>
      <c r="T163">
        <v>0</v>
      </c>
      <c r="U163" t="s">
        <v>70</v>
      </c>
      <c r="V163">
        <f>MATCH(D163,Отчет!$D:$D,0)</f>
        <v>36</v>
      </c>
    </row>
    <row r="164" spans="1:22">
      <c r="A164" s="18">
        <v>1197355572</v>
      </c>
      <c r="B164" s="18">
        <v>8</v>
      </c>
      <c r="C164" s="18" t="s">
        <v>65</v>
      </c>
      <c r="D164" s="18">
        <v>1164844697</v>
      </c>
      <c r="E164" s="7" t="s">
        <v>48</v>
      </c>
      <c r="F164" s="18" t="s">
        <v>88</v>
      </c>
      <c r="G164" s="7" t="s">
        <v>135</v>
      </c>
      <c r="H164" s="18">
        <v>3</v>
      </c>
      <c r="I164" s="18" t="s">
        <v>68</v>
      </c>
      <c r="J164" s="18" t="s">
        <v>69</v>
      </c>
      <c r="L164" s="18">
        <v>24</v>
      </c>
      <c r="M164" s="18">
        <v>3</v>
      </c>
      <c r="N164" s="18">
        <v>1</v>
      </c>
      <c r="O164" s="18">
        <v>1</v>
      </c>
      <c r="P164" s="18">
        <v>1014669559</v>
      </c>
      <c r="Q164" s="18">
        <v>2098</v>
      </c>
      <c r="S164" t="s">
        <v>75</v>
      </c>
      <c r="T164">
        <v>0</v>
      </c>
      <c r="U164" t="s">
        <v>70</v>
      </c>
      <c r="V164">
        <f>MATCH(D164,Отчет!$D:$D,0)</f>
        <v>32</v>
      </c>
    </row>
    <row r="165" spans="1:22">
      <c r="A165" s="18">
        <v>1197355613</v>
      </c>
      <c r="B165" s="18">
        <v>9</v>
      </c>
      <c r="C165" s="18" t="s">
        <v>65</v>
      </c>
      <c r="D165" s="18">
        <v>1164844710</v>
      </c>
      <c r="E165" s="7" t="s">
        <v>49</v>
      </c>
      <c r="F165" s="18" t="s">
        <v>89</v>
      </c>
      <c r="G165" s="7" t="s">
        <v>135</v>
      </c>
      <c r="H165" s="18">
        <v>3</v>
      </c>
      <c r="I165" s="18" t="s">
        <v>68</v>
      </c>
      <c r="J165" s="18" t="s">
        <v>69</v>
      </c>
      <c r="L165" s="18">
        <v>27</v>
      </c>
      <c r="M165" s="18">
        <v>3</v>
      </c>
      <c r="N165" s="18">
        <v>1</v>
      </c>
      <c r="O165" s="18">
        <v>1</v>
      </c>
      <c r="P165" s="18">
        <v>1014669559</v>
      </c>
      <c r="Q165" s="18">
        <v>2098</v>
      </c>
      <c r="S165" t="s">
        <v>75</v>
      </c>
      <c r="T165">
        <v>0</v>
      </c>
      <c r="U165" t="s">
        <v>70</v>
      </c>
      <c r="V165">
        <f>MATCH(D165,Отчет!$D:$D,0)</f>
        <v>12</v>
      </c>
    </row>
    <row r="166" spans="1:22">
      <c r="A166" s="18">
        <v>1197355651</v>
      </c>
      <c r="B166" s="18">
        <v>7</v>
      </c>
      <c r="C166" s="18" t="s">
        <v>65</v>
      </c>
      <c r="D166" s="18">
        <v>1164844724</v>
      </c>
      <c r="E166" s="7" t="s">
        <v>51</v>
      </c>
      <c r="F166" s="18" t="s">
        <v>90</v>
      </c>
      <c r="G166" s="7" t="s">
        <v>135</v>
      </c>
      <c r="H166" s="18">
        <v>3</v>
      </c>
      <c r="I166" s="18" t="s">
        <v>68</v>
      </c>
      <c r="J166" s="18" t="s">
        <v>69</v>
      </c>
      <c r="L166" s="18">
        <v>21</v>
      </c>
      <c r="M166" s="18">
        <v>3</v>
      </c>
      <c r="N166" s="18">
        <v>1</v>
      </c>
      <c r="O166" s="18">
        <v>1</v>
      </c>
      <c r="P166" s="18">
        <v>1014669559</v>
      </c>
      <c r="Q166" s="18">
        <v>2098</v>
      </c>
      <c r="S166" t="s">
        <v>75</v>
      </c>
      <c r="T166">
        <v>0</v>
      </c>
      <c r="U166" t="s">
        <v>70</v>
      </c>
      <c r="V166">
        <f>MATCH(D166,Отчет!$D:$D,0)</f>
        <v>19</v>
      </c>
    </row>
    <row r="167" spans="1:22">
      <c r="A167" s="18">
        <v>1197355689</v>
      </c>
      <c r="B167" s="18">
        <v>7</v>
      </c>
      <c r="C167" s="18" t="s">
        <v>65</v>
      </c>
      <c r="D167" s="18">
        <v>1164844737</v>
      </c>
      <c r="E167" s="7" t="s">
        <v>52</v>
      </c>
      <c r="F167" s="18" t="s">
        <v>91</v>
      </c>
      <c r="G167" s="7" t="s">
        <v>135</v>
      </c>
      <c r="H167" s="18">
        <v>3</v>
      </c>
      <c r="I167" s="18" t="s">
        <v>68</v>
      </c>
      <c r="J167" s="18" t="s">
        <v>69</v>
      </c>
      <c r="L167" s="18">
        <v>21</v>
      </c>
      <c r="M167" s="18">
        <v>3</v>
      </c>
      <c r="N167" s="18">
        <v>1</v>
      </c>
      <c r="O167" s="18">
        <v>1</v>
      </c>
      <c r="P167" s="18">
        <v>1014669559</v>
      </c>
      <c r="Q167" s="18">
        <v>2098</v>
      </c>
      <c r="S167" t="s">
        <v>75</v>
      </c>
      <c r="T167">
        <v>0</v>
      </c>
      <c r="U167" t="s">
        <v>70</v>
      </c>
      <c r="V167">
        <f>MATCH(D167,Отчет!$D:$D,0)</f>
        <v>38</v>
      </c>
    </row>
    <row r="168" spans="1:22">
      <c r="A168" s="18">
        <v>1197355530</v>
      </c>
      <c r="B168" s="18">
        <v>8</v>
      </c>
      <c r="C168" s="18" t="s">
        <v>65</v>
      </c>
      <c r="D168" s="18">
        <v>1178847931</v>
      </c>
      <c r="E168" s="7" t="s">
        <v>47</v>
      </c>
      <c r="F168" s="18" t="s">
        <v>92</v>
      </c>
      <c r="G168" s="7" t="s">
        <v>135</v>
      </c>
      <c r="H168" s="18">
        <v>3</v>
      </c>
      <c r="I168" s="18" t="s">
        <v>68</v>
      </c>
      <c r="J168" s="18" t="s">
        <v>69</v>
      </c>
      <c r="L168" s="18">
        <v>24</v>
      </c>
      <c r="M168" s="18">
        <v>3</v>
      </c>
      <c r="N168" s="18">
        <v>1</v>
      </c>
      <c r="O168" s="18">
        <v>1</v>
      </c>
      <c r="P168" s="18">
        <v>1014669559</v>
      </c>
      <c r="Q168" s="18">
        <v>2098</v>
      </c>
      <c r="S168" t="s">
        <v>75</v>
      </c>
      <c r="T168">
        <v>0</v>
      </c>
      <c r="U168" t="s">
        <v>70</v>
      </c>
      <c r="V168">
        <f>MATCH(D168,Отчет!$D:$D,0)</f>
        <v>16</v>
      </c>
    </row>
    <row r="169" spans="1:22">
      <c r="A169" s="18">
        <v>1197355763</v>
      </c>
      <c r="B169" s="18">
        <v>9</v>
      </c>
      <c r="C169" s="18" t="s">
        <v>65</v>
      </c>
      <c r="D169" s="18">
        <v>1164844763</v>
      </c>
      <c r="E169" s="7" t="s">
        <v>54</v>
      </c>
      <c r="F169" s="18" t="s">
        <v>93</v>
      </c>
      <c r="G169" s="7" t="s">
        <v>135</v>
      </c>
      <c r="H169" s="18">
        <v>3</v>
      </c>
      <c r="I169" s="18" t="s">
        <v>68</v>
      </c>
      <c r="J169" s="18" t="s">
        <v>69</v>
      </c>
      <c r="L169" s="18">
        <v>27</v>
      </c>
      <c r="M169" s="18">
        <v>3</v>
      </c>
      <c r="N169" s="18">
        <v>1</v>
      </c>
      <c r="O169" s="18">
        <v>1</v>
      </c>
      <c r="P169" s="18">
        <v>1014669559</v>
      </c>
      <c r="Q169" s="18">
        <v>2098</v>
      </c>
      <c r="S169" t="s">
        <v>75</v>
      </c>
      <c r="T169">
        <v>0</v>
      </c>
      <c r="U169" t="s">
        <v>70</v>
      </c>
      <c r="V169">
        <f>MATCH(D169,Отчет!$D:$D,0)</f>
        <v>17</v>
      </c>
    </row>
    <row r="170" spans="1:22">
      <c r="A170" s="18">
        <v>1197355801</v>
      </c>
      <c r="B170" s="18">
        <v>7</v>
      </c>
      <c r="C170" s="18" t="s">
        <v>65</v>
      </c>
      <c r="D170" s="18">
        <v>1164844776</v>
      </c>
      <c r="E170" s="7" t="s">
        <v>55</v>
      </c>
      <c r="F170" s="18" t="s">
        <v>94</v>
      </c>
      <c r="G170" s="7" t="s">
        <v>135</v>
      </c>
      <c r="H170" s="18">
        <v>3</v>
      </c>
      <c r="I170" s="18" t="s">
        <v>68</v>
      </c>
      <c r="J170" s="18" t="s">
        <v>69</v>
      </c>
      <c r="L170" s="18">
        <v>21</v>
      </c>
      <c r="M170" s="18">
        <v>3</v>
      </c>
      <c r="N170" s="18">
        <v>1</v>
      </c>
      <c r="O170" s="18">
        <v>1</v>
      </c>
      <c r="P170" s="18">
        <v>1014669559</v>
      </c>
      <c r="Q170" s="18">
        <v>2098</v>
      </c>
      <c r="S170" t="s">
        <v>75</v>
      </c>
      <c r="T170">
        <v>0</v>
      </c>
      <c r="U170" t="s">
        <v>70</v>
      </c>
      <c r="V170">
        <f>MATCH(D170,Отчет!$D:$D,0)</f>
        <v>21</v>
      </c>
    </row>
    <row r="171" spans="1:22">
      <c r="A171" s="18">
        <v>1197355873</v>
      </c>
      <c r="B171" s="18">
        <v>10</v>
      </c>
      <c r="D171" s="18">
        <v>1164844802</v>
      </c>
      <c r="E171" s="7" t="s">
        <v>57</v>
      </c>
      <c r="F171" s="18" t="s">
        <v>95</v>
      </c>
      <c r="G171" s="7" t="s">
        <v>135</v>
      </c>
      <c r="H171" s="18">
        <v>3</v>
      </c>
      <c r="I171" s="18" t="s">
        <v>68</v>
      </c>
      <c r="J171" s="18" t="s">
        <v>69</v>
      </c>
      <c r="L171" s="18">
        <v>30</v>
      </c>
      <c r="M171" s="18">
        <v>3</v>
      </c>
      <c r="N171" s="18">
        <v>1</v>
      </c>
      <c r="O171" s="18">
        <v>1</v>
      </c>
      <c r="P171" s="18">
        <v>1014669559</v>
      </c>
      <c r="Q171" s="18">
        <v>2098</v>
      </c>
      <c r="S171" t="s">
        <v>75</v>
      </c>
      <c r="T171">
        <v>0</v>
      </c>
      <c r="U171" t="s">
        <v>70</v>
      </c>
      <c r="V171">
        <f>MATCH(D171,Отчет!$D:$D,0)</f>
        <v>31</v>
      </c>
    </row>
    <row r="172" spans="1:22">
      <c r="A172" s="18">
        <v>1197356199</v>
      </c>
      <c r="B172" s="18">
        <v>7</v>
      </c>
      <c r="C172" s="18" t="s">
        <v>65</v>
      </c>
      <c r="D172" s="18">
        <v>1164844815</v>
      </c>
      <c r="E172" s="7" t="s">
        <v>58</v>
      </c>
      <c r="F172" s="18" t="s">
        <v>96</v>
      </c>
      <c r="G172" s="7" t="s">
        <v>135</v>
      </c>
      <c r="H172" s="18">
        <v>3</v>
      </c>
      <c r="I172" s="18" t="s">
        <v>68</v>
      </c>
      <c r="J172" s="18" t="s">
        <v>69</v>
      </c>
      <c r="L172" s="18">
        <v>21</v>
      </c>
      <c r="M172" s="18">
        <v>3</v>
      </c>
      <c r="N172" s="18">
        <v>1</v>
      </c>
      <c r="O172" s="18">
        <v>1</v>
      </c>
      <c r="P172" s="18">
        <v>1014669559</v>
      </c>
      <c r="Q172" s="18">
        <v>2098</v>
      </c>
      <c r="S172" t="s">
        <v>75</v>
      </c>
      <c r="T172">
        <v>0</v>
      </c>
      <c r="U172" t="s">
        <v>70</v>
      </c>
      <c r="V172">
        <f>MATCH(D172,Отчет!$D:$D,0)</f>
        <v>37</v>
      </c>
    </row>
    <row r="173" spans="1:22">
      <c r="A173" s="18">
        <v>1197356163</v>
      </c>
      <c r="B173" s="18">
        <v>8</v>
      </c>
      <c r="C173" s="18" t="s">
        <v>65</v>
      </c>
      <c r="D173" s="18">
        <v>1164844828</v>
      </c>
      <c r="E173" s="7" t="s">
        <v>59</v>
      </c>
      <c r="F173" s="18" t="s">
        <v>97</v>
      </c>
      <c r="G173" s="7" t="s">
        <v>135</v>
      </c>
      <c r="H173" s="18">
        <v>3</v>
      </c>
      <c r="I173" s="18" t="s">
        <v>68</v>
      </c>
      <c r="J173" s="18" t="s">
        <v>69</v>
      </c>
      <c r="L173" s="18">
        <v>24</v>
      </c>
      <c r="M173" s="18">
        <v>3</v>
      </c>
      <c r="N173" s="18">
        <v>1</v>
      </c>
      <c r="O173" s="18">
        <v>1</v>
      </c>
      <c r="P173" s="18">
        <v>1014669559</v>
      </c>
      <c r="Q173" s="18">
        <v>2098</v>
      </c>
      <c r="S173" t="s">
        <v>75</v>
      </c>
      <c r="T173">
        <v>0</v>
      </c>
      <c r="U173" t="s">
        <v>70</v>
      </c>
      <c r="V173">
        <f>MATCH(D173,Отчет!$D:$D,0)</f>
        <v>30</v>
      </c>
    </row>
    <row r="174" spans="1:22">
      <c r="A174" s="18">
        <v>1197356055</v>
      </c>
      <c r="B174" s="18">
        <v>8</v>
      </c>
      <c r="C174" s="18" t="s">
        <v>65</v>
      </c>
      <c r="D174" s="18">
        <v>1164844869</v>
      </c>
      <c r="E174" s="7" t="s">
        <v>60</v>
      </c>
      <c r="F174" s="18" t="s">
        <v>98</v>
      </c>
      <c r="G174" s="7" t="s">
        <v>135</v>
      </c>
      <c r="H174" s="18">
        <v>3</v>
      </c>
      <c r="I174" s="18" t="s">
        <v>68</v>
      </c>
      <c r="J174" s="18" t="s">
        <v>69</v>
      </c>
      <c r="L174" s="18">
        <v>24</v>
      </c>
      <c r="M174" s="18">
        <v>3</v>
      </c>
      <c r="N174" s="18">
        <v>1</v>
      </c>
      <c r="O174" s="18">
        <v>1</v>
      </c>
      <c r="P174" s="18">
        <v>1014669559</v>
      </c>
      <c r="Q174" s="18">
        <v>2098</v>
      </c>
      <c r="S174" t="s">
        <v>75</v>
      </c>
      <c r="T174">
        <v>0</v>
      </c>
      <c r="U174" t="s">
        <v>70</v>
      </c>
      <c r="V174">
        <f>MATCH(D174,Отчет!$D:$D,0)</f>
        <v>20</v>
      </c>
    </row>
    <row r="175" spans="1:22">
      <c r="A175" s="18">
        <v>1197356019</v>
      </c>
      <c r="B175" s="18">
        <v>8</v>
      </c>
      <c r="C175" s="18" t="s">
        <v>65</v>
      </c>
      <c r="D175" s="18">
        <v>1164844883</v>
      </c>
      <c r="E175" s="7" t="s">
        <v>61</v>
      </c>
      <c r="F175" s="18" t="s">
        <v>99</v>
      </c>
      <c r="G175" s="7" t="s">
        <v>135</v>
      </c>
      <c r="H175" s="18">
        <v>3</v>
      </c>
      <c r="I175" s="18" t="s">
        <v>68</v>
      </c>
      <c r="J175" s="18" t="s">
        <v>69</v>
      </c>
      <c r="L175" s="18">
        <v>24</v>
      </c>
      <c r="M175" s="18">
        <v>3</v>
      </c>
      <c r="N175" s="18">
        <v>1</v>
      </c>
      <c r="O175" s="18">
        <v>1</v>
      </c>
      <c r="P175" s="18">
        <v>1014669559</v>
      </c>
      <c r="Q175" s="18">
        <v>2098</v>
      </c>
      <c r="S175" t="s">
        <v>75</v>
      </c>
      <c r="T175">
        <v>0</v>
      </c>
      <c r="U175" t="s">
        <v>70</v>
      </c>
      <c r="V175">
        <f>MATCH(D175,Отчет!$D:$D,0)</f>
        <v>23</v>
      </c>
    </row>
    <row r="176" spans="1:22">
      <c r="A176" s="18">
        <v>1197355983</v>
      </c>
      <c r="B176" s="18">
        <v>7</v>
      </c>
      <c r="C176" s="18" t="s">
        <v>65</v>
      </c>
      <c r="D176" s="18">
        <v>1164844896</v>
      </c>
      <c r="E176" s="7" t="s">
        <v>62</v>
      </c>
      <c r="F176" s="18" t="s">
        <v>100</v>
      </c>
      <c r="G176" s="7" t="s">
        <v>135</v>
      </c>
      <c r="H176" s="18">
        <v>3</v>
      </c>
      <c r="I176" s="18" t="s">
        <v>68</v>
      </c>
      <c r="J176" s="18" t="s">
        <v>69</v>
      </c>
      <c r="L176" s="18">
        <v>21</v>
      </c>
      <c r="M176" s="18">
        <v>3</v>
      </c>
      <c r="N176" s="18">
        <v>1</v>
      </c>
      <c r="O176" s="18">
        <v>1</v>
      </c>
      <c r="P176" s="18">
        <v>1014669559</v>
      </c>
      <c r="Q176" s="18">
        <v>2098</v>
      </c>
      <c r="S176" t="s">
        <v>75</v>
      </c>
      <c r="T176">
        <v>0</v>
      </c>
      <c r="U176" t="s">
        <v>70</v>
      </c>
      <c r="V176">
        <f>MATCH(D176,Отчет!$D:$D,0)</f>
        <v>34</v>
      </c>
    </row>
    <row r="177" spans="1:22">
      <c r="A177" s="18">
        <v>1197355947</v>
      </c>
      <c r="B177" s="18">
        <v>10</v>
      </c>
      <c r="C177" s="18" t="s">
        <v>65</v>
      </c>
      <c r="D177" s="18">
        <v>1164844909</v>
      </c>
      <c r="E177" s="7" t="s">
        <v>63</v>
      </c>
      <c r="F177" s="18" t="s">
        <v>73</v>
      </c>
      <c r="G177" s="7" t="s">
        <v>135</v>
      </c>
      <c r="H177" s="18">
        <v>3</v>
      </c>
      <c r="I177" s="18" t="s">
        <v>68</v>
      </c>
      <c r="J177" s="18" t="s">
        <v>69</v>
      </c>
      <c r="L177" s="18">
        <v>30</v>
      </c>
      <c r="M177" s="18">
        <v>3</v>
      </c>
      <c r="N177" s="18">
        <v>1</v>
      </c>
      <c r="O177" s="18">
        <v>1</v>
      </c>
      <c r="P177" s="18">
        <v>1014669559</v>
      </c>
      <c r="Q177" s="18">
        <v>2098</v>
      </c>
      <c r="S177" t="s">
        <v>75</v>
      </c>
      <c r="T177">
        <v>0</v>
      </c>
      <c r="U177" t="s">
        <v>70</v>
      </c>
      <c r="V177">
        <f>MATCH(D177,Отчет!$D:$D,0)</f>
        <v>15</v>
      </c>
    </row>
    <row r="178" spans="1:22">
      <c r="A178" s="18">
        <v>1197355909</v>
      </c>
      <c r="B178" s="18">
        <v>7</v>
      </c>
      <c r="C178" s="18" t="s">
        <v>65</v>
      </c>
      <c r="D178" s="18">
        <v>1164844922</v>
      </c>
      <c r="E178" s="7" t="s">
        <v>64</v>
      </c>
      <c r="F178" s="18" t="s">
        <v>101</v>
      </c>
      <c r="G178" s="7" t="s">
        <v>135</v>
      </c>
      <c r="H178" s="18">
        <v>3</v>
      </c>
      <c r="I178" s="18" t="s">
        <v>68</v>
      </c>
      <c r="J178" s="18" t="s">
        <v>69</v>
      </c>
      <c r="L178" s="18">
        <v>21</v>
      </c>
      <c r="M178" s="18">
        <v>3</v>
      </c>
      <c r="N178" s="18">
        <v>1</v>
      </c>
      <c r="O178" s="18">
        <v>1</v>
      </c>
      <c r="P178" s="18">
        <v>1014669559</v>
      </c>
      <c r="Q178" s="18">
        <v>2098</v>
      </c>
      <c r="S178" t="s">
        <v>75</v>
      </c>
      <c r="T178">
        <v>0</v>
      </c>
      <c r="U178" t="s">
        <v>70</v>
      </c>
      <c r="V178">
        <f>MATCH(D178,Отчет!$D:$D,0)</f>
        <v>33</v>
      </c>
    </row>
    <row r="179" spans="1:22">
      <c r="A179" s="18">
        <v>1608437061</v>
      </c>
      <c r="B179" s="18">
        <v>9</v>
      </c>
      <c r="C179" s="18" t="s">
        <v>65</v>
      </c>
      <c r="D179" s="18">
        <v>1164844909</v>
      </c>
      <c r="E179" s="7" t="s">
        <v>63</v>
      </c>
      <c r="F179" s="18" t="s">
        <v>73</v>
      </c>
      <c r="G179" s="7" t="s">
        <v>136</v>
      </c>
      <c r="H179" s="18">
        <v>2</v>
      </c>
      <c r="I179" s="18" t="s">
        <v>68</v>
      </c>
      <c r="J179" s="18" t="s">
        <v>69</v>
      </c>
      <c r="L179" s="18">
        <v>18</v>
      </c>
      <c r="M179" s="18">
        <v>2</v>
      </c>
      <c r="N179" s="18">
        <v>1</v>
      </c>
      <c r="O179" s="18">
        <v>1</v>
      </c>
      <c r="T179">
        <v>0</v>
      </c>
      <c r="U179" t="s">
        <v>70</v>
      </c>
      <c r="V179">
        <f>MATCH(D179,Отчет!$D:$D,0)</f>
        <v>15</v>
      </c>
    </row>
    <row r="180" spans="1:22">
      <c r="A180" s="18">
        <v>1608436012</v>
      </c>
      <c r="B180" s="18">
        <v>10</v>
      </c>
      <c r="C180" s="18" t="s">
        <v>65</v>
      </c>
      <c r="D180" s="18">
        <v>1164844710</v>
      </c>
      <c r="E180" s="7" t="s">
        <v>49</v>
      </c>
      <c r="F180" s="18" t="s">
        <v>89</v>
      </c>
      <c r="G180" s="7" t="s">
        <v>136</v>
      </c>
      <c r="H180" s="18">
        <v>2</v>
      </c>
      <c r="I180" s="18" t="s">
        <v>68</v>
      </c>
      <c r="J180" s="18" t="s">
        <v>69</v>
      </c>
      <c r="L180" s="18">
        <v>20</v>
      </c>
      <c r="M180" s="18">
        <v>2</v>
      </c>
      <c r="N180" s="18">
        <v>1</v>
      </c>
      <c r="O180" s="18">
        <v>1</v>
      </c>
      <c r="T180">
        <v>0</v>
      </c>
      <c r="U180" t="s">
        <v>70</v>
      </c>
      <c r="V180">
        <f>MATCH(D180,Отчет!$D:$D,0)</f>
        <v>12</v>
      </c>
    </row>
    <row r="181" spans="1:22">
      <c r="A181" s="18">
        <v>1608437545</v>
      </c>
      <c r="B181" s="18">
        <v>8</v>
      </c>
      <c r="C181" s="18" t="s">
        <v>65</v>
      </c>
      <c r="D181" s="18">
        <v>1178847931</v>
      </c>
      <c r="E181" s="7" t="s">
        <v>47</v>
      </c>
      <c r="F181" s="18" t="s">
        <v>92</v>
      </c>
      <c r="G181" s="7" t="s">
        <v>136</v>
      </c>
      <c r="H181" s="18">
        <v>2</v>
      </c>
      <c r="I181" s="18" t="s">
        <v>68</v>
      </c>
      <c r="J181" s="18" t="s">
        <v>69</v>
      </c>
      <c r="L181" s="18">
        <v>16</v>
      </c>
      <c r="M181" s="18">
        <v>2</v>
      </c>
      <c r="N181" s="18">
        <v>1</v>
      </c>
      <c r="O181" s="18">
        <v>1</v>
      </c>
      <c r="T181">
        <v>0</v>
      </c>
      <c r="U181" t="s">
        <v>70</v>
      </c>
      <c r="V181">
        <f>MATCH(D181,Отчет!$D:$D,0)</f>
        <v>16</v>
      </c>
    </row>
    <row r="182" spans="1:22">
      <c r="A182" s="18">
        <v>1608436367</v>
      </c>
      <c r="B182" s="18">
        <v>8</v>
      </c>
      <c r="C182" s="18" t="s">
        <v>65</v>
      </c>
      <c r="D182" s="18">
        <v>1164844828</v>
      </c>
      <c r="E182" s="7" t="s">
        <v>59</v>
      </c>
      <c r="F182" s="18" t="s">
        <v>97</v>
      </c>
      <c r="G182" s="7" t="s">
        <v>136</v>
      </c>
      <c r="H182" s="18">
        <v>2</v>
      </c>
      <c r="I182" s="18" t="s">
        <v>68</v>
      </c>
      <c r="J182" s="18" t="s">
        <v>69</v>
      </c>
      <c r="L182" s="18">
        <v>16</v>
      </c>
      <c r="M182" s="18">
        <v>2</v>
      </c>
      <c r="N182" s="18">
        <v>1</v>
      </c>
      <c r="O182" s="18">
        <v>1</v>
      </c>
      <c r="T182">
        <v>0</v>
      </c>
      <c r="U182" t="s">
        <v>70</v>
      </c>
      <c r="V182">
        <f>MATCH(D182,Отчет!$D:$D,0)</f>
        <v>30</v>
      </c>
    </row>
    <row r="183" spans="1:22">
      <c r="A183" s="18">
        <v>1608437847</v>
      </c>
      <c r="B183" s="18">
        <v>9</v>
      </c>
      <c r="C183" s="18" t="s">
        <v>65</v>
      </c>
      <c r="D183" s="18">
        <v>1164844554</v>
      </c>
      <c r="E183" s="7" t="s">
        <v>36</v>
      </c>
      <c r="F183" s="18" t="s">
        <v>102</v>
      </c>
      <c r="G183" s="7" t="s">
        <v>136</v>
      </c>
      <c r="H183" s="18">
        <v>2</v>
      </c>
      <c r="I183" s="18" t="s">
        <v>68</v>
      </c>
      <c r="J183" s="18" t="s">
        <v>69</v>
      </c>
      <c r="L183" s="18">
        <v>18</v>
      </c>
      <c r="M183" s="18">
        <v>2</v>
      </c>
      <c r="N183" s="18">
        <v>1</v>
      </c>
      <c r="O183" s="18">
        <v>1</v>
      </c>
      <c r="T183">
        <v>0</v>
      </c>
      <c r="U183" t="s">
        <v>70</v>
      </c>
      <c r="V183">
        <f>MATCH(D183,Отчет!$D:$D,0)</f>
        <v>28</v>
      </c>
    </row>
    <row r="184" spans="1:22">
      <c r="A184" s="18">
        <v>1608436610</v>
      </c>
      <c r="B184" s="18">
        <v>8</v>
      </c>
      <c r="C184" s="18" t="s">
        <v>65</v>
      </c>
      <c r="D184" s="18">
        <v>1164844855</v>
      </c>
      <c r="E184" s="7" t="s">
        <v>50</v>
      </c>
      <c r="F184" s="18" t="s">
        <v>79</v>
      </c>
      <c r="G184" s="7" t="s">
        <v>136</v>
      </c>
      <c r="H184" s="18">
        <v>2</v>
      </c>
      <c r="I184" s="18" t="s">
        <v>68</v>
      </c>
      <c r="J184" s="18" t="s">
        <v>69</v>
      </c>
      <c r="L184" s="18">
        <v>16</v>
      </c>
      <c r="M184" s="18">
        <v>2</v>
      </c>
      <c r="N184" s="18">
        <v>1</v>
      </c>
      <c r="O184" s="18">
        <v>1</v>
      </c>
      <c r="T184">
        <v>0</v>
      </c>
      <c r="U184" t="s">
        <v>70</v>
      </c>
      <c r="V184">
        <f>MATCH(D184,Отчет!$D:$D,0)</f>
        <v>25</v>
      </c>
    </row>
    <row r="185" spans="1:22">
      <c r="A185" s="18">
        <v>1608438628</v>
      </c>
      <c r="B185" s="18">
        <v>10</v>
      </c>
      <c r="C185" s="18" t="s">
        <v>65</v>
      </c>
      <c r="D185" s="18">
        <v>1164844710</v>
      </c>
      <c r="E185" s="7" t="s">
        <v>49</v>
      </c>
      <c r="F185" s="18" t="s">
        <v>89</v>
      </c>
      <c r="G185" s="7" t="s">
        <v>137</v>
      </c>
      <c r="H185" s="18">
        <v>1</v>
      </c>
      <c r="I185" s="18" t="s">
        <v>68</v>
      </c>
      <c r="J185" s="18" t="s">
        <v>69</v>
      </c>
      <c r="L185" s="18">
        <v>10</v>
      </c>
      <c r="M185" s="18">
        <v>1</v>
      </c>
      <c r="N185" s="18">
        <v>1</v>
      </c>
      <c r="O185" s="18">
        <v>1</v>
      </c>
      <c r="T185">
        <v>0</v>
      </c>
      <c r="U185" t="s">
        <v>70</v>
      </c>
      <c r="V185">
        <f>MATCH(D185,Отчет!$D:$D,0)</f>
        <v>12</v>
      </c>
    </row>
    <row r="186" spans="1:22">
      <c r="A186" s="18">
        <v>1601765884</v>
      </c>
      <c r="B186" s="18">
        <v>10</v>
      </c>
      <c r="C186" s="18" t="s">
        <v>65</v>
      </c>
      <c r="D186" s="18">
        <v>1164844710</v>
      </c>
      <c r="E186" s="7" t="s">
        <v>49</v>
      </c>
      <c r="F186" s="18" t="s">
        <v>89</v>
      </c>
      <c r="G186" s="7" t="s">
        <v>138</v>
      </c>
      <c r="H186" s="18">
        <v>2</v>
      </c>
      <c r="I186" s="18" t="s">
        <v>68</v>
      </c>
      <c r="J186" s="18" t="s">
        <v>69</v>
      </c>
      <c r="L186" s="18">
        <v>20</v>
      </c>
      <c r="M186" s="18">
        <v>2</v>
      </c>
      <c r="N186" s="18">
        <v>1</v>
      </c>
      <c r="O186" s="18">
        <v>1</v>
      </c>
      <c r="T186">
        <v>0</v>
      </c>
      <c r="U186" t="s">
        <v>70</v>
      </c>
      <c r="V186">
        <f>MATCH(D186,Отчет!$D:$D,0)</f>
        <v>12</v>
      </c>
    </row>
    <row r="187" spans="1:22">
      <c r="A187" s="18">
        <v>1608441283</v>
      </c>
      <c r="B187" s="18">
        <v>10</v>
      </c>
      <c r="C187" s="18" t="s">
        <v>65</v>
      </c>
      <c r="D187" s="18">
        <v>1164844776</v>
      </c>
      <c r="E187" s="7" t="s">
        <v>55</v>
      </c>
      <c r="F187" s="18" t="s">
        <v>94</v>
      </c>
      <c r="G187" s="7" t="s">
        <v>138</v>
      </c>
      <c r="H187" s="18">
        <v>2</v>
      </c>
      <c r="I187" s="18" t="s">
        <v>68</v>
      </c>
      <c r="J187" s="18" t="s">
        <v>69</v>
      </c>
      <c r="L187" s="18">
        <v>20</v>
      </c>
      <c r="M187" s="18">
        <v>2</v>
      </c>
      <c r="N187" s="18">
        <v>1</v>
      </c>
      <c r="O187" s="18">
        <v>1</v>
      </c>
      <c r="T187">
        <v>0</v>
      </c>
      <c r="U187" t="s">
        <v>70</v>
      </c>
      <c r="V187">
        <f>MATCH(D187,Отчет!$D:$D,0)</f>
        <v>21</v>
      </c>
    </row>
    <row r="188" spans="1:22">
      <c r="A188" s="18">
        <v>1608441870</v>
      </c>
      <c r="B188" s="18">
        <v>9</v>
      </c>
      <c r="C188" s="18" t="s">
        <v>65</v>
      </c>
      <c r="D188" s="18">
        <v>1164844869</v>
      </c>
      <c r="E188" s="7" t="s">
        <v>60</v>
      </c>
      <c r="F188" s="18" t="s">
        <v>98</v>
      </c>
      <c r="G188" s="7" t="s">
        <v>139</v>
      </c>
      <c r="H188" s="18">
        <v>2</v>
      </c>
      <c r="I188" s="18" t="s">
        <v>68</v>
      </c>
      <c r="J188" s="18" t="s">
        <v>69</v>
      </c>
      <c r="L188" s="18">
        <v>18</v>
      </c>
      <c r="M188" s="18">
        <v>2</v>
      </c>
      <c r="N188" s="18">
        <v>1</v>
      </c>
      <c r="O188" s="18">
        <v>1</v>
      </c>
      <c r="T188">
        <v>0</v>
      </c>
      <c r="U188" t="s">
        <v>70</v>
      </c>
      <c r="V188">
        <f>MATCH(D188,Отчет!$D:$D,0)</f>
        <v>20</v>
      </c>
    </row>
    <row r="189" spans="1:22">
      <c r="A189" s="18">
        <v>1608442637</v>
      </c>
      <c r="B189" s="18">
        <v>10</v>
      </c>
      <c r="C189" s="18" t="s">
        <v>65</v>
      </c>
      <c r="D189" s="18">
        <v>1164844710</v>
      </c>
      <c r="E189" s="7" t="s">
        <v>49</v>
      </c>
      <c r="F189" s="18" t="s">
        <v>89</v>
      </c>
      <c r="G189" s="7" t="s">
        <v>140</v>
      </c>
      <c r="H189" s="18">
        <v>1</v>
      </c>
      <c r="I189" s="18" t="s">
        <v>68</v>
      </c>
      <c r="J189" s="18" t="s">
        <v>69</v>
      </c>
      <c r="L189" s="18">
        <v>10</v>
      </c>
      <c r="M189" s="18">
        <v>1</v>
      </c>
      <c r="N189" s="18">
        <v>1</v>
      </c>
      <c r="O189" s="18">
        <v>1</v>
      </c>
      <c r="T189">
        <v>0</v>
      </c>
      <c r="U189" t="s">
        <v>70</v>
      </c>
      <c r="V189">
        <f>MATCH(D189,Отчет!$D:$D,0)</f>
        <v>12</v>
      </c>
    </row>
    <row r="190" spans="1:22">
      <c r="A190" s="18">
        <v>1601772149</v>
      </c>
      <c r="B190" s="18">
        <v>10</v>
      </c>
      <c r="C190" s="18" t="s">
        <v>65</v>
      </c>
      <c r="D190" s="18">
        <v>1164844710</v>
      </c>
      <c r="E190" s="7" t="s">
        <v>49</v>
      </c>
      <c r="F190" s="18" t="s">
        <v>89</v>
      </c>
      <c r="G190" s="7" t="s">
        <v>141</v>
      </c>
      <c r="H190" s="18">
        <v>3</v>
      </c>
      <c r="I190" s="18" t="s">
        <v>68</v>
      </c>
      <c r="J190" s="18" t="s">
        <v>69</v>
      </c>
      <c r="L190" s="18">
        <v>30</v>
      </c>
      <c r="M190" s="18">
        <v>3</v>
      </c>
      <c r="N190" s="18">
        <v>1</v>
      </c>
      <c r="O190" s="18">
        <v>1</v>
      </c>
      <c r="T190">
        <v>0</v>
      </c>
      <c r="U190" t="s">
        <v>70</v>
      </c>
      <c r="V190">
        <f>MATCH(D190,Отчет!$D:$D,0)</f>
        <v>12</v>
      </c>
    </row>
    <row r="191" spans="1:22">
      <c r="A191" s="18">
        <v>1608443837</v>
      </c>
      <c r="B191" s="18">
        <v>9</v>
      </c>
      <c r="C191" s="18" t="s">
        <v>65</v>
      </c>
      <c r="D191" s="18">
        <v>1164844750</v>
      </c>
      <c r="E191" s="7" t="s">
        <v>53</v>
      </c>
      <c r="F191" s="18" t="s">
        <v>77</v>
      </c>
      <c r="G191" s="7" t="s">
        <v>142</v>
      </c>
      <c r="H191" s="18">
        <v>3</v>
      </c>
      <c r="I191" s="18" t="s">
        <v>68</v>
      </c>
      <c r="J191" s="18" t="s">
        <v>69</v>
      </c>
      <c r="L191" s="18">
        <v>27</v>
      </c>
      <c r="M191" s="18">
        <v>3</v>
      </c>
      <c r="N191" s="18">
        <v>1</v>
      </c>
      <c r="O191" s="18">
        <v>1</v>
      </c>
      <c r="T191">
        <v>0</v>
      </c>
      <c r="U191" t="s">
        <v>70</v>
      </c>
      <c r="V191">
        <f>MATCH(D191,Отчет!$D:$D,0)</f>
        <v>35</v>
      </c>
    </row>
    <row r="192" spans="1:22">
      <c r="A192" s="18">
        <v>1608447269</v>
      </c>
      <c r="B192" s="18">
        <v>10</v>
      </c>
      <c r="C192" s="18" t="s">
        <v>65</v>
      </c>
      <c r="D192" s="18">
        <v>1164844869</v>
      </c>
      <c r="E192" s="7" t="s">
        <v>60</v>
      </c>
      <c r="F192" s="18" t="s">
        <v>98</v>
      </c>
      <c r="G192" s="7" t="s">
        <v>143</v>
      </c>
      <c r="H192" s="18">
        <v>3</v>
      </c>
      <c r="I192" s="18" t="s">
        <v>68</v>
      </c>
      <c r="J192" s="18" t="s">
        <v>69</v>
      </c>
      <c r="L192" s="18">
        <v>30</v>
      </c>
      <c r="M192" s="18">
        <v>3</v>
      </c>
      <c r="N192" s="18">
        <v>1</v>
      </c>
      <c r="O192" s="18">
        <v>1</v>
      </c>
      <c r="T192">
        <v>0</v>
      </c>
      <c r="U192" t="s">
        <v>70</v>
      </c>
      <c r="V192">
        <f>MATCH(D192,Отчет!$D:$D,0)</f>
        <v>20</v>
      </c>
    </row>
    <row r="193" spans="1:22">
      <c r="A193" s="18">
        <v>1608446222</v>
      </c>
      <c r="B193" s="18">
        <v>8</v>
      </c>
      <c r="C193" s="18" t="s">
        <v>65</v>
      </c>
      <c r="D193" s="18">
        <v>1164844855</v>
      </c>
      <c r="E193" s="7" t="s">
        <v>50</v>
      </c>
      <c r="F193" s="18" t="s">
        <v>79</v>
      </c>
      <c r="G193" s="7" t="s">
        <v>143</v>
      </c>
      <c r="H193" s="18">
        <v>3</v>
      </c>
      <c r="I193" s="18" t="s">
        <v>68</v>
      </c>
      <c r="J193" s="18" t="s">
        <v>69</v>
      </c>
      <c r="L193" s="18">
        <v>24</v>
      </c>
      <c r="M193" s="18">
        <v>3</v>
      </c>
      <c r="N193" s="18">
        <v>1</v>
      </c>
      <c r="O193" s="18">
        <v>1</v>
      </c>
      <c r="T193">
        <v>0</v>
      </c>
      <c r="U193" t="s">
        <v>70</v>
      </c>
      <c r="V193">
        <f>MATCH(D193,Отчет!$D:$D,0)</f>
        <v>25</v>
      </c>
    </row>
    <row r="194" spans="1:22">
      <c r="A194" s="18">
        <v>1608446811</v>
      </c>
      <c r="B194" s="18">
        <v>9</v>
      </c>
      <c r="C194" s="18" t="s">
        <v>65</v>
      </c>
      <c r="D194" s="18">
        <v>1164844909</v>
      </c>
      <c r="E194" s="7" t="s">
        <v>63</v>
      </c>
      <c r="F194" s="18" t="s">
        <v>73</v>
      </c>
      <c r="G194" s="7" t="s">
        <v>143</v>
      </c>
      <c r="H194" s="18">
        <v>3</v>
      </c>
      <c r="I194" s="18" t="s">
        <v>68</v>
      </c>
      <c r="J194" s="18" t="s">
        <v>69</v>
      </c>
      <c r="L194" s="18">
        <v>27</v>
      </c>
      <c r="M194" s="18">
        <v>3</v>
      </c>
      <c r="N194" s="18">
        <v>1</v>
      </c>
      <c r="O194" s="18">
        <v>1</v>
      </c>
      <c r="T194">
        <v>0</v>
      </c>
      <c r="U194" t="s">
        <v>70</v>
      </c>
      <c r="V194">
        <f>MATCH(D194,Отчет!$D:$D,0)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esnikitina</dc:creator>
  <cp:lastModifiedBy>esnikitina</cp:lastModifiedBy>
  <dcterms:created xsi:type="dcterms:W3CDTF">2006-05-18T19:55:00Z</dcterms:created>
  <dcterms:modified xsi:type="dcterms:W3CDTF">2016-07-14T17:57:00Z</dcterms:modified>
</cp:coreProperties>
</file>