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480" yWindow="30" windowWidth="11340" windowHeight="8580"/>
  </bookViews>
  <sheets>
    <sheet name="Отчет" sheetId="1" r:id="rId1"/>
    <sheet name="Данные" sheetId="2" state="hidden" r:id="rId2"/>
  </sheets>
  <calcPr calcId="145621" refMode="R1C1"/>
</workbook>
</file>

<file path=xl/calcChain.xml><?xml version="1.0" encoding="utf-8"?>
<calcChain xmlns="http://schemas.openxmlformats.org/spreadsheetml/2006/main">
  <c r="G13" i="1" l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12" i="1"/>
  <c r="L24" i="1"/>
  <c r="L12" i="1"/>
  <c r="L25" i="1"/>
  <c r="L29" i="1"/>
  <c r="L27" i="1"/>
  <c r="L18" i="1"/>
  <c r="L14" i="1"/>
  <c r="L23" i="1"/>
  <c r="L28" i="1"/>
  <c r="L22" i="1"/>
  <c r="L21" i="1"/>
  <c r="L17" i="1"/>
  <c r="L15" i="1"/>
  <c r="L20" i="1"/>
  <c r="L26" i="1"/>
  <c r="L16" i="1"/>
  <c r="L13" i="1"/>
  <c r="K24" i="1"/>
  <c r="K12" i="1"/>
  <c r="K25" i="1"/>
  <c r="K29" i="1"/>
  <c r="K27" i="1"/>
  <c r="K18" i="1"/>
  <c r="K14" i="1"/>
  <c r="K23" i="1"/>
  <c r="K28" i="1"/>
  <c r="K22" i="1"/>
  <c r="K21" i="1"/>
  <c r="K17" i="1"/>
  <c r="K15" i="1"/>
  <c r="K20" i="1"/>
  <c r="K26" i="1"/>
  <c r="K16" i="1"/>
  <c r="K13" i="1"/>
  <c r="L19" i="1"/>
  <c r="K19" i="1"/>
  <c r="S4" i="2"/>
  <c r="S5" i="2"/>
  <c r="S6" i="2"/>
  <c r="S7" i="2"/>
  <c r="S8" i="2"/>
  <c r="S9" i="2"/>
  <c r="S10" i="2"/>
  <c r="S11" i="2"/>
  <c r="S12" i="2"/>
  <c r="S13" i="2"/>
  <c r="S14" i="2"/>
  <c r="S15" i="2"/>
  <c r="S16" i="2"/>
  <c r="S17" i="2"/>
  <c r="S18" i="2"/>
  <c r="S19" i="2"/>
  <c r="S20" i="2"/>
  <c r="S21" i="2"/>
  <c r="S22" i="2"/>
  <c r="S23" i="2"/>
  <c r="S24" i="2"/>
  <c r="S25" i="2"/>
  <c r="S26" i="2"/>
  <c r="S27" i="2"/>
  <c r="S28" i="2"/>
  <c r="S29" i="2"/>
  <c r="S30" i="2"/>
  <c r="S31" i="2"/>
  <c r="S32" i="2"/>
  <c r="S33" i="2"/>
  <c r="S34" i="2"/>
  <c r="S35" i="2"/>
  <c r="S36" i="2"/>
  <c r="S37" i="2"/>
  <c r="S38" i="2"/>
  <c r="S39" i="2"/>
  <c r="S40" i="2"/>
  <c r="S41" i="2"/>
  <c r="S42" i="2"/>
  <c r="S43" i="2"/>
  <c r="S44" i="2"/>
  <c r="S45" i="2"/>
  <c r="S46" i="2"/>
  <c r="S47" i="2"/>
  <c r="S48" i="2"/>
  <c r="S49" i="2"/>
  <c r="S50" i="2"/>
  <c r="S51" i="2"/>
  <c r="S52" i="2"/>
  <c r="S53" i="2"/>
  <c r="S54" i="2"/>
  <c r="S55" i="2"/>
  <c r="S56" i="2"/>
  <c r="S57" i="2"/>
  <c r="S58" i="2"/>
  <c r="S59" i="2"/>
  <c r="S60" i="2"/>
  <c r="S61" i="2"/>
  <c r="S62" i="2"/>
  <c r="S63" i="2"/>
  <c r="S64" i="2"/>
  <c r="S65" i="2"/>
  <c r="S66" i="2"/>
  <c r="S67" i="2"/>
  <c r="S68" i="2"/>
  <c r="S69" i="2"/>
  <c r="S70" i="2"/>
  <c r="S71" i="2"/>
  <c r="S72" i="2"/>
  <c r="S73" i="2"/>
  <c r="S74" i="2"/>
  <c r="S75" i="2"/>
  <c r="S76" i="2"/>
  <c r="S77" i="2"/>
  <c r="S78" i="2"/>
  <c r="S79" i="2"/>
  <c r="S80" i="2"/>
  <c r="S81" i="2"/>
  <c r="S82" i="2"/>
  <c r="S83" i="2"/>
  <c r="S84" i="2"/>
  <c r="S85" i="2"/>
  <c r="S86" i="2"/>
  <c r="S87" i="2"/>
  <c r="S88" i="2"/>
  <c r="S89" i="2"/>
  <c r="S90" i="2"/>
  <c r="S91" i="2"/>
  <c r="S92" i="2"/>
  <c r="S93" i="2"/>
  <c r="S94" i="2"/>
  <c r="S95" i="2"/>
  <c r="S96" i="2"/>
  <c r="S97" i="2"/>
  <c r="S98" i="2"/>
  <c r="S99" i="2"/>
  <c r="S100" i="2"/>
  <c r="S101" i="2"/>
  <c r="S102" i="2"/>
  <c r="S103" i="2"/>
  <c r="S104" i="2"/>
  <c r="S105" i="2"/>
  <c r="S106" i="2"/>
  <c r="S107" i="2"/>
  <c r="S108" i="2"/>
  <c r="S109" i="2"/>
  <c r="S110" i="2"/>
  <c r="S111" i="2"/>
  <c r="S112" i="2"/>
  <c r="S113" i="2"/>
  <c r="S114" i="2"/>
  <c r="S115" i="2"/>
  <c r="S116" i="2"/>
  <c r="S117" i="2"/>
  <c r="S118" i="2"/>
  <c r="S119" i="2"/>
  <c r="S120" i="2"/>
  <c r="S121" i="2"/>
  <c r="S122" i="2"/>
  <c r="S123" i="2"/>
  <c r="S124" i="2"/>
  <c r="S125" i="2"/>
  <c r="S126" i="2"/>
  <c r="S127" i="2"/>
  <c r="S128" i="2"/>
  <c r="S129" i="2"/>
  <c r="S130" i="2"/>
  <c r="S131" i="2"/>
  <c r="S132" i="2"/>
  <c r="S133" i="2"/>
  <c r="S134" i="2"/>
  <c r="S135" i="2"/>
  <c r="S136" i="2"/>
  <c r="S137" i="2"/>
  <c r="S138" i="2"/>
  <c r="S139" i="2"/>
  <c r="S140" i="2"/>
  <c r="S141" i="2"/>
  <c r="S142" i="2"/>
  <c r="S143" i="2"/>
  <c r="S144" i="2"/>
  <c r="S145" i="2"/>
  <c r="S146" i="2"/>
  <c r="S147" i="2"/>
  <c r="S148" i="2"/>
  <c r="S149" i="2"/>
  <c r="S150" i="2"/>
  <c r="S151" i="2"/>
  <c r="S152" i="2"/>
  <c r="S153" i="2"/>
  <c r="S154" i="2"/>
  <c r="S155" i="2"/>
  <c r="S156" i="2"/>
  <c r="S157" i="2"/>
  <c r="S158" i="2"/>
  <c r="S159" i="2"/>
  <c r="S160" i="2"/>
  <c r="S161" i="2"/>
  <c r="S162" i="2"/>
  <c r="S163" i="2"/>
  <c r="S164" i="2"/>
  <c r="S165" i="2"/>
  <c r="S166" i="2"/>
  <c r="S167" i="2"/>
  <c r="S168" i="2"/>
  <c r="S169" i="2"/>
  <c r="S170" i="2"/>
  <c r="S171" i="2"/>
  <c r="S172" i="2"/>
  <c r="S173" i="2"/>
  <c r="S174" i="2"/>
  <c r="S175" i="2"/>
  <c r="S176" i="2"/>
  <c r="S177" i="2"/>
  <c r="S178" i="2"/>
  <c r="S179" i="2"/>
  <c r="S180" i="2"/>
  <c r="S181" i="2"/>
  <c r="S182" i="2"/>
  <c r="S183" i="2"/>
  <c r="S184" i="2"/>
  <c r="S185" i="2"/>
  <c r="S186" i="2"/>
  <c r="S187" i="2"/>
  <c r="S188" i="2"/>
  <c r="S189" i="2"/>
  <c r="S190" i="2"/>
  <c r="S191" i="2"/>
  <c r="S192" i="2"/>
  <c r="S193" i="2"/>
  <c r="S194" i="2"/>
  <c r="S195" i="2"/>
  <c r="S196" i="2"/>
  <c r="S197" i="2"/>
  <c r="S198" i="2"/>
  <c r="S199" i="2"/>
  <c r="S200" i="2"/>
  <c r="S201" i="2"/>
  <c r="S202" i="2"/>
  <c r="S203" i="2"/>
  <c r="S204" i="2"/>
  <c r="S205" i="2"/>
  <c r="S206" i="2"/>
  <c r="S207" i="2"/>
  <c r="S208" i="2"/>
  <c r="S209" i="2"/>
  <c r="S210" i="2"/>
  <c r="S211" i="2"/>
  <c r="S212" i="2"/>
  <c r="S213" i="2"/>
  <c r="S214" i="2"/>
  <c r="S215" i="2"/>
  <c r="S216" i="2"/>
  <c r="S217" i="2"/>
  <c r="S218" i="2"/>
  <c r="S219" i="2"/>
  <c r="S220" i="2"/>
  <c r="S221" i="2"/>
  <c r="S222" i="2"/>
  <c r="S223" i="2"/>
  <c r="S224" i="2"/>
  <c r="S225" i="2"/>
  <c r="S226" i="2"/>
  <c r="S227" i="2"/>
  <c r="S228" i="2"/>
  <c r="S229" i="2"/>
  <c r="S230" i="2"/>
  <c r="S231" i="2"/>
  <c r="S232" i="2"/>
  <c r="S233" i="2"/>
  <c r="S234" i="2"/>
  <c r="S235" i="2"/>
  <c r="S236" i="2"/>
  <c r="S237" i="2"/>
  <c r="S238" i="2"/>
  <c r="S239" i="2"/>
  <c r="S240" i="2"/>
  <c r="S241" i="2"/>
  <c r="S242" i="2"/>
  <c r="S243" i="2"/>
  <c r="S244" i="2"/>
  <c r="S245" i="2"/>
  <c r="S246" i="2"/>
  <c r="S247" i="2"/>
  <c r="S248" i="2"/>
  <c r="S249" i="2"/>
  <c r="S250" i="2"/>
  <c r="S251" i="2"/>
  <c r="S252" i="2"/>
  <c r="S253" i="2"/>
  <c r="S254" i="2"/>
  <c r="S255" i="2"/>
  <c r="S256" i="2"/>
  <c r="S257" i="2"/>
  <c r="S258" i="2"/>
  <c r="S259" i="2"/>
  <c r="S260" i="2"/>
  <c r="S261" i="2"/>
  <c r="S262" i="2"/>
  <c r="S263" i="2"/>
  <c r="S264" i="2"/>
  <c r="S265" i="2"/>
  <c r="S266" i="2"/>
  <c r="S267" i="2"/>
  <c r="S268" i="2"/>
  <c r="S269" i="2"/>
  <c r="S270" i="2"/>
  <c r="S271" i="2"/>
  <c r="S272" i="2"/>
  <c r="S273" i="2"/>
  <c r="S274" i="2"/>
  <c r="S275" i="2"/>
  <c r="S276" i="2"/>
  <c r="S277" i="2"/>
  <c r="S278" i="2"/>
  <c r="S279" i="2"/>
  <c r="S280" i="2"/>
  <c r="S281" i="2"/>
  <c r="S282" i="2"/>
  <c r="S283" i="2"/>
  <c r="S284" i="2"/>
  <c r="S285" i="2"/>
  <c r="S286" i="2"/>
  <c r="S287" i="2"/>
  <c r="S288" i="2"/>
  <c r="S289" i="2"/>
  <c r="S290" i="2"/>
  <c r="S291" i="2"/>
  <c r="S3" i="2"/>
</calcChain>
</file>

<file path=xl/sharedStrings.xml><?xml version="1.0" encoding="utf-8"?>
<sst xmlns="http://schemas.openxmlformats.org/spreadsheetml/2006/main" count="2161" uniqueCount="98">
  <si>
    <t>Студент</t>
  </si>
  <si>
    <t>Группа</t>
  </si>
  <si>
    <t>Место</t>
  </si>
  <si>
    <t>Номер зачетной книжки</t>
  </si>
  <si>
    <t>Число кумулятивных кредитов:</t>
  </si>
  <si>
    <t>Кумулятивный рейтинг</t>
  </si>
  <si>
    <t>Средняя оценка</t>
  </si>
  <si>
    <t>Кумулятивный рейтинг студентов</t>
  </si>
  <si>
    <t>ID</t>
  </si>
  <si>
    <t>Фамилия</t>
  </si>
  <si>
    <t>Имя</t>
  </si>
  <si>
    <t>Отчество</t>
  </si>
  <si>
    <t>Номер студенческого билета</t>
  </si>
  <si>
    <t>Строка учебного плана</t>
  </si>
  <si>
    <t>Вид испытания</t>
  </si>
  <si>
    <t>Календарный период по плану</t>
  </si>
  <si>
    <t>Является бюджетным</t>
  </si>
  <si>
    <t>Оценка из 10 баллов</t>
  </si>
  <si>
    <t>Кумулятивных кредитов за испытание</t>
  </si>
  <si>
    <t>Неявка</t>
  </si>
  <si>
    <t>В кумулятивный рейтинг</t>
  </si>
  <si>
    <t>Оценка зачет/назачет</t>
  </si>
  <si>
    <t>Сумма оценок</t>
  </si>
  <si>
    <t>Количество оценок</t>
  </si>
  <si>
    <t>Минимальный балл</t>
  </si>
  <si>
    <t>Номер Row</t>
  </si>
  <si>
    <t>Номер места</t>
  </si>
  <si>
    <t>Учебный план</t>
  </si>
  <si>
    <t>Вид записи РУП</t>
  </si>
  <si>
    <t>Вид дисциплины по ИУП</t>
  </si>
  <si>
    <t>Образовательная программа студента</t>
  </si>
  <si>
    <t>Павлова Софья Владиславовна</t>
  </si>
  <si>
    <t>Малкин Владислав Сергеевич</t>
  </si>
  <si>
    <t>Кутуев Руслан Мухтарович</t>
  </si>
  <si>
    <t>Орловский Валентин Олегович</t>
  </si>
  <si>
    <t>Оразалы Шынгыс</t>
  </si>
  <si>
    <t>Гринь Юнна</t>
  </si>
  <si>
    <t>Подковырова Мария Сергеевна</t>
  </si>
  <si>
    <t>Анищенкова Яна Андреевна</t>
  </si>
  <si>
    <t>Апеллесова Мария Владимировна</t>
  </si>
  <si>
    <t>Гусева Ольга Владимировна</t>
  </si>
  <si>
    <t>Крутяков Алексей Юрьевич</t>
  </si>
  <si>
    <t>Ли Наталья Продиевна</t>
  </si>
  <si>
    <t>Ляпунова Ксения Андреевна</t>
  </si>
  <si>
    <t>Разгон Екатерина Александровна</t>
  </si>
  <si>
    <t>Соломко Богдан Всеволодович</t>
  </si>
  <si>
    <t>Фарафонова Ольга Сергеевна</t>
  </si>
  <si>
    <t>Филиппова Надежда Викторовна</t>
  </si>
  <si>
    <t>Ильин Олег Александрович</t>
  </si>
  <si>
    <t>МПБ151</t>
  </si>
  <si>
    <t>М151МПСХБ002</t>
  </si>
  <si>
    <t>Организационная психология</t>
  </si>
  <si>
    <t>Экзамен</t>
  </si>
  <si>
    <t>2015/2016 учебный год 2 модуль</t>
  </si>
  <si>
    <t>Психология в бизнесе</t>
  </si>
  <si>
    <t>М151МПСХБ016</t>
  </si>
  <si>
    <t>М151МПСХБ015</t>
  </si>
  <si>
    <t>М151МПСХБ014</t>
  </si>
  <si>
    <t>М151МПСХБ013</t>
  </si>
  <si>
    <t>М151МПСХБ011</t>
  </si>
  <si>
    <t>М151МПСХБ010</t>
  </si>
  <si>
    <t>М151МПСХБ009</t>
  </si>
  <si>
    <t>М151МПСХБ008</t>
  </si>
  <si>
    <t>М151МПСХБ006</t>
  </si>
  <si>
    <t>М151МПСХБ005</t>
  </si>
  <si>
    <t>М151МПСХБ012</t>
  </si>
  <si>
    <t>М151МПСХБ007</t>
  </si>
  <si>
    <t>М151МПСХБ019</t>
  </si>
  <si>
    <t>М151МПСХБ020</t>
  </si>
  <si>
    <t>М151МПСХБ004</t>
  </si>
  <si>
    <t>М151МПСХБ003</t>
  </si>
  <si>
    <t>М151МПСХБ018</t>
  </si>
  <si>
    <t>Психология потребительского поведения</t>
  </si>
  <si>
    <t>Социальная психология</t>
  </si>
  <si>
    <t>Введение в нейроэкономику</t>
  </si>
  <si>
    <t>2015/2016 учебный год 3 модуль</t>
  </si>
  <si>
    <t>Качественные и количественные методы исследований в психологии</t>
  </si>
  <si>
    <t>Теория и методология современной психологии</t>
  </si>
  <si>
    <t>Технологии исследования потребительского поведения</t>
  </si>
  <si>
    <t>Технологии эффективного брендинга</t>
  </si>
  <si>
    <t>Анализ деятельности и разработка моделей компетенций</t>
  </si>
  <si>
    <t>2015/2016 учебный год 4 модуль</t>
  </si>
  <si>
    <t>Квалификационная практика</t>
  </si>
  <si>
    <t>Курсовая работа</t>
  </si>
  <si>
    <t>Научно-исследовательский семинар "Психология бизнеса"</t>
  </si>
  <si>
    <t>Организационная диагностика</t>
  </si>
  <si>
    <t>Психология бизнеса</t>
  </si>
  <si>
    <t>Управление проектами</t>
  </si>
  <si>
    <t>Устойчивое развитие организации</t>
  </si>
  <si>
    <t>Фасилитация организационных изменений</t>
  </si>
  <si>
    <t>н/я</t>
  </si>
  <si>
    <t>8 - 9</t>
  </si>
  <si>
    <t>12 - 14</t>
  </si>
  <si>
    <t>Дата выгрузки: 19.10.2016</t>
  </si>
  <si>
    <t>Период: с начала обучения по  2015/2016 учебный год II семестр</t>
  </si>
  <si>
    <t>Факультет/отделение: Факультет социальных наук</t>
  </si>
  <si>
    <t>Направление  подготовки: Психология</t>
  </si>
  <si>
    <t>Уровень образования, номер курса: Магистратура 1 курс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</si>
</sst>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0"/>
      <name val="Arial Cyr"/>
      <charset val="204"/>
    </font>
    <font>
      <b/>
      <sz val="10"/>
      <name val="Arial Cyr"/>
      <family val="2"/>
      <charset val="204"/>
    </font>
    <font>
      <sz val="9"/>
      <name val="Arial Cyr"/>
      <charset val="204"/>
    </font>
    <font>
      <sz val="12"/>
      <name val="Arial Cyr"/>
      <family val="2"/>
      <charset val="204"/>
    </font>
    <font>
      <b/>
      <sz val="14"/>
      <color indexed="10"/>
      <name val="Arial Cyr"/>
      <charset val="204"/>
    </font>
    <font>
      <sz val="10"/>
      <color indexed="10"/>
      <name val="Arial Cyr"/>
      <charset val="204"/>
    </font>
    <font>
      <b/>
      <sz val="11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textRotation="90" wrapText="1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49" fontId="1" fillId="0" borderId="0" xfId="0" applyNumberFormat="1" applyFont="1" applyAlignment="1">
      <alignment horizontal="left" vertical="center"/>
    </xf>
    <xf numFmtId="49" fontId="1" fillId="0" borderId="0" xfId="0" applyNumberFormat="1" applyFont="1" applyAlignment="1">
      <alignment horizontal="left"/>
    </xf>
    <xf numFmtId="2" fontId="2" fillId="0" borderId="0" xfId="0" applyNumberFormat="1" applyFont="1" applyAlignment="1">
      <alignment horizontal="center"/>
    </xf>
    <xf numFmtId="49" fontId="1" fillId="0" borderId="0" xfId="0" applyNumberFormat="1" applyFont="1" applyFill="1" applyAlignment="1">
      <alignment horizontal="left"/>
    </xf>
    <xf numFmtId="0" fontId="0" fillId="0" borderId="0" xfId="0" applyFill="1" applyAlignment="1">
      <alignment horizontal="left"/>
    </xf>
    <xf numFmtId="0" fontId="0" fillId="0" borderId="0" xfId="0" applyFill="1" applyAlignment="1">
      <alignment horizontal="center"/>
    </xf>
    <xf numFmtId="2" fontId="0" fillId="0" borderId="0" xfId="0" applyNumberFormat="1" applyAlignment="1">
      <alignment horizontal="center"/>
    </xf>
    <xf numFmtId="0" fontId="5" fillId="2" borderId="1" xfId="0" applyFont="1" applyFill="1" applyBorder="1" applyAlignment="1">
      <alignment horizontal="center" vertical="center" textRotation="90" wrapText="1"/>
    </xf>
    <xf numFmtId="0" fontId="5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center" vertical="center"/>
    </xf>
    <xf numFmtId="2" fontId="0" fillId="0" borderId="0" xfId="0" applyNumberFormat="1" applyAlignment="1">
      <alignment horizontal="left" vertical="center"/>
    </xf>
    <xf numFmtId="0" fontId="0" fillId="0" borderId="0" xfId="0" applyNumberFormat="1" applyAlignment="1">
      <alignment horizontal="left" vertical="center"/>
    </xf>
    <xf numFmtId="0" fontId="0" fillId="0" borderId="0" xfId="0" applyNumberFormat="1" applyAlignment="1">
      <alignment horizontal="center"/>
    </xf>
    <xf numFmtId="0" fontId="6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2" fontId="3" fillId="0" borderId="0" xfId="0" applyNumberFormat="1" applyFont="1" applyAlignment="1">
      <alignment horizontal="left" vertical="center"/>
    </xf>
    <xf numFmtId="0" fontId="3" fillId="0" borderId="0" xfId="0" applyNumberFormat="1" applyFont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2" fontId="0" fillId="0" borderId="0" xfId="0" applyNumberFormat="1" applyFill="1" applyAlignment="1">
      <alignment horizontal="left"/>
    </xf>
    <xf numFmtId="0" fontId="0" fillId="0" borderId="0" xfId="0" applyNumberFormat="1" applyFill="1" applyAlignment="1">
      <alignment horizontal="left"/>
    </xf>
    <xf numFmtId="2" fontId="2" fillId="0" borderId="0" xfId="0" applyNumberFormat="1" applyFont="1" applyAlignment="1">
      <alignment horizontal="left"/>
    </xf>
    <xf numFmtId="0" fontId="8" fillId="0" borderId="0" xfId="0" applyFont="1" applyFill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textRotation="90" wrapText="1"/>
    </xf>
    <xf numFmtId="2" fontId="2" fillId="0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4" fillId="0" borderId="1" xfId="0" quotePrefix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textRotation="90" wrapText="1"/>
    </xf>
    <xf numFmtId="0" fontId="2" fillId="0" borderId="1" xfId="0" applyNumberFormat="1" applyFont="1" applyBorder="1" applyAlignment="1">
      <alignment horizontal="center" vertical="center" textRotation="90" wrapText="1"/>
    </xf>
    <xf numFmtId="2" fontId="2" fillId="0" borderId="1" xfId="0" applyNumberFormat="1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2" fontId="2" fillId="0" borderId="0" xfId="0" applyNumberFormat="1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5</xdr:col>
          <xdr:colOff>600075</xdr:colOff>
          <xdr:row>0</xdr:row>
          <xdr:rowOff>76200</xdr:rowOff>
        </xdr:from>
        <xdr:to>
          <xdr:col>5</xdr:col>
          <xdr:colOff>2009775</xdr:colOff>
          <xdr:row>0</xdr:row>
          <xdr:rowOff>333375</xdr:rowOff>
        </xdr:to>
        <xdr:sp macro="" textlink="">
          <xdr:nvSpPr>
            <xdr:cNvPr id="1025" name="ConfirmRating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Отчет"/>
  <dimension ref="A1:AD29"/>
  <sheetViews>
    <sheetView tabSelected="1" topLeftCell="A7" workbookViewId="0">
      <selection activeCell="G7" sqref="G1:G1048576"/>
    </sheetView>
  </sheetViews>
  <sheetFormatPr defaultRowHeight="12.75" x14ac:dyDescent="0.2"/>
  <cols>
    <col min="1" max="1" width="9.140625" style="26"/>
    <col min="2" max="2" width="15.28515625" style="8" customWidth="1"/>
    <col min="3" max="3" width="39.5703125" style="6" customWidth="1"/>
    <col min="4" max="4" width="13.140625" style="6" hidden="1" customWidth="1"/>
    <col min="5" max="5" width="12.28515625" style="1" customWidth="1"/>
    <col min="6" max="6" width="50.7109375" style="6" customWidth="1"/>
    <col min="7" max="7" width="10" style="12" hidden="1" customWidth="1"/>
    <col min="8" max="9" width="10.7109375" style="13" customWidth="1"/>
    <col min="10" max="10" width="10.7109375" style="20" customWidth="1"/>
    <col min="11" max="11" width="10.7109375" style="13" customWidth="1"/>
    <col min="12" max="12" width="10.7109375" style="1" customWidth="1"/>
    <col min="13" max="13" width="10.7109375" style="1" hidden="1" customWidth="1"/>
    <col min="14" max="30" width="10" style="12" customWidth="1"/>
    <col min="31" max="76" width="10.7109375" style="1" customWidth="1"/>
    <col min="77" max="16384" width="9.140625" style="1"/>
  </cols>
  <sheetData>
    <row r="1" spans="1:30" s="2" customFormat="1" ht="32.25" customHeight="1" x14ac:dyDescent="0.2">
      <c r="A1" s="23" t="s">
        <v>7</v>
      </c>
      <c r="B1" s="23"/>
      <c r="C1" s="23"/>
      <c r="D1" s="23"/>
      <c r="E1" s="23"/>
      <c r="F1" s="23"/>
      <c r="G1" s="24"/>
      <c r="H1" s="24"/>
      <c r="I1" s="24"/>
      <c r="J1" s="19"/>
      <c r="K1" s="18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</row>
    <row r="2" spans="1:30" s="5" customFormat="1" ht="15.75" customHeight="1" x14ac:dyDescent="0.2">
      <c r="A2" s="25" t="s">
        <v>93</v>
      </c>
      <c r="B2" s="21"/>
      <c r="C2" s="21"/>
      <c r="D2" s="21"/>
      <c r="E2" s="21"/>
      <c r="F2" s="21"/>
      <c r="G2" s="22"/>
      <c r="H2" s="22"/>
      <c r="I2" s="22"/>
      <c r="J2" s="22"/>
      <c r="K2" s="22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</row>
    <row r="3" spans="1:30" s="5" customFormat="1" ht="15.75" customHeight="1" x14ac:dyDescent="0.2">
      <c r="A3" s="25" t="s">
        <v>94</v>
      </c>
      <c r="B3" s="22"/>
      <c r="C3" s="22"/>
      <c r="D3" s="22"/>
      <c r="E3" s="22"/>
      <c r="F3" s="22"/>
      <c r="G3" s="22"/>
      <c r="H3" s="22"/>
      <c r="I3" s="22"/>
      <c r="J3" s="22"/>
      <c r="K3" s="22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</row>
    <row r="4" spans="1:30" s="5" customFormat="1" ht="15.75" customHeight="1" x14ac:dyDescent="0.2">
      <c r="A4" s="25" t="s">
        <v>95</v>
      </c>
      <c r="B4" s="22"/>
      <c r="C4" s="22"/>
      <c r="D4" s="22"/>
      <c r="E4" s="22"/>
      <c r="F4" s="22"/>
      <c r="G4" s="22"/>
      <c r="H4" s="22"/>
      <c r="I4" s="22"/>
      <c r="J4" s="22"/>
      <c r="K4" s="22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  <c r="AD4" s="35"/>
    </row>
    <row r="5" spans="1:30" s="5" customFormat="1" ht="15.75" customHeight="1" x14ac:dyDescent="0.2">
      <c r="A5" s="25" t="s">
        <v>96</v>
      </c>
      <c r="B5" s="22"/>
      <c r="C5" s="22"/>
      <c r="D5" s="22"/>
      <c r="E5" s="22"/>
      <c r="F5" s="22"/>
      <c r="G5" s="22"/>
      <c r="H5" s="22"/>
      <c r="I5" s="22"/>
      <c r="J5" s="22"/>
      <c r="K5" s="22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</row>
    <row r="6" spans="1:30" s="5" customFormat="1" ht="15.75" customHeight="1" x14ac:dyDescent="0.2">
      <c r="A6" s="25" t="s">
        <v>97</v>
      </c>
      <c r="B6" s="7"/>
      <c r="G6" s="27"/>
      <c r="H6" s="28"/>
      <c r="I6" s="28"/>
      <c r="J6" s="29"/>
      <c r="K6" s="28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</row>
    <row r="7" spans="1:30" s="11" customFormat="1" ht="16.5" customHeight="1" x14ac:dyDescent="0.2">
      <c r="A7" s="30"/>
      <c r="B7" s="10"/>
      <c r="H7" s="31"/>
      <c r="I7" s="31"/>
      <c r="J7" s="32"/>
      <c r="K7" s="31"/>
    </row>
    <row r="8" spans="1:30" s="3" customFormat="1" ht="48.75" customHeight="1" x14ac:dyDescent="0.2">
      <c r="A8" s="57" t="s">
        <v>2</v>
      </c>
      <c r="B8" s="55" t="s">
        <v>3</v>
      </c>
      <c r="C8" s="53" t="s">
        <v>0</v>
      </c>
      <c r="D8" s="53" t="s">
        <v>8</v>
      </c>
      <c r="E8" s="53" t="s">
        <v>1</v>
      </c>
      <c r="F8" s="53" t="s">
        <v>30</v>
      </c>
      <c r="G8" s="36"/>
      <c r="H8" s="52" t="s">
        <v>5</v>
      </c>
      <c r="I8" s="52" t="s">
        <v>22</v>
      </c>
      <c r="J8" s="51" t="s">
        <v>23</v>
      </c>
      <c r="K8" s="52" t="s">
        <v>6</v>
      </c>
      <c r="L8" s="50" t="s">
        <v>24</v>
      </c>
      <c r="M8" s="49" t="s">
        <v>26</v>
      </c>
      <c r="N8" s="54" t="s">
        <v>53</v>
      </c>
      <c r="O8" s="53"/>
      <c r="P8" s="53"/>
      <c r="Q8" s="54" t="s">
        <v>75</v>
      </c>
      <c r="R8" s="53"/>
      <c r="S8" s="53"/>
      <c r="T8" s="53"/>
      <c r="U8" s="53"/>
      <c r="V8" s="54" t="s">
        <v>81</v>
      </c>
      <c r="W8" s="53"/>
      <c r="X8" s="53"/>
      <c r="Y8" s="53"/>
      <c r="Z8" s="53"/>
      <c r="AA8" s="53"/>
      <c r="AB8" s="53"/>
      <c r="AC8" s="53"/>
      <c r="AD8" s="53"/>
    </row>
    <row r="9" spans="1:30" s="3" customFormat="1" ht="42.75" customHeight="1" x14ac:dyDescent="0.2">
      <c r="A9" s="57"/>
      <c r="B9" s="55"/>
      <c r="C9" s="53"/>
      <c r="D9" s="53"/>
      <c r="E9" s="53"/>
      <c r="F9" s="53"/>
      <c r="G9" s="36"/>
      <c r="H9" s="52"/>
      <c r="I9" s="52"/>
      <c r="J9" s="51"/>
      <c r="K9" s="52"/>
      <c r="L9" s="50"/>
      <c r="M9" s="49"/>
      <c r="N9" s="54" t="s">
        <v>52</v>
      </c>
      <c r="O9" s="53"/>
      <c r="P9" s="53"/>
      <c r="Q9" s="54" t="s">
        <v>52</v>
      </c>
      <c r="R9" s="53"/>
      <c r="S9" s="53"/>
      <c r="T9" s="53"/>
      <c r="U9" s="53"/>
      <c r="V9" s="54" t="s">
        <v>52</v>
      </c>
      <c r="W9" s="53"/>
      <c r="X9" s="53"/>
      <c r="Y9" s="53"/>
      <c r="Z9" s="53"/>
      <c r="AA9" s="53"/>
      <c r="AB9" s="53"/>
      <c r="AC9" s="53"/>
      <c r="AD9" s="53"/>
    </row>
    <row r="10" spans="1:30" s="4" customFormat="1" ht="196.5" customHeight="1" x14ac:dyDescent="0.2">
      <c r="A10" s="57"/>
      <c r="B10" s="55"/>
      <c r="C10" s="53"/>
      <c r="D10" s="53"/>
      <c r="E10" s="53"/>
      <c r="F10" s="53"/>
      <c r="G10" s="37"/>
      <c r="H10" s="52"/>
      <c r="I10" s="52"/>
      <c r="J10" s="51"/>
      <c r="K10" s="52"/>
      <c r="L10" s="50"/>
      <c r="M10" s="49"/>
      <c r="N10" s="37" t="s">
        <v>51</v>
      </c>
      <c r="O10" s="37" t="s">
        <v>72</v>
      </c>
      <c r="P10" s="37" t="s">
        <v>73</v>
      </c>
      <c r="Q10" s="37" t="s">
        <v>74</v>
      </c>
      <c r="R10" s="37" t="s">
        <v>76</v>
      </c>
      <c r="S10" s="37" t="s">
        <v>77</v>
      </c>
      <c r="T10" s="37" t="s">
        <v>78</v>
      </c>
      <c r="U10" s="37" t="s">
        <v>79</v>
      </c>
      <c r="V10" s="37" t="s">
        <v>80</v>
      </c>
      <c r="W10" s="37" t="s">
        <v>82</v>
      </c>
      <c r="X10" s="37" t="s">
        <v>83</v>
      </c>
      <c r="Y10" s="37" t="s">
        <v>84</v>
      </c>
      <c r="Z10" s="37" t="s">
        <v>85</v>
      </c>
      <c r="AA10" s="37" t="s">
        <v>86</v>
      </c>
      <c r="AB10" s="37" t="s">
        <v>87</v>
      </c>
      <c r="AC10" s="37" t="s">
        <v>88</v>
      </c>
      <c r="AD10" s="37" t="s">
        <v>89</v>
      </c>
    </row>
    <row r="11" spans="1:30" s="9" customFormat="1" ht="17.25" customHeight="1" x14ac:dyDescent="0.2">
      <c r="A11" s="56" t="s">
        <v>4</v>
      </c>
      <c r="B11" s="56"/>
      <c r="C11" s="56"/>
      <c r="D11" s="56"/>
      <c r="E11" s="56"/>
      <c r="F11" s="33"/>
      <c r="G11" s="38"/>
      <c r="H11" s="52"/>
      <c r="I11" s="52"/>
      <c r="J11" s="51"/>
      <c r="K11" s="52"/>
      <c r="L11" s="50"/>
      <c r="M11" s="49"/>
      <c r="N11" s="38">
        <v>0</v>
      </c>
      <c r="O11" s="38">
        <v>2</v>
      </c>
      <c r="P11" s="38">
        <v>0</v>
      </c>
      <c r="Q11" s="38">
        <v>3</v>
      </c>
      <c r="R11" s="38">
        <v>6</v>
      </c>
      <c r="S11" s="38">
        <v>6</v>
      </c>
      <c r="T11" s="38">
        <v>2</v>
      </c>
      <c r="U11" s="38">
        <v>2</v>
      </c>
      <c r="V11" s="38">
        <v>6</v>
      </c>
      <c r="W11" s="38">
        <v>6</v>
      </c>
      <c r="X11" s="38">
        <v>6</v>
      </c>
      <c r="Y11" s="38">
        <v>8</v>
      </c>
      <c r="Z11" s="38">
        <v>2</v>
      </c>
      <c r="AA11" s="38">
        <v>8</v>
      </c>
      <c r="AB11" s="38">
        <v>2</v>
      </c>
      <c r="AC11" s="38">
        <v>2</v>
      </c>
      <c r="AD11" s="38">
        <v>2</v>
      </c>
    </row>
    <row r="12" spans="1:30" x14ac:dyDescent="0.2">
      <c r="A12" s="39">
        <v>1</v>
      </c>
      <c r="B12" s="40" t="s">
        <v>69</v>
      </c>
      <c r="C12" s="41" t="s">
        <v>33</v>
      </c>
      <c r="D12" s="41">
        <v>1171456475</v>
      </c>
      <c r="E12" s="42" t="s">
        <v>49</v>
      </c>
      <c r="F12" s="41" t="s">
        <v>54</v>
      </c>
      <c r="G12" s="43">
        <f>MATCH(D12,Данные!$D$1:$D$65536,0)</f>
        <v>18</v>
      </c>
      <c r="H12" s="45">
        <v>586</v>
      </c>
      <c r="I12" s="45">
        <v>152</v>
      </c>
      <c r="J12" s="46">
        <v>16</v>
      </c>
      <c r="K12" s="45">
        <f t="shared" ref="K12:K29" si="0">IF(J12 &gt; 0,I12/J12,0)</f>
        <v>9.5</v>
      </c>
      <c r="L12" s="42">
        <f>MIN($N12:AD12)</f>
        <v>7</v>
      </c>
      <c r="M12" s="1">
        <v>1</v>
      </c>
      <c r="N12" s="43">
        <v>7</v>
      </c>
      <c r="O12" s="43">
        <v>10</v>
      </c>
      <c r="P12" s="43">
        <v>10</v>
      </c>
      <c r="Q12" s="43"/>
      <c r="R12" s="43">
        <v>10</v>
      </c>
      <c r="S12" s="43">
        <v>9</v>
      </c>
      <c r="T12" s="43">
        <v>9</v>
      </c>
      <c r="U12" s="43">
        <v>10</v>
      </c>
      <c r="V12" s="43">
        <v>10</v>
      </c>
      <c r="W12" s="43">
        <v>10</v>
      </c>
      <c r="X12" s="43">
        <v>10</v>
      </c>
      <c r="Y12" s="43">
        <v>10</v>
      </c>
      <c r="Z12" s="43">
        <v>9</v>
      </c>
      <c r="AA12" s="43">
        <v>10</v>
      </c>
      <c r="AB12" s="43">
        <v>9</v>
      </c>
      <c r="AC12" s="43">
        <v>9</v>
      </c>
      <c r="AD12" s="43">
        <v>10</v>
      </c>
    </row>
    <row r="13" spans="1:30" x14ac:dyDescent="0.2">
      <c r="A13" s="39">
        <v>2</v>
      </c>
      <c r="B13" s="40" t="s">
        <v>71</v>
      </c>
      <c r="C13" s="41" t="s">
        <v>48</v>
      </c>
      <c r="D13" s="41">
        <v>1187957890</v>
      </c>
      <c r="E13" s="42" t="s">
        <v>49</v>
      </c>
      <c r="F13" s="41" t="s">
        <v>54</v>
      </c>
      <c r="G13" s="43">
        <f>MATCH(D13,Данные!$D$1:$D$65536,0)</f>
        <v>20</v>
      </c>
      <c r="H13" s="45">
        <v>582</v>
      </c>
      <c r="I13" s="45">
        <v>153</v>
      </c>
      <c r="J13" s="46">
        <v>16</v>
      </c>
      <c r="K13" s="45">
        <f t="shared" si="0"/>
        <v>9.5625</v>
      </c>
      <c r="L13" s="42">
        <f>MIN($N13:AD13)</f>
        <v>9</v>
      </c>
      <c r="M13" s="1">
        <v>2</v>
      </c>
      <c r="N13" s="43">
        <v>9</v>
      </c>
      <c r="O13" s="43">
        <v>9</v>
      </c>
      <c r="P13" s="43">
        <v>9</v>
      </c>
      <c r="Q13" s="43"/>
      <c r="R13" s="43">
        <v>10</v>
      </c>
      <c r="S13" s="43">
        <v>9</v>
      </c>
      <c r="T13" s="43">
        <v>10</v>
      </c>
      <c r="U13" s="43">
        <v>10</v>
      </c>
      <c r="V13" s="43">
        <v>9</v>
      </c>
      <c r="W13" s="43">
        <v>10</v>
      </c>
      <c r="X13" s="43">
        <v>10</v>
      </c>
      <c r="Y13" s="43">
        <v>10</v>
      </c>
      <c r="Z13" s="43">
        <v>10</v>
      </c>
      <c r="AA13" s="43">
        <v>10</v>
      </c>
      <c r="AB13" s="43">
        <v>9</v>
      </c>
      <c r="AC13" s="43">
        <v>9</v>
      </c>
      <c r="AD13" s="43">
        <v>10</v>
      </c>
    </row>
    <row r="14" spans="1:30" x14ac:dyDescent="0.2">
      <c r="A14" s="39">
        <v>3</v>
      </c>
      <c r="B14" s="40" t="s">
        <v>64</v>
      </c>
      <c r="C14" s="41" t="s">
        <v>38</v>
      </c>
      <c r="D14" s="41">
        <v>1178823695</v>
      </c>
      <c r="E14" s="42" t="s">
        <v>49</v>
      </c>
      <c r="F14" s="41" t="s">
        <v>54</v>
      </c>
      <c r="G14" s="43">
        <f>MATCH(D14,Данные!$D$1:$D$65536,0)</f>
        <v>13</v>
      </c>
      <c r="H14" s="45">
        <v>572</v>
      </c>
      <c r="I14" s="45">
        <v>152</v>
      </c>
      <c r="J14" s="46">
        <v>17</v>
      </c>
      <c r="K14" s="45">
        <f t="shared" si="0"/>
        <v>8.9411764705882355</v>
      </c>
      <c r="L14" s="42">
        <f>MIN($N14:AD14)</f>
        <v>6</v>
      </c>
      <c r="M14" s="1">
        <v>3</v>
      </c>
      <c r="N14" s="43">
        <v>7</v>
      </c>
      <c r="O14" s="43">
        <v>9</v>
      </c>
      <c r="P14" s="43">
        <v>10</v>
      </c>
      <c r="Q14" s="43">
        <v>6</v>
      </c>
      <c r="R14" s="43">
        <v>10</v>
      </c>
      <c r="S14" s="43">
        <v>8</v>
      </c>
      <c r="T14" s="43">
        <v>9</v>
      </c>
      <c r="U14" s="43">
        <v>9</v>
      </c>
      <c r="V14" s="43">
        <v>10</v>
      </c>
      <c r="W14" s="43">
        <v>10</v>
      </c>
      <c r="X14" s="43">
        <v>9</v>
      </c>
      <c r="Y14" s="43">
        <v>8</v>
      </c>
      <c r="Z14" s="43">
        <v>9</v>
      </c>
      <c r="AA14" s="43">
        <v>10</v>
      </c>
      <c r="AB14" s="43">
        <v>9</v>
      </c>
      <c r="AC14" s="43">
        <v>9</v>
      </c>
      <c r="AD14" s="43">
        <v>10</v>
      </c>
    </row>
    <row r="15" spans="1:30" x14ac:dyDescent="0.2">
      <c r="A15" s="39">
        <v>4</v>
      </c>
      <c r="B15" s="40" t="s">
        <v>58</v>
      </c>
      <c r="C15" s="41" t="s">
        <v>44</v>
      </c>
      <c r="D15" s="41">
        <v>1178823815</v>
      </c>
      <c r="E15" s="42" t="s">
        <v>49</v>
      </c>
      <c r="F15" s="41" t="s">
        <v>54</v>
      </c>
      <c r="G15" s="43">
        <f>MATCH(D15,Данные!$D$1:$D$65536,0)</f>
        <v>7</v>
      </c>
      <c r="H15" s="45">
        <v>564</v>
      </c>
      <c r="I15" s="45">
        <v>148</v>
      </c>
      <c r="J15" s="46">
        <v>16</v>
      </c>
      <c r="K15" s="45">
        <f t="shared" si="0"/>
        <v>9.25</v>
      </c>
      <c r="L15" s="42">
        <f>MIN($N15:AD15)</f>
        <v>7</v>
      </c>
      <c r="M15" s="1">
        <v>4</v>
      </c>
      <c r="N15" s="43">
        <v>7</v>
      </c>
      <c r="O15" s="43">
        <v>10</v>
      </c>
      <c r="P15" s="43">
        <v>10</v>
      </c>
      <c r="Q15" s="43"/>
      <c r="R15" s="43">
        <v>10</v>
      </c>
      <c r="S15" s="43">
        <v>8</v>
      </c>
      <c r="T15" s="43">
        <v>9</v>
      </c>
      <c r="U15" s="43">
        <v>9</v>
      </c>
      <c r="V15" s="43">
        <v>10</v>
      </c>
      <c r="W15" s="43">
        <v>10</v>
      </c>
      <c r="X15" s="43">
        <v>9</v>
      </c>
      <c r="Y15" s="43">
        <v>9</v>
      </c>
      <c r="Z15" s="43">
        <v>9</v>
      </c>
      <c r="AA15" s="43">
        <v>10</v>
      </c>
      <c r="AB15" s="43">
        <v>9</v>
      </c>
      <c r="AC15" s="43">
        <v>9</v>
      </c>
      <c r="AD15" s="43">
        <v>10</v>
      </c>
    </row>
    <row r="16" spans="1:30" x14ac:dyDescent="0.2">
      <c r="A16" s="39">
        <v>5</v>
      </c>
      <c r="B16" s="40" t="s">
        <v>55</v>
      </c>
      <c r="C16" s="41" t="s">
        <v>47</v>
      </c>
      <c r="D16" s="41">
        <v>1178823860</v>
      </c>
      <c r="E16" s="42" t="s">
        <v>49</v>
      </c>
      <c r="F16" s="41" t="s">
        <v>54</v>
      </c>
      <c r="G16" s="43">
        <f>MATCH(D16,Данные!$D$1:$D$65536,0)</f>
        <v>4</v>
      </c>
      <c r="H16" s="45">
        <v>550</v>
      </c>
      <c r="I16" s="45">
        <v>146</v>
      </c>
      <c r="J16" s="46">
        <v>16</v>
      </c>
      <c r="K16" s="45">
        <f t="shared" si="0"/>
        <v>9.125</v>
      </c>
      <c r="L16" s="42">
        <f>MIN($N16:AD16)</f>
        <v>8</v>
      </c>
      <c r="M16" s="1">
        <v>5</v>
      </c>
      <c r="N16" s="43">
        <v>8</v>
      </c>
      <c r="O16" s="43">
        <v>10</v>
      </c>
      <c r="P16" s="43">
        <v>9</v>
      </c>
      <c r="Q16" s="43"/>
      <c r="R16" s="43">
        <v>10</v>
      </c>
      <c r="S16" s="43">
        <v>9</v>
      </c>
      <c r="T16" s="43">
        <v>9</v>
      </c>
      <c r="U16" s="43">
        <v>10</v>
      </c>
      <c r="V16" s="43">
        <v>9</v>
      </c>
      <c r="W16" s="43">
        <v>10</v>
      </c>
      <c r="X16" s="43">
        <v>8</v>
      </c>
      <c r="Y16" s="43">
        <v>8</v>
      </c>
      <c r="Z16" s="43">
        <v>8</v>
      </c>
      <c r="AA16" s="43">
        <v>10</v>
      </c>
      <c r="AB16" s="43">
        <v>9</v>
      </c>
      <c r="AC16" s="43">
        <v>9</v>
      </c>
      <c r="AD16" s="43">
        <v>10</v>
      </c>
    </row>
    <row r="17" spans="1:30" x14ac:dyDescent="0.2">
      <c r="A17" s="39">
        <v>6</v>
      </c>
      <c r="B17" s="40" t="s">
        <v>59</v>
      </c>
      <c r="C17" s="41" t="s">
        <v>43</v>
      </c>
      <c r="D17" s="41">
        <v>1178823785</v>
      </c>
      <c r="E17" s="42" t="s">
        <v>49</v>
      </c>
      <c r="F17" s="41" t="s">
        <v>54</v>
      </c>
      <c r="G17" s="43">
        <f>MATCH(D17,Данные!$D$1:$D$65536,0)</f>
        <v>8</v>
      </c>
      <c r="H17" s="45">
        <v>546</v>
      </c>
      <c r="I17" s="45">
        <v>147</v>
      </c>
      <c r="J17" s="46">
        <v>16</v>
      </c>
      <c r="K17" s="45">
        <f t="shared" si="0"/>
        <v>9.1875</v>
      </c>
      <c r="L17" s="42">
        <f>MIN($N17:AD17)</f>
        <v>8</v>
      </c>
      <c r="M17" s="1">
        <v>6</v>
      </c>
      <c r="N17" s="43">
        <v>8</v>
      </c>
      <c r="O17" s="43">
        <v>10</v>
      </c>
      <c r="P17" s="43">
        <v>9</v>
      </c>
      <c r="Q17" s="43"/>
      <c r="R17" s="43">
        <v>10</v>
      </c>
      <c r="S17" s="43">
        <v>9</v>
      </c>
      <c r="T17" s="43">
        <v>10</v>
      </c>
      <c r="U17" s="43">
        <v>10</v>
      </c>
      <c r="V17" s="43">
        <v>9</v>
      </c>
      <c r="W17" s="43">
        <v>10</v>
      </c>
      <c r="X17" s="43">
        <v>8</v>
      </c>
      <c r="Y17" s="43">
        <v>8</v>
      </c>
      <c r="Z17" s="43">
        <v>9</v>
      </c>
      <c r="AA17" s="43">
        <v>9</v>
      </c>
      <c r="AB17" s="43">
        <v>9</v>
      </c>
      <c r="AC17" s="43">
        <v>9</v>
      </c>
      <c r="AD17" s="43">
        <v>10</v>
      </c>
    </row>
    <row r="18" spans="1:30" x14ac:dyDescent="0.2">
      <c r="A18" s="39">
        <v>7</v>
      </c>
      <c r="B18" s="40" t="s">
        <v>65</v>
      </c>
      <c r="C18" s="41" t="s">
        <v>37</v>
      </c>
      <c r="D18" s="41">
        <v>1178823800</v>
      </c>
      <c r="E18" s="42" t="s">
        <v>49</v>
      </c>
      <c r="F18" s="41" t="s">
        <v>54</v>
      </c>
      <c r="G18" s="43">
        <f>MATCH(D18,Данные!$D$1:$D$65536,0)</f>
        <v>14</v>
      </c>
      <c r="H18" s="45">
        <v>536</v>
      </c>
      <c r="I18" s="45">
        <v>143</v>
      </c>
      <c r="J18" s="46">
        <v>16</v>
      </c>
      <c r="K18" s="45">
        <f t="shared" si="0"/>
        <v>8.9375</v>
      </c>
      <c r="L18" s="42">
        <f>MIN($N18:AD18)</f>
        <v>7</v>
      </c>
      <c r="M18" s="1">
        <v>7</v>
      </c>
      <c r="N18" s="43">
        <v>7</v>
      </c>
      <c r="O18" s="43">
        <v>9</v>
      </c>
      <c r="P18" s="43">
        <v>9</v>
      </c>
      <c r="Q18" s="43"/>
      <c r="R18" s="43">
        <v>10</v>
      </c>
      <c r="S18" s="43">
        <v>7</v>
      </c>
      <c r="T18" s="43">
        <v>9</v>
      </c>
      <c r="U18" s="43">
        <v>9</v>
      </c>
      <c r="V18" s="43">
        <v>9</v>
      </c>
      <c r="W18" s="43">
        <v>10</v>
      </c>
      <c r="X18" s="43">
        <v>9</v>
      </c>
      <c r="Y18" s="43">
        <v>8</v>
      </c>
      <c r="Z18" s="43">
        <v>10</v>
      </c>
      <c r="AA18" s="43">
        <v>9</v>
      </c>
      <c r="AB18" s="43">
        <v>9</v>
      </c>
      <c r="AC18" s="43">
        <v>9</v>
      </c>
      <c r="AD18" s="43">
        <v>10</v>
      </c>
    </row>
    <row r="19" spans="1:30" x14ac:dyDescent="0.2">
      <c r="A19" s="47" t="s">
        <v>91</v>
      </c>
      <c r="B19" s="40" t="s">
        <v>50</v>
      </c>
      <c r="C19" s="41" t="s">
        <v>31</v>
      </c>
      <c r="D19" s="41">
        <v>1171456488</v>
      </c>
      <c r="E19" s="42" t="s">
        <v>49</v>
      </c>
      <c r="F19" s="41" t="s">
        <v>54</v>
      </c>
      <c r="G19" s="43">
        <f>MATCH(D19,Данные!$D$1:$D$65536,0)</f>
        <v>3</v>
      </c>
      <c r="H19" s="45">
        <v>530</v>
      </c>
      <c r="I19" s="45">
        <v>140</v>
      </c>
      <c r="J19" s="46">
        <v>16</v>
      </c>
      <c r="K19" s="45">
        <f t="shared" si="0"/>
        <v>8.75</v>
      </c>
      <c r="L19" s="42">
        <f>MIN($N19:AD19)</f>
        <v>6</v>
      </c>
      <c r="M19" s="1">
        <v>8</v>
      </c>
      <c r="N19" s="43">
        <v>9</v>
      </c>
      <c r="O19" s="43">
        <v>8</v>
      </c>
      <c r="P19" s="43">
        <v>10</v>
      </c>
      <c r="Q19" s="43"/>
      <c r="R19" s="43">
        <v>10</v>
      </c>
      <c r="S19" s="43">
        <v>8</v>
      </c>
      <c r="T19" s="43">
        <v>8</v>
      </c>
      <c r="U19" s="43">
        <v>8</v>
      </c>
      <c r="V19" s="43">
        <v>8</v>
      </c>
      <c r="W19" s="43">
        <v>10</v>
      </c>
      <c r="X19" s="43">
        <v>9</v>
      </c>
      <c r="Y19" s="43">
        <v>9</v>
      </c>
      <c r="Z19" s="43">
        <v>6</v>
      </c>
      <c r="AA19" s="43">
        <v>9</v>
      </c>
      <c r="AB19" s="43">
        <v>9</v>
      </c>
      <c r="AC19" s="43">
        <v>9</v>
      </c>
      <c r="AD19" s="43">
        <v>10</v>
      </c>
    </row>
    <row r="20" spans="1:30" x14ac:dyDescent="0.2">
      <c r="A20" s="48"/>
      <c r="B20" s="40" t="s">
        <v>57</v>
      </c>
      <c r="C20" s="41" t="s">
        <v>45</v>
      </c>
      <c r="D20" s="41">
        <v>1178823830</v>
      </c>
      <c r="E20" s="42" t="s">
        <v>49</v>
      </c>
      <c r="F20" s="41" t="s">
        <v>54</v>
      </c>
      <c r="G20" s="43">
        <f>MATCH(D20,Данные!$D$1:$D$65536,0)</f>
        <v>6</v>
      </c>
      <c r="H20" s="45">
        <v>530</v>
      </c>
      <c r="I20" s="45">
        <v>138</v>
      </c>
      <c r="J20" s="46">
        <v>16</v>
      </c>
      <c r="K20" s="45">
        <f t="shared" si="0"/>
        <v>8.625</v>
      </c>
      <c r="L20" s="42">
        <f>MIN($N20:AD20)</f>
        <v>4</v>
      </c>
      <c r="M20" s="1">
        <v>9</v>
      </c>
      <c r="N20" s="43">
        <v>8</v>
      </c>
      <c r="O20" s="43">
        <v>9</v>
      </c>
      <c r="P20" s="43">
        <v>8</v>
      </c>
      <c r="Q20" s="43"/>
      <c r="R20" s="43">
        <v>10</v>
      </c>
      <c r="S20" s="43">
        <v>9</v>
      </c>
      <c r="T20" s="43">
        <v>9</v>
      </c>
      <c r="U20" s="43">
        <v>9</v>
      </c>
      <c r="V20" s="43">
        <v>7</v>
      </c>
      <c r="W20" s="43">
        <v>10</v>
      </c>
      <c r="X20" s="43">
        <v>10</v>
      </c>
      <c r="Y20" s="43">
        <v>8</v>
      </c>
      <c r="Z20" s="43">
        <v>4</v>
      </c>
      <c r="AA20" s="43">
        <v>9</v>
      </c>
      <c r="AB20" s="43">
        <v>9</v>
      </c>
      <c r="AC20" s="43">
        <v>9</v>
      </c>
      <c r="AD20" s="43">
        <v>10</v>
      </c>
    </row>
    <row r="21" spans="1:30" x14ac:dyDescent="0.2">
      <c r="A21" s="39">
        <v>10</v>
      </c>
      <c r="B21" s="40" t="s">
        <v>60</v>
      </c>
      <c r="C21" s="41" t="s">
        <v>42</v>
      </c>
      <c r="D21" s="41">
        <v>1178823770</v>
      </c>
      <c r="E21" s="42" t="s">
        <v>49</v>
      </c>
      <c r="F21" s="41" t="s">
        <v>54</v>
      </c>
      <c r="G21" s="43">
        <f>MATCH(D21,Данные!$D$1:$D$65536,0)</f>
        <v>9</v>
      </c>
      <c r="H21" s="45">
        <v>524</v>
      </c>
      <c r="I21" s="45">
        <v>141</v>
      </c>
      <c r="J21" s="46">
        <v>16</v>
      </c>
      <c r="K21" s="45">
        <f t="shared" si="0"/>
        <v>8.8125</v>
      </c>
      <c r="L21" s="42">
        <f>MIN($N21:AD21)</f>
        <v>6</v>
      </c>
      <c r="M21" s="1">
        <v>10</v>
      </c>
      <c r="N21" s="43">
        <v>8</v>
      </c>
      <c r="O21" s="43">
        <v>8</v>
      </c>
      <c r="P21" s="43">
        <v>9</v>
      </c>
      <c r="Q21" s="43"/>
      <c r="R21" s="43">
        <v>10</v>
      </c>
      <c r="S21" s="43">
        <v>7</v>
      </c>
      <c r="T21" s="43">
        <v>9</v>
      </c>
      <c r="U21" s="43">
        <v>9</v>
      </c>
      <c r="V21" s="43">
        <v>9</v>
      </c>
      <c r="W21" s="43">
        <v>10</v>
      </c>
      <c r="X21" s="43">
        <v>9</v>
      </c>
      <c r="Y21" s="43">
        <v>6</v>
      </c>
      <c r="Z21" s="43">
        <v>9</v>
      </c>
      <c r="AA21" s="43">
        <v>10</v>
      </c>
      <c r="AB21" s="43">
        <v>9</v>
      </c>
      <c r="AC21" s="43">
        <v>9</v>
      </c>
      <c r="AD21" s="43">
        <v>10</v>
      </c>
    </row>
    <row r="22" spans="1:30" x14ac:dyDescent="0.2">
      <c r="A22" s="39">
        <v>11</v>
      </c>
      <c r="B22" s="40" t="s">
        <v>61</v>
      </c>
      <c r="C22" s="41" t="s">
        <v>41</v>
      </c>
      <c r="D22" s="41">
        <v>1178823755</v>
      </c>
      <c r="E22" s="42" t="s">
        <v>49</v>
      </c>
      <c r="F22" s="41" t="s">
        <v>54</v>
      </c>
      <c r="G22" s="43">
        <f>MATCH(D22,Данные!$D$1:$D$65536,0)</f>
        <v>10</v>
      </c>
      <c r="H22" s="45">
        <v>520</v>
      </c>
      <c r="I22" s="45">
        <v>136</v>
      </c>
      <c r="J22" s="46">
        <v>16</v>
      </c>
      <c r="K22" s="45">
        <f t="shared" si="0"/>
        <v>8.5</v>
      </c>
      <c r="L22" s="42">
        <f>MIN($N22:AD22)</f>
        <v>4</v>
      </c>
      <c r="M22" s="1">
        <v>11</v>
      </c>
      <c r="N22" s="43">
        <v>8</v>
      </c>
      <c r="O22" s="43">
        <v>9</v>
      </c>
      <c r="P22" s="43">
        <v>8</v>
      </c>
      <c r="Q22" s="43"/>
      <c r="R22" s="43">
        <v>10</v>
      </c>
      <c r="S22" s="43">
        <v>8</v>
      </c>
      <c r="T22" s="43">
        <v>8</v>
      </c>
      <c r="U22" s="43">
        <v>9</v>
      </c>
      <c r="V22" s="43">
        <v>10</v>
      </c>
      <c r="W22" s="43">
        <v>10</v>
      </c>
      <c r="X22" s="43">
        <v>8</v>
      </c>
      <c r="Y22" s="43">
        <v>6</v>
      </c>
      <c r="Z22" s="43">
        <v>4</v>
      </c>
      <c r="AA22" s="43">
        <v>10</v>
      </c>
      <c r="AB22" s="43">
        <v>9</v>
      </c>
      <c r="AC22" s="43">
        <v>9</v>
      </c>
      <c r="AD22" s="43">
        <v>10</v>
      </c>
    </row>
    <row r="23" spans="1:30" x14ac:dyDescent="0.2">
      <c r="A23" s="47" t="s">
        <v>92</v>
      </c>
      <c r="B23" s="40" t="s">
        <v>63</v>
      </c>
      <c r="C23" s="41" t="s">
        <v>39</v>
      </c>
      <c r="D23" s="41">
        <v>1178823710</v>
      </c>
      <c r="E23" s="42" t="s">
        <v>49</v>
      </c>
      <c r="F23" s="41" t="s">
        <v>54</v>
      </c>
      <c r="G23" s="43">
        <f>MATCH(D23,Данные!$D$1:$D$65536,0)</f>
        <v>12</v>
      </c>
      <c r="H23" s="45">
        <v>510</v>
      </c>
      <c r="I23" s="45">
        <v>141</v>
      </c>
      <c r="J23" s="46">
        <v>16</v>
      </c>
      <c r="K23" s="45">
        <f t="shared" si="0"/>
        <v>8.8125</v>
      </c>
      <c r="L23" s="42">
        <f>MIN($N23:AD23)</f>
        <v>5</v>
      </c>
      <c r="M23" s="1">
        <v>12</v>
      </c>
      <c r="N23" s="43">
        <v>9</v>
      </c>
      <c r="O23" s="43">
        <v>9</v>
      </c>
      <c r="P23" s="43">
        <v>9</v>
      </c>
      <c r="Q23" s="43"/>
      <c r="R23" s="43">
        <v>10</v>
      </c>
      <c r="S23" s="43">
        <v>8</v>
      </c>
      <c r="T23" s="43">
        <v>9</v>
      </c>
      <c r="U23" s="43">
        <v>10</v>
      </c>
      <c r="V23" s="43">
        <v>9</v>
      </c>
      <c r="W23" s="43">
        <v>10</v>
      </c>
      <c r="X23" s="43">
        <v>8</v>
      </c>
      <c r="Y23" s="43">
        <v>5</v>
      </c>
      <c r="Z23" s="43">
        <v>8</v>
      </c>
      <c r="AA23" s="43">
        <v>9</v>
      </c>
      <c r="AB23" s="43">
        <v>9</v>
      </c>
      <c r="AC23" s="43">
        <v>9</v>
      </c>
      <c r="AD23" s="43">
        <v>10</v>
      </c>
    </row>
    <row r="24" spans="1:30" x14ac:dyDescent="0.2">
      <c r="A24" s="48"/>
      <c r="B24" s="40" t="s">
        <v>70</v>
      </c>
      <c r="C24" s="41" t="s">
        <v>32</v>
      </c>
      <c r="D24" s="41">
        <v>1171456449</v>
      </c>
      <c r="E24" s="42" t="s">
        <v>49</v>
      </c>
      <c r="F24" s="41" t="s">
        <v>54</v>
      </c>
      <c r="G24" s="43">
        <f>MATCH(D24,Данные!$D$1:$D$65536,0)</f>
        <v>19</v>
      </c>
      <c r="H24" s="45">
        <v>510</v>
      </c>
      <c r="I24" s="45">
        <v>134</v>
      </c>
      <c r="J24" s="46">
        <v>16</v>
      </c>
      <c r="K24" s="45">
        <f t="shared" si="0"/>
        <v>8.375</v>
      </c>
      <c r="L24" s="42">
        <f>MIN($N24:AD24)</f>
        <v>4</v>
      </c>
      <c r="M24" s="1">
        <v>13</v>
      </c>
      <c r="N24" s="43">
        <v>6</v>
      </c>
      <c r="O24" s="43">
        <v>9</v>
      </c>
      <c r="P24" s="43">
        <v>9</v>
      </c>
      <c r="Q24" s="43"/>
      <c r="R24" s="43">
        <v>10</v>
      </c>
      <c r="S24" s="43">
        <v>9</v>
      </c>
      <c r="T24" s="43">
        <v>9</v>
      </c>
      <c r="U24" s="43">
        <v>9</v>
      </c>
      <c r="V24" s="43">
        <v>7</v>
      </c>
      <c r="W24" s="43">
        <v>10</v>
      </c>
      <c r="X24" s="43">
        <v>8</v>
      </c>
      <c r="Y24" s="43">
        <v>7</v>
      </c>
      <c r="Z24" s="43">
        <v>4</v>
      </c>
      <c r="AA24" s="43">
        <v>9</v>
      </c>
      <c r="AB24" s="43">
        <v>9</v>
      </c>
      <c r="AC24" s="43">
        <v>9</v>
      </c>
      <c r="AD24" s="43">
        <v>10</v>
      </c>
    </row>
    <row r="25" spans="1:30" x14ac:dyDescent="0.2">
      <c r="A25" s="48"/>
      <c r="B25" s="40" t="s">
        <v>68</v>
      </c>
      <c r="C25" s="41" t="s">
        <v>34</v>
      </c>
      <c r="D25" s="41">
        <v>1192491387</v>
      </c>
      <c r="E25" s="42" t="s">
        <v>49</v>
      </c>
      <c r="F25" s="41" t="s">
        <v>54</v>
      </c>
      <c r="G25" s="43">
        <f>MATCH(D25,Данные!$D$1:$D$65536,0)</f>
        <v>17</v>
      </c>
      <c r="H25" s="45">
        <v>510</v>
      </c>
      <c r="I25" s="45">
        <v>133</v>
      </c>
      <c r="J25" s="46">
        <v>16</v>
      </c>
      <c r="K25" s="45">
        <f t="shared" si="0"/>
        <v>8.3125</v>
      </c>
      <c r="L25" s="42">
        <f>MIN($N25:AD25)</f>
        <v>6</v>
      </c>
      <c r="M25" s="1">
        <v>14</v>
      </c>
      <c r="N25" s="43">
        <v>7</v>
      </c>
      <c r="O25" s="43">
        <v>9</v>
      </c>
      <c r="P25" s="43">
        <v>7</v>
      </c>
      <c r="Q25" s="43"/>
      <c r="R25" s="43">
        <v>10</v>
      </c>
      <c r="S25" s="43">
        <v>8</v>
      </c>
      <c r="T25" s="43">
        <v>7</v>
      </c>
      <c r="U25" s="43">
        <v>8</v>
      </c>
      <c r="V25" s="43">
        <v>10</v>
      </c>
      <c r="W25" s="43">
        <v>10</v>
      </c>
      <c r="X25" s="43">
        <v>9</v>
      </c>
      <c r="Y25" s="43">
        <v>6</v>
      </c>
      <c r="Z25" s="43">
        <v>6</v>
      </c>
      <c r="AA25" s="43">
        <v>8</v>
      </c>
      <c r="AB25" s="43">
        <v>9</v>
      </c>
      <c r="AC25" s="43">
        <v>9</v>
      </c>
      <c r="AD25" s="43">
        <v>10</v>
      </c>
    </row>
    <row r="26" spans="1:30" x14ac:dyDescent="0.2">
      <c r="A26" s="39">
        <v>15</v>
      </c>
      <c r="B26" s="40" t="s">
        <v>56</v>
      </c>
      <c r="C26" s="41" t="s">
        <v>46</v>
      </c>
      <c r="D26" s="41">
        <v>1178823845</v>
      </c>
      <c r="E26" s="42" t="s">
        <v>49</v>
      </c>
      <c r="F26" s="41" t="s">
        <v>54</v>
      </c>
      <c r="G26" s="43">
        <f>MATCH(D26,Данные!$D$1:$D$65536,0)</f>
        <v>5</v>
      </c>
      <c r="H26" s="45">
        <v>502</v>
      </c>
      <c r="I26" s="45">
        <v>127</v>
      </c>
      <c r="J26" s="46">
        <v>16</v>
      </c>
      <c r="K26" s="45">
        <f t="shared" si="0"/>
        <v>7.9375</v>
      </c>
      <c r="L26" s="42">
        <f>MIN($N26:AD26)</f>
        <v>4</v>
      </c>
      <c r="M26" s="1">
        <v>15</v>
      </c>
      <c r="N26" s="43">
        <v>5</v>
      </c>
      <c r="O26" s="43">
        <v>8</v>
      </c>
      <c r="P26" s="43">
        <v>4</v>
      </c>
      <c r="Q26" s="43"/>
      <c r="R26" s="43">
        <v>10</v>
      </c>
      <c r="S26" s="43">
        <v>8</v>
      </c>
      <c r="T26" s="43">
        <v>9</v>
      </c>
      <c r="U26" s="43">
        <v>9</v>
      </c>
      <c r="V26" s="43">
        <v>8</v>
      </c>
      <c r="W26" s="43">
        <v>10</v>
      </c>
      <c r="X26" s="43">
        <v>8</v>
      </c>
      <c r="Y26" s="43">
        <v>6</v>
      </c>
      <c r="Z26" s="43">
        <v>5</v>
      </c>
      <c r="AA26" s="43">
        <v>9</v>
      </c>
      <c r="AB26" s="43">
        <v>9</v>
      </c>
      <c r="AC26" s="43">
        <v>9</v>
      </c>
      <c r="AD26" s="43">
        <v>10</v>
      </c>
    </row>
    <row r="27" spans="1:30" x14ac:dyDescent="0.2">
      <c r="A27" s="39">
        <v>16</v>
      </c>
      <c r="B27" s="40" t="s">
        <v>66</v>
      </c>
      <c r="C27" s="41" t="s">
        <v>36</v>
      </c>
      <c r="D27" s="41">
        <v>1178823725</v>
      </c>
      <c r="E27" s="42" t="s">
        <v>49</v>
      </c>
      <c r="F27" s="41" t="s">
        <v>54</v>
      </c>
      <c r="G27" s="43">
        <f>MATCH(D27,Данные!$D$1:$D$65536,0)</f>
        <v>15</v>
      </c>
      <c r="H27" s="45">
        <v>478</v>
      </c>
      <c r="I27" s="45">
        <v>129</v>
      </c>
      <c r="J27" s="46">
        <v>16</v>
      </c>
      <c r="K27" s="45">
        <f t="shared" si="0"/>
        <v>8.0625</v>
      </c>
      <c r="L27" s="42">
        <f>MIN($N27:AD27)</f>
        <v>6</v>
      </c>
      <c r="M27" s="1">
        <v>16</v>
      </c>
      <c r="N27" s="43">
        <v>8</v>
      </c>
      <c r="O27" s="43">
        <v>9</v>
      </c>
      <c r="P27" s="43">
        <v>7</v>
      </c>
      <c r="Q27" s="43"/>
      <c r="R27" s="43">
        <v>10</v>
      </c>
      <c r="S27" s="43">
        <v>7</v>
      </c>
      <c r="T27" s="43">
        <v>8</v>
      </c>
      <c r="U27" s="43">
        <v>8</v>
      </c>
      <c r="V27" s="43">
        <v>7</v>
      </c>
      <c r="W27" s="43">
        <v>10</v>
      </c>
      <c r="X27" s="43">
        <v>6</v>
      </c>
      <c r="Y27" s="43">
        <v>7</v>
      </c>
      <c r="Z27" s="43">
        <v>6</v>
      </c>
      <c r="AA27" s="43">
        <v>8</v>
      </c>
      <c r="AB27" s="43">
        <v>9</v>
      </c>
      <c r="AC27" s="43">
        <v>9</v>
      </c>
      <c r="AD27" s="43">
        <v>10</v>
      </c>
    </row>
    <row r="28" spans="1:30" x14ac:dyDescent="0.2">
      <c r="A28" s="39">
        <v>17</v>
      </c>
      <c r="B28" s="40" t="s">
        <v>62</v>
      </c>
      <c r="C28" s="41" t="s">
        <v>40</v>
      </c>
      <c r="D28" s="41">
        <v>1178823740</v>
      </c>
      <c r="E28" s="42" t="s">
        <v>49</v>
      </c>
      <c r="F28" s="41" t="s">
        <v>54</v>
      </c>
      <c r="G28" s="43">
        <f>MATCH(D28,Данные!$D$1:$D$65536,0)</f>
        <v>11</v>
      </c>
      <c r="H28" s="45">
        <v>428</v>
      </c>
      <c r="I28" s="45">
        <v>121</v>
      </c>
      <c r="J28" s="46">
        <v>15</v>
      </c>
      <c r="K28" s="45">
        <f t="shared" si="0"/>
        <v>8.0666666666666664</v>
      </c>
      <c r="L28" s="42">
        <f>MIN($N28:AD28)</f>
        <v>4</v>
      </c>
      <c r="M28" s="1">
        <v>17</v>
      </c>
      <c r="N28" s="43">
        <v>8</v>
      </c>
      <c r="O28" s="43">
        <v>8</v>
      </c>
      <c r="P28" s="43">
        <v>8</v>
      </c>
      <c r="Q28" s="43"/>
      <c r="R28" s="43">
        <v>10</v>
      </c>
      <c r="S28" s="43">
        <v>6</v>
      </c>
      <c r="T28" s="43">
        <v>8</v>
      </c>
      <c r="U28" s="43">
        <v>8</v>
      </c>
      <c r="V28" s="43">
        <v>9</v>
      </c>
      <c r="W28" s="43">
        <v>10</v>
      </c>
      <c r="X28" s="44" t="s">
        <v>90</v>
      </c>
      <c r="Y28" s="43">
        <v>4</v>
      </c>
      <c r="Z28" s="43">
        <v>5</v>
      </c>
      <c r="AA28" s="43">
        <v>9</v>
      </c>
      <c r="AB28" s="43">
        <v>9</v>
      </c>
      <c r="AC28" s="43">
        <v>9</v>
      </c>
      <c r="AD28" s="43">
        <v>10</v>
      </c>
    </row>
    <row r="29" spans="1:30" x14ac:dyDescent="0.2">
      <c r="A29" s="39">
        <v>18</v>
      </c>
      <c r="B29" s="40" t="s">
        <v>67</v>
      </c>
      <c r="C29" s="41" t="s">
        <v>35</v>
      </c>
      <c r="D29" s="41">
        <v>1183373534</v>
      </c>
      <c r="E29" s="42" t="s">
        <v>49</v>
      </c>
      <c r="F29" s="41" t="s">
        <v>54</v>
      </c>
      <c r="G29" s="43">
        <f>MATCH(D29,Данные!$D$1:$D$65536,0)</f>
        <v>16</v>
      </c>
      <c r="H29" s="45">
        <v>410</v>
      </c>
      <c r="I29" s="45">
        <v>111</v>
      </c>
      <c r="J29" s="46">
        <v>15</v>
      </c>
      <c r="K29" s="45">
        <f t="shared" si="0"/>
        <v>7.4</v>
      </c>
      <c r="L29" s="42">
        <f>MIN($N29:AD29)</f>
        <v>4</v>
      </c>
      <c r="M29" s="1">
        <v>18</v>
      </c>
      <c r="N29" s="43">
        <v>5</v>
      </c>
      <c r="O29" s="43">
        <v>8</v>
      </c>
      <c r="P29" s="43">
        <v>5</v>
      </c>
      <c r="Q29" s="43"/>
      <c r="R29" s="43">
        <v>10</v>
      </c>
      <c r="S29" s="43">
        <v>7</v>
      </c>
      <c r="T29" s="43">
        <v>7</v>
      </c>
      <c r="U29" s="43">
        <v>8</v>
      </c>
      <c r="V29" s="43">
        <v>7</v>
      </c>
      <c r="W29" s="43">
        <v>10</v>
      </c>
      <c r="X29" s="44" t="s">
        <v>90</v>
      </c>
      <c r="Y29" s="43">
        <v>4</v>
      </c>
      <c r="Z29" s="43">
        <v>4</v>
      </c>
      <c r="AA29" s="43">
        <v>8</v>
      </c>
      <c r="AB29" s="43">
        <v>9</v>
      </c>
      <c r="AC29" s="43">
        <v>9</v>
      </c>
      <c r="AD29" s="43">
        <v>10</v>
      </c>
    </row>
  </sheetData>
  <mergeCells count="21">
    <mergeCell ref="N8:P8"/>
    <mergeCell ref="N9:P9"/>
    <mergeCell ref="Q8:U8"/>
    <mergeCell ref="Q9:U9"/>
    <mergeCell ref="V8:AD8"/>
    <mergeCell ref="V9:AD9"/>
    <mergeCell ref="A19:A20"/>
    <mergeCell ref="A23:A25"/>
    <mergeCell ref="M8:M11"/>
    <mergeCell ref="L8:L11"/>
    <mergeCell ref="J8:J11"/>
    <mergeCell ref="K8:K11"/>
    <mergeCell ref="D8:D10"/>
    <mergeCell ref="F8:F10"/>
    <mergeCell ref="B8:B10"/>
    <mergeCell ref="H8:H11"/>
    <mergeCell ref="I8:I11"/>
    <mergeCell ref="A11:E11"/>
    <mergeCell ref="C8:C10"/>
    <mergeCell ref="E8:E10"/>
    <mergeCell ref="A8:A10"/>
  </mergeCells>
  <phoneticPr fontId="0" type="noConversion"/>
  <pageMargins left="0.75" right="0.75" top="1" bottom="1" header="0.5" footer="0.5"/>
  <pageSetup paperSize="9" orientation="portrait" horizontalDpi="300" verticalDpi="300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1025" r:id="rId4" name="ConfirmRating">
          <controlPr defaultSize="0" print="0" autoLine="0" r:id="rId5">
            <anchor>
              <from>
                <xdr:col>5</xdr:col>
                <xdr:colOff>600075</xdr:colOff>
                <xdr:row>0</xdr:row>
                <xdr:rowOff>76200</xdr:rowOff>
              </from>
              <to>
                <xdr:col>5</xdr:col>
                <xdr:colOff>2009775</xdr:colOff>
                <xdr:row>0</xdr:row>
                <xdr:rowOff>333375</xdr:rowOff>
              </to>
            </anchor>
          </controlPr>
        </control>
      </mc:Choice>
      <mc:Fallback>
        <control shapeId="1025" r:id="rId4" name="ConfirmRating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Данные"/>
  <dimension ref="A1:T291"/>
  <sheetViews>
    <sheetView workbookViewId="0"/>
  </sheetViews>
  <sheetFormatPr defaultRowHeight="12.75" x14ac:dyDescent="0.2"/>
  <cols>
    <col min="1" max="1" width="8.5703125" customWidth="1"/>
    <col min="2" max="2" width="5.5703125" customWidth="1"/>
    <col min="3" max="3" width="6.7109375" customWidth="1"/>
    <col min="4" max="4" width="9" customWidth="1"/>
    <col min="5" max="5" width="20.28515625" customWidth="1"/>
    <col min="6" max="6" width="16.85546875" customWidth="1"/>
    <col min="7" max="7" width="16.7109375" customWidth="1"/>
    <col min="8" max="8" width="10.5703125" customWidth="1"/>
    <col min="9" max="9" width="44.5703125" customWidth="1"/>
    <col min="10" max="10" width="5.5703125" customWidth="1"/>
    <col min="11" max="11" width="9.5703125" customWidth="1"/>
    <col min="12" max="12" width="11.140625" customWidth="1"/>
    <col min="13" max="13" width="4.28515625" customWidth="1"/>
    <col min="14" max="14" width="5.85546875" customWidth="1"/>
    <col min="15" max="15" width="5.7109375" customWidth="1"/>
    <col min="16" max="16" width="6.140625" customWidth="1"/>
    <col min="17" max="17" width="5.42578125" customWidth="1"/>
  </cols>
  <sheetData>
    <row r="1" spans="1:20" ht="103.5" customHeight="1" x14ac:dyDescent="0.2">
      <c r="A1" s="14" t="s">
        <v>8</v>
      </c>
      <c r="B1" s="14" t="s">
        <v>17</v>
      </c>
      <c r="C1" s="14" t="s">
        <v>1</v>
      </c>
      <c r="D1" s="14" t="s">
        <v>0</v>
      </c>
      <c r="E1" s="15" t="s">
        <v>9</v>
      </c>
      <c r="F1" s="15" t="s">
        <v>10</v>
      </c>
      <c r="G1" s="15" t="s">
        <v>11</v>
      </c>
      <c r="H1" s="14" t="s">
        <v>12</v>
      </c>
      <c r="I1" s="15" t="s">
        <v>13</v>
      </c>
      <c r="J1" s="14" t="s">
        <v>18</v>
      </c>
      <c r="K1" s="14" t="s">
        <v>14</v>
      </c>
      <c r="L1" s="14" t="s">
        <v>15</v>
      </c>
      <c r="M1" s="14" t="s">
        <v>19</v>
      </c>
      <c r="N1" s="14" t="s">
        <v>20</v>
      </c>
      <c r="O1" s="14" t="s">
        <v>21</v>
      </c>
      <c r="P1" s="14" t="s">
        <v>16</v>
      </c>
      <c r="Q1" s="14" t="s">
        <v>27</v>
      </c>
      <c r="R1" s="14" t="s">
        <v>28</v>
      </c>
      <c r="S1" s="14" t="s">
        <v>29</v>
      </c>
      <c r="T1" s="14" t="s">
        <v>25</v>
      </c>
    </row>
    <row r="2" spans="1:20" x14ac:dyDescent="0.2">
      <c r="A2" s="16">
        <v>1</v>
      </c>
      <c r="B2" s="16">
        <v>2</v>
      </c>
      <c r="C2" s="17">
        <v>3</v>
      </c>
      <c r="D2" s="17">
        <v>4</v>
      </c>
      <c r="E2" s="17">
        <v>5</v>
      </c>
      <c r="F2" s="17">
        <v>6</v>
      </c>
      <c r="G2" s="17">
        <v>7</v>
      </c>
      <c r="H2" s="17">
        <v>8</v>
      </c>
      <c r="I2" s="17">
        <v>9</v>
      </c>
      <c r="J2" s="17">
        <v>10</v>
      </c>
      <c r="K2" s="17">
        <v>11</v>
      </c>
      <c r="L2" s="17">
        <v>12</v>
      </c>
      <c r="M2" s="17">
        <v>13</v>
      </c>
      <c r="N2" s="17">
        <v>14</v>
      </c>
      <c r="O2" s="17">
        <v>15</v>
      </c>
      <c r="P2" s="17">
        <v>16</v>
      </c>
      <c r="Q2" s="17">
        <v>17</v>
      </c>
      <c r="R2" s="17">
        <v>18</v>
      </c>
      <c r="S2" s="17">
        <v>19</v>
      </c>
      <c r="T2" s="17">
        <v>20</v>
      </c>
    </row>
    <row r="3" spans="1:20" x14ac:dyDescent="0.2">
      <c r="A3">
        <v>1210951433</v>
      </c>
      <c r="B3">
        <v>9</v>
      </c>
      <c r="C3" t="s">
        <v>49</v>
      </c>
      <c r="D3">
        <v>1171456488</v>
      </c>
      <c r="E3" t="s">
        <v>31</v>
      </c>
      <c r="F3" t="s">
        <v>50</v>
      </c>
      <c r="G3" t="s">
        <v>51</v>
      </c>
      <c r="H3">
        <v>0</v>
      </c>
      <c r="I3" t="s">
        <v>52</v>
      </c>
      <c r="J3" t="s">
        <v>53</v>
      </c>
      <c r="L3">
        <v>0</v>
      </c>
      <c r="M3">
        <v>1</v>
      </c>
      <c r="N3">
        <v>0</v>
      </c>
      <c r="O3">
        <v>1014733140</v>
      </c>
      <c r="P3">
        <v>2098</v>
      </c>
      <c r="R3" t="s">
        <v>54</v>
      </c>
      <c r="S3">
        <f>MATCH(D3,Отчет!$D$1:$D$65536,0)</f>
        <v>19</v>
      </c>
    </row>
    <row r="4" spans="1:20" x14ac:dyDescent="0.2">
      <c r="A4">
        <v>1210951457</v>
      </c>
      <c r="B4">
        <v>8</v>
      </c>
      <c r="C4" t="s">
        <v>49</v>
      </c>
      <c r="D4">
        <v>1178823860</v>
      </c>
      <c r="E4" t="s">
        <v>47</v>
      </c>
      <c r="F4" t="s">
        <v>55</v>
      </c>
      <c r="G4" t="s">
        <v>51</v>
      </c>
      <c r="H4">
        <v>0</v>
      </c>
      <c r="I4" t="s">
        <v>52</v>
      </c>
      <c r="J4" t="s">
        <v>53</v>
      </c>
      <c r="L4">
        <v>0</v>
      </c>
      <c r="M4">
        <v>1</v>
      </c>
      <c r="N4">
        <v>0</v>
      </c>
      <c r="O4">
        <v>1014733140</v>
      </c>
      <c r="P4">
        <v>2098</v>
      </c>
      <c r="R4" t="s">
        <v>54</v>
      </c>
      <c r="S4">
        <f>MATCH(D4,Отчет!$D$1:$D$65536,0)</f>
        <v>16</v>
      </c>
    </row>
    <row r="5" spans="1:20" x14ac:dyDescent="0.2">
      <c r="A5">
        <v>1210951453</v>
      </c>
      <c r="B5">
        <v>5</v>
      </c>
      <c r="C5" t="s">
        <v>49</v>
      </c>
      <c r="D5">
        <v>1178823845</v>
      </c>
      <c r="E5" t="s">
        <v>46</v>
      </c>
      <c r="F5" t="s">
        <v>56</v>
      </c>
      <c r="G5" t="s">
        <v>51</v>
      </c>
      <c r="H5">
        <v>0</v>
      </c>
      <c r="I5" t="s">
        <v>52</v>
      </c>
      <c r="J5" t="s">
        <v>53</v>
      </c>
      <c r="L5">
        <v>0</v>
      </c>
      <c r="M5">
        <v>1</v>
      </c>
      <c r="N5">
        <v>0</v>
      </c>
      <c r="O5">
        <v>1014733140</v>
      </c>
      <c r="P5">
        <v>2098</v>
      </c>
      <c r="R5" t="s">
        <v>54</v>
      </c>
      <c r="S5">
        <f>MATCH(D5,Отчет!$D$1:$D$65536,0)</f>
        <v>26</v>
      </c>
    </row>
    <row r="6" spans="1:20" x14ac:dyDescent="0.2">
      <c r="A6">
        <v>1210951449</v>
      </c>
      <c r="B6">
        <v>8</v>
      </c>
      <c r="C6" t="s">
        <v>49</v>
      </c>
      <c r="D6">
        <v>1178823830</v>
      </c>
      <c r="E6" t="s">
        <v>45</v>
      </c>
      <c r="F6" t="s">
        <v>57</v>
      </c>
      <c r="G6" t="s">
        <v>51</v>
      </c>
      <c r="H6">
        <v>0</v>
      </c>
      <c r="I6" t="s">
        <v>52</v>
      </c>
      <c r="J6" t="s">
        <v>53</v>
      </c>
      <c r="L6">
        <v>0</v>
      </c>
      <c r="M6">
        <v>1</v>
      </c>
      <c r="N6">
        <v>0</v>
      </c>
      <c r="O6">
        <v>1014733140</v>
      </c>
      <c r="P6">
        <v>2098</v>
      </c>
      <c r="R6" t="s">
        <v>54</v>
      </c>
      <c r="S6">
        <f>MATCH(D6,Отчет!$D$1:$D$65536,0)</f>
        <v>20</v>
      </c>
    </row>
    <row r="7" spans="1:20" x14ac:dyDescent="0.2">
      <c r="A7">
        <v>1210951445</v>
      </c>
      <c r="B7">
        <v>7</v>
      </c>
      <c r="C7" t="s">
        <v>49</v>
      </c>
      <c r="D7">
        <v>1178823815</v>
      </c>
      <c r="E7" t="s">
        <v>44</v>
      </c>
      <c r="F7" t="s">
        <v>58</v>
      </c>
      <c r="G7" t="s">
        <v>51</v>
      </c>
      <c r="H7">
        <v>0</v>
      </c>
      <c r="I7" t="s">
        <v>52</v>
      </c>
      <c r="J7" t="s">
        <v>53</v>
      </c>
      <c r="L7">
        <v>0</v>
      </c>
      <c r="M7">
        <v>1</v>
      </c>
      <c r="N7">
        <v>0</v>
      </c>
      <c r="O7">
        <v>1014733140</v>
      </c>
      <c r="P7">
        <v>2098</v>
      </c>
      <c r="R7" t="s">
        <v>54</v>
      </c>
      <c r="S7">
        <f>MATCH(D7,Отчет!$D$1:$D$65536,0)</f>
        <v>15</v>
      </c>
    </row>
    <row r="8" spans="1:20" x14ac:dyDescent="0.2">
      <c r="A8">
        <v>1210951417</v>
      </c>
      <c r="B8">
        <v>8</v>
      </c>
      <c r="C8" t="s">
        <v>49</v>
      </c>
      <c r="D8">
        <v>1178823785</v>
      </c>
      <c r="E8" t="s">
        <v>43</v>
      </c>
      <c r="F8" t="s">
        <v>59</v>
      </c>
      <c r="G8" t="s">
        <v>51</v>
      </c>
      <c r="H8">
        <v>0</v>
      </c>
      <c r="I8" t="s">
        <v>52</v>
      </c>
      <c r="J8" t="s">
        <v>53</v>
      </c>
      <c r="L8">
        <v>0</v>
      </c>
      <c r="M8">
        <v>1</v>
      </c>
      <c r="N8">
        <v>0</v>
      </c>
      <c r="O8">
        <v>1014733140</v>
      </c>
      <c r="P8">
        <v>2098</v>
      </c>
      <c r="R8" t="s">
        <v>54</v>
      </c>
      <c r="S8">
        <f>MATCH(D8,Отчет!$D$1:$D$65536,0)</f>
        <v>17</v>
      </c>
    </row>
    <row r="9" spans="1:20" x14ac:dyDescent="0.2">
      <c r="A9">
        <v>1210951413</v>
      </c>
      <c r="B9">
        <v>8</v>
      </c>
      <c r="C9" t="s">
        <v>49</v>
      </c>
      <c r="D9">
        <v>1178823770</v>
      </c>
      <c r="E9" t="s">
        <v>42</v>
      </c>
      <c r="F9" t="s">
        <v>60</v>
      </c>
      <c r="G9" t="s">
        <v>51</v>
      </c>
      <c r="H9">
        <v>0</v>
      </c>
      <c r="I9" t="s">
        <v>52</v>
      </c>
      <c r="J9" t="s">
        <v>53</v>
      </c>
      <c r="L9">
        <v>0</v>
      </c>
      <c r="M9">
        <v>1</v>
      </c>
      <c r="N9">
        <v>0</v>
      </c>
      <c r="O9">
        <v>1014733140</v>
      </c>
      <c r="P9">
        <v>2098</v>
      </c>
      <c r="R9" t="s">
        <v>54</v>
      </c>
      <c r="S9">
        <f>MATCH(D9,Отчет!$D$1:$D$65536,0)</f>
        <v>21</v>
      </c>
    </row>
    <row r="10" spans="1:20" x14ac:dyDescent="0.2">
      <c r="A10">
        <v>1210951397</v>
      </c>
      <c r="B10">
        <v>8</v>
      </c>
      <c r="C10" t="s">
        <v>49</v>
      </c>
      <c r="D10">
        <v>1178823755</v>
      </c>
      <c r="E10" t="s">
        <v>41</v>
      </c>
      <c r="F10" t="s">
        <v>61</v>
      </c>
      <c r="G10" t="s">
        <v>51</v>
      </c>
      <c r="H10">
        <v>0</v>
      </c>
      <c r="I10" t="s">
        <v>52</v>
      </c>
      <c r="J10" t="s">
        <v>53</v>
      </c>
      <c r="L10">
        <v>0</v>
      </c>
      <c r="M10">
        <v>1</v>
      </c>
      <c r="N10">
        <v>0</v>
      </c>
      <c r="O10">
        <v>1014733140</v>
      </c>
      <c r="P10">
        <v>2098</v>
      </c>
      <c r="R10" t="s">
        <v>54</v>
      </c>
      <c r="S10">
        <f>MATCH(D10,Отчет!$D$1:$D$65536,0)</f>
        <v>22</v>
      </c>
    </row>
    <row r="11" spans="1:20" x14ac:dyDescent="0.2">
      <c r="A11">
        <v>1210951383</v>
      </c>
      <c r="B11">
        <v>8</v>
      </c>
      <c r="C11" t="s">
        <v>49</v>
      </c>
      <c r="D11">
        <v>1178823740</v>
      </c>
      <c r="E11" t="s">
        <v>40</v>
      </c>
      <c r="F11" t="s">
        <v>62</v>
      </c>
      <c r="G11" t="s">
        <v>51</v>
      </c>
      <c r="H11">
        <v>0</v>
      </c>
      <c r="I11" t="s">
        <v>52</v>
      </c>
      <c r="J11" t="s">
        <v>53</v>
      </c>
      <c r="L11">
        <v>0</v>
      </c>
      <c r="M11">
        <v>1</v>
      </c>
      <c r="N11">
        <v>0</v>
      </c>
      <c r="O11">
        <v>1014733140</v>
      </c>
      <c r="P11">
        <v>2098</v>
      </c>
      <c r="R11" t="s">
        <v>54</v>
      </c>
      <c r="S11">
        <f>MATCH(D11,Отчет!$D$1:$D$65536,0)</f>
        <v>28</v>
      </c>
    </row>
    <row r="12" spans="1:20" x14ac:dyDescent="0.2">
      <c r="A12">
        <v>1210951369</v>
      </c>
      <c r="B12">
        <v>9</v>
      </c>
      <c r="C12" t="s">
        <v>49</v>
      </c>
      <c r="D12">
        <v>1178823710</v>
      </c>
      <c r="E12" t="s">
        <v>39</v>
      </c>
      <c r="F12" t="s">
        <v>63</v>
      </c>
      <c r="G12" t="s">
        <v>51</v>
      </c>
      <c r="H12">
        <v>0</v>
      </c>
      <c r="I12" t="s">
        <v>52</v>
      </c>
      <c r="J12" t="s">
        <v>53</v>
      </c>
      <c r="L12">
        <v>0</v>
      </c>
      <c r="M12">
        <v>1</v>
      </c>
      <c r="N12">
        <v>0</v>
      </c>
      <c r="O12">
        <v>1014733140</v>
      </c>
      <c r="P12">
        <v>2098</v>
      </c>
      <c r="R12" t="s">
        <v>54</v>
      </c>
      <c r="S12">
        <f>MATCH(D12,Отчет!$D$1:$D$65536,0)</f>
        <v>23</v>
      </c>
    </row>
    <row r="13" spans="1:20" x14ac:dyDescent="0.2">
      <c r="A13">
        <v>1210951362</v>
      </c>
      <c r="B13">
        <v>7</v>
      </c>
      <c r="C13" t="s">
        <v>49</v>
      </c>
      <c r="D13">
        <v>1178823695</v>
      </c>
      <c r="E13" t="s">
        <v>38</v>
      </c>
      <c r="F13" t="s">
        <v>64</v>
      </c>
      <c r="G13" t="s">
        <v>51</v>
      </c>
      <c r="H13">
        <v>0</v>
      </c>
      <c r="I13" t="s">
        <v>52</v>
      </c>
      <c r="J13" t="s">
        <v>53</v>
      </c>
      <c r="L13">
        <v>0</v>
      </c>
      <c r="M13">
        <v>1</v>
      </c>
      <c r="N13">
        <v>0</v>
      </c>
      <c r="O13">
        <v>1014733140</v>
      </c>
      <c r="P13">
        <v>2098</v>
      </c>
      <c r="R13" t="s">
        <v>54</v>
      </c>
      <c r="S13">
        <f>MATCH(D13,Отчет!$D$1:$D$65536,0)</f>
        <v>14</v>
      </c>
    </row>
    <row r="14" spans="1:20" x14ac:dyDescent="0.2">
      <c r="A14">
        <v>1210951441</v>
      </c>
      <c r="B14">
        <v>7</v>
      </c>
      <c r="C14" t="s">
        <v>49</v>
      </c>
      <c r="D14">
        <v>1178823800</v>
      </c>
      <c r="E14" t="s">
        <v>37</v>
      </c>
      <c r="F14" t="s">
        <v>65</v>
      </c>
      <c r="G14" t="s">
        <v>51</v>
      </c>
      <c r="H14">
        <v>0</v>
      </c>
      <c r="I14" t="s">
        <v>52</v>
      </c>
      <c r="J14" t="s">
        <v>53</v>
      </c>
      <c r="L14">
        <v>0</v>
      </c>
      <c r="M14">
        <v>1</v>
      </c>
      <c r="N14">
        <v>0</v>
      </c>
      <c r="O14">
        <v>1014733140</v>
      </c>
      <c r="P14">
        <v>2098</v>
      </c>
      <c r="R14" t="s">
        <v>54</v>
      </c>
      <c r="S14">
        <f>MATCH(D14,Отчет!$D$1:$D$65536,0)</f>
        <v>18</v>
      </c>
    </row>
    <row r="15" spans="1:20" x14ac:dyDescent="0.2">
      <c r="A15">
        <v>1210951377</v>
      </c>
      <c r="B15">
        <v>8</v>
      </c>
      <c r="C15" t="s">
        <v>49</v>
      </c>
      <c r="D15">
        <v>1178823725</v>
      </c>
      <c r="E15" t="s">
        <v>36</v>
      </c>
      <c r="F15" t="s">
        <v>66</v>
      </c>
      <c r="G15" t="s">
        <v>51</v>
      </c>
      <c r="H15">
        <v>0</v>
      </c>
      <c r="I15" t="s">
        <v>52</v>
      </c>
      <c r="J15" t="s">
        <v>53</v>
      </c>
      <c r="L15">
        <v>0</v>
      </c>
      <c r="M15">
        <v>1</v>
      </c>
      <c r="N15">
        <v>0</v>
      </c>
      <c r="O15">
        <v>1014733140</v>
      </c>
      <c r="P15">
        <v>2098</v>
      </c>
      <c r="R15" t="s">
        <v>54</v>
      </c>
      <c r="S15">
        <f>MATCH(D15,Отчет!$D$1:$D$65536,0)</f>
        <v>27</v>
      </c>
    </row>
    <row r="16" spans="1:20" x14ac:dyDescent="0.2">
      <c r="A16">
        <v>1210951425</v>
      </c>
      <c r="B16">
        <v>5</v>
      </c>
      <c r="C16" t="s">
        <v>49</v>
      </c>
      <c r="D16">
        <v>1183373534</v>
      </c>
      <c r="E16" t="s">
        <v>35</v>
      </c>
      <c r="F16" t="s">
        <v>67</v>
      </c>
      <c r="G16" t="s">
        <v>51</v>
      </c>
      <c r="H16">
        <v>0</v>
      </c>
      <c r="I16" t="s">
        <v>52</v>
      </c>
      <c r="J16" t="s">
        <v>53</v>
      </c>
      <c r="L16">
        <v>0</v>
      </c>
      <c r="M16">
        <v>1</v>
      </c>
      <c r="N16">
        <v>0</v>
      </c>
      <c r="O16">
        <v>1014733140</v>
      </c>
      <c r="P16">
        <v>2098</v>
      </c>
      <c r="R16" t="s">
        <v>54</v>
      </c>
      <c r="S16">
        <f>MATCH(D16,Отчет!$D$1:$D$65536,0)</f>
        <v>29</v>
      </c>
    </row>
    <row r="17" spans="1:19" x14ac:dyDescent="0.2">
      <c r="A17">
        <v>1210951429</v>
      </c>
      <c r="B17">
        <v>7</v>
      </c>
      <c r="C17" t="s">
        <v>49</v>
      </c>
      <c r="D17">
        <v>1192491387</v>
      </c>
      <c r="E17" t="s">
        <v>34</v>
      </c>
      <c r="F17" t="s">
        <v>68</v>
      </c>
      <c r="G17" t="s">
        <v>51</v>
      </c>
      <c r="H17">
        <v>0</v>
      </c>
      <c r="I17" t="s">
        <v>52</v>
      </c>
      <c r="J17" t="s">
        <v>53</v>
      </c>
      <c r="L17">
        <v>0</v>
      </c>
      <c r="M17">
        <v>1</v>
      </c>
      <c r="N17">
        <v>1</v>
      </c>
      <c r="O17">
        <v>1014733140</v>
      </c>
      <c r="P17">
        <v>2098</v>
      </c>
      <c r="R17" t="s">
        <v>54</v>
      </c>
      <c r="S17">
        <f>MATCH(D17,Отчет!$D$1:$D$65536,0)</f>
        <v>25</v>
      </c>
    </row>
    <row r="18" spans="1:19" x14ac:dyDescent="0.2">
      <c r="A18">
        <v>1210951409</v>
      </c>
      <c r="B18">
        <v>7</v>
      </c>
      <c r="C18" t="s">
        <v>49</v>
      </c>
      <c r="D18">
        <v>1171456475</v>
      </c>
      <c r="E18" t="s">
        <v>33</v>
      </c>
      <c r="F18" t="s">
        <v>69</v>
      </c>
      <c r="G18" t="s">
        <v>51</v>
      </c>
      <c r="H18">
        <v>0</v>
      </c>
      <c r="I18" t="s">
        <v>52</v>
      </c>
      <c r="J18" t="s">
        <v>53</v>
      </c>
      <c r="L18">
        <v>0</v>
      </c>
      <c r="M18">
        <v>1</v>
      </c>
      <c r="N18">
        <v>0</v>
      </c>
      <c r="O18">
        <v>1014733140</v>
      </c>
      <c r="P18">
        <v>2098</v>
      </c>
      <c r="R18" t="s">
        <v>54</v>
      </c>
      <c r="S18">
        <f>MATCH(D18,Отчет!$D$1:$D$65536,0)</f>
        <v>12</v>
      </c>
    </row>
    <row r="19" spans="1:19" x14ac:dyDescent="0.2">
      <c r="A19">
        <v>1210951421</v>
      </c>
      <c r="B19">
        <v>6</v>
      </c>
      <c r="C19" t="s">
        <v>49</v>
      </c>
      <c r="D19">
        <v>1171456449</v>
      </c>
      <c r="E19" t="s">
        <v>32</v>
      </c>
      <c r="F19" t="s">
        <v>70</v>
      </c>
      <c r="G19" t="s">
        <v>51</v>
      </c>
      <c r="H19">
        <v>0</v>
      </c>
      <c r="I19" t="s">
        <v>52</v>
      </c>
      <c r="J19" t="s">
        <v>53</v>
      </c>
      <c r="L19">
        <v>0</v>
      </c>
      <c r="M19">
        <v>1</v>
      </c>
      <c r="N19">
        <v>0</v>
      </c>
      <c r="O19">
        <v>1014733140</v>
      </c>
      <c r="P19">
        <v>2098</v>
      </c>
      <c r="R19" t="s">
        <v>54</v>
      </c>
      <c r="S19">
        <f>MATCH(D19,Отчет!$D$1:$D$65536,0)</f>
        <v>24</v>
      </c>
    </row>
    <row r="20" spans="1:19" x14ac:dyDescent="0.2">
      <c r="A20">
        <v>1210951391</v>
      </c>
      <c r="B20">
        <v>9</v>
      </c>
      <c r="C20" t="s">
        <v>49</v>
      </c>
      <c r="D20">
        <v>1187957890</v>
      </c>
      <c r="E20" t="s">
        <v>48</v>
      </c>
      <c r="F20" t="s">
        <v>71</v>
      </c>
      <c r="G20" t="s">
        <v>51</v>
      </c>
      <c r="H20">
        <v>0</v>
      </c>
      <c r="I20" t="s">
        <v>52</v>
      </c>
      <c r="J20" t="s">
        <v>53</v>
      </c>
      <c r="L20">
        <v>0</v>
      </c>
      <c r="M20">
        <v>1</v>
      </c>
      <c r="N20">
        <v>0</v>
      </c>
      <c r="O20">
        <v>1014733140</v>
      </c>
      <c r="P20">
        <v>2098</v>
      </c>
      <c r="R20" t="s">
        <v>54</v>
      </c>
      <c r="S20">
        <f>MATCH(D20,Отчет!$D$1:$D$65536,0)</f>
        <v>13</v>
      </c>
    </row>
    <row r="21" spans="1:19" x14ac:dyDescent="0.2">
      <c r="A21">
        <v>1190183477</v>
      </c>
      <c r="B21">
        <v>10</v>
      </c>
      <c r="C21" t="s">
        <v>49</v>
      </c>
      <c r="D21">
        <v>1178823815</v>
      </c>
      <c r="E21" t="s">
        <v>44</v>
      </c>
      <c r="F21" t="s">
        <v>58</v>
      </c>
      <c r="G21" t="s">
        <v>72</v>
      </c>
      <c r="H21">
        <v>2</v>
      </c>
      <c r="I21" t="s">
        <v>52</v>
      </c>
      <c r="J21" t="s">
        <v>53</v>
      </c>
      <c r="L21">
        <v>20</v>
      </c>
      <c r="M21">
        <v>1</v>
      </c>
      <c r="N21">
        <v>0</v>
      </c>
      <c r="O21">
        <v>1014733140</v>
      </c>
      <c r="P21">
        <v>2098</v>
      </c>
      <c r="R21" t="s">
        <v>54</v>
      </c>
      <c r="S21">
        <f>MATCH(D21,Отчет!$D$1:$D$65536,0)</f>
        <v>15</v>
      </c>
    </row>
    <row r="22" spans="1:19" x14ac:dyDescent="0.2">
      <c r="A22">
        <v>1190183441</v>
      </c>
      <c r="B22">
        <v>8</v>
      </c>
      <c r="C22" t="s">
        <v>49</v>
      </c>
      <c r="D22">
        <v>1171456488</v>
      </c>
      <c r="E22" t="s">
        <v>31</v>
      </c>
      <c r="F22" t="s">
        <v>50</v>
      </c>
      <c r="G22" t="s">
        <v>72</v>
      </c>
      <c r="H22">
        <v>2</v>
      </c>
      <c r="I22" t="s">
        <v>52</v>
      </c>
      <c r="J22" t="s">
        <v>53</v>
      </c>
      <c r="L22">
        <v>16</v>
      </c>
      <c r="M22">
        <v>1</v>
      </c>
      <c r="N22">
        <v>0</v>
      </c>
      <c r="O22">
        <v>1014733140</v>
      </c>
      <c r="P22">
        <v>2098</v>
      </c>
      <c r="R22" t="s">
        <v>54</v>
      </c>
      <c r="S22">
        <f>MATCH(D22,Отчет!$D$1:$D$65536,0)</f>
        <v>19</v>
      </c>
    </row>
    <row r="23" spans="1:19" x14ac:dyDescent="0.2">
      <c r="A23">
        <v>1190183485</v>
      </c>
      <c r="B23">
        <v>8</v>
      </c>
      <c r="C23" t="s">
        <v>49</v>
      </c>
      <c r="D23">
        <v>1178823845</v>
      </c>
      <c r="E23" t="s">
        <v>46</v>
      </c>
      <c r="F23" t="s">
        <v>56</v>
      </c>
      <c r="G23" t="s">
        <v>72</v>
      </c>
      <c r="H23">
        <v>2</v>
      </c>
      <c r="I23" t="s">
        <v>52</v>
      </c>
      <c r="J23" t="s">
        <v>53</v>
      </c>
      <c r="L23">
        <v>16</v>
      </c>
      <c r="M23">
        <v>1</v>
      </c>
      <c r="N23">
        <v>0</v>
      </c>
      <c r="O23">
        <v>1014733140</v>
      </c>
      <c r="P23">
        <v>2098</v>
      </c>
      <c r="R23" t="s">
        <v>54</v>
      </c>
      <c r="S23">
        <f>MATCH(D23,Отчет!$D$1:$D$65536,0)</f>
        <v>26</v>
      </c>
    </row>
    <row r="24" spans="1:19" x14ac:dyDescent="0.2">
      <c r="A24">
        <v>1190183445</v>
      </c>
      <c r="B24">
        <v>9</v>
      </c>
      <c r="C24" t="s">
        <v>49</v>
      </c>
      <c r="D24">
        <v>1178823695</v>
      </c>
      <c r="E24" t="s">
        <v>38</v>
      </c>
      <c r="F24" t="s">
        <v>64</v>
      </c>
      <c r="G24" t="s">
        <v>72</v>
      </c>
      <c r="H24">
        <v>2</v>
      </c>
      <c r="I24" t="s">
        <v>52</v>
      </c>
      <c r="J24" t="s">
        <v>53</v>
      </c>
      <c r="L24">
        <v>18</v>
      </c>
      <c r="M24">
        <v>1</v>
      </c>
      <c r="N24">
        <v>0</v>
      </c>
      <c r="O24">
        <v>1014733140</v>
      </c>
      <c r="P24">
        <v>2098</v>
      </c>
      <c r="R24" t="s">
        <v>54</v>
      </c>
      <c r="S24">
        <f>MATCH(D24,Отчет!$D$1:$D$65536,0)</f>
        <v>14</v>
      </c>
    </row>
    <row r="25" spans="1:19" x14ac:dyDescent="0.2">
      <c r="A25">
        <v>1190183469</v>
      </c>
      <c r="B25">
        <v>10</v>
      </c>
      <c r="C25" t="s">
        <v>49</v>
      </c>
      <c r="D25">
        <v>1178823785</v>
      </c>
      <c r="E25" t="s">
        <v>43</v>
      </c>
      <c r="F25" t="s">
        <v>59</v>
      </c>
      <c r="G25" t="s">
        <v>72</v>
      </c>
      <c r="H25">
        <v>2</v>
      </c>
      <c r="I25" t="s">
        <v>52</v>
      </c>
      <c r="J25" t="s">
        <v>53</v>
      </c>
      <c r="L25">
        <v>20</v>
      </c>
      <c r="M25">
        <v>1</v>
      </c>
      <c r="N25">
        <v>0</v>
      </c>
      <c r="O25">
        <v>1014733140</v>
      </c>
      <c r="P25">
        <v>2098</v>
      </c>
      <c r="R25" t="s">
        <v>54</v>
      </c>
      <c r="S25">
        <f>MATCH(D25,Отчет!$D$1:$D$65536,0)</f>
        <v>17</v>
      </c>
    </row>
    <row r="26" spans="1:19" x14ac:dyDescent="0.2">
      <c r="A26">
        <v>1190183473</v>
      </c>
      <c r="B26">
        <v>9</v>
      </c>
      <c r="C26" t="s">
        <v>49</v>
      </c>
      <c r="D26">
        <v>1178823800</v>
      </c>
      <c r="E26" t="s">
        <v>37</v>
      </c>
      <c r="F26" t="s">
        <v>65</v>
      </c>
      <c r="G26" t="s">
        <v>72</v>
      </c>
      <c r="H26">
        <v>2</v>
      </c>
      <c r="I26" t="s">
        <v>52</v>
      </c>
      <c r="J26" t="s">
        <v>53</v>
      </c>
      <c r="L26">
        <v>18</v>
      </c>
      <c r="M26">
        <v>1</v>
      </c>
      <c r="N26">
        <v>0</v>
      </c>
      <c r="O26">
        <v>1014733140</v>
      </c>
      <c r="P26">
        <v>2098</v>
      </c>
      <c r="R26" t="s">
        <v>54</v>
      </c>
      <c r="S26">
        <f>MATCH(D26,Отчет!$D$1:$D$65536,0)</f>
        <v>18</v>
      </c>
    </row>
    <row r="27" spans="1:19" x14ac:dyDescent="0.2">
      <c r="A27">
        <v>1190183489</v>
      </c>
      <c r="B27">
        <v>10</v>
      </c>
      <c r="C27" t="s">
        <v>49</v>
      </c>
      <c r="D27">
        <v>1178823860</v>
      </c>
      <c r="E27" t="s">
        <v>47</v>
      </c>
      <c r="F27" t="s">
        <v>55</v>
      </c>
      <c r="G27" t="s">
        <v>72</v>
      </c>
      <c r="H27">
        <v>2</v>
      </c>
      <c r="I27" t="s">
        <v>52</v>
      </c>
      <c r="J27" t="s">
        <v>53</v>
      </c>
      <c r="L27">
        <v>20</v>
      </c>
      <c r="M27">
        <v>1</v>
      </c>
      <c r="N27">
        <v>0</v>
      </c>
      <c r="O27">
        <v>1014733140</v>
      </c>
      <c r="P27">
        <v>2098</v>
      </c>
      <c r="R27" t="s">
        <v>54</v>
      </c>
      <c r="S27">
        <f>MATCH(D27,Отчет!$D$1:$D$65536,0)</f>
        <v>16</v>
      </c>
    </row>
    <row r="28" spans="1:19" x14ac:dyDescent="0.2">
      <c r="A28">
        <v>1190183453</v>
      </c>
      <c r="B28">
        <v>9</v>
      </c>
      <c r="C28" t="s">
        <v>49</v>
      </c>
      <c r="D28">
        <v>1178823725</v>
      </c>
      <c r="E28" t="s">
        <v>36</v>
      </c>
      <c r="F28" t="s">
        <v>66</v>
      </c>
      <c r="G28" t="s">
        <v>72</v>
      </c>
      <c r="H28">
        <v>2</v>
      </c>
      <c r="I28" t="s">
        <v>52</v>
      </c>
      <c r="J28" t="s">
        <v>53</v>
      </c>
      <c r="L28">
        <v>18</v>
      </c>
      <c r="M28">
        <v>1</v>
      </c>
      <c r="N28">
        <v>0</v>
      </c>
      <c r="O28">
        <v>1014733140</v>
      </c>
      <c r="P28">
        <v>2098</v>
      </c>
      <c r="R28" t="s">
        <v>54</v>
      </c>
      <c r="S28">
        <f>MATCH(D28,Отчет!$D$1:$D$65536,0)</f>
        <v>27</v>
      </c>
    </row>
    <row r="29" spans="1:19" x14ac:dyDescent="0.2">
      <c r="A29">
        <v>1190183465</v>
      </c>
      <c r="B29">
        <v>8</v>
      </c>
      <c r="C29" t="s">
        <v>49</v>
      </c>
      <c r="D29">
        <v>1178823770</v>
      </c>
      <c r="E29" t="s">
        <v>42</v>
      </c>
      <c r="F29" t="s">
        <v>60</v>
      </c>
      <c r="G29" t="s">
        <v>72</v>
      </c>
      <c r="H29">
        <v>2</v>
      </c>
      <c r="I29" t="s">
        <v>52</v>
      </c>
      <c r="J29" t="s">
        <v>53</v>
      </c>
      <c r="L29">
        <v>16</v>
      </c>
      <c r="M29">
        <v>1</v>
      </c>
      <c r="N29">
        <v>0</v>
      </c>
      <c r="O29">
        <v>1014733140</v>
      </c>
      <c r="P29">
        <v>2098</v>
      </c>
      <c r="R29" t="s">
        <v>54</v>
      </c>
      <c r="S29">
        <f>MATCH(D29,Отчет!$D$1:$D$65536,0)</f>
        <v>21</v>
      </c>
    </row>
    <row r="30" spans="1:19" x14ac:dyDescent="0.2">
      <c r="A30">
        <v>1192563238</v>
      </c>
      <c r="B30">
        <v>8</v>
      </c>
      <c r="C30" t="s">
        <v>49</v>
      </c>
      <c r="D30">
        <v>1183373534</v>
      </c>
      <c r="E30" t="s">
        <v>35</v>
      </c>
      <c r="F30" t="s">
        <v>67</v>
      </c>
      <c r="G30" t="s">
        <v>72</v>
      </c>
      <c r="H30">
        <v>2</v>
      </c>
      <c r="I30" t="s">
        <v>52</v>
      </c>
      <c r="J30" t="s">
        <v>53</v>
      </c>
      <c r="L30">
        <v>16</v>
      </c>
      <c r="M30">
        <v>1</v>
      </c>
      <c r="N30">
        <v>0</v>
      </c>
      <c r="O30">
        <v>1014733140</v>
      </c>
      <c r="P30">
        <v>2098</v>
      </c>
      <c r="R30" t="s">
        <v>54</v>
      </c>
      <c r="S30">
        <f>MATCH(D30,Отчет!$D$1:$D$65536,0)</f>
        <v>29</v>
      </c>
    </row>
    <row r="31" spans="1:19" x14ac:dyDescent="0.2">
      <c r="A31">
        <v>1190183481</v>
      </c>
      <c r="B31">
        <v>9</v>
      </c>
      <c r="C31" t="s">
        <v>49</v>
      </c>
      <c r="D31">
        <v>1178823830</v>
      </c>
      <c r="E31" t="s">
        <v>45</v>
      </c>
      <c r="F31" t="s">
        <v>57</v>
      </c>
      <c r="G31" t="s">
        <v>72</v>
      </c>
      <c r="H31">
        <v>2</v>
      </c>
      <c r="I31" t="s">
        <v>52</v>
      </c>
      <c r="J31" t="s">
        <v>53</v>
      </c>
      <c r="L31">
        <v>18</v>
      </c>
      <c r="M31">
        <v>1</v>
      </c>
      <c r="N31">
        <v>0</v>
      </c>
      <c r="O31">
        <v>1014733140</v>
      </c>
      <c r="P31">
        <v>2098</v>
      </c>
      <c r="R31" t="s">
        <v>54</v>
      </c>
      <c r="S31">
        <f>MATCH(D31,Отчет!$D$1:$D$65536,0)</f>
        <v>20</v>
      </c>
    </row>
    <row r="32" spans="1:19" x14ac:dyDescent="0.2">
      <c r="A32">
        <v>1210951179</v>
      </c>
      <c r="B32">
        <v>9</v>
      </c>
      <c r="C32" t="s">
        <v>49</v>
      </c>
      <c r="D32">
        <v>1192491387</v>
      </c>
      <c r="E32" t="s">
        <v>34</v>
      </c>
      <c r="F32" t="s">
        <v>68</v>
      </c>
      <c r="G32" t="s">
        <v>72</v>
      </c>
      <c r="H32">
        <v>2</v>
      </c>
      <c r="I32" t="s">
        <v>52</v>
      </c>
      <c r="J32" t="s">
        <v>53</v>
      </c>
      <c r="L32">
        <v>18</v>
      </c>
      <c r="M32">
        <v>1</v>
      </c>
      <c r="N32">
        <v>1</v>
      </c>
      <c r="O32">
        <v>1014733140</v>
      </c>
      <c r="P32">
        <v>2098</v>
      </c>
      <c r="R32" t="s">
        <v>54</v>
      </c>
      <c r="S32">
        <f>MATCH(D32,Отчет!$D$1:$D$65536,0)</f>
        <v>25</v>
      </c>
    </row>
    <row r="33" spans="1:19" x14ac:dyDescent="0.2">
      <c r="A33">
        <v>1190183461</v>
      </c>
      <c r="B33">
        <v>9</v>
      </c>
      <c r="C33" t="s">
        <v>49</v>
      </c>
      <c r="D33">
        <v>1178823755</v>
      </c>
      <c r="E33" t="s">
        <v>41</v>
      </c>
      <c r="F33" t="s">
        <v>61</v>
      </c>
      <c r="G33" t="s">
        <v>72</v>
      </c>
      <c r="H33">
        <v>2</v>
      </c>
      <c r="I33" t="s">
        <v>52</v>
      </c>
      <c r="J33" t="s">
        <v>53</v>
      </c>
      <c r="L33">
        <v>18</v>
      </c>
      <c r="M33">
        <v>1</v>
      </c>
      <c r="N33">
        <v>0</v>
      </c>
      <c r="O33">
        <v>1014733140</v>
      </c>
      <c r="P33">
        <v>2098</v>
      </c>
      <c r="R33" t="s">
        <v>54</v>
      </c>
      <c r="S33">
        <f>MATCH(D33,Отчет!$D$1:$D$65536,0)</f>
        <v>22</v>
      </c>
    </row>
    <row r="34" spans="1:19" x14ac:dyDescent="0.2">
      <c r="A34">
        <v>1190183437</v>
      </c>
      <c r="B34">
        <v>10</v>
      </c>
      <c r="C34" t="s">
        <v>49</v>
      </c>
      <c r="D34">
        <v>1171456475</v>
      </c>
      <c r="E34" t="s">
        <v>33</v>
      </c>
      <c r="F34" t="s">
        <v>69</v>
      </c>
      <c r="G34" t="s">
        <v>72</v>
      </c>
      <c r="H34">
        <v>2</v>
      </c>
      <c r="I34" t="s">
        <v>52</v>
      </c>
      <c r="J34" t="s">
        <v>53</v>
      </c>
      <c r="L34">
        <v>20</v>
      </c>
      <c r="M34">
        <v>1</v>
      </c>
      <c r="N34">
        <v>0</v>
      </c>
      <c r="O34">
        <v>1014733140</v>
      </c>
      <c r="P34">
        <v>2098</v>
      </c>
      <c r="R34" t="s">
        <v>54</v>
      </c>
      <c r="S34">
        <f>MATCH(D34,Отчет!$D$1:$D$65536,0)</f>
        <v>12</v>
      </c>
    </row>
    <row r="35" spans="1:19" x14ac:dyDescent="0.2">
      <c r="A35">
        <v>1192563234</v>
      </c>
      <c r="B35">
        <v>9</v>
      </c>
      <c r="C35" t="s">
        <v>49</v>
      </c>
      <c r="D35">
        <v>1187957890</v>
      </c>
      <c r="E35" t="s">
        <v>48</v>
      </c>
      <c r="F35" t="s">
        <v>71</v>
      </c>
      <c r="G35" t="s">
        <v>72</v>
      </c>
      <c r="H35">
        <v>2</v>
      </c>
      <c r="I35" t="s">
        <v>52</v>
      </c>
      <c r="J35" t="s">
        <v>53</v>
      </c>
      <c r="L35">
        <v>18</v>
      </c>
      <c r="M35">
        <v>1</v>
      </c>
      <c r="N35">
        <v>0</v>
      </c>
      <c r="O35">
        <v>1014733140</v>
      </c>
      <c r="P35">
        <v>2098</v>
      </c>
      <c r="R35" t="s">
        <v>54</v>
      </c>
      <c r="S35">
        <f>MATCH(D35,Отчет!$D$1:$D$65536,0)</f>
        <v>13</v>
      </c>
    </row>
    <row r="36" spans="1:19" x14ac:dyDescent="0.2">
      <c r="A36">
        <v>1190183429</v>
      </c>
      <c r="B36">
        <v>9</v>
      </c>
      <c r="C36" t="s">
        <v>49</v>
      </c>
      <c r="D36">
        <v>1171456449</v>
      </c>
      <c r="E36" t="s">
        <v>32</v>
      </c>
      <c r="F36" t="s">
        <v>70</v>
      </c>
      <c r="G36" t="s">
        <v>72</v>
      </c>
      <c r="H36">
        <v>2</v>
      </c>
      <c r="I36" t="s">
        <v>52</v>
      </c>
      <c r="J36" t="s">
        <v>53</v>
      </c>
      <c r="L36">
        <v>18</v>
      </c>
      <c r="M36">
        <v>1</v>
      </c>
      <c r="N36">
        <v>0</v>
      </c>
      <c r="O36">
        <v>1014733140</v>
      </c>
      <c r="P36">
        <v>2098</v>
      </c>
      <c r="R36" t="s">
        <v>54</v>
      </c>
      <c r="S36">
        <f>MATCH(D36,Отчет!$D$1:$D$65536,0)</f>
        <v>24</v>
      </c>
    </row>
    <row r="37" spans="1:19" x14ac:dyDescent="0.2">
      <c r="A37">
        <v>1190183457</v>
      </c>
      <c r="B37">
        <v>8</v>
      </c>
      <c r="C37" t="s">
        <v>49</v>
      </c>
      <c r="D37">
        <v>1178823740</v>
      </c>
      <c r="E37" t="s">
        <v>40</v>
      </c>
      <c r="F37" t="s">
        <v>62</v>
      </c>
      <c r="G37" t="s">
        <v>72</v>
      </c>
      <c r="H37">
        <v>2</v>
      </c>
      <c r="I37" t="s">
        <v>52</v>
      </c>
      <c r="J37" t="s">
        <v>53</v>
      </c>
      <c r="L37">
        <v>16</v>
      </c>
      <c r="M37">
        <v>1</v>
      </c>
      <c r="N37">
        <v>0</v>
      </c>
      <c r="O37">
        <v>1014733140</v>
      </c>
      <c r="P37">
        <v>2098</v>
      </c>
      <c r="R37" t="s">
        <v>54</v>
      </c>
      <c r="S37">
        <f>MATCH(D37,Отчет!$D$1:$D$65536,0)</f>
        <v>28</v>
      </c>
    </row>
    <row r="38" spans="1:19" x14ac:dyDescent="0.2">
      <c r="A38">
        <v>1190183449</v>
      </c>
      <c r="B38">
        <v>9</v>
      </c>
      <c r="C38" t="s">
        <v>49</v>
      </c>
      <c r="D38">
        <v>1178823710</v>
      </c>
      <c r="E38" t="s">
        <v>39</v>
      </c>
      <c r="F38" t="s">
        <v>63</v>
      </c>
      <c r="G38" t="s">
        <v>72</v>
      </c>
      <c r="H38">
        <v>2</v>
      </c>
      <c r="I38" t="s">
        <v>52</v>
      </c>
      <c r="J38" t="s">
        <v>53</v>
      </c>
      <c r="L38">
        <v>18</v>
      </c>
      <c r="M38">
        <v>1</v>
      </c>
      <c r="N38">
        <v>0</v>
      </c>
      <c r="O38">
        <v>1014733140</v>
      </c>
      <c r="P38">
        <v>2098</v>
      </c>
      <c r="R38" t="s">
        <v>54</v>
      </c>
      <c r="S38">
        <f>MATCH(D38,Отчет!$D$1:$D$65536,0)</f>
        <v>23</v>
      </c>
    </row>
    <row r="39" spans="1:19" x14ac:dyDescent="0.2">
      <c r="A39">
        <v>1210951527</v>
      </c>
      <c r="B39">
        <v>10</v>
      </c>
      <c r="C39" t="s">
        <v>49</v>
      </c>
      <c r="D39">
        <v>1171456488</v>
      </c>
      <c r="E39" t="s">
        <v>31</v>
      </c>
      <c r="F39" t="s">
        <v>50</v>
      </c>
      <c r="G39" t="s">
        <v>73</v>
      </c>
      <c r="H39">
        <v>0</v>
      </c>
      <c r="I39" t="s">
        <v>52</v>
      </c>
      <c r="J39" t="s">
        <v>53</v>
      </c>
      <c r="L39">
        <v>0</v>
      </c>
      <c r="M39">
        <v>1</v>
      </c>
      <c r="N39">
        <v>0</v>
      </c>
      <c r="O39">
        <v>1014733140</v>
      </c>
      <c r="P39">
        <v>2098</v>
      </c>
      <c r="R39" t="s">
        <v>54</v>
      </c>
      <c r="S39">
        <f>MATCH(D39,Отчет!$D$1:$D$65536,0)</f>
        <v>19</v>
      </c>
    </row>
    <row r="40" spans="1:19" x14ac:dyDescent="0.2">
      <c r="A40">
        <v>1210951515</v>
      </c>
      <c r="B40">
        <v>9</v>
      </c>
      <c r="C40" t="s">
        <v>49</v>
      </c>
      <c r="D40">
        <v>1171456449</v>
      </c>
      <c r="E40" t="s">
        <v>32</v>
      </c>
      <c r="F40" t="s">
        <v>70</v>
      </c>
      <c r="G40" t="s">
        <v>73</v>
      </c>
      <c r="H40">
        <v>0</v>
      </c>
      <c r="I40" t="s">
        <v>52</v>
      </c>
      <c r="J40" t="s">
        <v>53</v>
      </c>
      <c r="L40">
        <v>0</v>
      </c>
      <c r="M40">
        <v>1</v>
      </c>
      <c r="N40">
        <v>0</v>
      </c>
      <c r="O40">
        <v>1014733140</v>
      </c>
      <c r="P40">
        <v>2098</v>
      </c>
      <c r="R40" t="s">
        <v>54</v>
      </c>
      <c r="S40">
        <f>MATCH(D40,Отчет!$D$1:$D$65536,0)</f>
        <v>24</v>
      </c>
    </row>
    <row r="41" spans="1:19" x14ac:dyDescent="0.2">
      <c r="A41">
        <v>1210951503</v>
      </c>
      <c r="B41">
        <v>10</v>
      </c>
      <c r="C41" t="s">
        <v>49</v>
      </c>
      <c r="D41">
        <v>1171456475</v>
      </c>
      <c r="E41" t="s">
        <v>33</v>
      </c>
      <c r="F41" t="s">
        <v>69</v>
      </c>
      <c r="G41" t="s">
        <v>73</v>
      </c>
      <c r="H41">
        <v>0</v>
      </c>
      <c r="I41" t="s">
        <v>52</v>
      </c>
      <c r="J41" t="s">
        <v>53</v>
      </c>
      <c r="L41">
        <v>0</v>
      </c>
      <c r="M41">
        <v>1</v>
      </c>
      <c r="N41">
        <v>0</v>
      </c>
      <c r="O41">
        <v>1014733140</v>
      </c>
      <c r="P41">
        <v>2098</v>
      </c>
      <c r="R41" t="s">
        <v>54</v>
      </c>
      <c r="S41">
        <f>MATCH(D41,Отчет!$D$1:$D$65536,0)</f>
        <v>12</v>
      </c>
    </row>
    <row r="42" spans="1:19" x14ac:dyDescent="0.2">
      <c r="A42">
        <v>1210951523</v>
      </c>
      <c r="B42">
        <v>7</v>
      </c>
      <c r="C42" t="s">
        <v>49</v>
      </c>
      <c r="D42">
        <v>1192491387</v>
      </c>
      <c r="E42" t="s">
        <v>34</v>
      </c>
      <c r="F42" t="s">
        <v>68</v>
      </c>
      <c r="G42" t="s">
        <v>73</v>
      </c>
      <c r="H42">
        <v>0</v>
      </c>
      <c r="I42" t="s">
        <v>52</v>
      </c>
      <c r="J42" t="s">
        <v>53</v>
      </c>
      <c r="L42">
        <v>0</v>
      </c>
      <c r="M42">
        <v>1</v>
      </c>
      <c r="N42">
        <v>1</v>
      </c>
      <c r="O42">
        <v>1014733140</v>
      </c>
      <c r="P42">
        <v>2098</v>
      </c>
      <c r="R42" t="s">
        <v>54</v>
      </c>
      <c r="S42">
        <f>MATCH(D42,Отчет!$D$1:$D$65536,0)</f>
        <v>25</v>
      </c>
    </row>
    <row r="43" spans="1:19" x14ac:dyDescent="0.2">
      <c r="A43">
        <v>1210951519</v>
      </c>
      <c r="B43">
        <v>5</v>
      </c>
      <c r="C43" t="s">
        <v>49</v>
      </c>
      <c r="D43">
        <v>1183373534</v>
      </c>
      <c r="E43" t="s">
        <v>35</v>
      </c>
      <c r="F43" t="s">
        <v>67</v>
      </c>
      <c r="G43" t="s">
        <v>73</v>
      </c>
      <c r="H43">
        <v>0</v>
      </c>
      <c r="I43" t="s">
        <v>52</v>
      </c>
      <c r="J43" t="s">
        <v>53</v>
      </c>
      <c r="L43">
        <v>0</v>
      </c>
      <c r="M43">
        <v>1</v>
      </c>
      <c r="N43">
        <v>0</v>
      </c>
      <c r="O43">
        <v>1014733140</v>
      </c>
      <c r="P43">
        <v>2098</v>
      </c>
      <c r="R43" t="s">
        <v>54</v>
      </c>
      <c r="S43">
        <f>MATCH(D43,Отчет!$D$1:$D$65536,0)</f>
        <v>29</v>
      </c>
    </row>
    <row r="44" spans="1:19" x14ac:dyDescent="0.2">
      <c r="A44">
        <v>1210951485</v>
      </c>
      <c r="B44">
        <v>7</v>
      </c>
      <c r="C44" t="s">
        <v>49</v>
      </c>
      <c r="D44">
        <v>1178823725</v>
      </c>
      <c r="E44" t="s">
        <v>36</v>
      </c>
      <c r="F44" t="s">
        <v>66</v>
      </c>
      <c r="G44" t="s">
        <v>73</v>
      </c>
      <c r="H44">
        <v>0</v>
      </c>
      <c r="I44" t="s">
        <v>52</v>
      </c>
      <c r="J44" t="s">
        <v>53</v>
      </c>
      <c r="L44">
        <v>0</v>
      </c>
      <c r="M44">
        <v>1</v>
      </c>
      <c r="N44">
        <v>0</v>
      </c>
      <c r="O44">
        <v>1014733140</v>
      </c>
      <c r="P44">
        <v>2098</v>
      </c>
      <c r="R44" t="s">
        <v>54</v>
      </c>
      <c r="S44">
        <f>MATCH(D44,Отчет!$D$1:$D$65536,0)</f>
        <v>27</v>
      </c>
    </row>
    <row r="45" spans="1:19" x14ac:dyDescent="0.2">
      <c r="A45">
        <v>1210951535</v>
      </c>
      <c r="B45">
        <v>9</v>
      </c>
      <c r="C45" t="s">
        <v>49</v>
      </c>
      <c r="D45">
        <v>1178823800</v>
      </c>
      <c r="E45" t="s">
        <v>37</v>
      </c>
      <c r="F45" t="s">
        <v>65</v>
      </c>
      <c r="G45" t="s">
        <v>73</v>
      </c>
      <c r="H45">
        <v>0</v>
      </c>
      <c r="I45" t="s">
        <v>52</v>
      </c>
      <c r="J45" t="s">
        <v>53</v>
      </c>
      <c r="L45">
        <v>0</v>
      </c>
      <c r="M45">
        <v>1</v>
      </c>
      <c r="N45">
        <v>0</v>
      </c>
      <c r="O45">
        <v>1014733140</v>
      </c>
      <c r="P45">
        <v>2098</v>
      </c>
      <c r="R45" t="s">
        <v>54</v>
      </c>
      <c r="S45">
        <f>MATCH(D45,Отчет!$D$1:$D$65536,0)</f>
        <v>18</v>
      </c>
    </row>
    <row r="46" spans="1:19" x14ac:dyDescent="0.2">
      <c r="A46">
        <v>1210951477</v>
      </c>
      <c r="B46">
        <v>10</v>
      </c>
      <c r="C46" t="s">
        <v>49</v>
      </c>
      <c r="D46">
        <v>1178823695</v>
      </c>
      <c r="E46" t="s">
        <v>38</v>
      </c>
      <c r="F46" t="s">
        <v>64</v>
      </c>
      <c r="G46" t="s">
        <v>73</v>
      </c>
      <c r="H46">
        <v>0</v>
      </c>
      <c r="I46" t="s">
        <v>52</v>
      </c>
      <c r="J46" t="s">
        <v>53</v>
      </c>
      <c r="L46">
        <v>0</v>
      </c>
      <c r="M46">
        <v>1</v>
      </c>
      <c r="N46">
        <v>0</v>
      </c>
      <c r="O46">
        <v>1014733140</v>
      </c>
      <c r="P46">
        <v>2098</v>
      </c>
      <c r="R46" t="s">
        <v>54</v>
      </c>
      <c r="S46">
        <f>MATCH(D46,Отчет!$D$1:$D$65536,0)</f>
        <v>14</v>
      </c>
    </row>
    <row r="47" spans="1:19" x14ac:dyDescent="0.2">
      <c r="A47">
        <v>1210951481</v>
      </c>
      <c r="B47">
        <v>9</v>
      </c>
      <c r="C47" t="s">
        <v>49</v>
      </c>
      <c r="D47">
        <v>1178823710</v>
      </c>
      <c r="E47" t="s">
        <v>39</v>
      </c>
      <c r="F47" t="s">
        <v>63</v>
      </c>
      <c r="G47" t="s">
        <v>73</v>
      </c>
      <c r="H47">
        <v>0</v>
      </c>
      <c r="I47" t="s">
        <v>52</v>
      </c>
      <c r="J47" t="s">
        <v>53</v>
      </c>
      <c r="L47">
        <v>0</v>
      </c>
      <c r="M47">
        <v>1</v>
      </c>
      <c r="N47">
        <v>0</v>
      </c>
      <c r="O47">
        <v>1014733140</v>
      </c>
      <c r="P47">
        <v>2098</v>
      </c>
      <c r="R47" t="s">
        <v>54</v>
      </c>
      <c r="S47">
        <f>MATCH(D47,Отчет!$D$1:$D$65536,0)</f>
        <v>23</v>
      </c>
    </row>
    <row r="48" spans="1:19" x14ac:dyDescent="0.2">
      <c r="A48">
        <v>1210951489</v>
      </c>
      <c r="B48">
        <v>8</v>
      </c>
      <c r="C48" t="s">
        <v>49</v>
      </c>
      <c r="D48">
        <v>1178823740</v>
      </c>
      <c r="E48" t="s">
        <v>40</v>
      </c>
      <c r="F48" t="s">
        <v>62</v>
      </c>
      <c r="G48" t="s">
        <v>73</v>
      </c>
      <c r="H48">
        <v>0</v>
      </c>
      <c r="I48" t="s">
        <v>52</v>
      </c>
      <c r="J48" t="s">
        <v>53</v>
      </c>
      <c r="L48">
        <v>0</v>
      </c>
      <c r="M48">
        <v>1</v>
      </c>
      <c r="N48">
        <v>0</v>
      </c>
      <c r="O48">
        <v>1014733140</v>
      </c>
      <c r="P48">
        <v>2098</v>
      </c>
      <c r="R48" t="s">
        <v>54</v>
      </c>
      <c r="S48">
        <f>MATCH(D48,Отчет!$D$1:$D$65536,0)</f>
        <v>28</v>
      </c>
    </row>
    <row r="49" spans="1:19" x14ac:dyDescent="0.2">
      <c r="A49">
        <v>1210951498</v>
      </c>
      <c r="B49">
        <v>8</v>
      </c>
      <c r="C49" t="s">
        <v>49</v>
      </c>
      <c r="D49">
        <v>1178823755</v>
      </c>
      <c r="E49" t="s">
        <v>41</v>
      </c>
      <c r="F49" t="s">
        <v>61</v>
      </c>
      <c r="G49" t="s">
        <v>73</v>
      </c>
      <c r="H49">
        <v>0</v>
      </c>
      <c r="I49" t="s">
        <v>52</v>
      </c>
      <c r="J49" t="s">
        <v>53</v>
      </c>
      <c r="L49">
        <v>0</v>
      </c>
      <c r="M49">
        <v>1</v>
      </c>
      <c r="N49">
        <v>0</v>
      </c>
      <c r="O49">
        <v>1014733140</v>
      </c>
      <c r="P49">
        <v>2098</v>
      </c>
      <c r="R49" t="s">
        <v>54</v>
      </c>
      <c r="S49">
        <f>MATCH(D49,Отчет!$D$1:$D$65536,0)</f>
        <v>22</v>
      </c>
    </row>
    <row r="50" spans="1:19" x14ac:dyDescent="0.2">
      <c r="A50">
        <v>1210951507</v>
      </c>
      <c r="B50">
        <v>9</v>
      </c>
      <c r="C50" t="s">
        <v>49</v>
      </c>
      <c r="D50">
        <v>1178823770</v>
      </c>
      <c r="E50" t="s">
        <v>42</v>
      </c>
      <c r="F50" t="s">
        <v>60</v>
      </c>
      <c r="G50" t="s">
        <v>73</v>
      </c>
      <c r="H50">
        <v>0</v>
      </c>
      <c r="I50" t="s">
        <v>52</v>
      </c>
      <c r="J50" t="s">
        <v>53</v>
      </c>
      <c r="L50">
        <v>0</v>
      </c>
      <c r="M50">
        <v>1</v>
      </c>
      <c r="N50">
        <v>0</v>
      </c>
      <c r="O50">
        <v>1014733140</v>
      </c>
      <c r="P50">
        <v>2098</v>
      </c>
      <c r="R50" t="s">
        <v>54</v>
      </c>
      <c r="S50">
        <f>MATCH(D50,Отчет!$D$1:$D$65536,0)</f>
        <v>21</v>
      </c>
    </row>
    <row r="51" spans="1:19" x14ac:dyDescent="0.2">
      <c r="A51">
        <v>1210951511</v>
      </c>
      <c r="B51">
        <v>9</v>
      </c>
      <c r="C51" t="s">
        <v>49</v>
      </c>
      <c r="D51">
        <v>1178823785</v>
      </c>
      <c r="E51" t="s">
        <v>43</v>
      </c>
      <c r="F51" t="s">
        <v>59</v>
      </c>
      <c r="G51" t="s">
        <v>73</v>
      </c>
      <c r="H51">
        <v>0</v>
      </c>
      <c r="I51" t="s">
        <v>52</v>
      </c>
      <c r="J51" t="s">
        <v>53</v>
      </c>
      <c r="L51">
        <v>0</v>
      </c>
      <c r="M51">
        <v>1</v>
      </c>
      <c r="N51">
        <v>0</v>
      </c>
      <c r="O51">
        <v>1014733140</v>
      </c>
      <c r="P51">
        <v>2098</v>
      </c>
      <c r="R51" t="s">
        <v>54</v>
      </c>
      <c r="S51">
        <f>MATCH(D51,Отчет!$D$1:$D$65536,0)</f>
        <v>17</v>
      </c>
    </row>
    <row r="52" spans="1:19" x14ac:dyDescent="0.2">
      <c r="A52">
        <v>1210951539</v>
      </c>
      <c r="B52">
        <v>10</v>
      </c>
      <c r="C52" t="s">
        <v>49</v>
      </c>
      <c r="D52">
        <v>1178823815</v>
      </c>
      <c r="E52" t="s">
        <v>44</v>
      </c>
      <c r="F52" t="s">
        <v>58</v>
      </c>
      <c r="G52" t="s">
        <v>73</v>
      </c>
      <c r="H52">
        <v>0</v>
      </c>
      <c r="I52" t="s">
        <v>52</v>
      </c>
      <c r="J52" t="s">
        <v>53</v>
      </c>
      <c r="L52">
        <v>0</v>
      </c>
      <c r="M52">
        <v>1</v>
      </c>
      <c r="N52">
        <v>0</v>
      </c>
      <c r="O52">
        <v>1014733140</v>
      </c>
      <c r="P52">
        <v>2098</v>
      </c>
      <c r="R52" t="s">
        <v>54</v>
      </c>
      <c r="S52">
        <f>MATCH(D52,Отчет!$D$1:$D$65536,0)</f>
        <v>15</v>
      </c>
    </row>
    <row r="53" spans="1:19" x14ac:dyDescent="0.2">
      <c r="A53">
        <v>1210951543</v>
      </c>
      <c r="B53">
        <v>8</v>
      </c>
      <c r="C53" t="s">
        <v>49</v>
      </c>
      <c r="D53">
        <v>1178823830</v>
      </c>
      <c r="E53" t="s">
        <v>45</v>
      </c>
      <c r="F53" t="s">
        <v>57</v>
      </c>
      <c r="G53" t="s">
        <v>73</v>
      </c>
      <c r="H53">
        <v>0</v>
      </c>
      <c r="I53" t="s">
        <v>52</v>
      </c>
      <c r="J53" t="s">
        <v>53</v>
      </c>
      <c r="L53">
        <v>0</v>
      </c>
      <c r="M53">
        <v>1</v>
      </c>
      <c r="N53">
        <v>0</v>
      </c>
      <c r="O53">
        <v>1014733140</v>
      </c>
      <c r="P53">
        <v>2098</v>
      </c>
      <c r="R53" t="s">
        <v>54</v>
      </c>
      <c r="S53">
        <f>MATCH(D53,Отчет!$D$1:$D$65536,0)</f>
        <v>20</v>
      </c>
    </row>
    <row r="54" spans="1:19" x14ac:dyDescent="0.2">
      <c r="A54">
        <v>1210951547</v>
      </c>
      <c r="B54">
        <v>4</v>
      </c>
      <c r="C54" t="s">
        <v>49</v>
      </c>
      <c r="D54">
        <v>1178823845</v>
      </c>
      <c r="E54" t="s">
        <v>46</v>
      </c>
      <c r="F54" t="s">
        <v>56</v>
      </c>
      <c r="G54" t="s">
        <v>73</v>
      </c>
      <c r="H54">
        <v>0</v>
      </c>
      <c r="I54" t="s">
        <v>52</v>
      </c>
      <c r="J54" t="s">
        <v>53</v>
      </c>
      <c r="L54">
        <v>0</v>
      </c>
      <c r="M54">
        <v>1</v>
      </c>
      <c r="N54">
        <v>0</v>
      </c>
      <c r="O54">
        <v>1014733140</v>
      </c>
      <c r="P54">
        <v>2098</v>
      </c>
      <c r="R54" t="s">
        <v>54</v>
      </c>
      <c r="S54">
        <f>MATCH(D54,Отчет!$D$1:$D$65536,0)</f>
        <v>26</v>
      </c>
    </row>
    <row r="55" spans="1:19" x14ac:dyDescent="0.2">
      <c r="A55">
        <v>1210951551</v>
      </c>
      <c r="B55">
        <v>9</v>
      </c>
      <c r="C55" t="s">
        <v>49</v>
      </c>
      <c r="D55">
        <v>1178823860</v>
      </c>
      <c r="E55" t="s">
        <v>47</v>
      </c>
      <c r="F55" t="s">
        <v>55</v>
      </c>
      <c r="G55" t="s">
        <v>73</v>
      </c>
      <c r="H55">
        <v>0</v>
      </c>
      <c r="I55" t="s">
        <v>52</v>
      </c>
      <c r="J55" t="s">
        <v>53</v>
      </c>
      <c r="L55">
        <v>0</v>
      </c>
      <c r="M55">
        <v>1</v>
      </c>
      <c r="N55">
        <v>0</v>
      </c>
      <c r="O55">
        <v>1014733140</v>
      </c>
      <c r="P55">
        <v>2098</v>
      </c>
      <c r="R55" t="s">
        <v>54</v>
      </c>
      <c r="S55">
        <f>MATCH(D55,Отчет!$D$1:$D$65536,0)</f>
        <v>16</v>
      </c>
    </row>
    <row r="56" spans="1:19" x14ac:dyDescent="0.2">
      <c r="A56">
        <v>1210951493</v>
      </c>
      <c r="B56">
        <v>9</v>
      </c>
      <c r="C56" t="s">
        <v>49</v>
      </c>
      <c r="D56">
        <v>1187957890</v>
      </c>
      <c r="E56" t="s">
        <v>48</v>
      </c>
      <c r="F56" t="s">
        <v>71</v>
      </c>
      <c r="G56" t="s">
        <v>73</v>
      </c>
      <c r="H56">
        <v>0</v>
      </c>
      <c r="I56" t="s">
        <v>52</v>
      </c>
      <c r="J56" t="s">
        <v>53</v>
      </c>
      <c r="L56">
        <v>0</v>
      </c>
      <c r="M56">
        <v>1</v>
      </c>
      <c r="N56">
        <v>0</v>
      </c>
      <c r="O56">
        <v>1014733140</v>
      </c>
      <c r="P56">
        <v>2098</v>
      </c>
      <c r="R56" t="s">
        <v>54</v>
      </c>
      <c r="S56">
        <f>MATCH(D56,Отчет!$D$1:$D$65536,0)</f>
        <v>13</v>
      </c>
    </row>
    <row r="57" spans="1:19" x14ac:dyDescent="0.2">
      <c r="A57">
        <v>1256518888</v>
      </c>
      <c r="B57">
        <v>6</v>
      </c>
      <c r="C57" t="s">
        <v>49</v>
      </c>
      <c r="D57">
        <v>1178823695</v>
      </c>
      <c r="E57" t="s">
        <v>38</v>
      </c>
      <c r="F57" t="s">
        <v>64</v>
      </c>
      <c r="G57" t="s">
        <v>74</v>
      </c>
      <c r="H57">
        <v>3</v>
      </c>
      <c r="I57" t="s">
        <v>52</v>
      </c>
      <c r="J57" t="s">
        <v>75</v>
      </c>
      <c r="L57">
        <v>18</v>
      </c>
      <c r="M57">
        <v>1</v>
      </c>
      <c r="N57">
        <v>0</v>
      </c>
      <c r="O57">
        <v>1236129457</v>
      </c>
      <c r="P57">
        <v>2098</v>
      </c>
      <c r="R57" t="s">
        <v>54</v>
      </c>
      <c r="S57">
        <f>MATCH(D57,Отчет!$D$1:$D$65536,0)</f>
        <v>14</v>
      </c>
    </row>
    <row r="58" spans="1:19" x14ac:dyDescent="0.2">
      <c r="A58">
        <v>1190180398</v>
      </c>
      <c r="B58">
        <v>10</v>
      </c>
      <c r="C58" t="s">
        <v>49</v>
      </c>
      <c r="D58">
        <v>1178823845</v>
      </c>
      <c r="E58" t="s">
        <v>46</v>
      </c>
      <c r="F58" t="s">
        <v>56</v>
      </c>
      <c r="G58" t="s">
        <v>76</v>
      </c>
      <c r="H58">
        <v>6</v>
      </c>
      <c r="I58" t="s">
        <v>52</v>
      </c>
      <c r="J58" t="s">
        <v>75</v>
      </c>
      <c r="L58">
        <v>60</v>
      </c>
      <c r="M58">
        <v>1</v>
      </c>
      <c r="N58">
        <v>0</v>
      </c>
      <c r="O58">
        <v>1014733140</v>
      </c>
      <c r="P58">
        <v>2098</v>
      </c>
      <c r="R58" t="s">
        <v>54</v>
      </c>
      <c r="S58">
        <f>MATCH(D58,Отчет!$D$1:$D$65536,0)</f>
        <v>26</v>
      </c>
    </row>
    <row r="59" spans="1:19" x14ac:dyDescent="0.2">
      <c r="A59">
        <v>1190180440</v>
      </c>
      <c r="B59">
        <v>10</v>
      </c>
      <c r="C59" t="s">
        <v>49</v>
      </c>
      <c r="D59">
        <v>1178823860</v>
      </c>
      <c r="E59" t="s">
        <v>47</v>
      </c>
      <c r="F59" t="s">
        <v>55</v>
      </c>
      <c r="G59" t="s">
        <v>76</v>
      </c>
      <c r="H59">
        <v>6</v>
      </c>
      <c r="I59" t="s">
        <v>52</v>
      </c>
      <c r="J59" t="s">
        <v>75</v>
      </c>
      <c r="L59">
        <v>60</v>
      </c>
      <c r="M59">
        <v>1</v>
      </c>
      <c r="N59">
        <v>0</v>
      </c>
      <c r="O59">
        <v>1014733140</v>
      </c>
      <c r="P59">
        <v>2098</v>
      </c>
      <c r="R59" t="s">
        <v>54</v>
      </c>
      <c r="S59">
        <f>MATCH(D59,Отчет!$D$1:$D$65536,0)</f>
        <v>16</v>
      </c>
    </row>
    <row r="60" spans="1:19" x14ac:dyDescent="0.2">
      <c r="A60">
        <v>1192563186</v>
      </c>
      <c r="B60">
        <v>10</v>
      </c>
      <c r="C60" t="s">
        <v>49</v>
      </c>
      <c r="D60">
        <v>1187957890</v>
      </c>
      <c r="E60" t="s">
        <v>48</v>
      </c>
      <c r="F60" t="s">
        <v>71</v>
      </c>
      <c r="G60" t="s">
        <v>76</v>
      </c>
      <c r="H60">
        <v>6</v>
      </c>
      <c r="I60" t="s">
        <v>52</v>
      </c>
      <c r="J60" t="s">
        <v>75</v>
      </c>
      <c r="L60">
        <v>60</v>
      </c>
      <c r="M60">
        <v>1</v>
      </c>
      <c r="N60">
        <v>0</v>
      </c>
      <c r="O60">
        <v>1014733140</v>
      </c>
      <c r="P60">
        <v>2098</v>
      </c>
      <c r="R60" t="s">
        <v>54</v>
      </c>
      <c r="S60">
        <f>MATCH(D60,Отчет!$D$1:$D$65536,0)</f>
        <v>13</v>
      </c>
    </row>
    <row r="61" spans="1:19" x14ac:dyDescent="0.2">
      <c r="A61">
        <v>1190179914</v>
      </c>
      <c r="B61">
        <v>10</v>
      </c>
      <c r="C61" t="s">
        <v>49</v>
      </c>
      <c r="D61">
        <v>1171456488</v>
      </c>
      <c r="E61" t="s">
        <v>31</v>
      </c>
      <c r="F61" t="s">
        <v>50</v>
      </c>
      <c r="G61" t="s">
        <v>76</v>
      </c>
      <c r="H61">
        <v>6</v>
      </c>
      <c r="I61" t="s">
        <v>52</v>
      </c>
      <c r="J61" t="s">
        <v>75</v>
      </c>
      <c r="L61">
        <v>60</v>
      </c>
      <c r="M61">
        <v>1</v>
      </c>
      <c r="N61">
        <v>0</v>
      </c>
      <c r="O61">
        <v>1014733140</v>
      </c>
      <c r="P61">
        <v>2098</v>
      </c>
      <c r="R61" t="s">
        <v>54</v>
      </c>
      <c r="S61">
        <f>MATCH(D61,Отчет!$D$1:$D$65536,0)</f>
        <v>19</v>
      </c>
    </row>
    <row r="62" spans="1:19" x14ac:dyDescent="0.2">
      <c r="A62">
        <v>1190179784</v>
      </c>
      <c r="B62">
        <v>10</v>
      </c>
      <c r="C62" t="s">
        <v>49</v>
      </c>
      <c r="D62">
        <v>1171456449</v>
      </c>
      <c r="E62" t="s">
        <v>32</v>
      </c>
      <c r="F62" t="s">
        <v>70</v>
      </c>
      <c r="G62" t="s">
        <v>76</v>
      </c>
      <c r="H62">
        <v>6</v>
      </c>
      <c r="I62" t="s">
        <v>52</v>
      </c>
      <c r="J62" t="s">
        <v>75</v>
      </c>
      <c r="L62">
        <v>60</v>
      </c>
      <c r="M62">
        <v>1</v>
      </c>
      <c r="N62">
        <v>0</v>
      </c>
      <c r="O62">
        <v>1014733140</v>
      </c>
      <c r="P62">
        <v>2098</v>
      </c>
      <c r="R62" t="s">
        <v>54</v>
      </c>
      <c r="S62">
        <f>MATCH(D62,Отчет!$D$1:$D$65536,0)</f>
        <v>24</v>
      </c>
    </row>
    <row r="63" spans="1:19" x14ac:dyDescent="0.2">
      <c r="A63">
        <v>1190179872</v>
      </c>
      <c r="B63">
        <v>10</v>
      </c>
      <c r="C63" t="s">
        <v>49</v>
      </c>
      <c r="D63">
        <v>1171456475</v>
      </c>
      <c r="E63" t="s">
        <v>33</v>
      </c>
      <c r="F63" t="s">
        <v>69</v>
      </c>
      <c r="G63" t="s">
        <v>76</v>
      </c>
      <c r="H63">
        <v>6</v>
      </c>
      <c r="I63" t="s">
        <v>52</v>
      </c>
      <c r="J63" t="s">
        <v>75</v>
      </c>
      <c r="L63">
        <v>60</v>
      </c>
      <c r="M63">
        <v>1</v>
      </c>
      <c r="N63">
        <v>0</v>
      </c>
      <c r="O63">
        <v>1014733140</v>
      </c>
      <c r="P63">
        <v>2098</v>
      </c>
      <c r="R63" t="s">
        <v>54</v>
      </c>
      <c r="S63">
        <f>MATCH(D63,Отчет!$D$1:$D$65536,0)</f>
        <v>12</v>
      </c>
    </row>
    <row r="64" spans="1:19" x14ac:dyDescent="0.2">
      <c r="A64">
        <v>1204012515</v>
      </c>
      <c r="B64">
        <v>10</v>
      </c>
      <c r="C64" t="s">
        <v>49</v>
      </c>
      <c r="D64">
        <v>1192491387</v>
      </c>
      <c r="E64" t="s">
        <v>34</v>
      </c>
      <c r="F64" t="s">
        <v>68</v>
      </c>
      <c r="G64" t="s">
        <v>76</v>
      </c>
      <c r="H64">
        <v>6</v>
      </c>
      <c r="I64" t="s">
        <v>52</v>
      </c>
      <c r="J64" t="s">
        <v>75</v>
      </c>
      <c r="L64">
        <v>60</v>
      </c>
      <c r="M64">
        <v>1</v>
      </c>
      <c r="N64">
        <v>1</v>
      </c>
      <c r="O64">
        <v>1014733140</v>
      </c>
      <c r="P64">
        <v>2098</v>
      </c>
      <c r="R64" t="s">
        <v>54</v>
      </c>
      <c r="S64">
        <f>MATCH(D64,Отчет!$D$1:$D$65536,0)</f>
        <v>25</v>
      </c>
    </row>
    <row r="65" spans="1:19" x14ac:dyDescent="0.2">
      <c r="A65">
        <v>1192563157</v>
      </c>
      <c r="B65">
        <v>10</v>
      </c>
      <c r="C65" t="s">
        <v>49</v>
      </c>
      <c r="D65">
        <v>1183373534</v>
      </c>
      <c r="E65" t="s">
        <v>35</v>
      </c>
      <c r="F65" t="s">
        <v>67</v>
      </c>
      <c r="G65" t="s">
        <v>76</v>
      </c>
      <c r="H65">
        <v>6</v>
      </c>
      <c r="I65" t="s">
        <v>52</v>
      </c>
      <c r="J65" t="s">
        <v>75</v>
      </c>
      <c r="L65">
        <v>60</v>
      </c>
      <c r="M65">
        <v>1</v>
      </c>
      <c r="N65">
        <v>0</v>
      </c>
      <c r="O65">
        <v>1014733140</v>
      </c>
      <c r="P65">
        <v>2098</v>
      </c>
      <c r="R65" t="s">
        <v>54</v>
      </c>
      <c r="S65">
        <f>MATCH(D65,Отчет!$D$1:$D$65536,0)</f>
        <v>29</v>
      </c>
    </row>
    <row r="66" spans="1:19" x14ac:dyDescent="0.2">
      <c r="A66">
        <v>1190180050</v>
      </c>
      <c r="B66">
        <v>10</v>
      </c>
      <c r="C66" t="s">
        <v>49</v>
      </c>
      <c r="D66">
        <v>1178823725</v>
      </c>
      <c r="E66" t="s">
        <v>36</v>
      </c>
      <c r="F66" t="s">
        <v>66</v>
      </c>
      <c r="G66" t="s">
        <v>76</v>
      </c>
      <c r="H66">
        <v>6</v>
      </c>
      <c r="I66" t="s">
        <v>52</v>
      </c>
      <c r="J66" t="s">
        <v>75</v>
      </c>
      <c r="L66">
        <v>60</v>
      </c>
      <c r="M66">
        <v>1</v>
      </c>
      <c r="N66">
        <v>0</v>
      </c>
      <c r="O66">
        <v>1014733140</v>
      </c>
      <c r="P66">
        <v>2098</v>
      </c>
      <c r="R66" t="s">
        <v>54</v>
      </c>
      <c r="S66">
        <f>MATCH(D66,Отчет!$D$1:$D$65536,0)</f>
        <v>27</v>
      </c>
    </row>
    <row r="67" spans="1:19" x14ac:dyDescent="0.2">
      <c r="A67">
        <v>1190180266</v>
      </c>
      <c r="B67">
        <v>10</v>
      </c>
      <c r="C67" t="s">
        <v>49</v>
      </c>
      <c r="D67">
        <v>1178823800</v>
      </c>
      <c r="E67" t="s">
        <v>37</v>
      </c>
      <c r="F67" t="s">
        <v>65</v>
      </c>
      <c r="G67" t="s">
        <v>76</v>
      </c>
      <c r="H67">
        <v>6</v>
      </c>
      <c r="I67" t="s">
        <v>52</v>
      </c>
      <c r="J67" t="s">
        <v>75</v>
      </c>
      <c r="L67">
        <v>60</v>
      </c>
      <c r="M67">
        <v>1</v>
      </c>
      <c r="N67">
        <v>0</v>
      </c>
      <c r="O67">
        <v>1014733140</v>
      </c>
      <c r="P67">
        <v>2098</v>
      </c>
      <c r="R67" t="s">
        <v>54</v>
      </c>
      <c r="S67">
        <f>MATCH(D67,Отчет!$D$1:$D$65536,0)</f>
        <v>18</v>
      </c>
    </row>
    <row r="68" spans="1:19" x14ac:dyDescent="0.2">
      <c r="A68">
        <v>1190179958</v>
      </c>
      <c r="B68">
        <v>10</v>
      </c>
      <c r="C68" t="s">
        <v>49</v>
      </c>
      <c r="D68">
        <v>1178823695</v>
      </c>
      <c r="E68" t="s">
        <v>38</v>
      </c>
      <c r="F68" t="s">
        <v>64</v>
      </c>
      <c r="G68" t="s">
        <v>76</v>
      </c>
      <c r="H68">
        <v>6</v>
      </c>
      <c r="I68" t="s">
        <v>52</v>
      </c>
      <c r="J68" t="s">
        <v>75</v>
      </c>
      <c r="L68">
        <v>60</v>
      </c>
      <c r="M68">
        <v>1</v>
      </c>
      <c r="N68">
        <v>0</v>
      </c>
      <c r="O68">
        <v>1014733140</v>
      </c>
      <c r="P68">
        <v>2098</v>
      </c>
      <c r="R68" t="s">
        <v>54</v>
      </c>
      <c r="S68">
        <f>MATCH(D68,Отчет!$D$1:$D$65536,0)</f>
        <v>14</v>
      </c>
    </row>
    <row r="69" spans="1:19" x14ac:dyDescent="0.2">
      <c r="A69">
        <v>1190180004</v>
      </c>
      <c r="B69">
        <v>10</v>
      </c>
      <c r="C69" t="s">
        <v>49</v>
      </c>
      <c r="D69">
        <v>1178823710</v>
      </c>
      <c r="E69" t="s">
        <v>39</v>
      </c>
      <c r="F69" t="s">
        <v>63</v>
      </c>
      <c r="G69" t="s">
        <v>76</v>
      </c>
      <c r="H69">
        <v>6</v>
      </c>
      <c r="I69" t="s">
        <v>52</v>
      </c>
      <c r="J69" t="s">
        <v>75</v>
      </c>
      <c r="L69">
        <v>60</v>
      </c>
      <c r="M69">
        <v>1</v>
      </c>
      <c r="N69">
        <v>0</v>
      </c>
      <c r="O69">
        <v>1014733140</v>
      </c>
      <c r="P69">
        <v>2098</v>
      </c>
      <c r="R69" t="s">
        <v>54</v>
      </c>
      <c r="S69">
        <f>MATCH(D69,Отчет!$D$1:$D$65536,0)</f>
        <v>23</v>
      </c>
    </row>
    <row r="70" spans="1:19" x14ac:dyDescent="0.2">
      <c r="A70">
        <v>1190180090</v>
      </c>
      <c r="B70">
        <v>10</v>
      </c>
      <c r="C70" t="s">
        <v>49</v>
      </c>
      <c r="D70">
        <v>1178823740</v>
      </c>
      <c r="E70" t="s">
        <v>40</v>
      </c>
      <c r="F70" t="s">
        <v>62</v>
      </c>
      <c r="G70" t="s">
        <v>76</v>
      </c>
      <c r="H70">
        <v>6</v>
      </c>
      <c r="I70" t="s">
        <v>52</v>
      </c>
      <c r="J70" t="s">
        <v>75</v>
      </c>
      <c r="L70">
        <v>60</v>
      </c>
      <c r="M70">
        <v>1</v>
      </c>
      <c r="N70">
        <v>0</v>
      </c>
      <c r="O70">
        <v>1014733140</v>
      </c>
      <c r="P70">
        <v>2098</v>
      </c>
      <c r="R70" t="s">
        <v>54</v>
      </c>
      <c r="S70">
        <f>MATCH(D70,Отчет!$D$1:$D$65536,0)</f>
        <v>28</v>
      </c>
    </row>
    <row r="71" spans="1:19" x14ac:dyDescent="0.2">
      <c r="A71">
        <v>1190180136</v>
      </c>
      <c r="B71">
        <v>10</v>
      </c>
      <c r="C71" t="s">
        <v>49</v>
      </c>
      <c r="D71">
        <v>1178823755</v>
      </c>
      <c r="E71" t="s">
        <v>41</v>
      </c>
      <c r="F71" t="s">
        <v>61</v>
      </c>
      <c r="G71" t="s">
        <v>76</v>
      </c>
      <c r="H71">
        <v>6</v>
      </c>
      <c r="I71" t="s">
        <v>52</v>
      </c>
      <c r="J71" t="s">
        <v>75</v>
      </c>
      <c r="L71">
        <v>60</v>
      </c>
      <c r="M71">
        <v>1</v>
      </c>
      <c r="N71">
        <v>0</v>
      </c>
      <c r="O71">
        <v>1014733140</v>
      </c>
      <c r="P71">
        <v>2098</v>
      </c>
      <c r="R71" t="s">
        <v>54</v>
      </c>
      <c r="S71">
        <f>MATCH(D71,Отчет!$D$1:$D$65536,0)</f>
        <v>22</v>
      </c>
    </row>
    <row r="72" spans="1:19" x14ac:dyDescent="0.2">
      <c r="A72">
        <v>1190180180</v>
      </c>
      <c r="B72">
        <v>10</v>
      </c>
      <c r="C72" t="s">
        <v>49</v>
      </c>
      <c r="D72">
        <v>1178823770</v>
      </c>
      <c r="E72" t="s">
        <v>42</v>
      </c>
      <c r="F72" t="s">
        <v>60</v>
      </c>
      <c r="G72" t="s">
        <v>76</v>
      </c>
      <c r="H72">
        <v>6</v>
      </c>
      <c r="I72" t="s">
        <v>52</v>
      </c>
      <c r="J72" t="s">
        <v>75</v>
      </c>
      <c r="L72">
        <v>60</v>
      </c>
      <c r="M72">
        <v>1</v>
      </c>
      <c r="N72">
        <v>0</v>
      </c>
      <c r="O72">
        <v>1014733140</v>
      </c>
      <c r="P72">
        <v>2098</v>
      </c>
      <c r="R72" t="s">
        <v>54</v>
      </c>
      <c r="S72">
        <f>MATCH(D72,Отчет!$D$1:$D$65536,0)</f>
        <v>21</v>
      </c>
    </row>
    <row r="73" spans="1:19" x14ac:dyDescent="0.2">
      <c r="A73">
        <v>1190180222</v>
      </c>
      <c r="B73">
        <v>10</v>
      </c>
      <c r="C73" t="s">
        <v>49</v>
      </c>
      <c r="D73">
        <v>1178823785</v>
      </c>
      <c r="E73" t="s">
        <v>43</v>
      </c>
      <c r="F73" t="s">
        <v>59</v>
      </c>
      <c r="G73" t="s">
        <v>76</v>
      </c>
      <c r="H73">
        <v>6</v>
      </c>
      <c r="I73" t="s">
        <v>52</v>
      </c>
      <c r="J73" t="s">
        <v>75</v>
      </c>
      <c r="L73">
        <v>60</v>
      </c>
      <c r="M73">
        <v>1</v>
      </c>
      <c r="N73">
        <v>0</v>
      </c>
      <c r="O73">
        <v>1014733140</v>
      </c>
      <c r="P73">
        <v>2098</v>
      </c>
      <c r="R73" t="s">
        <v>54</v>
      </c>
      <c r="S73">
        <f>MATCH(D73,Отчет!$D$1:$D$65536,0)</f>
        <v>17</v>
      </c>
    </row>
    <row r="74" spans="1:19" x14ac:dyDescent="0.2">
      <c r="A74">
        <v>1190180308</v>
      </c>
      <c r="B74">
        <v>10</v>
      </c>
      <c r="C74" t="s">
        <v>49</v>
      </c>
      <c r="D74">
        <v>1178823815</v>
      </c>
      <c r="E74" t="s">
        <v>44</v>
      </c>
      <c r="F74" t="s">
        <v>58</v>
      </c>
      <c r="G74" t="s">
        <v>76</v>
      </c>
      <c r="H74">
        <v>6</v>
      </c>
      <c r="I74" t="s">
        <v>52</v>
      </c>
      <c r="J74" t="s">
        <v>75</v>
      </c>
      <c r="L74">
        <v>60</v>
      </c>
      <c r="M74">
        <v>1</v>
      </c>
      <c r="N74">
        <v>0</v>
      </c>
      <c r="O74">
        <v>1014733140</v>
      </c>
      <c r="P74">
        <v>2098</v>
      </c>
      <c r="R74" t="s">
        <v>54</v>
      </c>
      <c r="S74">
        <f>MATCH(D74,Отчет!$D$1:$D$65536,0)</f>
        <v>15</v>
      </c>
    </row>
    <row r="75" spans="1:19" x14ac:dyDescent="0.2">
      <c r="A75">
        <v>1190180354</v>
      </c>
      <c r="B75">
        <v>10</v>
      </c>
      <c r="C75" t="s">
        <v>49</v>
      </c>
      <c r="D75">
        <v>1178823830</v>
      </c>
      <c r="E75" t="s">
        <v>45</v>
      </c>
      <c r="F75" t="s">
        <v>57</v>
      </c>
      <c r="G75" t="s">
        <v>76</v>
      </c>
      <c r="H75">
        <v>6</v>
      </c>
      <c r="I75" t="s">
        <v>52</v>
      </c>
      <c r="J75" t="s">
        <v>75</v>
      </c>
      <c r="L75">
        <v>60</v>
      </c>
      <c r="M75">
        <v>1</v>
      </c>
      <c r="N75">
        <v>0</v>
      </c>
      <c r="O75">
        <v>1014733140</v>
      </c>
      <c r="P75">
        <v>2098</v>
      </c>
      <c r="R75" t="s">
        <v>54</v>
      </c>
      <c r="S75">
        <f>MATCH(D75,Отчет!$D$1:$D$65536,0)</f>
        <v>20</v>
      </c>
    </row>
    <row r="76" spans="1:19" x14ac:dyDescent="0.2">
      <c r="A76">
        <v>1190180434</v>
      </c>
      <c r="B76">
        <v>9</v>
      </c>
      <c r="C76" t="s">
        <v>49</v>
      </c>
      <c r="D76">
        <v>1178823860</v>
      </c>
      <c r="E76" t="s">
        <v>47</v>
      </c>
      <c r="F76" t="s">
        <v>55</v>
      </c>
      <c r="G76" t="s">
        <v>77</v>
      </c>
      <c r="H76">
        <v>6</v>
      </c>
      <c r="I76" t="s">
        <v>52</v>
      </c>
      <c r="J76" t="s">
        <v>75</v>
      </c>
      <c r="L76">
        <v>54</v>
      </c>
      <c r="M76">
        <v>1</v>
      </c>
      <c r="N76">
        <v>0</v>
      </c>
      <c r="O76">
        <v>1014733140</v>
      </c>
      <c r="P76">
        <v>2098</v>
      </c>
      <c r="R76" t="s">
        <v>54</v>
      </c>
      <c r="S76">
        <f>MATCH(D76,Отчет!$D$1:$D$65536,0)</f>
        <v>16</v>
      </c>
    </row>
    <row r="77" spans="1:19" x14ac:dyDescent="0.2">
      <c r="A77">
        <v>1190180348</v>
      </c>
      <c r="B77">
        <v>9</v>
      </c>
      <c r="C77" t="s">
        <v>49</v>
      </c>
      <c r="D77">
        <v>1178823830</v>
      </c>
      <c r="E77" t="s">
        <v>45</v>
      </c>
      <c r="F77" t="s">
        <v>57</v>
      </c>
      <c r="G77" t="s">
        <v>77</v>
      </c>
      <c r="H77">
        <v>6</v>
      </c>
      <c r="I77" t="s">
        <v>52</v>
      </c>
      <c r="J77" t="s">
        <v>75</v>
      </c>
      <c r="L77">
        <v>54</v>
      </c>
      <c r="M77">
        <v>1</v>
      </c>
      <c r="N77">
        <v>0</v>
      </c>
      <c r="O77">
        <v>1014733140</v>
      </c>
      <c r="P77">
        <v>2098</v>
      </c>
      <c r="R77" t="s">
        <v>54</v>
      </c>
      <c r="S77">
        <f>MATCH(D77,Отчет!$D$1:$D$65536,0)</f>
        <v>20</v>
      </c>
    </row>
    <row r="78" spans="1:19" x14ac:dyDescent="0.2">
      <c r="A78">
        <v>1190179996</v>
      </c>
      <c r="B78">
        <v>8</v>
      </c>
      <c r="C78" t="s">
        <v>49</v>
      </c>
      <c r="D78">
        <v>1178823710</v>
      </c>
      <c r="E78" t="s">
        <v>39</v>
      </c>
      <c r="F78" t="s">
        <v>63</v>
      </c>
      <c r="G78" t="s">
        <v>77</v>
      </c>
      <c r="H78">
        <v>6</v>
      </c>
      <c r="I78" t="s">
        <v>52</v>
      </c>
      <c r="J78" t="s">
        <v>75</v>
      </c>
      <c r="L78">
        <v>48</v>
      </c>
      <c r="M78">
        <v>1</v>
      </c>
      <c r="N78">
        <v>0</v>
      </c>
      <c r="O78">
        <v>1014733140</v>
      </c>
      <c r="P78">
        <v>2098</v>
      </c>
      <c r="R78" t="s">
        <v>54</v>
      </c>
      <c r="S78">
        <f>MATCH(D78,Отчет!$D$1:$D$65536,0)</f>
        <v>23</v>
      </c>
    </row>
    <row r="79" spans="1:19" x14ac:dyDescent="0.2">
      <c r="A79">
        <v>1190179776</v>
      </c>
      <c r="B79">
        <v>9</v>
      </c>
      <c r="C79" t="s">
        <v>49</v>
      </c>
      <c r="D79">
        <v>1171456449</v>
      </c>
      <c r="E79" t="s">
        <v>32</v>
      </c>
      <c r="F79" t="s">
        <v>70</v>
      </c>
      <c r="G79" t="s">
        <v>77</v>
      </c>
      <c r="H79">
        <v>6</v>
      </c>
      <c r="I79" t="s">
        <v>52</v>
      </c>
      <c r="J79" t="s">
        <v>75</v>
      </c>
      <c r="L79">
        <v>54</v>
      </c>
      <c r="M79">
        <v>1</v>
      </c>
      <c r="N79">
        <v>0</v>
      </c>
      <c r="O79">
        <v>1014733140</v>
      </c>
      <c r="P79">
        <v>2098</v>
      </c>
      <c r="R79" t="s">
        <v>54</v>
      </c>
      <c r="S79">
        <f>MATCH(D79,Отчет!$D$1:$D$65536,0)</f>
        <v>24</v>
      </c>
    </row>
    <row r="80" spans="1:19" x14ac:dyDescent="0.2">
      <c r="A80">
        <v>1190180128</v>
      </c>
      <c r="B80">
        <v>8</v>
      </c>
      <c r="C80" t="s">
        <v>49</v>
      </c>
      <c r="D80">
        <v>1178823755</v>
      </c>
      <c r="E80" t="s">
        <v>41</v>
      </c>
      <c r="F80" t="s">
        <v>61</v>
      </c>
      <c r="G80" t="s">
        <v>77</v>
      </c>
      <c r="H80">
        <v>6</v>
      </c>
      <c r="I80" t="s">
        <v>52</v>
      </c>
      <c r="J80" t="s">
        <v>75</v>
      </c>
      <c r="L80">
        <v>48</v>
      </c>
      <c r="M80">
        <v>1</v>
      </c>
      <c r="N80">
        <v>0</v>
      </c>
      <c r="O80">
        <v>1014733140</v>
      </c>
      <c r="P80">
        <v>2098</v>
      </c>
      <c r="R80" t="s">
        <v>54</v>
      </c>
      <c r="S80">
        <f>MATCH(D80,Отчет!$D$1:$D$65536,0)</f>
        <v>22</v>
      </c>
    </row>
    <row r="81" spans="1:19" x14ac:dyDescent="0.2">
      <c r="A81">
        <v>1190179952</v>
      </c>
      <c r="B81">
        <v>8</v>
      </c>
      <c r="C81" t="s">
        <v>49</v>
      </c>
      <c r="D81">
        <v>1178823695</v>
      </c>
      <c r="E81" t="s">
        <v>38</v>
      </c>
      <c r="F81" t="s">
        <v>64</v>
      </c>
      <c r="G81" t="s">
        <v>77</v>
      </c>
      <c r="H81">
        <v>6</v>
      </c>
      <c r="I81" t="s">
        <v>52</v>
      </c>
      <c r="J81" t="s">
        <v>75</v>
      </c>
      <c r="L81">
        <v>48</v>
      </c>
      <c r="M81">
        <v>1</v>
      </c>
      <c r="N81">
        <v>0</v>
      </c>
      <c r="O81">
        <v>1014733140</v>
      </c>
      <c r="P81">
        <v>2098</v>
      </c>
      <c r="R81" t="s">
        <v>54</v>
      </c>
      <c r="S81">
        <f>MATCH(D81,Отчет!$D$1:$D$65536,0)</f>
        <v>14</v>
      </c>
    </row>
    <row r="82" spans="1:19" x14ac:dyDescent="0.2">
      <c r="A82">
        <v>1190179910</v>
      </c>
      <c r="B82">
        <v>8</v>
      </c>
      <c r="C82" t="s">
        <v>49</v>
      </c>
      <c r="D82">
        <v>1171456488</v>
      </c>
      <c r="E82" t="s">
        <v>31</v>
      </c>
      <c r="F82" t="s">
        <v>50</v>
      </c>
      <c r="G82" t="s">
        <v>77</v>
      </c>
      <c r="H82">
        <v>6</v>
      </c>
      <c r="I82" t="s">
        <v>52</v>
      </c>
      <c r="J82" t="s">
        <v>75</v>
      </c>
      <c r="L82">
        <v>48</v>
      </c>
      <c r="M82">
        <v>1</v>
      </c>
      <c r="N82">
        <v>0</v>
      </c>
      <c r="O82">
        <v>1014733140</v>
      </c>
      <c r="P82">
        <v>2098</v>
      </c>
      <c r="R82" t="s">
        <v>54</v>
      </c>
      <c r="S82">
        <f>MATCH(D82,Отчет!$D$1:$D$65536,0)</f>
        <v>19</v>
      </c>
    </row>
    <row r="83" spans="1:19" x14ac:dyDescent="0.2">
      <c r="A83">
        <v>1190180302</v>
      </c>
      <c r="B83">
        <v>8</v>
      </c>
      <c r="C83" t="s">
        <v>49</v>
      </c>
      <c r="D83">
        <v>1178823815</v>
      </c>
      <c r="E83" t="s">
        <v>44</v>
      </c>
      <c r="F83" t="s">
        <v>58</v>
      </c>
      <c r="G83" t="s">
        <v>77</v>
      </c>
      <c r="H83">
        <v>6</v>
      </c>
      <c r="I83" t="s">
        <v>52</v>
      </c>
      <c r="J83" t="s">
        <v>75</v>
      </c>
      <c r="L83">
        <v>48</v>
      </c>
      <c r="M83">
        <v>1</v>
      </c>
      <c r="N83">
        <v>0</v>
      </c>
      <c r="O83">
        <v>1014733140</v>
      </c>
      <c r="P83">
        <v>2098</v>
      </c>
      <c r="R83" t="s">
        <v>54</v>
      </c>
      <c r="S83">
        <f>MATCH(D83,Отчет!$D$1:$D$65536,0)</f>
        <v>15</v>
      </c>
    </row>
    <row r="84" spans="1:19" x14ac:dyDescent="0.2">
      <c r="A84">
        <v>1190180258</v>
      </c>
      <c r="B84">
        <v>7</v>
      </c>
      <c r="C84" t="s">
        <v>49</v>
      </c>
      <c r="D84">
        <v>1178823800</v>
      </c>
      <c r="E84" t="s">
        <v>37</v>
      </c>
      <c r="F84" t="s">
        <v>65</v>
      </c>
      <c r="G84" t="s">
        <v>77</v>
      </c>
      <c r="H84">
        <v>6</v>
      </c>
      <c r="I84" t="s">
        <v>52</v>
      </c>
      <c r="J84" t="s">
        <v>75</v>
      </c>
      <c r="L84">
        <v>42</v>
      </c>
      <c r="M84">
        <v>1</v>
      </c>
      <c r="N84">
        <v>0</v>
      </c>
      <c r="O84">
        <v>1014733140</v>
      </c>
      <c r="P84">
        <v>2098</v>
      </c>
      <c r="R84" t="s">
        <v>54</v>
      </c>
      <c r="S84">
        <f>MATCH(D84,Отчет!$D$1:$D$65536,0)</f>
        <v>18</v>
      </c>
    </row>
    <row r="85" spans="1:19" x14ac:dyDescent="0.2">
      <c r="A85">
        <v>1190180390</v>
      </c>
      <c r="B85">
        <v>8</v>
      </c>
      <c r="C85" t="s">
        <v>49</v>
      </c>
      <c r="D85">
        <v>1178823845</v>
      </c>
      <c r="E85" t="s">
        <v>46</v>
      </c>
      <c r="F85" t="s">
        <v>56</v>
      </c>
      <c r="G85" t="s">
        <v>77</v>
      </c>
      <c r="H85">
        <v>6</v>
      </c>
      <c r="I85" t="s">
        <v>52</v>
      </c>
      <c r="J85" t="s">
        <v>75</v>
      </c>
      <c r="L85">
        <v>48</v>
      </c>
      <c r="M85">
        <v>1</v>
      </c>
      <c r="N85">
        <v>0</v>
      </c>
      <c r="O85">
        <v>1014733140</v>
      </c>
      <c r="P85">
        <v>2098</v>
      </c>
      <c r="R85" t="s">
        <v>54</v>
      </c>
      <c r="S85">
        <f>MATCH(D85,Отчет!$D$1:$D$65536,0)</f>
        <v>26</v>
      </c>
    </row>
    <row r="86" spans="1:19" x14ac:dyDescent="0.2">
      <c r="A86">
        <v>1190180084</v>
      </c>
      <c r="B86">
        <v>6</v>
      </c>
      <c r="C86" t="s">
        <v>49</v>
      </c>
      <c r="D86">
        <v>1178823740</v>
      </c>
      <c r="E86" t="s">
        <v>40</v>
      </c>
      <c r="F86" t="s">
        <v>62</v>
      </c>
      <c r="G86" t="s">
        <v>77</v>
      </c>
      <c r="H86">
        <v>6</v>
      </c>
      <c r="I86" t="s">
        <v>52</v>
      </c>
      <c r="J86" t="s">
        <v>75</v>
      </c>
      <c r="L86">
        <v>36</v>
      </c>
      <c r="M86">
        <v>1</v>
      </c>
      <c r="N86">
        <v>0</v>
      </c>
      <c r="O86">
        <v>1014733140</v>
      </c>
      <c r="P86">
        <v>2098</v>
      </c>
      <c r="R86" t="s">
        <v>54</v>
      </c>
      <c r="S86">
        <f>MATCH(D86,Отчет!$D$1:$D$65536,0)</f>
        <v>28</v>
      </c>
    </row>
    <row r="87" spans="1:19" x14ac:dyDescent="0.2">
      <c r="A87">
        <v>1190180042</v>
      </c>
      <c r="B87">
        <v>7</v>
      </c>
      <c r="C87" t="s">
        <v>49</v>
      </c>
      <c r="D87">
        <v>1178823725</v>
      </c>
      <c r="E87" t="s">
        <v>36</v>
      </c>
      <c r="F87" t="s">
        <v>66</v>
      </c>
      <c r="G87" t="s">
        <v>77</v>
      </c>
      <c r="H87">
        <v>6</v>
      </c>
      <c r="I87" t="s">
        <v>52</v>
      </c>
      <c r="J87" t="s">
        <v>75</v>
      </c>
      <c r="L87">
        <v>42</v>
      </c>
      <c r="M87">
        <v>1</v>
      </c>
      <c r="N87">
        <v>0</v>
      </c>
      <c r="O87">
        <v>1014733140</v>
      </c>
      <c r="P87">
        <v>2098</v>
      </c>
      <c r="R87" t="s">
        <v>54</v>
      </c>
      <c r="S87">
        <f>MATCH(D87,Отчет!$D$1:$D$65536,0)</f>
        <v>27</v>
      </c>
    </row>
    <row r="88" spans="1:19" x14ac:dyDescent="0.2">
      <c r="A88">
        <v>1190180174</v>
      </c>
      <c r="B88">
        <v>7</v>
      </c>
      <c r="C88" t="s">
        <v>49</v>
      </c>
      <c r="D88">
        <v>1178823770</v>
      </c>
      <c r="E88" t="s">
        <v>42</v>
      </c>
      <c r="F88" t="s">
        <v>60</v>
      </c>
      <c r="G88" t="s">
        <v>77</v>
      </c>
      <c r="H88">
        <v>6</v>
      </c>
      <c r="I88" t="s">
        <v>52</v>
      </c>
      <c r="J88" t="s">
        <v>75</v>
      </c>
      <c r="L88">
        <v>42</v>
      </c>
      <c r="M88">
        <v>1</v>
      </c>
      <c r="N88">
        <v>0</v>
      </c>
      <c r="O88">
        <v>1014733140</v>
      </c>
      <c r="P88">
        <v>2098</v>
      </c>
      <c r="R88" t="s">
        <v>54</v>
      </c>
      <c r="S88">
        <f>MATCH(D88,Отчет!$D$1:$D$65536,0)</f>
        <v>21</v>
      </c>
    </row>
    <row r="89" spans="1:19" x14ac:dyDescent="0.2">
      <c r="A89">
        <v>1204012511</v>
      </c>
      <c r="B89">
        <v>8</v>
      </c>
      <c r="C89" t="s">
        <v>49</v>
      </c>
      <c r="D89">
        <v>1192491387</v>
      </c>
      <c r="E89" t="s">
        <v>34</v>
      </c>
      <c r="F89" t="s">
        <v>68</v>
      </c>
      <c r="G89" t="s">
        <v>77</v>
      </c>
      <c r="H89">
        <v>6</v>
      </c>
      <c r="I89" t="s">
        <v>52</v>
      </c>
      <c r="J89" t="s">
        <v>75</v>
      </c>
      <c r="L89">
        <v>48</v>
      </c>
      <c r="M89">
        <v>1</v>
      </c>
      <c r="N89">
        <v>1</v>
      </c>
      <c r="O89">
        <v>1014733140</v>
      </c>
      <c r="P89">
        <v>2098</v>
      </c>
      <c r="R89" t="s">
        <v>54</v>
      </c>
      <c r="S89">
        <f>MATCH(D89,Отчет!$D$1:$D$65536,0)</f>
        <v>25</v>
      </c>
    </row>
    <row r="90" spans="1:19" x14ac:dyDescent="0.2">
      <c r="A90">
        <v>1192563181</v>
      </c>
      <c r="B90">
        <v>9</v>
      </c>
      <c r="C90" t="s">
        <v>49</v>
      </c>
      <c r="D90">
        <v>1187957890</v>
      </c>
      <c r="E90" t="s">
        <v>48</v>
      </c>
      <c r="F90" t="s">
        <v>71</v>
      </c>
      <c r="G90" t="s">
        <v>77</v>
      </c>
      <c r="H90">
        <v>6</v>
      </c>
      <c r="I90" t="s">
        <v>52</v>
      </c>
      <c r="J90" t="s">
        <v>75</v>
      </c>
      <c r="L90">
        <v>54</v>
      </c>
      <c r="M90">
        <v>1</v>
      </c>
      <c r="N90">
        <v>0</v>
      </c>
      <c r="O90">
        <v>1014733140</v>
      </c>
      <c r="P90">
        <v>2098</v>
      </c>
      <c r="R90" t="s">
        <v>54</v>
      </c>
      <c r="S90">
        <f>MATCH(D90,Отчет!$D$1:$D$65536,0)</f>
        <v>13</v>
      </c>
    </row>
    <row r="91" spans="1:19" x14ac:dyDescent="0.2">
      <c r="A91">
        <v>1190180218</v>
      </c>
      <c r="B91">
        <v>9</v>
      </c>
      <c r="C91" t="s">
        <v>49</v>
      </c>
      <c r="D91">
        <v>1178823785</v>
      </c>
      <c r="E91" t="s">
        <v>43</v>
      </c>
      <c r="F91" t="s">
        <v>59</v>
      </c>
      <c r="G91" t="s">
        <v>77</v>
      </c>
      <c r="H91">
        <v>6</v>
      </c>
      <c r="I91" t="s">
        <v>52</v>
      </c>
      <c r="J91" t="s">
        <v>75</v>
      </c>
      <c r="L91">
        <v>54</v>
      </c>
      <c r="M91">
        <v>1</v>
      </c>
      <c r="N91">
        <v>0</v>
      </c>
      <c r="O91">
        <v>1014733140</v>
      </c>
      <c r="P91">
        <v>2098</v>
      </c>
      <c r="R91" t="s">
        <v>54</v>
      </c>
      <c r="S91">
        <f>MATCH(D91,Отчет!$D$1:$D$65536,0)</f>
        <v>17</v>
      </c>
    </row>
    <row r="92" spans="1:19" x14ac:dyDescent="0.2">
      <c r="A92">
        <v>1192563153</v>
      </c>
      <c r="B92">
        <v>7</v>
      </c>
      <c r="C92" t="s">
        <v>49</v>
      </c>
      <c r="D92">
        <v>1183373534</v>
      </c>
      <c r="E92" t="s">
        <v>35</v>
      </c>
      <c r="F92" t="s">
        <v>67</v>
      </c>
      <c r="G92" t="s">
        <v>77</v>
      </c>
      <c r="H92">
        <v>6</v>
      </c>
      <c r="I92" t="s">
        <v>52</v>
      </c>
      <c r="J92" t="s">
        <v>75</v>
      </c>
      <c r="L92">
        <v>42</v>
      </c>
      <c r="M92">
        <v>1</v>
      </c>
      <c r="N92">
        <v>0</v>
      </c>
      <c r="O92">
        <v>1014733140</v>
      </c>
      <c r="P92">
        <v>2098</v>
      </c>
      <c r="R92" t="s">
        <v>54</v>
      </c>
      <c r="S92">
        <f>MATCH(D92,Отчет!$D$1:$D$65536,0)</f>
        <v>29</v>
      </c>
    </row>
    <row r="93" spans="1:19" x14ac:dyDescent="0.2">
      <c r="A93">
        <v>1190179866</v>
      </c>
      <c r="B93">
        <v>9</v>
      </c>
      <c r="C93" t="s">
        <v>49</v>
      </c>
      <c r="D93">
        <v>1171456475</v>
      </c>
      <c r="E93" t="s">
        <v>33</v>
      </c>
      <c r="F93" t="s">
        <v>69</v>
      </c>
      <c r="G93" t="s">
        <v>77</v>
      </c>
      <c r="H93">
        <v>6</v>
      </c>
      <c r="I93" t="s">
        <v>52</v>
      </c>
      <c r="J93" t="s">
        <v>75</v>
      </c>
      <c r="L93">
        <v>54</v>
      </c>
      <c r="M93">
        <v>1</v>
      </c>
      <c r="N93">
        <v>0</v>
      </c>
      <c r="O93">
        <v>1014733140</v>
      </c>
      <c r="P93">
        <v>2098</v>
      </c>
      <c r="R93" t="s">
        <v>54</v>
      </c>
      <c r="S93">
        <f>MATCH(D93,Отчет!$D$1:$D$65536,0)</f>
        <v>12</v>
      </c>
    </row>
    <row r="94" spans="1:19" x14ac:dyDescent="0.2">
      <c r="A94">
        <v>1190186141</v>
      </c>
      <c r="B94">
        <v>8</v>
      </c>
      <c r="C94" t="s">
        <v>49</v>
      </c>
      <c r="D94">
        <v>1178823740</v>
      </c>
      <c r="E94" t="s">
        <v>40</v>
      </c>
      <c r="F94" t="s">
        <v>62</v>
      </c>
      <c r="G94" t="s">
        <v>78</v>
      </c>
      <c r="H94">
        <v>2</v>
      </c>
      <c r="I94" t="s">
        <v>52</v>
      </c>
      <c r="J94" t="s">
        <v>75</v>
      </c>
      <c r="L94">
        <v>16</v>
      </c>
      <c r="M94">
        <v>1</v>
      </c>
      <c r="N94">
        <v>0</v>
      </c>
      <c r="O94">
        <v>1014733140</v>
      </c>
      <c r="P94">
        <v>2098</v>
      </c>
      <c r="R94" t="s">
        <v>54</v>
      </c>
      <c r="S94">
        <f>MATCH(D94,Отчет!$D$1:$D$65536,0)</f>
        <v>28</v>
      </c>
    </row>
    <row r="95" spans="1:19" x14ac:dyDescent="0.2">
      <c r="A95">
        <v>1190186082</v>
      </c>
      <c r="B95">
        <v>9</v>
      </c>
      <c r="C95" t="s">
        <v>49</v>
      </c>
      <c r="D95">
        <v>1171456449</v>
      </c>
      <c r="E95" t="s">
        <v>32</v>
      </c>
      <c r="F95" t="s">
        <v>70</v>
      </c>
      <c r="G95" t="s">
        <v>78</v>
      </c>
      <c r="H95">
        <v>2</v>
      </c>
      <c r="I95" t="s">
        <v>52</v>
      </c>
      <c r="J95" t="s">
        <v>75</v>
      </c>
      <c r="L95">
        <v>18</v>
      </c>
      <c r="M95">
        <v>1</v>
      </c>
      <c r="N95">
        <v>0</v>
      </c>
      <c r="O95">
        <v>1014733140</v>
      </c>
      <c r="P95">
        <v>2098</v>
      </c>
      <c r="R95" t="s">
        <v>54</v>
      </c>
      <c r="S95">
        <f>MATCH(D95,Отчет!$D$1:$D$65536,0)</f>
        <v>24</v>
      </c>
    </row>
    <row r="96" spans="1:19" x14ac:dyDescent="0.2">
      <c r="A96">
        <v>1190186132</v>
      </c>
      <c r="B96">
        <v>9</v>
      </c>
      <c r="C96" t="s">
        <v>49</v>
      </c>
      <c r="D96">
        <v>1178823710</v>
      </c>
      <c r="E96" t="s">
        <v>39</v>
      </c>
      <c r="F96" t="s">
        <v>63</v>
      </c>
      <c r="G96" t="s">
        <v>78</v>
      </c>
      <c r="H96">
        <v>2</v>
      </c>
      <c r="I96" t="s">
        <v>52</v>
      </c>
      <c r="J96" t="s">
        <v>75</v>
      </c>
      <c r="L96">
        <v>18</v>
      </c>
      <c r="M96">
        <v>1</v>
      </c>
      <c r="N96">
        <v>0</v>
      </c>
      <c r="O96">
        <v>1014733140</v>
      </c>
      <c r="P96">
        <v>2098</v>
      </c>
      <c r="R96" t="s">
        <v>54</v>
      </c>
      <c r="S96">
        <f>MATCH(D96,Отчет!$D$1:$D$65536,0)</f>
        <v>23</v>
      </c>
    </row>
    <row r="97" spans="1:19" x14ac:dyDescent="0.2">
      <c r="A97">
        <v>1190186107</v>
      </c>
      <c r="B97">
        <v>9</v>
      </c>
      <c r="C97" t="s">
        <v>49</v>
      </c>
      <c r="D97">
        <v>1178823695</v>
      </c>
      <c r="E97" t="s">
        <v>38</v>
      </c>
      <c r="F97" t="s">
        <v>64</v>
      </c>
      <c r="G97" t="s">
        <v>78</v>
      </c>
      <c r="H97">
        <v>2</v>
      </c>
      <c r="I97" t="s">
        <v>52</v>
      </c>
      <c r="J97" t="s">
        <v>75</v>
      </c>
      <c r="L97">
        <v>18</v>
      </c>
      <c r="M97">
        <v>1</v>
      </c>
      <c r="N97">
        <v>0</v>
      </c>
      <c r="O97">
        <v>1014733140</v>
      </c>
      <c r="P97">
        <v>2098</v>
      </c>
      <c r="R97" t="s">
        <v>54</v>
      </c>
      <c r="S97">
        <f>MATCH(D97,Отчет!$D$1:$D$65536,0)</f>
        <v>14</v>
      </c>
    </row>
    <row r="98" spans="1:19" x14ac:dyDescent="0.2">
      <c r="A98">
        <v>1190186168</v>
      </c>
      <c r="B98">
        <v>9</v>
      </c>
      <c r="C98" t="s">
        <v>49</v>
      </c>
      <c r="D98">
        <v>1178823800</v>
      </c>
      <c r="E98" t="s">
        <v>37</v>
      </c>
      <c r="F98" t="s">
        <v>65</v>
      </c>
      <c r="G98" t="s">
        <v>78</v>
      </c>
      <c r="H98">
        <v>2</v>
      </c>
      <c r="I98" t="s">
        <v>52</v>
      </c>
      <c r="J98" t="s">
        <v>75</v>
      </c>
      <c r="L98">
        <v>18</v>
      </c>
      <c r="M98">
        <v>1</v>
      </c>
      <c r="N98">
        <v>0</v>
      </c>
      <c r="O98">
        <v>1014733140</v>
      </c>
      <c r="P98">
        <v>2098</v>
      </c>
      <c r="R98" t="s">
        <v>54</v>
      </c>
      <c r="S98">
        <f>MATCH(D98,Отчет!$D$1:$D$65536,0)</f>
        <v>18</v>
      </c>
    </row>
    <row r="99" spans="1:19" x14ac:dyDescent="0.2">
      <c r="A99">
        <v>1190186102</v>
      </c>
      <c r="B99">
        <v>8</v>
      </c>
      <c r="C99" t="s">
        <v>49</v>
      </c>
      <c r="D99">
        <v>1171456488</v>
      </c>
      <c r="E99" t="s">
        <v>31</v>
      </c>
      <c r="F99" t="s">
        <v>50</v>
      </c>
      <c r="G99" t="s">
        <v>78</v>
      </c>
      <c r="H99">
        <v>2</v>
      </c>
      <c r="I99" t="s">
        <v>52</v>
      </c>
      <c r="J99" t="s">
        <v>75</v>
      </c>
      <c r="L99">
        <v>16</v>
      </c>
      <c r="M99">
        <v>1</v>
      </c>
      <c r="N99">
        <v>0</v>
      </c>
      <c r="O99">
        <v>1014733140</v>
      </c>
      <c r="P99">
        <v>2098</v>
      </c>
      <c r="R99" t="s">
        <v>54</v>
      </c>
      <c r="S99">
        <f>MATCH(D99,Отчет!$D$1:$D$65536,0)</f>
        <v>19</v>
      </c>
    </row>
    <row r="100" spans="1:19" x14ac:dyDescent="0.2">
      <c r="A100">
        <v>1190186136</v>
      </c>
      <c r="B100">
        <v>8</v>
      </c>
      <c r="C100" t="s">
        <v>49</v>
      </c>
      <c r="D100">
        <v>1178823725</v>
      </c>
      <c r="E100" t="s">
        <v>36</v>
      </c>
      <c r="F100" t="s">
        <v>66</v>
      </c>
      <c r="G100" t="s">
        <v>78</v>
      </c>
      <c r="H100">
        <v>2</v>
      </c>
      <c r="I100" t="s">
        <v>52</v>
      </c>
      <c r="J100" t="s">
        <v>75</v>
      </c>
      <c r="L100">
        <v>16</v>
      </c>
      <c r="M100">
        <v>1</v>
      </c>
      <c r="N100">
        <v>0</v>
      </c>
      <c r="O100">
        <v>1014733140</v>
      </c>
      <c r="P100">
        <v>2098</v>
      </c>
      <c r="R100" t="s">
        <v>54</v>
      </c>
      <c r="S100">
        <f>MATCH(D100,Отчет!$D$1:$D$65536,0)</f>
        <v>27</v>
      </c>
    </row>
    <row r="101" spans="1:19" x14ac:dyDescent="0.2">
      <c r="A101">
        <v>1190186190</v>
      </c>
      <c r="B101">
        <v>9</v>
      </c>
      <c r="C101" t="s">
        <v>49</v>
      </c>
      <c r="D101">
        <v>1178823860</v>
      </c>
      <c r="E101" t="s">
        <v>47</v>
      </c>
      <c r="F101" t="s">
        <v>55</v>
      </c>
      <c r="G101" t="s">
        <v>78</v>
      </c>
      <c r="H101">
        <v>2</v>
      </c>
      <c r="I101" t="s">
        <v>52</v>
      </c>
      <c r="J101" t="s">
        <v>75</v>
      </c>
      <c r="L101">
        <v>18</v>
      </c>
      <c r="M101">
        <v>1</v>
      </c>
      <c r="N101">
        <v>0</v>
      </c>
      <c r="O101">
        <v>1014733140</v>
      </c>
      <c r="P101">
        <v>2098</v>
      </c>
      <c r="R101" t="s">
        <v>54</v>
      </c>
      <c r="S101">
        <f>MATCH(D101,Отчет!$D$1:$D$65536,0)</f>
        <v>16</v>
      </c>
    </row>
    <row r="102" spans="1:19" x14ac:dyDescent="0.2">
      <c r="A102">
        <v>1192563287</v>
      </c>
      <c r="B102">
        <v>7</v>
      </c>
      <c r="C102" t="s">
        <v>49</v>
      </c>
      <c r="D102">
        <v>1183373534</v>
      </c>
      <c r="E102" t="s">
        <v>35</v>
      </c>
      <c r="F102" t="s">
        <v>67</v>
      </c>
      <c r="G102" t="s">
        <v>78</v>
      </c>
      <c r="H102">
        <v>2</v>
      </c>
      <c r="I102" t="s">
        <v>52</v>
      </c>
      <c r="J102" t="s">
        <v>75</v>
      </c>
      <c r="L102">
        <v>14</v>
      </c>
      <c r="M102">
        <v>1</v>
      </c>
      <c r="N102">
        <v>0</v>
      </c>
      <c r="O102">
        <v>1014733140</v>
      </c>
      <c r="P102">
        <v>2098</v>
      </c>
      <c r="R102" t="s">
        <v>54</v>
      </c>
      <c r="S102">
        <f>MATCH(D102,Отчет!$D$1:$D$65536,0)</f>
        <v>29</v>
      </c>
    </row>
    <row r="103" spans="1:19" x14ac:dyDescent="0.2">
      <c r="A103">
        <v>1210951197</v>
      </c>
      <c r="B103">
        <v>7</v>
      </c>
      <c r="C103" t="s">
        <v>49</v>
      </c>
      <c r="D103">
        <v>1192491387</v>
      </c>
      <c r="E103" t="s">
        <v>34</v>
      </c>
      <c r="F103" t="s">
        <v>68</v>
      </c>
      <c r="G103" t="s">
        <v>78</v>
      </c>
      <c r="H103">
        <v>2</v>
      </c>
      <c r="I103" t="s">
        <v>52</v>
      </c>
      <c r="J103" t="s">
        <v>75</v>
      </c>
      <c r="L103">
        <v>14</v>
      </c>
      <c r="M103">
        <v>1</v>
      </c>
      <c r="N103">
        <v>1</v>
      </c>
      <c r="O103">
        <v>1014733140</v>
      </c>
      <c r="P103">
        <v>2098</v>
      </c>
      <c r="R103" t="s">
        <v>54</v>
      </c>
      <c r="S103">
        <f>MATCH(D103,Отчет!$D$1:$D$65536,0)</f>
        <v>25</v>
      </c>
    </row>
    <row r="104" spans="1:19" x14ac:dyDescent="0.2">
      <c r="A104">
        <v>1190186147</v>
      </c>
      <c r="B104">
        <v>8</v>
      </c>
      <c r="C104" t="s">
        <v>49</v>
      </c>
      <c r="D104">
        <v>1178823755</v>
      </c>
      <c r="E104" t="s">
        <v>41</v>
      </c>
      <c r="F104" t="s">
        <v>61</v>
      </c>
      <c r="G104" t="s">
        <v>78</v>
      </c>
      <c r="H104">
        <v>2</v>
      </c>
      <c r="I104" t="s">
        <v>52</v>
      </c>
      <c r="J104" t="s">
        <v>75</v>
      </c>
      <c r="L104">
        <v>16</v>
      </c>
      <c r="M104">
        <v>1</v>
      </c>
      <c r="N104">
        <v>0</v>
      </c>
      <c r="O104">
        <v>1014733140</v>
      </c>
      <c r="P104">
        <v>2098</v>
      </c>
      <c r="R104" t="s">
        <v>54</v>
      </c>
      <c r="S104">
        <f>MATCH(D104,Отчет!$D$1:$D$65536,0)</f>
        <v>22</v>
      </c>
    </row>
    <row r="105" spans="1:19" x14ac:dyDescent="0.2">
      <c r="A105">
        <v>1190186151</v>
      </c>
      <c r="B105">
        <v>9</v>
      </c>
      <c r="C105" t="s">
        <v>49</v>
      </c>
      <c r="D105">
        <v>1178823770</v>
      </c>
      <c r="E105" t="s">
        <v>42</v>
      </c>
      <c r="F105" t="s">
        <v>60</v>
      </c>
      <c r="G105" t="s">
        <v>78</v>
      </c>
      <c r="H105">
        <v>2</v>
      </c>
      <c r="I105" t="s">
        <v>52</v>
      </c>
      <c r="J105" t="s">
        <v>75</v>
      </c>
      <c r="L105">
        <v>18</v>
      </c>
      <c r="M105">
        <v>1</v>
      </c>
      <c r="N105">
        <v>0</v>
      </c>
      <c r="O105">
        <v>1014733140</v>
      </c>
      <c r="P105">
        <v>2098</v>
      </c>
      <c r="R105" t="s">
        <v>54</v>
      </c>
      <c r="S105">
        <f>MATCH(D105,Отчет!$D$1:$D$65536,0)</f>
        <v>21</v>
      </c>
    </row>
    <row r="106" spans="1:19" x14ac:dyDescent="0.2">
      <c r="A106">
        <v>1190186098</v>
      </c>
      <c r="B106">
        <v>9</v>
      </c>
      <c r="C106" t="s">
        <v>49</v>
      </c>
      <c r="D106">
        <v>1171456475</v>
      </c>
      <c r="E106" t="s">
        <v>33</v>
      </c>
      <c r="F106" t="s">
        <v>69</v>
      </c>
      <c r="G106" t="s">
        <v>78</v>
      </c>
      <c r="H106">
        <v>2</v>
      </c>
      <c r="I106" t="s">
        <v>52</v>
      </c>
      <c r="J106" t="s">
        <v>75</v>
      </c>
      <c r="L106">
        <v>18</v>
      </c>
      <c r="M106">
        <v>1</v>
      </c>
      <c r="N106">
        <v>0</v>
      </c>
      <c r="O106">
        <v>1014733140</v>
      </c>
      <c r="P106">
        <v>2098</v>
      </c>
      <c r="R106" t="s">
        <v>54</v>
      </c>
      <c r="S106">
        <f>MATCH(D106,Отчет!$D$1:$D$65536,0)</f>
        <v>12</v>
      </c>
    </row>
    <row r="107" spans="1:19" x14ac:dyDescent="0.2">
      <c r="A107">
        <v>1190186160</v>
      </c>
      <c r="B107">
        <v>10</v>
      </c>
      <c r="C107" t="s">
        <v>49</v>
      </c>
      <c r="D107">
        <v>1178823785</v>
      </c>
      <c r="E107" t="s">
        <v>43</v>
      </c>
      <c r="F107" t="s">
        <v>59</v>
      </c>
      <c r="G107" t="s">
        <v>78</v>
      </c>
      <c r="H107">
        <v>2</v>
      </c>
      <c r="I107" t="s">
        <v>52</v>
      </c>
      <c r="J107" t="s">
        <v>75</v>
      </c>
      <c r="L107">
        <v>20</v>
      </c>
      <c r="M107">
        <v>1</v>
      </c>
      <c r="N107">
        <v>0</v>
      </c>
      <c r="O107">
        <v>1014733140</v>
      </c>
      <c r="P107">
        <v>2098</v>
      </c>
      <c r="R107" t="s">
        <v>54</v>
      </c>
      <c r="S107">
        <f>MATCH(D107,Отчет!$D$1:$D$65536,0)</f>
        <v>17</v>
      </c>
    </row>
    <row r="108" spans="1:19" x14ac:dyDescent="0.2">
      <c r="A108">
        <v>1190186173</v>
      </c>
      <c r="B108">
        <v>9</v>
      </c>
      <c r="C108" t="s">
        <v>49</v>
      </c>
      <c r="D108">
        <v>1178823815</v>
      </c>
      <c r="E108" t="s">
        <v>44</v>
      </c>
      <c r="F108" t="s">
        <v>58</v>
      </c>
      <c r="G108" t="s">
        <v>78</v>
      </c>
      <c r="H108">
        <v>2</v>
      </c>
      <c r="I108" t="s">
        <v>52</v>
      </c>
      <c r="J108" t="s">
        <v>75</v>
      </c>
      <c r="L108">
        <v>18</v>
      </c>
      <c r="M108">
        <v>1</v>
      </c>
      <c r="N108">
        <v>0</v>
      </c>
      <c r="O108">
        <v>1014733140</v>
      </c>
      <c r="P108">
        <v>2098</v>
      </c>
      <c r="R108" t="s">
        <v>54</v>
      </c>
      <c r="S108">
        <f>MATCH(D108,Отчет!$D$1:$D$65536,0)</f>
        <v>15</v>
      </c>
    </row>
    <row r="109" spans="1:19" x14ac:dyDescent="0.2">
      <c r="A109">
        <v>1190186179</v>
      </c>
      <c r="B109">
        <v>9</v>
      </c>
      <c r="C109" t="s">
        <v>49</v>
      </c>
      <c r="D109">
        <v>1178823830</v>
      </c>
      <c r="E109" t="s">
        <v>45</v>
      </c>
      <c r="F109" t="s">
        <v>57</v>
      </c>
      <c r="G109" t="s">
        <v>78</v>
      </c>
      <c r="H109">
        <v>2</v>
      </c>
      <c r="I109" t="s">
        <v>52</v>
      </c>
      <c r="J109" t="s">
        <v>75</v>
      </c>
      <c r="L109">
        <v>18</v>
      </c>
      <c r="M109">
        <v>1</v>
      </c>
      <c r="N109">
        <v>0</v>
      </c>
      <c r="O109">
        <v>1014733140</v>
      </c>
      <c r="P109">
        <v>2098</v>
      </c>
      <c r="R109" t="s">
        <v>54</v>
      </c>
      <c r="S109">
        <f>MATCH(D109,Отчет!$D$1:$D$65536,0)</f>
        <v>20</v>
      </c>
    </row>
    <row r="110" spans="1:19" x14ac:dyDescent="0.2">
      <c r="A110">
        <v>1192563283</v>
      </c>
      <c r="B110">
        <v>10</v>
      </c>
      <c r="C110" t="s">
        <v>49</v>
      </c>
      <c r="D110">
        <v>1187957890</v>
      </c>
      <c r="E110" t="s">
        <v>48</v>
      </c>
      <c r="F110" t="s">
        <v>71</v>
      </c>
      <c r="G110" t="s">
        <v>78</v>
      </c>
      <c r="H110">
        <v>2</v>
      </c>
      <c r="I110" t="s">
        <v>52</v>
      </c>
      <c r="J110" t="s">
        <v>75</v>
      </c>
      <c r="L110">
        <v>20</v>
      </c>
      <c r="M110">
        <v>1</v>
      </c>
      <c r="N110">
        <v>0</v>
      </c>
      <c r="O110">
        <v>1014733140</v>
      </c>
      <c r="P110">
        <v>2098</v>
      </c>
      <c r="R110" t="s">
        <v>54</v>
      </c>
      <c r="S110">
        <f>MATCH(D110,Отчет!$D$1:$D$65536,0)</f>
        <v>13</v>
      </c>
    </row>
    <row r="111" spans="1:19" x14ac:dyDescent="0.2">
      <c r="A111">
        <v>1190186184</v>
      </c>
      <c r="B111">
        <v>9</v>
      </c>
      <c r="C111" t="s">
        <v>49</v>
      </c>
      <c r="D111">
        <v>1178823845</v>
      </c>
      <c r="E111" t="s">
        <v>46</v>
      </c>
      <c r="F111" t="s">
        <v>56</v>
      </c>
      <c r="G111" t="s">
        <v>78</v>
      </c>
      <c r="H111">
        <v>2</v>
      </c>
      <c r="I111" t="s">
        <v>52</v>
      </c>
      <c r="J111" t="s">
        <v>75</v>
      </c>
      <c r="L111">
        <v>18</v>
      </c>
      <c r="M111">
        <v>1</v>
      </c>
      <c r="N111">
        <v>0</v>
      </c>
      <c r="O111">
        <v>1014733140</v>
      </c>
      <c r="P111">
        <v>2098</v>
      </c>
      <c r="R111" t="s">
        <v>54</v>
      </c>
      <c r="S111">
        <f>MATCH(D111,Отчет!$D$1:$D$65536,0)</f>
        <v>26</v>
      </c>
    </row>
    <row r="112" spans="1:19" x14ac:dyDescent="0.2">
      <c r="A112">
        <v>1349652874</v>
      </c>
      <c r="B112">
        <v>9</v>
      </c>
      <c r="C112" t="s">
        <v>49</v>
      </c>
      <c r="D112">
        <v>1178823845</v>
      </c>
      <c r="E112" t="s">
        <v>46</v>
      </c>
      <c r="F112" t="s">
        <v>56</v>
      </c>
      <c r="G112" t="s">
        <v>79</v>
      </c>
      <c r="H112">
        <v>2</v>
      </c>
      <c r="I112" t="s">
        <v>52</v>
      </c>
      <c r="J112" t="s">
        <v>75</v>
      </c>
      <c r="L112">
        <v>18</v>
      </c>
      <c r="M112">
        <v>1</v>
      </c>
      <c r="N112">
        <v>0</v>
      </c>
      <c r="O112">
        <v>1014733140</v>
      </c>
      <c r="P112">
        <v>2098</v>
      </c>
      <c r="R112" t="s">
        <v>54</v>
      </c>
      <c r="S112">
        <f>MATCH(D112,Отчет!$D$1:$D$65536,0)</f>
        <v>26</v>
      </c>
    </row>
    <row r="113" spans="1:19" x14ac:dyDescent="0.2">
      <c r="A113">
        <v>1349652872</v>
      </c>
      <c r="B113">
        <v>9</v>
      </c>
      <c r="C113" t="s">
        <v>49</v>
      </c>
      <c r="D113">
        <v>1178823830</v>
      </c>
      <c r="E113" t="s">
        <v>45</v>
      </c>
      <c r="F113" t="s">
        <v>57</v>
      </c>
      <c r="G113" t="s">
        <v>79</v>
      </c>
      <c r="H113">
        <v>2</v>
      </c>
      <c r="I113" t="s">
        <v>52</v>
      </c>
      <c r="J113" t="s">
        <v>75</v>
      </c>
      <c r="L113">
        <v>18</v>
      </c>
      <c r="M113">
        <v>1</v>
      </c>
      <c r="N113">
        <v>0</v>
      </c>
      <c r="O113">
        <v>1014733140</v>
      </c>
      <c r="P113">
        <v>2098</v>
      </c>
      <c r="R113" t="s">
        <v>54</v>
      </c>
      <c r="S113">
        <f>MATCH(D113,Отчет!$D$1:$D$65536,0)</f>
        <v>20</v>
      </c>
    </row>
    <row r="114" spans="1:19" x14ac:dyDescent="0.2">
      <c r="A114">
        <v>1349652870</v>
      </c>
      <c r="B114">
        <v>9</v>
      </c>
      <c r="C114" t="s">
        <v>49</v>
      </c>
      <c r="D114">
        <v>1178823815</v>
      </c>
      <c r="E114" t="s">
        <v>44</v>
      </c>
      <c r="F114" t="s">
        <v>58</v>
      </c>
      <c r="G114" t="s">
        <v>79</v>
      </c>
      <c r="H114">
        <v>2</v>
      </c>
      <c r="I114" t="s">
        <v>52</v>
      </c>
      <c r="J114" t="s">
        <v>75</v>
      </c>
      <c r="L114">
        <v>18</v>
      </c>
      <c r="M114">
        <v>1</v>
      </c>
      <c r="N114">
        <v>0</v>
      </c>
      <c r="O114">
        <v>1014733140</v>
      </c>
      <c r="P114">
        <v>2098</v>
      </c>
      <c r="R114" t="s">
        <v>54</v>
      </c>
      <c r="S114">
        <f>MATCH(D114,Отчет!$D$1:$D$65536,0)</f>
        <v>15</v>
      </c>
    </row>
    <row r="115" spans="1:19" x14ac:dyDescent="0.2">
      <c r="A115">
        <v>1349652866</v>
      </c>
      <c r="B115">
        <v>10</v>
      </c>
      <c r="C115" t="s">
        <v>49</v>
      </c>
      <c r="D115">
        <v>1178823785</v>
      </c>
      <c r="E115" t="s">
        <v>43</v>
      </c>
      <c r="F115" t="s">
        <v>59</v>
      </c>
      <c r="G115" t="s">
        <v>79</v>
      </c>
      <c r="H115">
        <v>2</v>
      </c>
      <c r="I115" t="s">
        <v>52</v>
      </c>
      <c r="J115" t="s">
        <v>75</v>
      </c>
      <c r="L115">
        <v>20</v>
      </c>
      <c r="M115">
        <v>1</v>
      </c>
      <c r="N115">
        <v>0</v>
      </c>
      <c r="O115">
        <v>1014733140</v>
      </c>
      <c r="P115">
        <v>2098</v>
      </c>
      <c r="R115" t="s">
        <v>54</v>
      </c>
      <c r="S115">
        <f>MATCH(D115,Отчет!$D$1:$D$65536,0)</f>
        <v>17</v>
      </c>
    </row>
    <row r="116" spans="1:19" x14ac:dyDescent="0.2">
      <c r="A116">
        <v>1349652864</v>
      </c>
      <c r="B116">
        <v>9</v>
      </c>
      <c r="C116" t="s">
        <v>49</v>
      </c>
      <c r="D116">
        <v>1178823770</v>
      </c>
      <c r="E116" t="s">
        <v>42</v>
      </c>
      <c r="F116" t="s">
        <v>60</v>
      </c>
      <c r="G116" t="s">
        <v>79</v>
      </c>
      <c r="H116">
        <v>2</v>
      </c>
      <c r="I116" t="s">
        <v>52</v>
      </c>
      <c r="J116" t="s">
        <v>75</v>
      </c>
      <c r="L116">
        <v>18</v>
      </c>
      <c r="M116">
        <v>1</v>
      </c>
      <c r="N116">
        <v>0</v>
      </c>
      <c r="O116">
        <v>1014733140</v>
      </c>
      <c r="P116">
        <v>2098</v>
      </c>
      <c r="R116" t="s">
        <v>54</v>
      </c>
      <c r="S116">
        <f>MATCH(D116,Отчет!$D$1:$D$65536,0)</f>
        <v>21</v>
      </c>
    </row>
    <row r="117" spans="1:19" x14ac:dyDescent="0.2">
      <c r="A117">
        <v>1349652862</v>
      </c>
      <c r="B117">
        <v>9</v>
      </c>
      <c r="C117" t="s">
        <v>49</v>
      </c>
      <c r="D117">
        <v>1178823755</v>
      </c>
      <c r="E117" t="s">
        <v>41</v>
      </c>
      <c r="F117" t="s">
        <v>61</v>
      </c>
      <c r="G117" t="s">
        <v>79</v>
      </c>
      <c r="H117">
        <v>2</v>
      </c>
      <c r="I117" t="s">
        <v>52</v>
      </c>
      <c r="J117" t="s">
        <v>75</v>
      </c>
      <c r="L117">
        <v>18</v>
      </c>
      <c r="M117">
        <v>1</v>
      </c>
      <c r="N117">
        <v>0</v>
      </c>
      <c r="O117">
        <v>1014733140</v>
      </c>
      <c r="P117">
        <v>2098</v>
      </c>
      <c r="R117" t="s">
        <v>54</v>
      </c>
      <c r="S117">
        <f>MATCH(D117,Отчет!$D$1:$D$65536,0)</f>
        <v>22</v>
      </c>
    </row>
    <row r="118" spans="1:19" x14ac:dyDescent="0.2">
      <c r="A118">
        <v>1349652859</v>
      </c>
      <c r="B118">
        <v>8</v>
      </c>
      <c r="C118" t="s">
        <v>49</v>
      </c>
      <c r="D118">
        <v>1178823740</v>
      </c>
      <c r="E118" t="s">
        <v>40</v>
      </c>
      <c r="F118" t="s">
        <v>62</v>
      </c>
      <c r="G118" t="s">
        <v>79</v>
      </c>
      <c r="H118">
        <v>2</v>
      </c>
      <c r="I118" t="s">
        <v>52</v>
      </c>
      <c r="J118" t="s">
        <v>75</v>
      </c>
      <c r="L118">
        <v>16</v>
      </c>
      <c r="M118">
        <v>1</v>
      </c>
      <c r="N118">
        <v>0</v>
      </c>
      <c r="O118">
        <v>1014733140</v>
      </c>
      <c r="P118">
        <v>2098</v>
      </c>
      <c r="R118" t="s">
        <v>54</v>
      </c>
      <c r="S118">
        <f>MATCH(D118,Отчет!$D$1:$D$65536,0)</f>
        <v>28</v>
      </c>
    </row>
    <row r="119" spans="1:19" x14ac:dyDescent="0.2">
      <c r="A119">
        <v>1349652853</v>
      </c>
      <c r="B119">
        <v>10</v>
      </c>
      <c r="C119" t="s">
        <v>49</v>
      </c>
      <c r="D119">
        <v>1178823710</v>
      </c>
      <c r="E119" t="s">
        <v>39</v>
      </c>
      <c r="F119" t="s">
        <v>63</v>
      </c>
      <c r="G119" t="s">
        <v>79</v>
      </c>
      <c r="H119">
        <v>2</v>
      </c>
      <c r="I119" t="s">
        <v>52</v>
      </c>
      <c r="J119" t="s">
        <v>75</v>
      </c>
      <c r="L119">
        <v>20</v>
      </c>
      <c r="M119">
        <v>1</v>
      </c>
      <c r="N119">
        <v>0</v>
      </c>
      <c r="O119">
        <v>1014733140</v>
      </c>
      <c r="P119">
        <v>2098</v>
      </c>
      <c r="R119" t="s">
        <v>54</v>
      </c>
      <c r="S119">
        <f>MATCH(D119,Отчет!$D$1:$D$65536,0)</f>
        <v>23</v>
      </c>
    </row>
    <row r="120" spans="1:19" x14ac:dyDescent="0.2">
      <c r="A120">
        <v>1349652851</v>
      </c>
      <c r="B120">
        <v>9</v>
      </c>
      <c r="C120" t="s">
        <v>49</v>
      </c>
      <c r="D120">
        <v>1178823695</v>
      </c>
      <c r="E120" t="s">
        <v>38</v>
      </c>
      <c r="F120" t="s">
        <v>64</v>
      </c>
      <c r="G120" t="s">
        <v>79</v>
      </c>
      <c r="H120">
        <v>2</v>
      </c>
      <c r="I120" t="s">
        <v>52</v>
      </c>
      <c r="J120" t="s">
        <v>75</v>
      </c>
      <c r="L120">
        <v>18</v>
      </c>
      <c r="M120">
        <v>1</v>
      </c>
      <c r="N120">
        <v>0</v>
      </c>
      <c r="O120">
        <v>1014733140</v>
      </c>
      <c r="P120">
        <v>2098</v>
      </c>
      <c r="R120" t="s">
        <v>54</v>
      </c>
      <c r="S120">
        <f>MATCH(D120,Отчет!$D$1:$D$65536,0)</f>
        <v>14</v>
      </c>
    </row>
    <row r="121" spans="1:19" x14ac:dyDescent="0.2">
      <c r="A121">
        <v>1349652868</v>
      </c>
      <c r="B121">
        <v>9</v>
      </c>
      <c r="C121" t="s">
        <v>49</v>
      </c>
      <c r="D121">
        <v>1178823800</v>
      </c>
      <c r="E121" t="s">
        <v>37</v>
      </c>
      <c r="F121" t="s">
        <v>65</v>
      </c>
      <c r="G121" t="s">
        <v>79</v>
      </c>
      <c r="H121">
        <v>2</v>
      </c>
      <c r="I121" t="s">
        <v>52</v>
      </c>
      <c r="J121" t="s">
        <v>75</v>
      </c>
      <c r="L121">
        <v>18</v>
      </c>
      <c r="M121">
        <v>1</v>
      </c>
      <c r="N121">
        <v>0</v>
      </c>
      <c r="O121">
        <v>1014733140</v>
      </c>
      <c r="P121">
        <v>2098</v>
      </c>
      <c r="R121" t="s">
        <v>54</v>
      </c>
      <c r="S121">
        <f>MATCH(D121,Отчет!$D$1:$D$65536,0)</f>
        <v>18</v>
      </c>
    </row>
    <row r="122" spans="1:19" x14ac:dyDescent="0.2">
      <c r="A122">
        <v>1349652856</v>
      </c>
      <c r="B122">
        <v>8</v>
      </c>
      <c r="C122" t="s">
        <v>49</v>
      </c>
      <c r="D122">
        <v>1178823725</v>
      </c>
      <c r="E122" t="s">
        <v>36</v>
      </c>
      <c r="F122" t="s">
        <v>66</v>
      </c>
      <c r="G122" t="s">
        <v>79</v>
      </c>
      <c r="H122">
        <v>2</v>
      </c>
      <c r="I122" t="s">
        <v>52</v>
      </c>
      <c r="J122" t="s">
        <v>75</v>
      </c>
      <c r="L122">
        <v>16</v>
      </c>
      <c r="M122">
        <v>1</v>
      </c>
      <c r="N122">
        <v>0</v>
      </c>
      <c r="O122">
        <v>1014733140</v>
      </c>
      <c r="P122">
        <v>2098</v>
      </c>
      <c r="R122" t="s">
        <v>54</v>
      </c>
      <c r="S122">
        <f>MATCH(D122,Отчет!$D$1:$D$65536,0)</f>
        <v>27</v>
      </c>
    </row>
    <row r="123" spans="1:19" x14ac:dyDescent="0.2">
      <c r="A123">
        <v>1349652882</v>
      </c>
      <c r="B123">
        <v>8</v>
      </c>
      <c r="C123" t="s">
        <v>49</v>
      </c>
      <c r="D123">
        <v>1183373534</v>
      </c>
      <c r="E123" t="s">
        <v>35</v>
      </c>
      <c r="F123" t="s">
        <v>67</v>
      </c>
      <c r="G123" t="s">
        <v>79</v>
      </c>
      <c r="H123">
        <v>2</v>
      </c>
      <c r="I123" t="s">
        <v>52</v>
      </c>
      <c r="J123" t="s">
        <v>75</v>
      </c>
      <c r="L123">
        <v>16</v>
      </c>
      <c r="M123">
        <v>1</v>
      </c>
      <c r="N123">
        <v>0</v>
      </c>
      <c r="O123">
        <v>1014733140</v>
      </c>
      <c r="P123">
        <v>2098</v>
      </c>
      <c r="R123" t="s">
        <v>54</v>
      </c>
      <c r="S123">
        <f>MATCH(D123,Отчет!$D$1:$D$65536,0)</f>
        <v>29</v>
      </c>
    </row>
    <row r="124" spans="1:19" x14ac:dyDescent="0.2">
      <c r="A124">
        <v>1349652885</v>
      </c>
      <c r="B124">
        <v>8</v>
      </c>
      <c r="C124" t="s">
        <v>49</v>
      </c>
      <c r="D124">
        <v>1192491387</v>
      </c>
      <c r="E124" t="s">
        <v>34</v>
      </c>
      <c r="F124" t="s">
        <v>68</v>
      </c>
      <c r="G124" t="s">
        <v>79</v>
      </c>
      <c r="H124">
        <v>2</v>
      </c>
      <c r="I124" t="s">
        <v>52</v>
      </c>
      <c r="J124" t="s">
        <v>75</v>
      </c>
      <c r="L124">
        <v>16</v>
      </c>
      <c r="M124">
        <v>1</v>
      </c>
      <c r="N124">
        <v>1</v>
      </c>
      <c r="O124">
        <v>1014733140</v>
      </c>
      <c r="P124">
        <v>2098</v>
      </c>
      <c r="R124" t="s">
        <v>54</v>
      </c>
      <c r="S124">
        <f>MATCH(D124,Отчет!$D$1:$D$65536,0)</f>
        <v>25</v>
      </c>
    </row>
    <row r="125" spans="1:19" x14ac:dyDescent="0.2">
      <c r="A125">
        <v>1349652846</v>
      </c>
      <c r="B125">
        <v>10</v>
      </c>
      <c r="C125" t="s">
        <v>49</v>
      </c>
      <c r="D125">
        <v>1171456475</v>
      </c>
      <c r="E125" t="s">
        <v>33</v>
      </c>
      <c r="F125" t="s">
        <v>69</v>
      </c>
      <c r="G125" t="s">
        <v>79</v>
      </c>
      <c r="H125">
        <v>2</v>
      </c>
      <c r="I125" t="s">
        <v>52</v>
      </c>
      <c r="J125" t="s">
        <v>75</v>
      </c>
      <c r="L125">
        <v>20</v>
      </c>
      <c r="M125">
        <v>1</v>
      </c>
      <c r="N125">
        <v>0</v>
      </c>
      <c r="O125">
        <v>1014733140</v>
      </c>
      <c r="P125">
        <v>2098</v>
      </c>
      <c r="R125" t="s">
        <v>54</v>
      </c>
      <c r="S125">
        <f>MATCH(D125,Отчет!$D$1:$D$65536,0)</f>
        <v>12</v>
      </c>
    </row>
    <row r="126" spans="1:19" x14ac:dyDescent="0.2">
      <c r="A126">
        <v>1349652841</v>
      </c>
      <c r="B126">
        <v>9</v>
      </c>
      <c r="C126" t="s">
        <v>49</v>
      </c>
      <c r="D126">
        <v>1171456449</v>
      </c>
      <c r="E126" t="s">
        <v>32</v>
      </c>
      <c r="F126" t="s">
        <v>70</v>
      </c>
      <c r="G126" t="s">
        <v>79</v>
      </c>
      <c r="H126">
        <v>2</v>
      </c>
      <c r="I126" t="s">
        <v>52</v>
      </c>
      <c r="J126" t="s">
        <v>75</v>
      </c>
      <c r="L126">
        <v>18</v>
      </c>
      <c r="M126">
        <v>1</v>
      </c>
      <c r="N126">
        <v>0</v>
      </c>
      <c r="O126">
        <v>1014733140</v>
      </c>
      <c r="P126">
        <v>2098</v>
      </c>
      <c r="R126" t="s">
        <v>54</v>
      </c>
      <c r="S126">
        <f>MATCH(D126,Отчет!$D$1:$D$65536,0)</f>
        <v>24</v>
      </c>
    </row>
    <row r="127" spans="1:19" x14ac:dyDescent="0.2">
      <c r="A127">
        <v>1349652848</v>
      </c>
      <c r="B127">
        <v>8</v>
      </c>
      <c r="C127" t="s">
        <v>49</v>
      </c>
      <c r="D127">
        <v>1171456488</v>
      </c>
      <c r="E127" t="s">
        <v>31</v>
      </c>
      <c r="F127" t="s">
        <v>50</v>
      </c>
      <c r="G127" t="s">
        <v>79</v>
      </c>
      <c r="H127">
        <v>2</v>
      </c>
      <c r="I127" t="s">
        <v>52</v>
      </c>
      <c r="J127" t="s">
        <v>75</v>
      </c>
      <c r="L127">
        <v>16</v>
      </c>
      <c r="M127">
        <v>1</v>
      </c>
      <c r="N127">
        <v>0</v>
      </c>
      <c r="O127">
        <v>1014733140</v>
      </c>
      <c r="P127">
        <v>2098</v>
      </c>
      <c r="R127" t="s">
        <v>54</v>
      </c>
      <c r="S127">
        <f>MATCH(D127,Отчет!$D$1:$D$65536,0)</f>
        <v>19</v>
      </c>
    </row>
    <row r="128" spans="1:19" x14ac:dyDescent="0.2">
      <c r="A128">
        <v>1349652880</v>
      </c>
      <c r="B128">
        <v>10</v>
      </c>
      <c r="C128" t="s">
        <v>49</v>
      </c>
      <c r="D128">
        <v>1187957890</v>
      </c>
      <c r="E128" t="s">
        <v>48</v>
      </c>
      <c r="F128" t="s">
        <v>71</v>
      </c>
      <c r="G128" t="s">
        <v>79</v>
      </c>
      <c r="H128">
        <v>2</v>
      </c>
      <c r="I128" t="s">
        <v>52</v>
      </c>
      <c r="J128" t="s">
        <v>75</v>
      </c>
      <c r="L128">
        <v>20</v>
      </c>
      <c r="M128">
        <v>1</v>
      </c>
      <c r="N128">
        <v>0</v>
      </c>
      <c r="O128">
        <v>1014733140</v>
      </c>
      <c r="P128">
        <v>2098</v>
      </c>
      <c r="R128" t="s">
        <v>54</v>
      </c>
      <c r="S128">
        <f>MATCH(D128,Отчет!$D$1:$D$65536,0)</f>
        <v>13</v>
      </c>
    </row>
    <row r="129" spans="1:19" x14ac:dyDescent="0.2">
      <c r="A129">
        <v>1349652876</v>
      </c>
      <c r="B129">
        <v>10</v>
      </c>
      <c r="C129" t="s">
        <v>49</v>
      </c>
      <c r="D129">
        <v>1178823860</v>
      </c>
      <c r="E129" t="s">
        <v>47</v>
      </c>
      <c r="F129" t="s">
        <v>55</v>
      </c>
      <c r="G129" t="s">
        <v>79</v>
      </c>
      <c r="H129">
        <v>2</v>
      </c>
      <c r="I129" t="s">
        <v>52</v>
      </c>
      <c r="J129" t="s">
        <v>75</v>
      </c>
      <c r="L129">
        <v>20</v>
      </c>
      <c r="M129">
        <v>1</v>
      </c>
      <c r="N129">
        <v>0</v>
      </c>
      <c r="O129">
        <v>1014733140</v>
      </c>
      <c r="P129">
        <v>2098</v>
      </c>
      <c r="R129" t="s">
        <v>54</v>
      </c>
      <c r="S129">
        <f>MATCH(D129,Отчет!$D$1:$D$65536,0)</f>
        <v>16</v>
      </c>
    </row>
    <row r="130" spans="1:19" x14ac:dyDescent="0.2">
      <c r="A130">
        <v>1190180366</v>
      </c>
      <c r="B130">
        <v>7</v>
      </c>
      <c r="C130" t="s">
        <v>49</v>
      </c>
      <c r="D130">
        <v>1178823830</v>
      </c>
      <c r="E130" t="s">
        <v>45</v>
      </c>
      <c r="F130" t="s">
        <v>57</v>
      </c>
      <c r="G130" t="s">
        <v>80</v>
      </c>
      <c r="H130">
        <v>6</v>
      </c>
      <c r="I130" t="s">
        <v>52</v>
      </c>
      <c r="J130" t="s">
        <v>81</v>
      </c>
      <c r="L130">
        <v>42</v>
      </c>
      <c r="M130">
        <v>1</v>
      </c>
      <c r="N130">
        <v>0</v>
      </c>
      <c r="O130">
        <v>1014733140</v>
      </c>
      <c r="P130">
        <v>2098</v>
      </c>
      <c r="R130" t="s">
        <v>54</v>
      </c>
      <c r="S130">
        <f>MATCH(D130,Отчет!$D$1:$D$65536,0)</f>
        <v>20</v>
      </c>
    </row>
    <row r="131" spans="1:19" x14ac:dyDescent="0.2">
      <c r="A131">
        <v>1190180278</v>
      </c>
      <c r="B131">
        <v>9</v>
      </c>
      <c r="C131" t="s">
        <v>49</v>
      </c>
      <c r="D131">
        <v>1178823800</v>
      </c>
      <c r="E131" t="s">
        <v>37</v>
      </c>
      <c r="F131" t="s">
        <v>65</v>
      </c>
      <c r="G131" t="s">
        <v>80</v>
      </c>
      <c r="H131">
        <v>6</v>
      </c>
      <c r="I131" t="s">
        <v>52</v>
      </c>
      <c r="J131" t="s">
        <v>81</v>
      </c>
      <c r="L131">
        <v>54</v>
      </c>
      <c r="M131">
        <v>1</v>
      </c>
      <c r="N131">
        <v>0</v>
      </c>
      <c r="O131">
        <v>1014733140</v>
      </c>
      <c r="P131">
        <v>2098</v>
      </c>
      <c r="R131" t="s">
        <v>54</v>
      </c>
      <c r="S131">
        <f>MATCH(D131,Отчет!$D$1:$D$65536,0)</f>
        <v>18</v>
      </c>
    </row>
    <row r="132" spans="1:19" x14ac:dyDescent="0.2">
      <c r="A132">
        <v>1190180452</v>
      </c>
      <c r="B132">
        <v>9</v>
      </c>
      <c r="C132" t="s">
        <v>49</v>
      </c>
      <c r="D132">
        <v>1178823860</v>
      </c>
      <c r="E132" t="s">
        <v>47</v>
      </c>
      <c r="F132" t="s">
        <v>55</v>
      </c>
      <c r="G132" t="s">
        <v>80</v>
      </c>
      <c r="H132">
        <v>6</v>
      </c>
      <c r="I132" t="s">
        <v>52</v>
      </c>
      <c r="J132" t="s">
        <v>81</v>
      </c>
      <c r="L132">
        <v>54</v>
      </c>
      <c r="M132">
        <v>1</v>
      </c>
      <c r="N132">
        <v>0</v>
      </c>
      <c r="O132">
        <v>1014733140</v>
      </c>
      <c r="P132">
        <v>2098</v>
      </c>
      <c r="R132" t="s">
        <v>54</v>
      </c>
      <c r="S132">
        <f>MATCH(D132,Отчет!$D$1:$D$65536,0)</f>
        <v>16</v>
      </c>
    </row>
    <row r="133" spans="1:19" x14ac:dyDescent="0.2">
      <c r="A133">
        <v>1192563194</v>
      </c>
      <c r="B133">
        <v>9</v>
      </c>
      <c r="C133" t="s">
        <v>49</v>
      </c>
      <c r="D133">
        <v>1187957890</v>
      </c>
      <c r="E133" t="s">
        <v>48</v>
      </c>
      <c r="F133" t="s">
        <v>71</v>
      </c>
      <c r="G133" t="s">
        <v>80</v>
      </c>
      <c r="H133">
        <v>6</v>
      </c>
      <c r="I133" t="s">
        <v>52</v>
      </c>
      <c r="J133" t="s">
        <v>81</v>
      </c>
      <c r="L133">
        <v>54</v>
      </c>
      <c r="M133">
        <v>1</v>
      </c>
      <c r="N133">
        <v>0</v>
      </c>
      <c r="O133">
        <v>1014733140</v>
      </c>
      <c r="P133">
        <v>2098</v>
      </c>
      <c r="R133" t="s">
        <v>54</v>
      </c>
      <c r="S133">
        <f>MATCH(D133,Отчет!$D$1:$D$65536,0)</f>
        <v>13</v>
      </c>
    </row>
    <row r="134" spans="1:19" x14ac:dyDescent="0.2">
      <c r="A134">
        <v>1190179972</v>
      </c>
      <c r="B134">
        <v>10</v>
      </c>
      <c r="C134" t="s">
        <v>49</v>
      </c>
      <c r="D134">
        <v>1178823695</v>
      </c>
      <c r="E134" t="s">
        <v>38</v>
      </c>
      <c r="F134" t="s">
        <v>64</v>
      </c>
      <c r="G134" t="s">
        <v>80</v>
      </c>
      <c r="H134">
        <v>6</v>
      </c>
      <c r="I134" t="s">
        <v>52</v>
      </c>
      <c r="J134" t="s">
        <v>81</v>
      </c>
      <c r="L134">
        <v>60</v>
      </c>
      <c r="M134">
        <v>1</v>
      </c>
      <c r="N134">
        <v>0</v>
      </c>
      <c r="O134">
        <v>1014733140</v>
      </c>
      <c r="P134">
        <v>2098</v>
      </c>
      <c r="R134" t="s">
        <v>54</v>
      </c>
      <c r="S134">
        <f>MATCH(D134,Отчет!$D$1:$D$65536,0)</f>
        <v>14</v>
      </c>
    </row>
    <row r="135" spans="1:19" x14ac:dyDescent="0.2">
      <c r="A135">
        <v>1190180018</v>
      </c>
      <c r="B135">
        <v>9</v>
      </c>
      <c r="C135" t="s">
        <v>49</v>
      </c>
      <c r="D135">
        <v>1178823710</v>
      </c>
      <c r="E135" t="s">
        <v>39</v>
      </c>
      <c r="F135" t="s">
        <v>63</v>
      </c>
      <c r="G135" t="s">
        <v>80</v>
      </c>
      <c r="H135">
        <v>6</v>
      </c>
      <c r="I135" t="s">
        <v>52</v>
      </c>
      <c r="J135" t="s">
        <v>81</v>
      </c>
      <c r="L135">
        <v>54</v>
      </c>
      <c r="M135">
        <v>1</v>
      </c>
      <c r="N135">
        <v>0</v>
      </c>
      <c r="O135">
        <v>1014733140</v>
      </c>
      <c r="P135">
        <v>2098</v>
      </c>
      <c r="R135" t="s">
        <v>54</v>
      </c>
      <c r="S135">
        <f>MATCH(D135,Отчет!$D$1:$D$65536,0)</f>
        <v>23</v>
      </c>
    </row>
    <row r="136" spans="1:19" x14ac:dyDescent="0.2">
      <c r="A136">
        <v>1190180104</v>
      </c>
      <c r="B136">
        <v>9</v>
      </c>
      <c r="C136" t="s">
        <v>49</v>
      </c>
      <c r="D136">
        <v>1178823740</v>
      </c>
      <c r="E136" t="s">
        <v>40</v>
      </c>
      <c r="F136" t="s">
        <v>62</v>
      </c>
      <c r="G136" t="s">
        <v>80</v>
      </c>
      <c r="H136">
        <v>6</v>
      </c>
      <c r="I136" t="s">
        <v>52</v>
      </c>
      <c r="J136" t="s">
        <v>81</v>
      </c>
      <c r="L136">
        <v>54</v>
      </c>
      <c r="M136">
        <v>1</v>
      </c>
      <c r="N136">
        <v>0</v>
      </c>
      <c r="O136">
        <v>1014733140</v>
      </c>
      <c r="P136">
        <v>2098</v>
      </c>
      <c r="R136" t="s">
        <v>54</v>
      </c>
      <c r="S136">
        <f>MATCH(D136,Отчет!$D$1:$D$65536,0)</f>
        <v>28</v>
      </c>
    </row>
    <row r="137" spans="1:19" x14ac:dyDescent="0.2">
      <c r="A137">
        <v>1190180150</v>
      </c>
      <c r="B137">
        <v>10</v>
      </c>
      <c r="C137" t="s">
        <v>49</v>
      </c>
      <c r="D137">
        <v>1178823755</v>
      </c>
      <c r="E137" t="s">
        <v>41</v>
      </c>
      <c r="F137" t="s">
        <v>61</v>
      </c>
      <c r="G137" t="s">
        <v>80</v>
      </c>
      <c r="H137">
        <v>6</v>
      </c>
      <c r="I137" t="s">
        <v>52</v>
      </c>
      <c r="J137" t="s">
        <v>81</v>
      </c>
      <c r="L137">
        <v>60</v>
      </c>
      <c r="M137">
        <v>1</v>
      </c>
      <c r="N137">
        <v>0</v>
      </c>
      <c r="O137">
        <v>1014733140</v>
      </c>
      <c r="P137">
        <v>2098</v>
      </c>
      <c r="R137" t="s">
        <v>54</v>
      </c>
      <c r="S137">
        <f>MATCH(D137,Отчет!$D$1:$D$65536,0)</f>
        <v>22</v>
      </c>
    </row>
    <row r="138" spans="1:19" x14ac:dyDescent="0.2">
      <c r="A138">
        <v>1190180194</v>
      </c>
      <c r="B138">
        <v>9</v>
      </c>
      <c r="C138" t="s">
        <v>49</v>
      </c>
      <c r="D138">
        <v>1178823770</v>
      </c>
      <c r="E138" t="s">
        <v>42</v>
      </c>
      <c r="F138" t="s">
        <v>60</v>
      </c>
      <c r="G138" t="s">
        <v>80</v>
      </c>
      <c r="H138">
        <v>6</v>
      </c>
      <c r="I138" t="s">
        <v>52</v>
      </c>
      <c r="J138" t="s">
        <v>81</v>
      </c>
      <c r="L138">
        <v>54</v>
      </c>
      <c r="M138">
        <v>1</v>
      </c>
      <c r="N138">
        <v>0</v>
      </c>
      <c r="O138">
        <v>1014733140</v>
      </c>
      <c r="P138">
        <v>2098</v>
      </c>
      <c r="R138" t="s">
        <v>54</v>
      </c>
      <c r="S138">
        <f>MATCH(D138,Отчет!$D$1:$D$65536,0)</f>
        <v>21</v>
      </c>
    </row>
    <row r="139" spans="1:19" x14ac:dyDescent="0.2">
      <c r="A139">
        <v>1190180236</v>
      </c>
      <c r="B139">
        <v>9</v>
      </c>
      <c r="C139" t="s">
        <v>49</v>
      </c>
      <c r="D139">
        <v>1178823785</v>
      </c>
      <c r="E139" t="s">
        <v>43</v>
      </c>
      <c r="F139" t="s">
        <v>59</v>
      </c>
      <c r="G139" t="s">
        <v>80</v>
      </c>
      <c r="H139">
        <v>6</v>
      </c>
      <c r="I139" t="s">
        <v>52</v>
      </c>
      <c r="J139" t="s">
        <v>81</v>
      </c>
      <c r="L139">
        <v>54</v>
      </c>
      <c r="M139">
        <v>1</v>
      </c>
      <c r="N139">
        <v>0</v>
      </c>
      <c r="O139">
        <v>1014733140</v>
      </c>
      <c r="P139">
        <v>2098</v>
      </c>
      <c r="R139" t="s">
        <v>54</v>
      </c>
      <c r="S139">
        <f>MATCH(D139,Отчет!$D$1:$D$65536,0)</f>
        <v>17</v>
      </c>
    </row>
    <row r="140" spans="1:19" x14ac:dyDescent="0.2">
      <c r="A140">
        <v>1190180322</v>
      </c>
      <c r="B140">
        <v>10</v>
      </c>
      <c r="C140" t="s">
        <v>49</v>
      </c>
      <c r="D140">
        <v>1178823815</v>
      </c>
      <c r="E140" t="s">
        <v>44</v>
      </c>
      <c r="F140" t="s">
        <v>58</v>
      </c>
      <c r="G140" t="s">
        <v>80</v>
      </c>
      <c r="H140">
        <v>6</v>
      </c>
      <c r="I140" t="s">
        <v>52</v>
      </c>
      <c r="J140" t="s">
        <v>81</v>
      </c>
      <c r="L140">
        <v>60</v>
      </c>
      <c r="M140">
        <v>1</v>
      </c>
      <c r="N140">
        <v>0</v>
      </c>
      <c r="O140">
        <v>1014733140</v>
      </c>
      <c r="P140">
        <v>2098</v>
      </c>
      <c r="R140" t="s">
        <v>54</v>
      </c>
      <c r="S140">
        <f>MATCH(D140,Отчет!$D$1:$D$65536,0)</f>
        <v>15</v>
      </c>
    </row>
    <row r="141" spans="1:19" x14ac:dyDescent="0.2">
      <c r="A141">
        <v>1190179928</v>
      </c>
      <c r="B141">
        <v>8</v>
      </c>
      <c r="C141" t="s">
        <v>49</v>
      </c>
      <c r="D141">
        <v>1171456488</v>
      </c>
      <c r="E141" t="s">
        <v>31</v>
      </c>
      <c r="F141" t="s">
        <v>50</v>
      </c>
      <c r="G141" t="s">
        <v>80</v>
      </c>
      <c r="H141">
        <v>6</v>
      </c>
      <c r="I141" t="s">
        <v>52</v>
      </c>
      <c r="J141" t="s">
        <v>81</v>
      </c>
      <c r="L141">
        <v>48</v>
      </c>
      <c r="M141">
        <v>1</v>
      </c>
      <c r="N141">
        <v>0</v>
      </c>
      <c r="O141">
        <v>1014733140</v>
      </c>
      <c r="P141">
        <v>2098</v>
      </c>
      <c r="R141" t="s">
        <v>54</v>
      </c>
      <c r="S141">
        <f>MATCH(D141,Отчет!$D$1:$D$65536,0)</f>
        <v>19</v>
      </c>
    </row>
    <row r="142" spans="1:19" x14ac:dyDescent="0.2">
      <c r="A142">
        <v>1190179796</v>
      </c>
      <c r="B142">
        <v>7</v>
      </c>
      <c r="C142" t="s">
        <v>49</v>
      </c>
      <c r="D142">
        <v>1171456449</v>
      </c>
      <c r="E142" t="s">
        <v>32</v>
      </c>
      <c r="F142" t="s">
        <v>70</v>
      </c>
      <c r="G142" t="s">
        <v>80</v>
      </c>
      <c r="H142">
        <v>6</v>
      </c>
      <c r="I142" t="s">
        <v>52</v>
      </c>
      <c r="J142" t="s">
        <v>81</v>
      </c>
      <c r="L142">
        <v>42</v>
      </c>
      <c r="M142">
        <v>1</v>
      </c>
      <c r="N142">
        <v>0</v>
      </c>
      <c r="O142">
        <v>1014733140</v>
      </c>
      <c r="P142">
        <v>2098</v>
      </c>
      <c r="R142" t="s">
        <v>54</v>
      </c>
      <c r="S142">
        <f>MATCH(D142,Отчет!$D$1:$D$65536,0)</f>
        <v>24</v>
      </c>
    </row>
    <row r="143" spans="1:19" x14ac:dyDescent="0.2">
      <c r="A143">
        <v>1190179884</v>
      </c>
      <c r="B143">
        <v>10</v>
      </c>
      <c r="C143" t="s">
        <v>49</v>
      </c>
      <c r="D143">
        <v>1171456475</v>
      </c>
      <c r="E143" t="s">
        <v>33</v>
      </c>
      <c r="F143" t="s">
        <v>69</v>
      </c>
      <c r="G143" t="s">
        <v>80</v>
      </c>
      <c r="H143">
        <v>6</v>
      </c>
      <c r="I143" t="s">
        <v>52</v>
      </c>
      <c r="J143" t="s">
        <v>81</v>
      </c>
      <c r="L143">
        <v>60</v>
      </c>
      <c r="M143">
        <v>1</v>
      </c>
      <c r="N143">
        <v>0</v>
      </c>
      <c r="O143">
        <v>1014733140</v>
      </c>
      <c r="P143">
        <v>2098</v>
      </c>
      <c r="R143" t="s">
        <v>54</v>
      </c>
      <c r="S143">
        <f>MATCH(D143,Отчет!$D$1:$D$65536,0)</f>
        <v>12</v>
      </c>
    </row>
    <row r="144" spans="1:19" x14ac:dyDescent="0.2">
      <c r="A144">
        <v>1204012525</v>
      </c>
      <c r="B144">
        <v>10</v>
      </c>
      <c r="C144" t="s">
        <v>49</v>
      </c>
      <c r="D144">
        <v>1192491387</v>
      </c>
      <c r="E144" t="s">
        <v>34</v>
      </c>
      <c r="F144" t="s">
        <v>68</v>
      </c>
      <c r="G144" t="s">
        <v>80</v>
      </c>
      <c r="H144">
        <v>6</v>
      </c>
      <c r="I144" t="s">
        <v>52</v>
      </c>
      <c r="J144" t="s">
        <v>81</v>
      </c>
      <c r="L144">
        <v>60</v>
      </c>
      <c r="M144">
        <v>1</v>
      </c>
      <c r="N144">
        <v>1</v>
      </c>
      <c r="O144">
        <v>1014733140</v>
      </c>
      <c r="P144">
        <v>2098</v>
      </c>
      <c r="R144" t="s">
        <v>54</v>
      </c>
      <c r="S144">
        <f>MATCH(D144,Отчет!$D$1:$D$65536,0)</f>
        <v>25</v>
      </c>
    </row>
    <row r="145" spans="1:19" x14ac:dyDescent="0.2">
      <c r="A145">
        <v>1192563165</v>
      </c>
      <c r="B145">
        <v>7</v>
      </c>
      <c r="C145" t="s">
        <v>49</v>
      </c>
      <c r="D145">
        <v>1183373534</v>
      </c>
      <c r="E145" t="s">
        <v>35</v>
      </c>
      <c r="F145" t="s">
        <v>67</v>
      </c>
      <c r="G145" t="s">
        <v>80</v>
      </c>
      <c r="H145">
        <v>6</v>
      </c>
      <c r="I145" t="s">
        <v>52</v>
      </c>
      <c r="J145" t="s">
        <v>81</v>
      </c>
      <c r="L145">
        <v>42</v>
      </c>
      <c r="M145">
        <v>1</v>
      </c>
      <c r="N145">
        <v>0</v>
      </c>
      <c r="O145">
        <v>1014733140</v>
      </c>
      <c r="P145">
        <v>2098</v>
      </c>
      <c r="R145" t="s">
        <v>54</v>
      </c>
      <c r="S145">
        <f>MATCH(D145,Отчет!$D$1:$D$65536,0)</f>
        <v>29</v>
      </c>
    </row>
    <row r="146" spans="1:19" x14ac:dyDescent="0.2">
      <c r="A146">
        <v>1190180062</v>
      </c>
      <c r="B146">
        <v>7</v>
      </c>
      <c r="C146" t="s">
        <v>49</v>
      </c>
      <c r="D146">
        <v>1178823725</v>
      </c>
      <c r="E146" t="s">
        <v>36</v>
      </c>
      <c r="F146" t="s">
        <v>66</v>
      </c>
      <c r="G146" t="s">
        <v>80</v>
      </c>
      <c r="H146">
        <v>6</v>
      </c>
      <c r="I146" t="s">
        <v>52</v>
      </c>
      <c r="J146" t="s">
        <v>81</v>
      </c>
      <c r="L146">
        <v>42</v>
      </c>
      <c r="M146">
        <v>1</v>
      </c>
      <c r="N146">
        <v>0</v>
      </c>
      <c r="O146">
        <v>1014733140</v>
      </c>
      <c r="P146">
        <v>2098</v>
      </c>
      <c r="R146" t="s">
        <v>54</v>
      </c>
      <c r="S146">
        <f>MATCH(D146,Отчет!$D$1:$D$65536,0)</f>
        <v>27</v>
      </c>
    </row>
    <row r="147" spans="1:19" x14ac:dyDescent="0.2">
      <c r="A147">
        <v>1190180410</v>
      </c>
      <c r="B147">
        <v>8</v>
      </c>
      <c r="C147" t="s">
        <v>49</v>
      </c>
      <c r="D147">
        <v>1178823845</v>
      </c>
      <c r="E147" t="s">
        <v>46</v>
      </c>
      <c r="F147" t="s">
        <v>56</v>
      </c>
      <c r="G147" t="s">
        <v>80</v>
      </c>
      <c r="H147">
        <v>6</v>
      </c>
      <c r="I147" t="s">
        <v>52</v>
      </c>
      <c r="J147" t="s">
        <v>81</v>
      </c>
      <c r="L147">
        <v>48</v>
      </c>
      <c r="M147">
        <v>1</v>
      </c>
      <c r="N147">
        <v>0</v>
      </c>
      <c r="O147">
        <v>1014733140</v>
      </c>
      <c r="P147">
        <v>2098</v>
      </c>
      <c r="R147" t="s">
        <v>54</v>
      </c>
      <c r="S147">
        <f>MATCH(D147,Отчет!$D$1:$D$65536,0)</f>
        <v>26</v>
      </c>
    </row>
    <row r="148" spans="1:19" x14ac:dyDescent="0.2">
      <c r="A148">
        <v>1190180384</v>
      </c>
      <c r="B148">
        <v>10</v>
      </c>
      <c r="C148" t="s">
        <v>49</v>
      </c>
      <c r="D148">
        <v>1178823830</v>
      </c>
      <c r="E148" t="s">
        <v>45</v>
      </c>
      <c r="F148" t="s">
        <v>57</v>
      </c>
      <c r="G148" t="s">
        <v>82</v>
      </c>
      <c r="H148">
        <v>6</v>
      </c>
      <c r="I148" t="s">
        <v>52</v>
      </c>
      <c r="J148" t="s">
        <v>81</v>
      </c>
      <c r="L148">
        <v>60</v>
      </c>
      <c r="M148">
        <v>1</v>
      </c>
      <c r="N148">
        <v>0</v>
      </c>
      <c r="O148">
        <v>1014733140</v>
      </c>
      <c r="P148">
        <v>4347</v>
      </c>
      <c r="R148" t="s">
        <v>54</v>
      </c>
      <c r="S148">
        <f>MATCH(D148,Отчет!$D$1:$D$65536,0)</f>
        <v>20</v>
      </c>
    </row>
    <row r="149" spans="1:19" x14ac:dyDescent="0.2">
      <c r="A149">
        <v>1190180078</v>
      </c>
      <c r="B149">
        <v>10</v>
      </c>
      <c r="C149" t="s">
        <v>49</v>
      </c>
      <c r="D149">
        <v>1178823725</v>
      </c>
      <c r="E149" t="s">
        <v>36</v>
      </c>
      <c r="F149" t="s">
        <v>66</v>
      </c>
      <c r="G149" t="s">
        <v>82</v>
      </c>
      <c r="H149">
        <v>6</v>
      </c>
      <c r="I149" t="s">
        <v>52</v>
      </c>
      <c r="J149" t="s">
        <v>81</v>
      </c>
      <c r="L149">
        <v>60</v>
      </c>
      <c r="M149">
        <v>1</v>
      </c>
      <c r="N149">
        <v>0</v>
      </c>
      <c r="O149">
        <v>1014733140</v>
      </c>
      <c r="P149">
        <v>4347</v>
      </c>
      <c r="R149" t="s">
        <v>54</v>
      </c>
      <c r="S149">
        <f>MATCH(D149,Отчет!$D$1:$D$65536,0)</f>
        <v>27</v>
      </c>
    </row>
    <row r="150" spans="1:19" x14ac:dyDescent="0.2">
      <c r="A150">
        <v>1192563177</v>
      </c>
      <c r="B150">
        <v>10</v>
      </c>
      <c r="C150" t="s">
        <v>49</v>
      </c>
      <c r="D150">
        <v>1183373534</v>
      </c>
      <c r="E150" t="s">
        <v>35</v>
      </c>
      <c r="F150" t="s">
        <v>67</v>
      </c>
      <c r="G150" t="s">
        <v>82</v>
      </c>
      <c r="H150">
        <v>6</v>
      </c>
      <c r="I150" t="s">
        <v>52</v>
      </c>
      <c r="J150" t="s">
        <v>81</v>
      </c>
      <c r="L150">
        <v>60</v>
      </c>
      <c r="M150">
        <v>1</v>
      </c>
      <c r="N150">
        <v>0</v>
      </c>
      <c r="O150">
        <v>1014733140</v>
      </c>
      <c r="P150">
        <v>4347</v>
      </c>
      <c r="R150" t="s">
        <v>54</v>
      </c>
      <c r="S150">
        <f>MATCH(D150,Отчет!$D$1:$D$65536,0)</f>
        <v>29</v>
      </c>
    </row>
    <row r="151" spans="1:19" x14ac:dyDescent="0.2">
      <c r="A151">
        <v>1204012537</v>
      </c>
      <c r="B151">
        <v>10</v>
      </c>
      <c r="C151" t="s">
        <v>49</v>
      </c>
      <c r="D151">
        <v>1192491387</v>
      </c>
      <c r="E151" t="s">
        <v>34</v>
      </c>
      <c r="F151" t="s">
        <v>68</v>
      </c>
      <c r="G151" t="s">
        <v>82</v>
      </c>
      <c r="H151">
        <v>6</v>
      </c>
      <c r="I151" t="s">
        <v>52</v>
      </c>
      <c r="J151" t="s">
        <v>81</v>
      </c>
      <c r="L151">
        <v>60</v>
      </c>
      <c r="M151">
        <v>1</v>
      </c>
      <c r="N151">
        <v>1</v>
      </c>
      <c r="O151">
        <v>1014733140</v>
      </c>
      <c r="P151">
        <v>4347</v>
      </c>
      <c r="R151" t="s">
        <v>54</v>
      </c>
      <c r="S151">
        <f>MATCH(D151,Отчет!$D$1:$D$65536,0)</f>
        <v>25</v>
      </c>
    </row>
    <row r="152" spans="1:19" x14ac:dyDescent="0.2">
      <c r="A152">
        <v>1190179902</v>
      </c>
      <c r="B152">
        <v>10</v>
      </c>
      <c r="C152" t="s">
        <v>49</v>
      </c>
      <c r="D152">
        <v>1171456475</v>
      </c>
      <c r="E152" t="s">
        <v>33</v>
      </c>
      <c r="F152" t="s">
        <v>69</v>
      </c>
      <c r="G152" t="s">
        <v>82</v>
      </c>
      <c r="H152">
        <v>6</v>
      </c>
      <c r="I152" t="s">
        <v>52</v>
      </c>
      <c r="J152" t="s">
        <v>81</v>
      </c>
      <c r="L152">
        <v>60</v>
      </c>
      <c r="M152">
        <v>1</v>
      </c>
      <c r="N152">
        <v>0</v>
      </c>
      <c r="O152">
        <v>1014733140</v>
      </c>
      <c r="P152">
        <v>4347</v>
      </c>
      <c r="R152" t="s">
        <v>54</v>
      </c>
      <c r="S152">
        <f>MATCH(D152,Отчет!$D$1:$D$65536,0)</f>
        <v>12</v>
      </c>
    </row>
    <row r="153" spans="1:19" x14ac:dyDescent="0.2">
      <c r="A153">
        <v>1190179814</v>
      </c>
      <c r="B153">
        <v>10</v>
      </c>
      <c r="C153" t="s">
        <v>49</v>
      </c>
      <c r="D153">
        <v>1171456449</v>
      </c>
      <c r="E153" t="s">
        <v>32</v>
      </c>
      <c r="F153" t="s">
        <v>70</v>
      </c>
      <c r="G153" t="s">
        <v>82</v>
      </c>
      <c r="H153">
        <v>6</v>
      </c>
      <c r="I153" t="s">
        <v>52</v>
      </c>
      <c r="J153" t="s">
        <v>81</v>
      </c>
      <c r="L153">
        <v>60</v>
      </c>
      <c r="M153">
        <v>1</v>
      </c>
      <c r="N153">
        <v>0</v>
      </c>
      <c r="O153">
        <v>1014733140</v>
      </c>
      <c r="P153">
        <v>4347</v>
      </c>
      <c r="R153" t="s">
        <v>54</v>
      </c>
      <c r="S153">
        <f>MATCH(D153,Отчет!$D$1:$D$65536,0)</f>
        <v>24</v>
      </c>
    </row>
    <row r="154" spans="1:19" x14ac:dyDescent="0.2">
      <c r="A154">
        <v>1190179946</v>
      </c>
      <c r="B154">
        <v>10</v>
      </c>
      <c r="C154" t="s">
        <v>49</v>
      </c>
      <c r="D154">
        <v>1171456488</v>
      </c>
      <c r="E154" t="s">
        <v>31</v>
      </c>
      <c r="F154" t="s">
        <v>50</v>
      </c>
      <c r="G154" t="s">
        <v>82</v>
      </c>
      <c r="H154">
        <v>6</v>
      </c>
      <c r="I154" t="s">
        <v>52</v>
      </c>
      <c r="J154" t="s">
        <v>81</v>
      </c>
      <c r="L154">
        <v>60</v>
      </c>
      <c r="M154">
        <v>1</v>
      </c>
      <c r="N154">
        <v>0</v>
      </c>
      <c r="O154">
        <v>1014733140</v>
      </c>
      <c r="P154">
        <v>4347</v>
      </c>
      <c r="R154" t="s">
        <v>54</v>
      </c>
      <c r="S154">
        <f>MATCH(D154,Отчет!$D$1:$D$65536,0)</f>
        <v>19</v>
      </c>
    </row>
    <row r="155" spans="1:19" x14ac:dyDescent="0.2">
      <c r="A155">
        <v>1190180340</v>
      </c>
      <c r="B155">
        <v>10</v>
      </c>
      <c r="C155" t="s">
        <v>49</v>
      </c>
      <c r="D155">
        <v>1178823815</v>
      </c>
      <c r="E155" t="s">
        <v>44</v>
      </c>
      <c r="F155" t="s">
        <v>58</v>
      </c>
      <c r="G155" t="s">
        <v>82</v>
      </c>
      <c r="H155">
        <v>6</v>
      </c>
      <c r="I155" t="s">
        <v>52</v>
      </c>
      <c r="J155" t="s">
        <v>81</v>
      </c>
      <c r="L155">
        <v>60</v>
      </c>
      <c r="M155">
        <v>1</v>
      </c>
      <c r="N155">
        <v>0</v>
      </c>
      <c r="O155">
        <v>1014733140</v>
      </c>
      <c r="P155">
        <v>4347</v>
      </c>
      <c r="R155" t="s">
        <v>54</v>
      </c>
      <c r="S155">
        <f>MATCH(D155,Отчет!$D$1:$D$65536,0)</f>
        <v>15</v>
      </c>
    </row>
    <row r="156" spans="1:19" x14ac:dyDescent="0.2">
      <c r="A156">
        <v>1190180254</v>
      </c>
      <c r="B156">
        <v>10</v>
      </c>
      <c r="C156" t="s">
        <v>49</v>
      </c>
      <c r="D156">
        <v>1178823785</v>
      </c>
      <c r="E156" t="s">
        <v>43</v>
      </c>
      <c r="F156" t="s">
        <v>59</v>
      </c>
      <c r="G156" t="s">
        <v>82</v>
      </c>
      <c r="H156">
        <v>6</v>
      </c>
      <c r="I156" t="s">
        <v>52</v>
      </c>
      <c r="J156" t="s">
        <v>81</v>
      </c>
      <c r="L156">
        <v>60</v>
      </c>
      <c r="M156">
        <v>1</v>
      </c>
      <c r="N156">
        <v>0</v>
      </c>
      <c r="O156">
        <v>1014733140</v>
      </c>
      <c r="P156">
        <v>4347</v>
      </c>
      <c r="R156" t="s">
        <v>54</v>
      </c>
      <c r="S156">
        <f>MATCH(D156,Отчет!$D$1:$D$65536,0)</f>
        <v>17</v>
      </c>
    </row>
    <row r="157" spans="1:19" x14ac:dyDescent="0.2">
      <c r="A157">
        <v>1190180210</v>
      </c>
      <c r="B157">
        <v>10</v>
      </c>
      <c r="C157" t="s">
        <v>49</v>
      </c>
      <c r="D157">
        <v>1178823770</v>
      </c>
      <c r="E157" t="s">
        <v>42</v>
      </c>
      <c r="F157" t="s">
        <v>60</v>
      </c>
      <c r="G157" t="s">
        <v>82</v>
      </c>
      <c r="H157">
        <v>6</v>
      </c>
      <c r="I157" t="s">
        <v>52</v>
      </c>
      <c r="J157" t="s">
        <v>81</v>
      </c>
      <c r="L157">
        <v>60</v>
      </c>
      <c r="M157">
        <v>1</v>
      </c>
      <c r="N157">
        <v>0</v>
      </c>
      <c r="O157">
        <v>1014733140</v>
      </c>
      <c r="P157">
        <v>4347</v>
      </c>
      <c r="R157" t="s">
        <v>54</v>
      </c>
      <c r="S157">
        <f>MATCH(D157,Отчет!$D$1:$D$65536,0)</f>
        <v>21</v>
      </c>
    </row>
    <row r="158" spans="1:19" x14ac:dyDescent="0.2">
      <c r="A158">
        <v>1190180168</v>
      </c>
      <c r="B158">
        <v>10</v>
      </c>
      <c r="C158" t="s">
        <v>49</v>
      </c>
      <c r="D158">
        <v>1178823755</v>
      </c>
      <c r="E158" t="s">
        <v>41</v>
      </c>
      <c r="F158" t="s">
        <v>61</v>
      </c>
      <c r="G158" t="s">
        <v>82</v>
      </c>
      <c r="H158">
        <v>6</v>
      </c>
      <c r="I158" t="s">
        <v>52</v>
      </c>
      <c r="J158" t="s">
        <v>81</v>
      </c>
      <c r="L158">
        <v>60</v>
      </c>
      <c r="M158">
        <v>1</v>
      </c>
      <c r="N158">
        <v>0</v>
      </c>
      <c r="O158">
        <v>1014733140</v>
      </c>
      <c r="P158">
        <v>4347</v>
      </c>
      <c r="R158" t="s">
        <v>54</v>
      </c>
      <c r="S158">
        <f>MATCH(D158,Отчет!$D$1:$D$65536,0)</f>
        <v>22</v>
      </c>
    </row>
    <row r="159" spans="1:19" x14ac:dyDescent="0.2">
      <c r="A159">
        <v>1190180120</v>
      </c>
      <c r="B159">
        <v>10</v>
      </c>
      <c r="C159" t="s">
        <v>49</v>
      </c>
      <c r="D159">
        <v>1178823740</v>
      </c>
      <c r="E159" t="s">
        <v>40</v>
      </c>
      <c r="F159" t="s">
        <v>62</v>
      </c>
      <c r="G159" t="s">
        <v>82</v>
      </c>
      <c r="H159">
        <v>6</v>
      </c>
      <c r="I159" t="s">
        <v>52</v>
      </c>
      <c r="J159" t="s">
        <v>81</v>
      </c>
      <c r="L159">
        <v>60</v>
      </c>
      <c r="M159">
        <v>1</v>
      </c>
      <c r="N159">
        <v>0</v>
      </c>
      <c r="O159">
        <v>1014733140</v>
      </c>
      <c r="P159">
        <v>4347</v>
      </c>
      <c r="R159" t="s">
        <v>54</v>
      </c>
      <c r="S159">
        <f>MATCH(D159,Отчет!$D$1:$D$65536,0)</f>
        <v>28</v>
      </c>
    </row>
    <row r="160" spans="1:19" x14ac:dyDescent="0.2">
      <c r="A160">
        <v>1190180034</v>
      </c>
      <c r="B160">
        <v>10</v>
      </c>
      <c r="C160" t="s">
        <v>49</v>
      </c>
      <c r="D160">
        <v>1178823710</v>
      </c>
      <c r="E160" t="s">
        <v>39</v>
      </c>
      <c r="F160" t="s">
        <v>63</v>
      </c>
      <c r="G160" t="s">
        <v>82</v>
      </c>
      <c r="H160">
        <v>6</v>
      </c>
      <c r="I160" t="s">
        <v>52</v>
      </c>
      <c r="J160" t="s">
        <v>81</v>
      </c>
      <c r="L160">
        <v>60</v>
      </c>
      <c r="M160">
        <v>1</v>
      </c>
      <c r="N160">
        <v>0</v>
      </c>
      <c r="O160">
        <v>1014733140</v>
      </c>
      <c r="P160">
        <v>4347</v>
      </c>
      <c r="R160" t="s">
        <v>54</v>
      </c>
      <c r="S160">
        <f>MATCH(D160,Отчет!$D$1:$D$65536,0)</f>
        <v>23</v>
      </c>
    </row>
    <row r="161" spans="1:19" x14ac:dyDescent="0.2">
      <c r="A161">
        <v>1190179990</v>
      </c>
      <c r="B161">
        <v>10</v>
      </c>
      <c r="C161" t="s">
        <v>49</v>
      </c>
      <c r="D161">
        <v>1178823695</v>
      </c>
      <c r="E161" t="s">
        <v>38</v>
      </c>
      <c r="F161" t="s">
        <v>64</v>
      </c>
      <c r="G161" t="s">
        <v>82</v>
      </c>
      <c r="H161">
        <v>6</v>
      </c>
      <c r="I161" t="s">
        <v>52</v>
      </c>
      <c r="J161" t="s">
        <v>81</v>
      </c>
      <c r="L161">
        <v>60</v>
      </c>
      <c r="M161">
        <v>1</v>
      </c>
      <c r="N161">
        <v>0</v>
      </c>
      <c r="O161">
        <v>1014733140</v>
      </c>
      <c r="P161">
        <v>4347</v>
      </c>
      <c r="R161" t="s">
        <v>54</v>
      </c>
      <c r="S161">
        <f>MATCH(D161,Отчет!$D$1:$D$65536,0)</f>
        <v>14</v>
      </c>
    </row>
    <row r="162" spans="1:19" x14ac:dyDescent="0.2">
      <c r="A162">
        <v>1192563206</v>
      </c>
      <c r="B162">
        <v>10</v>
      </c>
      <c r="C162" t="s">
        <v>49</v>
      </c>
      <c r="D162">
        <v>1187957890</v>
      </c>
      <c r="E162" t="s">
        <v>48</v>
      </c>
      <c r="F162" t="s">
        <v>71</v>
      </c>
      <c r="G162" t="s">
        <v>82</v>
      </c>
      <c r="H162">
        <v>6</v>
      </c>
      <c r="I162" t="s">
        <v>52</v>
      </c>
      <c r="J162" t="s">
        <v>81</v>
      </c>
      <c r="L162">
        <v>60</v>
      </c>
      <c r="M162">
        <v>1</v>
      </c>
      <c r="N162">
        <v>0</v>
      </c>
      <c r="O162">
        <v>1014733140</v>
      </c>
      <c r="P162">
        <v>4347</v>
      </c>
      <c r="R162" t="s">
        <v>54</v>
      </c>
      <c r="S162">
        <f>MATCH(D162,Отчет!$D$1:$D$65536,0)</f>
        <v>13</v>
      </c>
    </row>
    <row r="163" spans="1:19" x14ac:dyDescent="0.2">
      <c r="A163">
        <v>1190180470</v>
      </c>
      <c r="B163">
        <v>10</v>
      </c>
      <c r="C163" t="s">
        <v>49</v>
      </c>
      <c r="D163">
        <v>1178823860</v>
      </c>
      <c r="E163" t="s">
        <v>47</v>
      </c>
      <c r="F163" t="s">
        <v>55</v>
      </c>
      <c r="G163" t="s">
        <v>82</v>
      </c>
      <c r="H163">
        <v>6</v>
      </c>
      <c r="I163" t="s">
        <v>52</v>
      </c>
      <c r="J163" t="s">
        <v>81</v>
      </c>
      <c r="L163">
        <v>60</v>
      </c>
      <c r="M163">
        <v>1</v>
      </c>
      <c r="N163">
        <v>0</v>
      </c>
      <c r="O163">
        <v>1014733140</v>
      </c>
      <c r="P163">
        <v>4347</v>
      </c>
      <c r="R163" t="s">
        <v>54</v>
      </c>
      <c r="S163">
        <f>MATCH(D163,Отчет!$D$1:$D$65536,0)</f>
        <v>16</v>
      </c>
    </row>
    <row r="164" spans="1:19" x14ac:dyDescent="0.2">
      <c r="A164">
        <v>1190180428</v>
      </c>
      <c r="B164">
        <v>10</v>
      </c>
      <c r="C164" t="s">
        <v>49</v>
      </c>
      <c r="D164">
        <v>1178823845</v>
      </c>
      <c r="E164" t="s">
        <v>46</v>
      </c>
      <c r="F164" t="s">
        <v>56</v>
      </c>
      <c r="G164" t="s">
        <v>82</v>
      </c>
      <c r="H164">
        <v>6</v>
      </c>
      <c r="I164" t="s">
        <v>52</v>
      </c>
      <c r="J164" t="s">
        <v>81</v>
      </c>
      <c r="L164">
        <v>60</v>
      </c>
      <c r="M164">
        <v>1</v>
      </c>
      <c r="N164">
        <v>0</v>
      </c>
      <c r="O164">
        <v>1014733140</v>
      </c>
      <c r="P164">
        <v>4347</v>
      </c>
      <c r="R164" t="s">
        <v>54</v>
      </c>
      <c r="S164">
        <f>MATCH(D164,Отчет!$D$1:$D$65536,0)</f>
        <v>26</v>
      </c>
    </row>
    <row r="165" spans="1:19" x14ac:dyDescent="0.2">
      <c r="A165">
        <v>1190180298</v>
      </c>
      <c r="B165">
        <v>10</v>
      </c>
      <c r="C165" t="s">
        <v>49</v>
      </c>
      <c r="D165">
        <v>1178823800</v>
      </c>
      <c r="E165" t="s">
        <v>37</v>
      </c>
      <c r="F165" t="s">
        <v>65</v>
      </c>
      <c r="G165" t="s">
        <v>82</v>
      </c>
      <c r="H165">
        <v>6</v>
      </c>
      <c r="I165" t="s">
        <v>52</v>
      </c>
      <c r="J165" t="s">
        <v>81</v>
      </c>
      <c r="L165">
        <v>60</v>
      </c>
      <c r="M165">
        <v>1</v>
      </c>
      <c r="N165">
        <v>0</v>
      </c>
      <c r="O165">
        <v>1014733140</v>
      </c>
      <c r="P165">
        <v>4347</v>
      </c>
      <c r="R165" t="s">
        <v>54</v>
      </c>
      <c r="S165">
        <f>MATCH(D165,Отчет!$D$1:$D$65536,0)</f>
        <v>18</v>
      </c>
    </row>
    <row r="166" spans="1:19" x14ac:dyDescent="0.2">
      <c r="A166">
        <v>1190179898</v>
      </c>
      <c r="B166">
        <v>10</v>
      </c>
      <c r="C166" t="s">
        <v>49</v>
      </c>
      <c r="D166">
        <v>1171456475</v>
      </c>
      <c r="E166" t="s">
        <v>33</v>
      </c>
      <c r="F166" t="s">
        <v>69</v>
      </c>
      <c r="G166" t="s">
        <v>83</v>
      </c>
      <c r="H166">
        <v>6</v>
      </c>
      <c r="I166" t="s">
        <v>52</v>
      </c>
      <c r="J166" t="s">
        <v>81</v>
      </c>
      <c r="L166">
        <v>60</v>
      </c>
      <c r="M166">
        <v>1</v>
      </c>
      <c r="N166">
        <v>0</v>
      </c>
      <c r="O166">
        <v>1014733140</v>
      </c>
      <c r="P166">
        <v>4308</v>
      </c>
      <c r="R166" t="s">
        <v>54</v>
      </c>
      <c r="S166">
        <f>MATCH(D166,Отчет!$D$1:$D$65536,0)</f>
        <v>12</v>
      </c>
    </row>
    <row r="167" spans="1:19" x14ac:dyDescent="0.2">
      <c r="A167">
        <v>1190180378</v>
      </c>
      <c r="B167">
        <v>10</v>
      </c>
      <c r="C167" t="s">
        <v>49</v>
      </c>
      <c r="D167">
        <v>1178823830</v>
      </c>
      <c r="E167" t="s">
        <v>45</v>
      </c>
      <c r="F167" t="s">
        <v>57</v>
      </c>
      <c r="G167" t="s">
        <v>83</v>
      </c>
      <c r="H167">
        <v>6</v>
      </c>
      <c r="I167" t="s">
        <v>52</v>
      </c>
      <c r="J167" t="s">
        <v>81</v>
      </c>
      <c r="L167">
        <v>60</v>
      </c>
      <c r="M167">
        <v>1</v>
      </c>
      <c r="N167">
        <v>0</v>
      </c>
      <c r="O167">
        <v>1014733140</v>
      </c>
      <c r="P167">
        <v>4308</v>
      </c>
      <c r="R167" t="s">
        <v>54</v>
      </c>
      <c r="S167">
        <f>MATCH(D167,Отчет!$D$1:$D$65536,0)</f>
        <v>20</v>
      </c>
    </row>
    <row r="168" spans="1:19" x14ac:dyDescent="0.2">
      <c r="A168">
        <v>1192563173</v>
      </c>
      <c r="C168" t="s">
        <v>49</v>
      </c>
      <c r="D168">
        <v>1183373534</v>
      </c>
      <c r="E168" t="s">
        <v>35</v>
      </c>
      <c r="F168" t="s">
        <v>67</v>
      </c>
      <c r="G168" t="s">
        <v>83</v>
      </c>
      <c r="H168">
        <v>6</v>
      </c>
      <c r="I168" t="s">
        <v>52</v>
      </c>
      <c r="J168" t="s">
        <v>81</v>
      </c>
      <c r="K168">
        <v>0</v>
      </c>
      <c r="L168">
        <v>0</v>
      </c>
      <c r="N168">
        <v>0</v>
      </c>
      <c r="O168">
        <v>1014733140</v>
      </c>
      <c r="P168">
        <v>4308</v>
      </c>
      <c r="R168" t="s">
        <v>54</v>
      </c>
      <c r="S168">
        <f>MATCH(D168,Отчет!$D$1:$D$65536,0)</f>
        <v>29</v>
      </c>
    </row>
    <row r="169" spans="1:19" x14ac:dyDescent="0.2">
      <c r="A169">
        <v>1190180164</v>
      </c>
      <c r="B169">
        <v>8</v>
      </c>
      <c r="C169" t="s">
        <v>49</v>
      </c>
      <c r="D169">
        <v>1178823755</v>
      </c>
      <c r="E169" t="s">
        <v>41</v>
      </c>
      <c r="F169" t="s">
        <v>61</v>
      </c>
      <c r="G169" t="s">
        <v>83</v>
      </c>
      <c r="H169">
        <v>6</v>
      </c>
      <c r="I169" t="s">
        <v>52</v>
      </c>
      <c r="J169" t="s">
        <v>81</v>
      </c>
      <c r="L169">
        <v>48</v>
      </c>
      <c r="M169">
        <v>1</v>
      </c>
      <c r="N169">
        <v>0</v>
      </c>
      <c r="O169">
        <v>1014733140</v>
      </c>
      <c r="P169">
        <v>4308</v>
      </c>
      <c r="R169" t="s">
        <v>54</v>
      </c>
      <c r="S169">
        <f>MATCH(D169,Отчет!$D$1:$D$65536,0)</f>
        <v>22</v>
      </c>
    </row>
    <row r="170" spans="1:19" x14ac:dyDescent="0.2">
      <c r="A170">
        <v>1190179810</v>
      </c>
      <c r="B170">
        <v>8</v>
      </c>
      <c r="C170" t="s">
        <v>49</v>
      </c>
      <c r="D170">
        <v>1171456449</v>
      </c>
      <c r="E170" t="s">
        <v>32</v>
      </c>
      <c r="F170" t="s">
        <v>70</v>
      </c>
      <c r="G170" t="s">
        <v>83</v>
      </c>
      <c r="H170">
        <v>6</v>
      </c>
      <c r="I170" t="s">
        <v>52</v>
      </c>
      <c r="J170" t="s">
        <v>81</v>
      </c>
      <c r="L170">
        <v>48</v>
      </c>
      <c r="M170">
        <v>1</v>
      </c>
      <c r="N170">
        <v>0</v>
      </c>
      <c r="O170">
        <v>1014733140</v>
      </c>
      <c r="P170">
        <v>4308</v>
      </c>
      <c r="R170" t="s">
        <v>54</v>
      </c>
      <c r="S170">
        <f>MATCH(D170,Отчет!$D$1:$D$65536,0)</f>
        <v>24</v>
      </c>
    </row>
    <row r="171" spans="1:19" x14ac:dyDescent="0.2">
      <c r="A171">
        <v>1190180116</v>
      </c>
      <c r="C171" t="s">
        <v>49</v>
      </c>
      <c r="D171">
        <v>1178823740</v>
      </c>
      <c r="E171" t="s">
        <v>40</v>
      </c>
      <c r="F171" t="s">
        <v>62</v>
      </c>
      <c r="G171" t="s">
        <v>83</v>
      </c>
      <c r="H171">
        <v>6</v>
      </c>
      <c r="I171" t="s">
        <v>52</v>
      </c>
      <c r="J171" t="s">
        <v>81</v>
      </c>
      <c r="K171">
        <v>0</v>
      </c>
      <c r="L171">
        <v>0</v>
      </c>
      <c r="N171">
        <v>0</v>
      </c>
      <c r="O171">
        <v>1014733140</v>
      </c>
      <c r="P171">
        <v>4308</v>
      </c>
      <c r="R171" t="s">
        <v>54</v>
      </c>
      <c r="S171">
        <f>MATCH(D171,Отчет!$D$1:$D$65536,0)</f>
        <v>28</v>
      </c>
    </row>
    <row r="172" spans="1:19" x14ac:dyDescent="0.2">
      <c r="A172">
        <v>1190180074</v>
      </c>
      <c r="B172">
        <v>6</v>
      </c>
      <c r="C172" t="s">
        <v>49</v>
      </c>
      <c r="D172">
        <v>1178823725</v>
      </c>
      <c r="E172" t="s">
        <v>36</v>
      </c>
      <c r="F172" t="s">
        <v>66</v>
      </c>
      <c r="G172" t="s">
        <v>83</v>
      </c>
      <c r="H172">
        <v>6</v>
      </c>
      <c r="I172" t="s">
        <v>52</v>
      </c>
      <c r="J172" t="s">
        <v>81</v>
      </c>
      <c r="L172">
        <v>36</v>
      </c>
      <c r="M172">
        <v>1</v>
      </c>
      <c r="N172">
        <v>0</v>
      </c>
      <c r="O172">
        <v>1014733140</v>
      </c>
      <c r="P172">
        <v>4308</v>
      </c>
      <c r="R172" t="s">
        <v>54</v>
      </c>
      <c r="S172">
        <f>MATCH(D172,Отчет!$D$1:$D$65536,0)</f>
        <v>27</v>
      </c>
    </row>
    <row r="173" spans="1:19" x14ac:dyDescent="0.2">
      <c r="A173">
        <v>1190180030</v>
      </c>
      <c r="B173">
        <v>8</v>
      </c>
      <c r="C173" t="s">
        <v>49</v>
      </c>
      <c r="D173">
        <v>1178823710</v>
      </c>
      <c r="E173" t="s">
        <v>39</v>
      </c>
      <c r="F173" t="s">
        <v>63</v>
      </c>
      <c r="G173" t="s">
        <v>83</v>
      </c>
      <c r="H173">
        <v>6</v>
      </c>
      <c r="I173" t="s">
        <v>52</v>
      </c>
      <c r="J173" t="s">
        <v>81</v>
      </c>
      <c r="L173">
        <v>48</v>
      </c>
      <c r="M173">
        <v>1</v>
      </c>
      <c r="N173">
        <v>0</v>
      </c>
      <c r="O173">
        <v>1014733140</v>
      </c>
      <c r="P173">
        <v>4308</v>
      </c>
      <c r="R173" t="s">
        <v>54</v>
      </c>
      <c r="S173">
        <f>MATCH(D173,Отчет!$D$1:$D$65536,0)</f>
        <v>23</v>
      </c>
    </row>
    <row r="174" spans="1:19" x14ac:dyDescent="0.2">
      <c r="A174">
        <v>1190179940</v>
      </c>
      <c r="B174">
        <v>9</v>
      </c>
      <c r="C174" t="s">
        <v>49</v>
      </c>
      <c r="D174">
        <v>1171456488</v>
      </c>
      <c r="E174" t="s">
        <v>31</v>
      </c>
      <c r="F174" t="s">
        <v>50</v>
      </c>
      <c r="G174" t="s">
        <v>83</v>
      </c>
      <c r="H174">
        <v>6</v>
      </c>
      <c r="I174" t="s">
        <v>52</v>
      </c>
      <c r="J174" t="s">
        <v>81</v>
      </c>
      <c r="L174">
        <v>54</v>
      </c>
      <c r="M174">
        <v>1</v>
      </c>
      <c r="N174">
        <v>0</v>
      </c>
      <c r="O174">
        <v>1014733140</v>
      </c>
      <c r="P174">
        <v>4308</v>
      </c>
      <c r="R174" t="s">
        <v>54</v>
      </c>
      <c r="S174">
        <f>MATCH(D174,Отчет!$D$1:$D$65536,0)</f>
        <v>19</v>
      </c>
    </row>
    <row r="175" spans="1:19" x14ac:dyDescent="0.2">
      <c r="A175">
        <v>1190179984</v>
      </c>
      <c r="B175">
        <v>9</v>
      </c>
      <c r="C175" t="s">
        <v>49</v>
      </c>
      <c r="D175">
        <v>1178823695</v>
      </c>
      <c r="E175" t="s">
        <v>38</v>
      </c>
      <c r="F175" t="s">
        <v>64</v>
      </c>
      <c r="G175" t="s">
        <v>83</v>
      </c>
      <c r="H175">
        <v>6</v>
      </c>
      <c r="I175" t="s">
        <v>52</v>
      </c>
      <c r="J175" t="s">
        <v>81</v>
      </c>
      <c r="L175">
        <v>54</v>
      </c>
      <c r="M175">
        <v>1</v>
      </c>
      <c r="N175">
        <v>0</v>
      </c>
      <c r="O175">
        <v>1014733140</v>
      </c>
      <c r="P175">
        <v>4308</v>
      </c>
      <c r="R175" t="s">
        <v>54</v>
      </c>
      <c r="S175">
        <f>MATCH(D175,Отчет!$D$1:$D$65536,0)</f>
        <v>14</v>
      </c>
    </row>
    <row r="176" spans="1:19" x14ac:dyDescent="0.2">
      <c r="A176">
        <v>1204012533</v>
      </c>
      <c r="B176">
        <v>9</v>
      </c>
      <c r="C176" t="s">
        <v>49</v>
      </c>
      <c r="D176">
        <v>1192491387</v>
      </c>
      <c r="E176" t="s">
        <v>34</v>
      </c>
      <c r="F176" t="s">
        <v>68</v>
      </c>
      <c r="G176" t="s">
        <v>83</v>
      </c>
      <c r="H176">
        <v>6</v>
      </c>
      <c r="I176" t="s">
        <v>52</v>
      </c>
      <c r="J176" t="s">
        <v>81</v>
      </c>
      <c r="L176">
        <v>54</v>
      </c>
      <c r="M176">
        <v>1</v>
      </c>
      <c r="N176">
        <v>1</v>
      </c>
      <c r="O176">
        <v>1014733140</v>
      </c>
      <c r="P176">
        <v>4308</v>
      </c>
      <c r="R176" t="s">
        <v>54</v>
      </c>
      <c r="S176">
        <f>MATCH(D176,Отчет!$D$1:$D$65536,0)</f>
        <v>25</v>
      </c>
    </row>
    <row r="177" spans="1:19" x14ac:dyDescent="0.2">
      <c r="A177">
        <v>1192563202</v>
      </c>
      <c r="B177">
        <v>10</v>
      </c>
      <c r="C177" t="s">
        <v>49</v>
      </c>
      <c r="D177">
        <v>1187957890</v>
      </c>
      <c r="E177" t="s">
        <v>48</v>
      </c>
      <c r="F177" t="s">
        <v>71</v>
      </c>
      <c r="G177" t="s">
        <v>83</v>
      </c>
      <c r="H177">
        <v>6</v>
      </c>
      <c r="I177" t="s">
        <v>52</v>
      </c>
      <c r="J177" t="s">
        <v>81</v>
      </c>
      <c r="L177">
        <v>60</v>
      </c>
      <c r="M177">
        <v>1</v>
      </c>
      <c r="N177">
        <v>0</v>
      </c>
      <c r="O177">
        <v>1014733140</v>
      </c>
      <c r="P177">
        <v>4308</v>
      </c>
      <c r="R177" t="s">
        <v>54</v>
      </c>
      <c r="S177">
        <f>MATCH(D177,Отчет!$D$1:$D$65536,0)</f>
        <v>13</v>
      </c>
    </row>
    <row r="178" spans="1:19" x14ac:dyDescent="0.2">
      <c r="A178">
        <v>1190180336</v>
      </c>
      <c r="B178">
        <v>9</v>
      </c>
      <c r="C178" t="s">
        <v>49</v>
      </c>
      <c r="D178">
        <v>1178823815</v>
      </c>
      <c r="E178" t="s">
        <v>44</v>
      </c>
      <c r="F178" t="s">
        <v>58</v>
      </c>
      <c r="G178" t="s">
        <v>83</v>
      </c>
      <c r="H178">
        <v>6</v>
      </c>
      <c r="I178" t="s">
        <v>52</v>
      </c>
      <c r="J178" t="s">
        <v>81</v>
      </c>
      <c r="L178">
        <v>54</v>
      </c>
      <c r="M178">
        <v>1</v>
      </c>
      <c r="N178">
        <v>0</v>
      </c>
      <c r="O178">
        <v>1014733140</v>
      </c>
      <c r="P178">
        <v>4308</v>
      </c>
      <c r="R178" t="s">
        <v>54</v>
      </c>
      <c r="S178">
        <f>MATCH(D178,Отчет!$D$1:$D$65536,0)</f>
        <v>15</v>
      </c>
    </row>
    <row r="179" spans="1:19" x14ac:dyDescent="0.2">
      <c r="A179">
        <v>1190180466</v>
      </c>
      <c r="B179">
        <v>8</v>
      </c>
      <c r="C179" t="s">
        <v>49</v>
      </c>
      <c r="D179">
        <v>1178823860</v>
      </c>
      <c r="E179" t="s">
        <v>47</v>
      </c>
      <c r="F179" t="s">
        <v>55</v>
      </c>
      <c r="G179" t="s">
        <v>83</v>
      </c>
      <c r="H179">
        <v>6</v>
      </c>
      <c r="I179" t="s">
        <v>52</v>
      </c>
      <c r="J179" t="s">
        <v>81</v>
      </c>
      <c r="L179">
        <v>48</v>
      </c>
      <c r="M179">
        <v>1</v>
      </c>
      <c r="N179">
        <v>0</v>
      </c>
      <c r="O179">
        <v>1014733140</v>
      </c>
      <c r="P179">
        <v>4308</v>
      </c>
      <c r="R179" t="s">
        <v>54</v>
      </c>
      <c r="S179">
        <f>MATCH(D179,Отчет!$D$1:$D$65536,0)</f>
        <v>16</v>
      </c>
    </row>
    <row r="180" spans="1:19" x14ac:dyDescent="0.2">
      <c r="A180">
        <v>1190180292</v>
      </c>
      <c r="B180">
        <v>9</v>
      </c>
      <c r="C180" t="s">
        <v>49</v>
      </c>
      <c r="D180">
        <v>1178823800</v>
      </c>
      <c r="E180" t="s">
        <v>37</v>
      </c>
      <c r="F180" t="s">
        <v>65</v>
      </c>
      <c r="G180" t="s">
        <v>83</v>
      </c>
      <c r="H180">
        <v>6</v>
      </c>
      <c r="I180" t="s">
        <v>52</v>
      </c>
      <c r="J180" t="s">
        <v>81</v>
      </c>
      <c r="L180">
        <v>54</v>
      </c>
      <c r="M180">
        <v>1</v>
      </c>
      <c r="N180">
        <v>0</v>
      </c>
      <c r="O180">
        <v>1014733140</v>
      </c>
      <c r="P180">
        <v>4308</v>
      </c>
      <c r="R180" t="s">
        <v>54</v>
      </c>
      <c r="S180">
        <f>MATCH(D180,Отчет!$D$1:$D$65536,0)</f>
        <v>18</v>
      </c>
    </row>
    <row r="181" spans="1:19" x14ac:dyDescent="0.2">
      <c r="A181">
        <v>1190180422</v>
      </c>
      <c r="B181">
        <v>8</v>
      </c>
      <c r="C181" t="s">
        <v>49</v>
      </c>
      <c r="D181">
        <v>1178823845</v>
      </c>
      <c r="E181" t="s">
        <v>46</v>
      </c>
      <c r="F181" t="s">
        <v>56</v>
      </c>
      <c r="G181" t="s">
        <v>83</v>
      </c>
      <c r="H181">
        <v>6</v>
      </c>
      <c r="I181" t="s">
        <v>52</v>
      </c>
      <c r="J181" t="s">
        <v>81</v>
      </c>
      <c r="L181">
        <v>48</v>
      </c>
      <c r="M181">
        <v>1</v>
      </c>
      <c r="N181">
        <v>0</v>
      </c>
      <c r="O181">
        <v>1014733140</v>
      </c>
      <c r="P181">
        <v>4308</v>
      </c>
      <c r="R181" t="s">
        <v>54</v>
      </c>
      <c r="S181">
        <f>MATCH(D181,Отчет!$D$1:$D$65536,0)</f>
        <v>26</v>
      </c>
    </row>
    <row r="182" spans="1:19" x14ac:dyDescent="0.2">
      <c r="A182">
        <v>1190180250</v>
      </c>
      <c r="B182">
        <v>8</v>
      </c>
      <c r="C182" t="s">
        <v>49</v>
      </c>
      <c r="D182">
        <v>1178823785</v>
      </c>
      <c r="E182" t="s">
        <v>43</v>
      </c>
      <c r="F182" t="s">
        <v>59</v>
      </c>
      <c r="G182" t="s">
        <v>83</v>
      </c>
      <c r="H182">
        <v>6</v>
      </c>
      <c r="I182" t="s">
        <v>52</v>
      </c>
      <c r="J182" t="s">
        <v>81</v>
      </c>
      <c r="L182">
        <v>48</v>
      </c>
      <c r="M182">
        <v>1</v>
      </c>
      <c r="N182">
        <v>0</v>
      </c>
      <c r="O182">
        <v>1014733140</v>
      </c>
      <c r="P182">
        <v>4308</v>
      </c>
      <c r="R182" t="s">
        <v>54</v>
      </c>
      <c r="S182">
        <f>MATCH(D182,Отчет!$D$1:$D$65536,0)</f>
        <v>17</v>
      </c>
    </row>
    <row r="183" spans="1:19" x14ac:dyDescent="0.2">
      <c r="A183">
        <v>1190180206</v>
      </c>
      <c r="B183">
        <v>9</v>
      </c>
      <c r="C183" t="s">
        <v>49</v>
      </c>
      <c r="D183">
        <v>1178823770</v>
      </c>
      <c r="E183" t="s">
        <v>42</v>
      </c>
      <c r="F183" t="s">
        <v>60</v>
      </c>
      <c r="G183" t="s">
        <v>83</v>
      </c>
      <c r="H183">
        <v>6</v>
      </c>
      <c r="I183" t="s">
        <v>52</v>
      </c>
      <c r="J183" t="s">
        <v>81</v>
      </c>
      <c r="L183">
        <v>54</v>
      </c>
      <c r="M183">
        <v>1</v>
      </c>
      <c r="N183">
        <v>0</v>
      </c>
      <c r="O183">
        <v>1014733140</v>
      </c>
      <c r="P183">
        <v>4308</v>
      </c>
      <c r="R183" t="s">
        <v>54</v>
      </c>
      <c r="S183">
        <f>MATCH(D183,Отчет!$D$1:$D$65536,0)</f>
        <v>21</v>
      </c>
    </row>
    <row r="184" spans="1:19" x14ac:dyDescent="0.2">
      <c r="A184">
        <v>1190180374</v>
      </c>
      <c r="B184">
        <v>8</v>
      </c>
      <c r="C184" t="s">
        <v>49</v>
      </c>
      <c r="D184">
        <v>1178823830</v>
      </c>
      <c r="E184" t="s">
        <v>45</v>
      </c>
      <c r="F184" t="s">
        <v>57</v>
      </c>
      <c r="G184" t="s">
        <v>84</v>
      </c>
      <c r="H184">
        <v>8</v>
      </c>
      <c r="I184" t="s">
        <v>52</v>
      </c>
      <c r="J184" t="s">
        <v>81</v>
      </c>
      <c r="L184">
        <v>64</v>
      </c>
      <c r="M184">
        <v>1</v>
      </c>
      <c r="N184">
        <v>0</v>
      </c>
      <c r="O184">
        <v>1014733140</v>
      </c>
      <c r="P184">
        <v>2098</v>
      </c>
      <c r="R184" t="s">
        <v>54</v>
      </c>
      <c r="S184">
        <f>MATCH(D184,Отчет!$D$1:$D$65536,0)</f>
        <v>20</v>
      </c>
    </row>
    <row r="185" spans="1:19" x14ac:dyDescent="0.2">
      <c r="A185">
        <v>1190180286</v>
      </c>
      <c r="B185">
        <v>8</v>
      </c>
      <c r="C185" t="s">
        <v>49</v>
      </c>
      <c r="D185">
        <v>1178823800</v>
      </c>
      <c r="E185" t="s">
        <v>37</v>
      </c>
      <c r="F185" t="s">
        <v>65</v>
      </c>
      <c r="G185" t="s">
        <v>84</v>
      </c>
      <c r="H185">
        <v>8</v>
      </c>
      <c r="I185" t="s">
        <v>52</v>
      </c>
      <c r="J185" t="s">
        <v>81</v>
      </c>
      <c r="L185">
        <v>64</v>
      </c>
      <c r="M185">
        <v>1</v>
      </c>
      <c r="N185">
        <v>0</v>
      </c>
      <c r="O185">
        <v>1014733140</v>
      </c>
      <c r="P185">
        <v>2098</v>
      </c>
      <c r="R185" t="s">
        <v>54</v>
      </c>
      <c r="S185">
        <f>MATCH(D185,Отчет!$D$1:$D$65536,0)</f>
        <v>18</v>
      </c>
    </row>
    <row r="186" spans="1:19" x14ac:dyDescent="0.2">
      <c r="A186">
        <v>1190180458</v>
      </c>
      <c r="B186">
        <v>8</v>
      </c>
      <c r="C186" t="s">
        <v>49</v>
      </c>
      <c r="D186">
        <v>1178823860</v>
      </c>
      <c r="E186" t="s">
        <v>47</v>
      </c>
      <c r="F186" t="s">
        <v>55</v>
      </c>
      <c r="G186" t="s">
        <v>84</v>
      </c>
      <c r="H186">
        <v>8</v>
      </c>
      <c r="I186" t="s">
        <v>52</v>
      </c>
      <c r="J186" t="s">
        <v>81</v>
      </c>
      <c r="L186">
        <v>64</v>
      </c>
      <c r="M186">
        <v>1</v>
      </c>
      <c r="N186">
        <v>0</v>
      </c>
      <c r="O186">
        <v>1014733140</v>
      </c>
      <c r="P186">
        <v>2098</v>
      </c>
      <c r="R186" t="s">
        <v>54</v>
      </c>
      <c r="S186">
        <f>MATCH(D186,Отчет!$D$1:$D$65536,0)</f>
        <v>16</v>
      </c>
    </row>
    <row r="187" spans="1:19" x14ac:dyDescent="0.2">
      <c r="A187">
        <v>1192563198</v>
      </c>
      <c r="B187">
        <v>10</v>
      </c>
      <c r="C187" t="s">
        <v>49</v>
      </c>
      <c r="D187">
        <v>1187957890</v>
      </c>
      <c r="E187" t="s">
        <v>48</v>
      </c>
      <c r="F187" t="s">
        <v>71</v>
      </c>
      <c r="G187" t="s">
        <v>84</v>
      </c>
      <c r="H187">
        <v>8</v>
      </c>
      <c r="I187" t="s">
        <v>52</v>
      </c>
      <c r="J187" t="s">
        <v>81</v>
      </c>
      <c r="L187">
        <v>80</v>
      </c>
      <c r="M187">
        <v>1</v>
      </c>
      <c r="N187">
        <v>0</v>
      </c>
      <c r="O187">
        <v>1014733140</v>
      </c>
      <c r="P187">
        <v>2098</v>
      </c>
      <c r="R187" t="s">
        <v>54</v>
      </c>
      <c r="S187">
        <f>MATCH(D187,Отчет!$D$1:$D$65536,0)</f>
        <v>13</v>
      </c>
    </row>
    <row r="188" spans="1:19" x14ac:dyDescent="0.2">
      <c r="A188">
        <v>1190179978</v>
      </c>
      <c r="B188">
        <v>8</v>
      </c>
      <c r="C188" t="s">
        <v>49</v>
      </c>
      <c r="D188">
        <v>1178823695</v>
      </c>
      <c r="E188" t="s">
        <v>38</v>
      </c>
      <c r="F188" t="s">
        <v>64</v>
      </c>
      <c r="G188" t="s">
        <v>84</v>
      </c>
      <c r="H188">
        <v>8</v>
      </c>
      <c r="I188" t="s">
        <v>52</v>
      </c>
      <c r="J188" t="s">
        <v>81</v>
      </c>
      <c r="L188">
        <v>64</v>
      </c>
      <c r="M188">
        <v>1</v>
      </c>
      <c r="N188">
        <v>0</v>
      </c>
      <c r="O188">
        <v>1014733140</v>
      </c>
      <c r="P188">
        <v>2098</v>
      </c>
      <c r="R188" t="s">
        <v>54</v>
      </c>
      <c r="S188">
        <f>MATCH(D188,Отчет!$D$1:$D$65536,0)</f>
        <v>14</v>
      </c>
    </row>
    <row r="189" spans="1:19" x14ac:dyDescent="0.2">
      <c r="A189">
        <v>1190180024</v>
      </c>
      <c r="B189">
        <v>5</v>
      </c>
      <c r="C189" t="s">
        <v>49</v>
      </c>
      <c r="D189">
        <v>1178823710</v>
      </c>
      <c r="E189" t="s">
        <v>39</v>
      </c>
      <c r="F189" t="s">
        <v>63</v>
      </c>
      <c r="G189" t="s">
        <v>84</v>
      </c>
      <c r="H189">
        <v>8</v>
      </c>
      <c r="I189" t="s">
        <v>52</v>
      </c>
      <c r="J189" t="s">
        <v>81</v>
      </c>
      <c r="L189">
        <v>40</v>
      </c>
      <c r="M189">
        <v>1</v>
      </c>
      <c r="N189">
        <v>0</v>
      </c>
      <c r="O189">
        <v>1014733140</v>
      </c>
      <c r="P189">
        <v>2098</v>
      </c>
      <c r="R189" t="s">
        <v>54</v>
      </c>
      <c r="S189">
        <f>MATCH(D189,Отчет!$D$1:$D$65536,0)</f>
        <v>23</v>
      </c>
    </row>
    <row r="190" spans="1:19" x14ac:dyDescent="0.2">
      <c r="A190">
        <v>1190180110</v>
      </c>
      <c r="B190">
        <v>4</v>
      </c>
      <c r="C190" t="s">
        <v>49</v>
      </c>
      <c r="D190">
        <v>1178823740</v>
      </c>
      <c r="E190" t="s">
        <v>40</v>
      </c>
      <c r="F190" t="s">
        <v>62</v>
      </c>
      <c r="G190" t="s">
        <v>84</v>
      </c>
      <c r="H190">
        <v>8</v>
      </c>
      <c r="I190" t="s">
        <v>52</v>
      </c>
      <c r="J190" t="s">
        <v>81</v>
      </c>
      <c r="L190">
        <v>32</v>
      </c>
      <c r="M190">
        <v>1</v>
      </c>
      <c r="N190">
        <v>0</v>
      </c>
      <c r="O190">
        <v>1014733140</v>
      </c>
      <c r="P190">
        <v>2098</v>
      </c>
      <c r="R190" t="s">
        <v>54</v>
      </c>
      <c r="S190">
        <f>MATCH(D190,Отчет!$D$1:$D$65536,0)</f>
        <v>28</v>
      </c>
    </row>
    <row r="191" spans="1:19" x14ac:dyDescent="0.2">
      <c r="A191">
        <v>1190180156</v>
      </c>
      <c r="B191">
        <v>6</v>
      </c>
      <c r="C191" t="s">
        <v>49</v>
      </c>
      <c r="D191">
        <v>1178823755</v>
      </c>
      <c r="E191" t="s">
        <v>41</v>
      </c>
      <c r="F191" t="s">
        <v>61</v>
      </c>
      <c r="G191" t="s">
        <v>84</v>
      </c>
      <c r="H191">
        <v>8</v>
      </c>
      <c r="I191" t="s">
        <v>52</v>
      </c>
      <c r="J191" t="s">
        <v>81</v>
      </c>
      <c r="L191">
        <v>48</v>
      </c>
      <c r="M191">
        <v>1</v>
      </c>
      <c r="N191">
        <v>0</v>
      </c>
      <c r="O191">
        <v>1014733140</v>
      </c>
      <c r="P191">
        <v>2098</v>
      </c>
      <c r="R191" t="s">
        <v>54</v>
      </c>
      <c r="S191">
        <f>MATCH(D191,Отчет!$D$1:$D$65536,0)</f>
        <v>22</v>
      </c>
    </row>
    <row r="192" spans="1:19" x14ac:dyDescent="0.2">
      <c r="A192">
        <v>1190180200</v>
      </c>
      <c r="B192">
        <v>6</v>
      </c>
      <c r="C192" t="s">
        <v>49</v>
      </c>
      <c r="D192">
        <v>1178823770</v>
      </c>
      <c r="E192" t="s">
        <v>42</v>
      </c>
      <c r="F192" t="s">
        <v>60</v>
      </c>
      <c r="G192" t="s">
        <v>84</v>
      </c>
      <c r="H192">
        <v>8</v>
      </c>
      <c r="I192" t="s">
        <v>52</v>
      </c>
      <c r="J192" t="s">
        <v>81</v>
      </c>
      <c r="L192">
        <v>48</v>
      </c>
      <c r="M192">
        <v>1</v>
      </c>
      <c r="N192">
        <v>0</v>
      </c>
      <c r="O192">
        <v>1014733140</v>
      </c>
      <c r="P192">
        <v>2098</v>
      </c>
      <c r="R192" t="s">
        <v>54</v>
      </c>
      <c r="S192">
        <f>MATCH(D192,Отчет!$D$1:$D$65536,0)</f>
        <v>21</v>
      </c>
    </row>
    <row r="193" spans="1:19" x14ac:dyDescent="0.2">
      <c r="A193">
        <v>1190180242</v>
      </c>
      <c r="B193">
        <v>8</v>
      </c>
      <c r="C193" t="s">
        <v>49</v>
      </c>
      <c r="D193">
        <v>1178823785</v>
      </c>
      <c r="E193" t="s">
        <v>43</v>
      </c>
      <c r="F193" t="s">
        <v>59</v>
      </c>
      <c r="G193" t="s">
        <v>84</v>
      </c>
      <c r="H193">
        <v>8</v>
      </c>
      <c r="I193" t="s">
        <v>52</v>
      </c>
      <c r="J193" t="s">
        <v>81</v>
      </c>
      <c r="L193">
        <v>64</v>
      </c>
      <c r="M193">
        <v>1</v>
      </c>
      <c r="N193">
        <v>0</v>
      </c>
      <c r="O193">
        <v>1014733140</v>
      </c>
      <c r="P193">
        <v>2098</v>
      </c>
      <c r="R193" t="s">
        <v>54</v>
      </c>
      <c r="S193">
        <f>MATCH(D193,Отчет!$D$1:$D$65536,0)</f>
        <v>17</v>
      </c>
    </row>
    <row r="194" spans="1:19" x14ac:dyDescent="0.2">
      <c r="A194">
        <v>1190180328</v>
      </c>
      <c r="B194">
        <v>9</v>
      </c>
      <c r="C194" t="s">
        <v>49</v>
      </c>
      <c r="D194">
        <v>1178823815</v>
      </c>
      <c r="E194" t="s">
        <v>44</v>
      </c>
      <c r="F194" t="s">
        <v>58</v>
      </c>
      <c r="G194" t="s">
        <v>84</v>
      </c>
      <c r="H194">
        <v>8</v>
      </c>
      <c r="I194" t="s">
        <v>52</v>
      </c>
      <c r="J194" t="s">
        <v>81</v>
      </c>
      <c r="L194">
        <v>72</v>
      </c>
      <c r="M194">
        <v>1</v>
      </c>
      <c r="N194">
        <v>0</v>
      </c>
      <c r="O194">
        <v>1014733140</v>
      </c>
      <c r="P194">
        <v>2098</v>
      </c>
      <c r="R194" t="s">
        <v>54</v>
      </c>
      <c r="S194">
        <f>MATCH(D194,Отчет!$D$1:$D$65536,0)</f>
        <v>15</v>
      </c>
    </row>
    <row r="195" spans="1:19" x14ac:dyDescent="0.2">
      <c r="A195">
        <v>1190179934</v>
      </c>
      <c r="B195">
        <v>9</v>
      </c>
      <c r="C195" t="s">
        <v>49</v>
      </c>
      <c r="D195">
        <v>1171456488</v>
      </c>
      <c r="E195" t="s">
        <v>31</v>
      </c>
      <c r="F195" t="s">
        <v>50</v>
      </c>
      <c r="G195" t="s">
        <v>84</v>
      </c>
      <c r="H195">
        <v>8</v>
      </c>
      <c r="I195" t="s">
        <v>52</v>
      </c>
      <c r="J195" t="s">
        <v>81</v>
      </c>
      <c r="L195">
        <v>72</v>
      </c>
      <c r="M195">
        <v>1</v>
      </c>
      <c r="N195">
        <v>0</v>
      </c>
      <c r="O195">
        <v>1014733140</v>
      </c>
      <c r="P195">
        <v>2098</v>
      </c>
      <c r="R195" t="s">
        <v>54</v>
      </c>
      <c r="S195">
        <f>MATCH(D195,Отчет!$D$1:$D$65536,0)</f>
        <v>19</v>
      </c>
    </row>
    <row r="196" spans="1:19" x14ac:dyDescent="0.2">
      <c r="A196">
        <v>1190179802</v>
      </c>
      <c r="B196">
        <v>7</v>
      </c>
      <c r="C196" t="s">
        <v>49</v>
      </c>
      <c r="D196">
        <v>1171456449</v>
      </c>
      <c r="E196" t="s">
        <v>32</v>
      </c>
      <c r="F196" t="s">
        <v>70</v>
      </c>
      <c r="G196" t="s">
        <v>84</v>
      </c>
      <c r="H196">
        <v>8</v>
      </c>
      <c r="I196" t="s">
        <v>52</v>
      </c>
      <c r="J196" t="s">
        <v>81</v>
      </c>
      <c r="L196">
        <v>56</v>
      </c>
      <c r="M196">
        <v>1</v>
      </c>
      <c r="N196">
        <v>0</v>
      </c>
      <c r="O196">
        <v>1014733140</v>
      </c>
      <c r="P196">
        <v>2098</v>
      </c>
      <c r="R196" t="s">
        <v>54</v>
      </c>
      <c r="S196">
        <f>MATCH(D196,Отчет!$D$1:$D$65536,0)</f>
        <v>24</v>
      </c>
    </row>
    <row r="197" spans="1:19" x14ac:dyDescent="0.2">
      <c r="A197">
        <v>1190179890</v>
      </c>
      <c r="B197">
        <v>10</v>
      </c>
      <c r="C197" t="s">
        <v>49</v>
      </c>
      <c r="D197">
        <v>1171456475</v>
      </c>
      <c r="E197" t="s">
        <v>33</v>
      </c>
      <c r="F197" t="s">
        <v>69</v>
      </c>
      <c r="G197" t="s">
        <v>84</v>
      </c>
      <c r="H197">
        <v>8</v>
      </c>
      <c r="I197" t="s">
        <v>52</v>
      </c>
      <c r="J197" t="s">
        <v>81</v>
      </c>
      <c r="L197">
        <v>80</v>
      </c>
      <c r="M197">
        <v>1</v>
      </c>
      <c r="N197">
        <v>0</v>
      </c>
      <c r="O197">
        <v>1014733140</v>
      </c>
      <c r="P197">
        <v>2098</v>
      </c>
      <c r="R197" t="s">
        <v>54</v>
      </c>
      <c r="S197">
        <f>MATCH(D197,Отчет!$D$1:$D$65536,0)</f>
        <v>12</v>
      </c>
    </row>
    <row r="198" spans="1:19" x14ac:dyDescent="0.2">
      <c r="A198">
        <v>1204012529</v>
      </c>
      <c r="B198">
        <v>6</v>
      </c>
      <c r="C198" t="s">
        <v>49</v>
      </c>
      <c r="D198">
        <v>1192491387</v>
      </c>
      <c r="E198" t="s">
        <v>34</v>
      </c>
      <c r="F198" t="s">
        <v>68</v>
      </c>
      <c r="G198" t="s">
        <v>84</v>
      </c>
      <c r="H198">
        <v>8</v>
      </c>
      <c r="I198" t="s">
        <v>52</v>
      </c>
      <c r="J198" t="s">
        <v>81</v>
      </c>
      <c r="L198">
        <v>48</v>
      </c>
      <c r="M198">
        <v>1</v>
      </c>
      <c r="N198">
        <v>1</v>
      </c>
      <c r="O198">
        <v>1014733140</v>
      </c>
      <c r="P198">
        <v>2098</v>
      </c>
      <c r="R198" t="s">
        <v>54</v>
      </c>
      <c r="S198">
        <f>MATCH(D198,Отчет!$D$1:$D$65536,0)</f>
        <v>25</v>
      </c>
    </row>
    <row r="199" spans="1:19" x14ac:dyDescent="0.2">
      <c r="A199">
        <v>1192563169</v>
      </c>
      <c r="B199">
        <v>4</v>
      </c>
      <c r="C199" t="s">
        <v>49</v>
      </c>
      <c r="D199">
        <v>1183373534</v>
      </c>
      <c r="E199" t="s">
        <v>35</v>
      </c>
      <c r="F199" t="s">
        <v>67</v>
      </c>
      <c r="G199" t="s">
        <v>84</v>
      </c>
      <c r="H199">
        <v>8</v>
      </c>
      <c r="I199" t="s">
        <v>52</v>
      </c>
      <c r="J199" t="s">
        <v>81</v>
      </c>
      <c r="L199">
        <v>32</v>
      </c>
      <c r="M199">
        <v>1</v>
      </c>
      <c r="N199">
        <v>0</v>
      </c>
      <c r="O199">
        <v>1014733140</v>
      </c>
      <c r="P199">
        <v>2098</v>
      </c>
      <c r="R199" t="s">
        <v>54</v>
      </c>
      <c r="S199">
        <f>MATCH(D199,Отчет!$D$1:$D$65536,0)</f>
        <v>29</v>
      </c>
    </row>
    <row r="200" spans="1:19" x14ac:dyDescent="0.2">
      <c r="A200">
        <v>1190180066</v>
      </c>
      <c r="B200">
        <v>7</v>
      </c>
      <c r="C200" t="s">
        <v>49</v>
      </c>
      <c r="D200">
        <v>1178823725</v>
      </c>
      <c r="E200" t="s">
        <v>36</v>
      </c>
      <c r="F200" t="s">
        <v>66</v>
      </c>
      <c r="G200" t="s">
        <v>84</v>
      </c>
      <c r="H200">
        <v>8</v>
      </c>
      <c r="I200" t="s">
        <v>52</v>
      </c>
      <c r="J200" t="s">
        <v>81</v>
      </c>
      <c r="L200">
        <v>56</v>
      </c>
      <c r="M200">
        <v>1</v>
      </c>
      <c r="N200">
        <v>0</v>
      </c>
      <c r="O200">
        <v>1014733140</v>
      </c>
      <c r="P200">
        <v>2098</v>
      </c>
      <c r="R200" t="s">
        <v>54</v>
      </c>
      <c r="S200">
        <f>MATCH(D200,Отчет!$D$1:$D$65536,0)</f>
        <v>27</v>
      </c>
    </row>
    <row r="201" spans="1:19" x14ac:dyDescent="0.2">
      <c r="A201">
        <v>1190180416</v>
      </c>
      <c r="B201">
        <v>6</v>
      </c>
      <c r="C201" t="s">
        <v>49</v>
      </c>
      <c r="D201">
        <v>1178823845</v>
      </c>
      <c r="E201" t="s">
        <v>46</v>
      </c>
      <c r="F201" t="s">
        <v>56</v>
      </c>
      <c r="G201" t="s">
        <v>84</v>
      </c>
      <c r="H201">
        <v>8</v>
      </c>
      <c r="I201" t="s">
        <v>52</v>
      </c>
      <c r="J201" t="s">
        <v>81</v>
      </c>
      <c r="L201">
        <v>48</v>
      </c>
      <c r="M201">
        <v>1</v>
      </c>
      <c r="N201">
        <v>0</v>
      </c>
      <c r="O201">
        <v>1014733140</v>
      </c>
      <c r="P201">
        <v>2098</v>
      </c>
      <c r="R201" t="s">
        <v>54</v>
      </c>
      <c r="S201">
        <f>MATCH(D201,Отчет!$D$1:$D$65536,0)</f>
        <v>26</v>
      </c>
    </row>
    <row r="202" spans="1:19" x14ac:dyDescent="0.2">
      <c r="A202">
        <v>1190186677</v>
      </c>
      <c r="B202">
        <v>4</v>
      </c>
      <c r="C202" t="s">
        <v>49</v>
      </c>
      <c r="D202">
        <v>1178823830</v>
      </c>
      <c r="E202" t="s">
        <v>45</v>
      </c>
      <c r="F202" t="s">
        <v>57</v>
      </c>
      <c r="G202" t="s">
        <v>85</v>
      </c>
      <c r="H202">
        <v>2</v>
      </c>
      <c r="I202" t="s">
        <v>52</v>
      </c>
      <c r="J202" t="s">
        <v>81</v>
      </c>
      <c r="L202">
        <v>8</v>
      </c>
      <c r="M202">
        <v>1</v>
      </c>
      <c r="N202">
        <v>0</v>
      </c>
      <c r="O202">
        <v>1014733140</v>
      </c>
      <c r="P202">
        <v>2098</v>
      </c>
      <c r="R202" t="s">
        <v>54</v>
      </c>
      <c r="S202">
        <f>MATCH(D202,Отчет!$D$1:$D$65536,0)</f>
        <v>20</v>
      </c>
    </row>
    <row r="203" spans="1:19" x14ac:dyDescent="0.2">
      <c r="A203">
        <v>1190186669</v>
      </c>
      <c r="B203">
        <v>10</v>
      </c>
      <c r="C203" t="s">
        <v>49</v>
      </c>
      <c r="D203">
        <v>1178823800</v>
      </c>
      <c r="E203" t="s">
        <v>37</v>
      </c>
      <c r="F203" t="s">
        <v>65</v>
      </c>
      <c r="G203" t="s">
        <v>85</v>
      </c>
      <c r="H203">
        <v>2</v>
      </c>
      <c r="I203" t="s">
        <v>52</v>
      </c>
      <c r="J203" t="s">
        <v>81</v>
      </c>
      <c r="L203">
        <v>20</v>
      </c>
      <c r="M203">
        <v>1</v>
      </c>
      <c r="N203">
        <v>0</v>
      </c>
      <c r="O203">
        <v>1014733140</v>
      </c>
      <c r="P203">
        <v>2098</v>
      </c>
      <c r="R203" t="s">
        <v>54</v>
      </c>
      <c r="S203">
        <f>MATCH(D203,Отчет!$D$1:$D$65536,0)</f>
        <v>18</v>
      </c>
    </row>
    <row r="204" spans="1:19" x14ac:dyDescent="0.2">
      <c r="A204">
        <v>1190186685</v>
      </c>
      <c r="B204">
        <v>8</v>
      </c>
      <c r="C204" t="s">
        <v>49</v>
      </c>
      <c r="D204">
        <v>1178823860</v>
      </c>
      <c r="E204" t="s">
        <v>47</v>
      </c>
      <c r="F204" t="s">
        <v>55</v>
      </c>
      <c r="G204" t="s">
        <v>85</v>
      </c>
      <c r="H204">
        <v>2</v>
      </c>
      <c r="I204" t="s">
        <v>52</v>
      </c>
      <c r="J204" t="s">
        <v>81</v>
      </c>
      <c r="L204">
        <v>16</v>
      </c>
      <c r="M204">
        <v>1</v>
      </c>
      <c r="N204">
        <v>0</v>
      </c>
      <c r="O204">
        <v>1014733140</v>
      </c>
      <c r="P204">
        <v>2098</v>
      </c>
      <c r="R204" t="s">
        <v>54</v>
      </c>
      <c r="S204">
        <f>MATCH(D204,Отчет!$D$1:$D$65536,0)</f>
        <v>16</v>
      </c>
    </row>
    <row r="205" spans="1:19" x14ac:dyDescent="0.2">
      <c r="A205">
        <v>1192563368</v>
      </c>
      <c r="B205">
        <v>10</v>
      </c>
      <c r="C205" t="s">
        <v>49</v>
      </c>
      <c r="D205">
        <v>1187957890</v>
      </c>
      <c r="E205" t="s">
        <v>48</v>
      </c>
      <c r="F205" t="s">
        <v>71</v>
      </c>
      <c r="G205" t="s">
        <v>85</v>
      </c>
      <c r="H205">
        <v>2</v>
      </c>
      <c r="I205" t="s">
        <v>52</v>
      </c>
      <c r="J205" t="s">
        <v>81</v>
      </c>
      <c r="L205">
        <v>20</v>
      </c>
      <c r="M205">
        <v>1</v>
      </c>
      <c r="N205">
        <v>0</v>
      </c>
      <c r="O205">
        <v>1014733140</v>
      </c>
      <c r="P205">
        <v>2098</v>
      </c>
      <c r="R205" t="s">
        <v>54</v>
      </c>
      <c r="S205">
        <f>MATCH(D205,Отчет!$D$1:$D$65536,0)</f>
        <v>13</v>
      </c>
    </row>
    <row r="206" spans="1:19" x14ac:dyDescent="0.2">
      <c r="A206">
        <v>1190186641</v>
      </c>
      <c r="B206">
        <v>9</v>
      </c>
      <c r="C206" t="s">
        <v>49</v>
      </c>
      <c r="D206">
        <v>1178823695</v>
      </c>
      <c r="E206" t="s">
        <v>38</v>
      </c>
      <c r="F206" t="s">
        <v>64</v>
      </c>
      <c r="G206" t="s">
        <v>85</v>
      </c>
      <c r="H206">
        <v>2</v>
      </c>
      <c r="I206" t="s">
        <v>52</v>
      </c>
      <c r="J206" t="s">
        <v>81</v>
      </c>
      <c r="L206">
        <v>18</v>
      </c>
      <c r="M206">
        <v>1</v>
      </c>
      <c r="N206">
        <v>0</v>
      </c>
      <c r="O206">
        <v>1014733140</v>
      </c>
      <c r="P206">
        <v>2098</v>
      </c>
      <c r="R206" t="s">
        <v>54</v>
      </c>
      <c r="S206">
        <f>MATCH(D206,Отчет!$D$1:$D$65536,0)</f>
        <v>14</v>
      </c>
    </row>
    <row r="207" spans="1:19" x14ac:dyDescent="0.2">
      <c r="A207">
        <v>1190186645</v>
      </c>
      <c r="B207">
        <v>8</v>
      </c>
      <c r="C207" t="s">
        <v>49</v>
      </c>
      <c r="D207">
        <v>1178823710</v>
      </c>
      <c r="E207" t="s">
        <v>39</v>
      </c>
      <c r="F207" t="s">
        <v>63</v>
      </c>
      <c r="G207" t="s">
        <v>85</v>
      </c>
      <c r="H207">
        <v>2</v>
      </c>
      <c r="I207" t="s">
        <v>52</v>
      </c>
      <c r="J207" t="s">
        <v>81</v>
      </c>
      <c r="L207">
        <v>16</v>
      </c>
      <c r="M207">
        <v>1</v>
      </c>
      <c r="N207">
        <v>0</v>
      </c>
      <c r="O207">
        <v>1014733140</v>
      </c>
      <c r="P207">
        <v>2098</v>
      </c>
      <c r="R207" t="s">
        <v>54</v>
      </c>
      <c r="S207">
        <f>MATCH(D207,Отчет!$D$1:$D$65536,0)</f>
        <v>23</v>
      </c>
    </row>
    <row r="208" spans="1:19" x14ac:dyDescent="0.2">
      <c r="A208">
        <v>1190186653</v>
      </c>
      <c r="B208">
        <v>5</v>
      </c>
      <c r="C208" t="s">
        <v>49</v>
      </c>
      <c r="D208">
        <v>1178823740</v>
      </c>
      <c r="E208" t="s">
        <v>40</v>
      </c>
      <c r="F208" t="s">
        <v>62</v>
      </c>
      <c r="G208" t="s">
        <v>85</v>
      </c>
      <c r="H208">
        <v>2</v>
      </c>
      <c r="I208" t="s">
        <v>52</v>
      </c>
      <c r="J208" t="s">
        <v>81</v>
      </c>
      <c r="L208">
        <v>10</v>
      </c>
      <c r="M208">
        <v>1</v>
      </c>
      <c r="N208">
        <v>0</v>
      </c>
      <c r="O208">
        <v>1014733140</v>
      </c>
      <c r="P208">
        <v>2098</v>
      </c>
      <c r="R208" t="s">
        <v>54</v>
      </c>
      <c r="S208">
        <f>MATCH(D208,Отчет!$D$1:$D$65536,0)</f>
        <v>28</v>
      </c>
    </row>
    <row r="209" spans="1:19" x14ac:dyDescent="0.2">
      <c r="A209">
        <v>1190186657</v>
      </c>
      <c r="B209">
        <v>4</v>
      </c>
      <c r="C209" t="s">
        <v>49</v>
      </c>
      <c r="D209">
        <v>1178823755</v>
      </c>
      <c r="E209" t="s">
        <v>41</v>
      </c>
      <c r="F209" t="s">
        <v>61</v>
      </c>
      <c r="G209" t="s">
        <v>85</v>
      </c>
      <c r="H209">
        <v>2</v>
      </c>
      <c r="I209" t="s">
        <v>52</v>
      </c>
      <c r="J209" t="s">
        <v>81</v>
      </c>
      <c r="L209">
        <v>8</v>
      </c>
      <c r="M209">
        <v>1</v>
      </c>
      <c r="N209">
        <v>0</v>
      </c>
      <c r="O209">
        <v>1014733140</v>
      </c>
      <c r="P209">
        <v>2098</v>
      </c>
      <c r="R209" t="s">
        <v>54</v>
      </c>
      <c r="S209">
        <f>MATCH(D209,Отчет!$D$1:$D$65536,0)</f>
        <v>22</v>
      </c>
    </row>
    <row r="210" spans="1:19" x14ac:dyDescent="0.2">
      <c r="A210">
        <v>1190186661</v>
      </c>
      <c r="B210">
        <v>9</v>
      </c>
      <c r="C210" t="s">
        <v>49</v>
      </c>
      <c r="D210">
        <v>1178823770</v>
      </c>
      <c r="E210" t="s">
        <v>42</v>
      </c>
      <c r="F210" t="s">
        <v>60</v>
      </c>
      <c r="G210" t="s">
        <v>85</v>
      </c>
      <c r="H210">
        <v>2</v>
      </c>
      <c r="I210" t="s">
        <v>52</v>
      </c>
      <c r="J210" t="s">
        <v>81</v>
      </c>
      <c r="L210">
        <v>18</v>
      </c>
      <c r="M210">
        <v>1</v>
      </c>
      <c r="N210">
        <v>0</v>
      </c>
      <c r="O210">
        <v>1014733140</v>
      </c>
      <c r="P210">
        <v>2098</v>
      </c>
      <c r="R210" t="s">
        <v>54</v>
      </c>
      <c r="S210">
        <f>MATCH(D210,Отчет!$D$1:$D$65536,0)</f>
        <v>21</v>
      </c>
    </row>
    <row r="211" spans="1:19" x14ac:dyDescent="0.2">
      <c r="A211">
        <v>1190186665</v>
      </c>
      <c r="B211">
        <v>9</v>
      </c>
      <c r="C211" t="s">
        <v>49</v>
      </c>
      <c r="D211">
        <v>1178823785</v>
      </c>
      <c r="E211" t="s">
        <v>43</v>
      </c>
      <c r="F211" t="s">
        <v>59</v>
      </c>
      <c r="G211" t="s">
        <v>85</v>
      </c>
      <c r="H211">
        <v>2</v>
      </c>
      <c r="I211" t="s">
        <v>52</v>
      </c>
      <c r="J211" t="s">
        <v>81</v>
      </c>
      <c r="L211">
        <v>18</v>
      </c>
      <c r="M211">
        <v>1</v>
      </c>
      <c r="N211">
        <v>0</v>
      </c>
      <c r="O211">
        <v>1014733140</v>
      </c>
      <c r="P211">
        <v>2098</v>
      </c>
      <c r="R211" t="s">
        <v>54</v>
      </c>
      <c r="S211">
        <f>MATCH(D211,Отчет!$D$1:$D$65536,0)</f>
        <v>17</v>
      </c>
    </row>
    <row r="212" spans="1:19" x14ac:dyDescent="0.2">
      <c r="A212">
        <v>1190186673</v>
      </c>
      <c r="B212">
        <v>9</v>
      </c>
      <c r="C212" t="s">
        <v>49</v>
      </c>
      <c r="D212">
        <v>1178823815</v>
      </c>
      <c r="E212" t="s">
        <v>44</v>
      </c>
      <c r="F212" t="s">
        <v>58</v>
      </c>
      <c r="G212" t="s">
        <v>85</v>
      </c>
      <c r="H212">
        <v>2</v>
      </c>
      <c r="I212" t="s">
        <v>52</v>
      </c>
      <c r="J212" t="s">
        <v>81</v>
      </c>
      <c r="L212">
        <v>18</v>
      </c>
      <c r="M212">
        <v>1</v>
      </c>
      <c r="N212">
        <v>0</v>
      </c>
      <c r="O212">
        <v>1014733140</v>
      </c>
      <c r="P212">
        <v>2098</v>
      </c>
      <c r="R212" t="s">
        <v>54</v>
      </c>
      <c r="S212">
        <f>MATCH(D212,Отчет!$D$1:$D$65536,0)</f>
        <v>15</v>
      </c>
    </row>
    <row r="213" spans="1:19" x14ac:dyDescent="0.2">
      <c r="A213">
        <v>1190186637</v>
      </c>
      <c r="B213">
        <v>6</v>
      </c>
      <c r="C213" t="s">
        <v>49</v>
      </c>
      <c r="D213">
        <v>1171456488</v>
      </c>
      <c r="E213" t="s">
        <v>31</v>
      </c>
      <c r="F213" t="s">
        <v>50</v>
      </c>
      <c r="G213" t="s">
        <v>85</v>
      </c>
      <c r="H213">
        <v>2</v>
      </c>
      <c r="I213" t="s">
        <v>52</v>
      </c>
      <c r="J213" t="s">
        <v>81</v>
      </c>
      <c r="L213">
        <v>12</v>
      </c>
      <c r="M213">
        <v>1</v>
      </c>
      <c r="N213">
        <v>0</v>
      </c>
      <c r="O213">
        <v>1014733140</v>
      </c>
      <c r="P213">
        <v>2098</v>
      </c>
      <c r="R213" t="s">
        <v>54</v>
      </c>
      <c r="S213">
        <f>MATCH(D213,Отчет!$D$1:$D$65536,0)</f>
        <v>19</v>
      </c>
    </row>
    <row r="214" spans="1:19" x14ac:dyDescent="0.2">
      <c r="A214">
        <v>1190186625</v>
      </c>
      <c r="B214">
        <v>4</v>
      </c>
      <c r="C214" t="s">
        <v>49</v>
      </c>
      <c r="D214">
        <v>1171456449</v>
      </c>
      <c r="E214" t="s">
        <v>32</v>
      </c>
      <c r="F214" t="s">
        <v>70</v>
      </c>
      <c r="G214" t="s">
        <v>85</v>
      </c>
      <c r="H214">
        <v>2</v>
      </c>
      <c r="I214" t="s">
        <v>52</v>
      </c>
      <c r="J214" t="s">
        <v>81</v>
      </c>
      <c r="L214">
        <v>8</v>
      </c>
      <c r="M214">
        <v>1</v>
      </c>
      <c r="N214">
        <v>0</v>
      </c>
      <c r="O214">
        <v>1014733140</v>
      </c>
      <c r="P214">
        <v>2098</v>
      </c>
      <c r="R214" t="s">
        <v>54</v>
      </c>
      <c r="S214">
        <f>MATCH(D214,Отчет!$D$1:$D$65536,0)</f>
        <v>24</v>
      </c>
    </row>
    <row r="215" spans="1:19" x14ac:dyDescent="0.2">
      <c r="A215">
        <v>1190186633</v>
      </c>
      <c r="B215">
        <v>9</v>
      </c>
      <c r="C215" t="s">
        <v>49</v>
      </c>
      <c r="D215">
        <v>1171456475</v>
      </c>
      <c r="E215" t="s">
        <v>33</v>
      </c>
      <c r="F215" t="s">
        <v>69</v>
      </c>
      <c r="G215" t="s">
        <v>85</v>
      </c>
      <c r="H215">
        <v>2</v>
      </c>
      <c r="I215" t="s">
        <v>52</v>
      </c>
      <c r="J215" t="s">
        <v>81</v>
      </c>
      <c r="L215">
        <v>18</v>
      </c>
      <c r="M215">
        <v>1</v>
      </c>
      <c r="N215">
        <v>0</v>
      </c>
      <c r="O215">
        <v>1014733140</v>
      </c>
      <c r="P215">
        <v>2098</v>
      </c>
      <c r="R215" t="s">
        <v>54</v>
      </c>
      <c r="S215">
        <f>MATCH(D215,Отчет!$D$1:$D$65536,0)</f>
        <v>12</v>
      </c>
    </row>
    <row r="216" spans="1:19" x14ac:dyDescent="0.2">
      <c r="A216">
        <v>1210951150</v>
      </c>
      <c r="B216">
        <v>6</v>
      </c>
      <c r="C216" t="s">
        <v>49</v>
      </c>
      <c r="D216">
        <v>1192491387</v>
      </c>
      <c r="E216" t="s">
        <v>34</v>
      </c>
      <c r="F216" t="s">
        <v>68</v>
      </c>
      <c r="G216" t="s">
        <v>85</v>
      </c>
      <c r="H216">
        <v>2</v>
      </c>
      <c r="I216" t="s">
        <v>52</v>
      </c>
      <c r="J216" t="s">
        <v>81</v>
      </c>
      <c r="L216">
        <v>12</v>
      </c>
      <c r="M216">
        <v>1</v>
      </c>
      <c r="N216">
        <v>1</v>
      </c>
      <c r="O216">
        <v>1014733140</v>
      </c>
      <c r="P216">
        <v>2098</v>
      </c>
      <c r="R216" t="s">
        <v>54</v>
      </c>
      <c r="S216">
        <f>MATCH(D216,Отчет!$D$1:$D$65536,0)</f>
        <v>25</v>
      </c>
    </row>
    <row r="217" spans="1:19" x14ac:dyDescent="0.2">
      <c r="A217">
        <v>1192563372</v>
      </c>
      <c r="B217">
        <v>4</v>
      </c>
      <c r="C217" t="s">
        <v>49</v>
      </c>
      <c r="D217">
        <v>1183373534</v>
      </c>
      <c r="E217" t="s">
        <v>35</v>
      </c>
      <c r="F217" t="s">
        <v>67</v>
      </c>
      <c r="G217" t="s">
        <v>85</v>
      </c>
      <c r="H217">
        <v>2</v>
      </c>
      <c r="I217" t="s">
        <v>52</v>
      </c>
      <c r="J217" t="s">
        <v>81</v>
      </c>
      <c r="L217">
        <v>8</v>
      </c>
      <c r="M217">
        <v>1</v>
      </c>
      <c r="N217">
        <v>0</v>
      </c>
      <c r="O217">
        <v>1014733140</v>
      </c>
      <c r="P217">
        <v>2098</v>
      </c>
      <c r="R217" t="s">
        <v>54</v>
      </c>
      <c r="S217">
        <f>MATCH(D217,Отчет!$D$1:$D$65536,0)</f>
        <v>29</v>
      </c>
    </row>
    <row r="218" spans="1:19" x14ac:dyDescent="0.2">
      <c r="A218">
        <v>1190186649</v>
      </c>
      <c r="B218">
        <v>6</v>
      </c>
      <c r="C218" t="s">
        <v>49</v>
      </c>
      <c r="D218">
        <v>1178823725</v>
      </c>
      <c r="E218" t="s">
        <v>36</v>
      </c>
      <c r="F218" t="s">
        <v>66</v>
      </c>
      <c r="G218" t="s">
        <v>85</v>
      </c>
      <c r="H218">
        <v>2</v>
      </c>
      <c r="I218" t="s">
        <v>52</v>
      </c>
      <c r="J218" t="s">
        <v>81</v>
      </c>
      <c r="L218">
        <v>12</v>
      </c>
      <c r="M218">
        <v>1</v>
      </c>
      <c r="N218">
        <v>0</v>
      </c>
      <c r="O218">
        <v>1014733140</v>
      </c>
      <c r="P218">
        <v>2098</v>
      </c>
      <c r="R218" t="s">
        <v>54</v>
      </c>
      <c r="S218">
        <f>MATCH(D218,Отчет!$D$1:$D$65536,0)</f>
        <v>27</v>
      </c>
    </row>
    <row r="219" spans="1:19" x14ac:dyDescent="0.2">
      <c r="A219">
        <v>1190186681</v>
      </c>
      <c r="B219">
        <v>5</v>
      </c>
      <c r="C219" t="s">
        <v>49</v>
      </c>
      <c r="D219">
        <v>1178823845</v>
      </c>
      <c r="E219" t="s">
        <v>46</v>
      </c>
      <c r="F219" t="s">
        <v>56</v>
      </c>
      <c r="G219" t="s">
        <v>85</v>
      </c>
      <c r="H219">
        <v>2</v>
      </c>
      <c r="I219" t="s">
        <v>52</v>
      </c>
      <c r="J219" t="s">
        <v>81</v>
      </c>
      <c r="L219">
        <v>10</v>
      </c>
      <c r="M219">
        <v>1</v>
      </c>
      <c r="N219">
        <v>0</v>
      </c>
      <c r="O219">
        <v>1014733140</v>
      </c>
      <c r="P219">
        <v>2098</v>
      </c>
      <c r="R219" t="s">
        <v>54</v>
      </c>
      <c r="S219">
        <f>MATCH(D219,Отчет!$D$1:$D$65536,0)</f>
        <v>26</v>
      </c>
    </row>
    <row r="220" spans="1:19" x14ac:dyDescent="0.2">
      <c r="A220">
        <v>1190180360</v>
      </c>
      <c r="B220">
        <v>9</v>
      </c>
      <c r="C220" t="s">
        <v>49</v>
      </c>
      <c r="D220">
        <v>1178823830</v>
      </c>
      <c r="E220" t="s">
        <v>45</v>
      </c>
      <c r="F220" t="s">
        <v>57</v>
      </c>
      <c r="G220" t="s">
        <v>86</v>
      </c>
      <c r="H220">
        <v>8</v>
      </c>
      <c r="I220" t="s">
        <v>52</v>
      </c>
      <c r="J220" t="s">
        <v>81</v>
      </c>
      <c r="L220">
        <v>72</v>
      </c>
      <c r="M220">
        <v>1</v>
      </c>
      <c r="N220">
        <v>0</v>
      </c>
      <c r="O220">
        <v>1014733140</v>
      </c>
      <c r="P220">
        <v>2098</v>
      </c>
      <c r="R220" t="s">
        <v>54</v>
      </c>
      <c r="S220">
        <f>MATCH(D220,Отчет!$D$1:$D$65536,0)</f>
        <v>20</v>
      </c>
    </row>
    <row r="221" spans="1:19" x14ac:dyDescent="0.2">
      <c r="A221">
        <v>1190180272</v>
      </c>
      <c r="B221">
        <v>9</v>
      </c>
      <c r="C221" t="s">
        <v>49</v>
      </c>
      <c r="D221">
        <v>1178823800</v>
      </c>
      <c r="E221" t="s">
        <v>37</v>
      </c>
      <c r="F221" t="s">
        <v>65</v>
      </c>
      <c r="G221" t="s">
        <v>86</v>
      </c>
      <c r="H221">
        <v>8</v>
      </c>
      <c r="I221" t="s">
        <v>52</v>
      </c>
      <c r="J221" t="s">
        <v>81</v>
      </c>
      <c r="L221">
        <v>72</v>
      </c>
      <c r="M221">
        <v>1</v>
      </c>
      <c r="N221">
        <v>0</v>
      </c>
      <c r="O221">
        <v>1014733140</v>
      </c>
      <c r="P221">
        <v>2098</v>
      </c>
      <c r="R221" t="s">
        <v>54</v>
      </c>
      <c r="S221">
        <f>MATCH(D221,Отчет!$D$1:$D$65536,0)</f>
        <v>18</v>
      </c>
    </row>
    <row r="222" spans="1:19" x14ac:dyDescent="0.2">
      <c r="A222">
        <v>1190180446</v>
      </c>
      <c r="B222">
        <v>10</v>
      </c>
      <c r="C222" t="s">
        <v>49</v>
      </c>
      <c r="D222">
        <v>1178823860</v>
      </c>
      <c r="E222" t="s">
        <v>47</v>
      </c>
      <c r="F222" t="s">
        <v>55</v>
      </c>
      <c r="G222" t="s">
        <v>86</v>
      </c>
      <c r="H222">
        <v>8</v>
      </c>
      <c r="I222" t="s">
        <v>52</v>
      </c>
      <c r="J222" t="s">
        <v>81</v>
      </c>
      <c r="L222">
        <v>80</v>
      </c>
      <c r="M222">
        <v>1</v>
      </c>
      <c r="N222">
        <v>0</v>
      </c>
      <c r="O222">
        <v>1014733140</v>
      </c>
      <c r="P222">
        <v>2098</v>
      </c>
      <c r="R222" t="s">
        <v>54</v>
      </c>
      <c r="S222">
        <f>MATCH(D222,Отчет!$D$1:$D$65536,0)</f>
        <v>16</v>
      </c>
    </row>
    <row r="223" spans="1:19" x14ac:dyDescent="0.2">
      <c r="A223">
        <v>1192563190</v>
      </c>
      <c r="B223">
        <v>10</v>
      </c>
      <c r="C223" t="s">
        <v>49</v>
      </c>
      <c r="D223">
        <v>1187957890</v>
      </c>
      <c r="E223" t="s">
        <v>48</v>
      </c>
      <c r="F223" t="s">
        <v>71</v>
      </c>
      <c r="G223" t="s">
        <v>86</v>
      </c>
      <c r="H223">
        <v>8</v>
      </c>
      <c r="I223" t="s">
        <v>52</v>
      </c>
      <c r="J223" t="s">
        <v>81</v>
      </c>
      <c r="L223">
        <v>80</v>
      </c>
      <c r="M223">
        <v>1</v>
      </c>
      <c r="N223">
        <v>0</v>
      </c>
      <c r="O223">
        <v>1014733140</v>
      </c>
      <c r="P223">
        <v>2098</v>
      </c>
      <c r="R223" t="s">
        <v>54</v>
      </c>
      <c r="S223">
        <f>MATCH(D223,Отчет!$D$1:$D$65536,0)</f>
        <v>13</v>
      </c>
    </row>
    <row r="224" spans="1:19" x14ac:dyDescent="0.2">
      <c r="A224">
        <v>1190179964</v>
      </c>
      <c r="B224">
        <v>10</v>
      </c>
      <c r="C224" t="s">
        <v>49</v>
      </c>
      <c r="D224">
        <v>1178823695</v>
      </c>
      <c r="E224" t="s">
        <v>38</v>
      </c>
      <c r="F224" t="s">
        <v>64</v>
      </c>
      <c r="G224" t="s">
        <v>86</v>
      </c>
      <c r="H224">
        <v>8</v>
      </c>
      <c r="I224" t="s">
        <v>52</v>
      </c>
      <c r="J224" t="s">
        <v>81</v>
      </c>
      <c r="L224">
        <v>80</v>
      </c>
      <c r="M224">
        <v>1</v>
      </c>
      <c r="N224">
        <v>0</v>
      </c>
      <c r="O224">
        <v>1014733140</v>
      </c>
      <c r="P224">
        <v>2098</v>
      </c>
      <c r="R224" t="s">
        <v>54</v>
      </c>
      <c r="S224">
        <f>MATCH(D224,Отчет!$D$1:$D$65536,0)</f>
        <v>14</v>
      </c>
    </row>
    <row r="225" spans="1:19" x14ac:dyDescent="0.2">
      <c r="A225">
        <v>1190180010</v>
      </c>
      <c r="B225">
        <v>9</v>
      </c>
      <c r="C225" t="s">
        <v>49</v>
      </c>
      <c r="D225">
        <v>1178823710</v>
      </c>
      <c r="E225" t="s">
        <v>39</v>
      </c>
      <c r="F225" t="s">
        <v>63</v>
      </c>
      <c r="G225" t="s">
        <v>86</v>
      </c>
      <c r="H225">
        <v>8</v>
      </c>
      <c r="I225" t="s">
        <v>52</v>
      </c>
      <c r="J225" t="s">
        <v>81</v>
      </c>
      <c r="L225">
        <v>72</v>
      </c>
      <c r="M225">
        <v>1</v>
      </c>
      <c r="N225">
        <v>0</v>
      </c>
      <c r="O225">
        <v>1014733140</v>
      </c>
      <c r="P225">
        <v>2098</v>
      </c>
      <c r="R225" t="s">
        <v>54</v>
      </c>
      <c r="S225">
        <f>MATCH(D225,Отчет!$D$1:$D$65536,0)</f>
        <v>23</v>
      </c>
    </row>
    <row r="226" spans="1:19" x14ac:dyDescent="0.2">
      <c r="A226">
        <v>1190180098</v>
      </c>
      <c r="B226">
        <v>9</v>
      </c>
      <c r="C226" t="s">
        <v>49</v>
      </c>
      <c r="D226">
        <v>1178823740</v>
      </c>
      <c r="E226" t="s">
        <v>40</v>
      </c>
      <c r="F226" t="s">
        <v>62</v>
      </c>
      <c r="G226" t="s">
        <v>86</v>
      </c>
      <c r="H226">
        <v>8</v>
      </c>
      <c r="I226" t="s">
        <v>52</v>
      </c>
      <c r="J226" t="s">
        <v>81</v>
      </c>
      <c r="L226">
        <v>72</v>
      </c>
      <c r="M226">
        <v>1</v>
      </c>
      <c r="N226">
        <v>0</v>
      </c>
      <c r="O226">
        <v>1014733140</v>
      </c>
      <c r="P226">
        <v>2098</v>
      </c>
      <c r="R226" t="s">
        <v>54</v>
      </c>
      <c r="S226">
        <f>MATCH(D226,Отчет!$D$1:$D$65536,0)</f>
        <v>28</v>
      </c>
    </row>
    <row r="227" spans="1:19" x14ac:dyDescent="0.2">
      <c r="A227">
        <v>1190180144</v>
      </c>
      <c r="B227">
        <v>10</v>
      </c>
      <c r="C227" t="s">
        <v>49</v>
      </c>
      <c r="D227">
        <v>1178823755</v>
      </c>
      <c r="E227" t="s">
        <v>41</v>
      </c>
      <c r="F227" t="s">
        <v>61</v>
      </c>
      <c r="G227" t="s">
        <v>86</v>
      </c>
      <c r="H227">
        <v>8</v>
      </c>
      <c r="I227" t="s">
        <v>52</v>
      </c>
      <c r="J227" t="s">
        <v>81</v>
      </c>
      <c r="L227">
        <v>80</v>
      </c>
      <c r="M227">
        <v>1</v>
      </c>
      <c r="N227">
        <v>0</v>
      </c>
      <c r="O227">
        <v>1014733140</v>
      </c>
      <c r="P227">
        <v>2098</v>
      </c>
      <c r="R227" t="s">
        <v>54</v>
      </c>
      <c r="S227">
        <f>MATCH(D227,Отчет!$D$1:$D$65536,0)</f>
        <v>22</v>
      </c>
    </row>
    <row r="228" spans="1:19" x14ac:dyDescent="0.2">
      <c r="A228">
        <v>1190180186</v>
      </c>
      <c r="B228">
        <v>10</v>
      </c>
      <c r="C228" t="s">
        <v>49</v>
      </c>
      <c r="D228">
        <v>1178823770</v>
      </c>
      <c r="E228" t="s">
        <v>42</v>
      </c>
      <c r="F228" t="s">
        <v>60</v>
      </c>
      <c r="G228" t="s">
        <v>86</v>
      </c>
      <c r="H228">
        <v>8</v>
      </c>
      <c r="I228" t="s">
        <v>52</v>
      </c>
      <c r="J228" t="s">
        <v>81</v>
      </c>
      <c r="L228">
        <v>80</v>
      </c>
      <c r="M228">
        <v>1</v>
      </c>
      <c r="N228">
        <v>0</v>
      </c>
      <c r="O228">
        <v>1014733140</v>
      </c>
      <c r="P228">
        <v>2098</v>
      </c>
      <c r="R228" t="s">
        <v>54</v>
      </c>
      <c r="S228">
        <f>MATCH(D228,Отчет!$D$1:$D$65536,0)</f>
        <v>21</v>
      </c>
    </row>
    <row r="229" spans="1:19" x14ac:dyDescent="0.2">
      <c r="A229">
        <v>1190180230</v>
      </c>
      <c r="B229">
        <v>9</v>
      </c>
      <c r="C229" t="s">
        <v>49</v>
      </c>
      <c r="D229">
        <v>1178823785</v>
      </c>
      <c r="E229" t="s">
        <v>43</v>
      </c>
      <c r="F229" t="s">
        <v>59</v>
      </c>
      <c r="G229" t="s">
        <v>86</v>
      </c>
      <c r="H229">
        <v>8</v>
      </c>
      <c r="I229" t="s">
        <v>52</v>
      </c>
      <c r="J229" t="s">
        <v>81</v>
      </c>
      <c r="L229">
        <v>72</v>
      </c>
      <c r="M229">
        <v>1</v>
      </c>
      <c r="N229">
        <v>0</v>
      </c>
      <c r="O229">
        <v>1014733140</v>
      </c>
      <c r="P229">
        <v>2098</v>
      </c>
      <c r="R229" t="s">
        <v>54</v>
      </c>
      <c r="S229">
        <f>MATCH(D229,Отчет!$D$1:$D$65536,0)</f>
        <v>17</v>
      </c>
    </row>
    <row r="230" spans="1:19" x14ac:dyDescent="0.2">
      <c r="A230">
        <v>1190180316</v>
      </c>
      <c r="B230">
        <v>10</v>
      </c>
      <c r="C230" t="s">
        <v>49</v>
      </c>
      <c r="D230">
        <v>1178823815</v>
      </c>
      <c r="E230" t="s">
        <v>44</v>
      </c>
      <c r="F230" t="s">
        <v>58</v>
      </c>
      <c r="G230" t="s">
        <v>86</v>
      </c>
      <c r="H230">
        <v>8</v>
      </c>
      <c r="I230" t="s">
        <v>52</v>
      </c>
      <c r="J230" t="s">
        <v>81</v>
      </c>
      <c r="L230">
        <v>80</v>
      </c>
      <c r="M230">
        <v>1</v>
      </c>
      <c r="N230">
        <v>0</v>
      </c>
      <c r="O230">
        <v>1014733140</v>
      </c>
      <c r="P230">
        <v>2098</v>
      </c>
      <c r="R230" t="s">
        <v>54</v>
      </c>
      <c r="S230">
        <f>MATCH(D230,Отчет!$D$1:$D$65536,0)</f>
        <v>15</v>
      </c>
    </row>
    <row r="231" spans="1:19" x14ac:dyDescent="0.2">
      <c r="A231">
        <v>1190179922</v>
      </c>
      <c r="B231">
        <v>9</v>
      </c>
      <c r="C231" t="s">
        <v>49</v>
      </c>
      <c r="D231">
        <v>1171456488</v>
      </c>
      <c r="E231" t="s">
        <v>31</v>
      </c>
      <c r="F231" t="s">
        <v>50</v>
      </c>
      <c r="G231" t="s">
        <v>86</v>
      </c>
      <c r="H231">
        <v>8</v>
      </c>
      <c r="I231" t="s">
        <v>52</v>
      </c>
      <c r="J231" t="s">
        <v>81</v>
      </c>
      <c r="L231">
        <v>72</v>
      </c>
      <c r="M231">
        <v>1</v>
      </c>
      <c r="N231">
        <v>0</v>
      </c>
      <c r="O231">
        <v>1014733140</v>
      </c>
      <c r="P231">
        <v>2098</v>
      </c>
      <c r="R231" t="s">
        <v>54</v>
      </c>
      <c r="S231">
        <f>MATCH(D231,Отчет!$D$1:$D$65536,0)</f>
        <v>19</v>
      </c>
    </row>
    <row r="232" spans="1:19" x14ac:dyDescent="0.2">
      <c r="A232">
        <v>1190179788</v>
      </c>
      <c r="B232">
        <v>9</v>
      </c>
      <c r="C232" t="s">
        <v>49</v>
      </c>
      <c r="D232">
        <v>1171456449</v>
      </c>
      <c r="E232" t="s">
        <v>32</v>
      </c>
      <c r="F232" t="s">
        <v>70</v>
      </c>
      <c r="G232" t="s">
        <v>86</v>
      </c>
      <c r="H232">
        <v>8</v>
      </c>
      <c r="I232" t="s">
        <v>52</v>
      </c>
      <c r="J232" t="s">
        <v>81</v>
      </c>
      <c r="L232">
        <v>72</v>
      </c>
      <c r="M232">
        <v>1</v>
      </c>
      <c r="N232">
        <v>0</v>
      </c>
      <c r="O232">
        <v>1014733140</v>
      </c>
      <c r="P232">
        <v>2098</v>
      </c>
      <c r="R232" t="s">
        <v>54</v>
      </c>
      <c r="S232">
        <f>MATCH(D232,Отчет!$D$1:$D$65536,0)</f>
        <v>24</v>
      </c>
    </row>
    <row r="233" spans="1:19" x14ac:dyDescent="0.2">
      <c r="A233">
        <v>1190179878</v>
      </c>
      <c r="B233">
        <v>10</v>
      </c>
      <c r="C233" t="s">
        <v>49</v>
      </c>
      <c r="D233">
        <v>1171456475</v>
      </c>
      <c r="E233" t="s">
        <v>33</v>
      </c>
      <c r="F233" t="s">
        <v>69</v>
      </c>
      <c r="G233" t="s">
        <v>86</v>
      </c>
      <c r="H233">
        <v>8</v>
      </c>
      <c r="I233" t="s">
        <v>52</v>
      </c>
      <c r="J233" t="s">
        <v>81</v>
      </c>
      <c r="L233">
        <v>80</v>
      </c>
      <c r="M233">
        <v>1</v>
      </c>
      <c r="N233">
        <v>0</v>
      </c>
      <c r="O233">
        <v>1014733140</v>
      </c>
      <c r="P233">
        <v>2098</v>
      </c>
      <c r="R233" t="s">
        <v>54</v>
      </c>
      <c r="S233">
        <f>MATCH(D233,Отчет!$D$1:$D$65536,0)</f>
        <v>12</v>
      </c>
    </row>
    <row r="234" spans="1:19" x14ac:dyDescent="0.2">
      <c r="A234">
        <v>1204012521</v>
      </c>
      <c r="B234">
        <v>8</v>
      </c>
      <c r="C234" t="s">
        <v>49</v>
      </c>
      <c r="D234">
        <v>1192491387</v>
      </c>
      <c r="E234" t="s">
        <v>34</v>
      </c>
      <c r="F234" t="s">
        <v>68</v>
      </c>
      <c r="G234" t="s">
        <v>86</v>
      </c>
      <c r="H234">
        <v>8</v>
      </c>
      <c r="I234" t="s">
        <v>52</v>
      </c>
      <c r="J234" t="s">
        <v>81</v>
      </c>
      <c r="L234">
        <v>64</v>
      </c>
      <c r="M234">
        <v>1</v>
      </c>
      <c r="N234">
        <v>1</v>
      </c>
      <c r="O234">
        <v>1014733140</v>
      </c>
      <c r="P234">
        <v>2098</v>
      </c>
      <c r="R234" t="s">
        <v>54</v>
      </c>
      <c r="S234">
        <f>MATCH(D234,Отчет!$D$1:$D$65536,0)</f>
        <v>25</v>
      </c>
    </row>
    <row r="235" spans="1:19" x14ac:dyDescent="0.2">
      <c r="A235">
        <v>1192563161</v>
      </c>
      <c r="B235">
        <v>8</v>
      </c>
      <c r="C235" t="s">
        <v>49</v>
      </c>
      <c r="D235">
        <v>1183373534</v>
      </c>
      <c r="E235" t="s">
        <v>35</v>
      </c>
      <c r="F235" t="s">
        <v>67</v>
      </c>
      <c r="G235" t="s">
        <v>86</v>
      </c>
      <c r="H235">
        <v>8</v>
      </c>
      <c r="I235" t="s">
        <v>52</v>
      </c>
      <c r="J235" t="s">
        <v>81</v>
      </c>
      <c r="L235">
        <v>64</v>
      </c>
      <c r="M235">
        <v>1</v>
      </c>
      <c r="N235">
        <v>0</v>
      </c>
      <c r="O235">
        <v>1014733140</v>
      </c>
      <c r="P235">
        <v>2098</v>
      </c>
      <c r="R235" t="s">
        <v>54</v>
      </c>
      <c r="S235">
        <f>MATCH(D235,Отчет!$D$1:$D$65536,0)</f>
        <v>29</v>
      </c>
    </row>
    <row r="236" spans="1:19" x14ac:dyDescent="0.2">
      <c r="A236">
        <v>1190180054</v>
      </c>
      <c r="B236">
        <v>8</v>
      </c>
      <c r="C236" t="s">
        <v>49</v>
      </c>
      <c r="D236">
        <v>1178823725</v>
      </c>
      <c r="E236" t="s">
        <v>36</v>
      </c>
      <c r="F236" t="s">
        <v>66</v>
      </c>
      <c r="G236" t="s">
        <v>86</v>
      </c>
      <c r="H236">
        <v>8</v>
      </c>
      <c r="I236" t="s">
        <v>52</v>
      </c>
      <c r="J236" t="s">
        <v>81</v>
      </c>
      <c r="L236">
        <v>64</v>
      </c>
      <c r="M236">
        <v>1</v>
      </c>
      <c r="N236">
        <v>0</v>
      </c>
      <c r="O236">
        <v>1014733140</v>
      </c>
      <c r="P236">
        <v>2098</v>
      </c>
      <c r="R236" t="s">
        <v>54</v>
      </c>
      <c r="S236">
        <f>MATCH(D236,Отчет!$D$1:$D$65536,0)</f>
        <v>27</v>
      </c>
    </row>
    <row r="237" spans="1:19" x14ac:dyDescent="0.2">
      <c r="A237">
        <v>1190180402</v>
      </c>
      <c r="B237">
        <v>9</v>
      </c>
      <c r="C237" t="s">
        <v>49</v>
      </c>
      <c r="D237">
        <v>1178823845</v>
      </c>
      <c r="E237" t="s">
        <v>46</v>
      </c>
      <c r="F237" t="s">
        <v>56</v>
      </c>
      <c r="G237" t="s">
        <v>86</v>
      </c>
      <c r="H237">
        <v>8</v>
      </c>
      <c r="I237" t="s">
        <v>52</v>
      </c>
      <c r="J237" t="s">
        <v>81</v>
      </c>
      <c r="L237">
        <v>72</v>
      </c>
      <c r="M237">
        <v>1</v>
      </c>
      <c r="N237">
        <v>0</v>
      </c>
      <c r="O237">
        <v>1014733140</v>
      </c>
      <c r="P237">
        <v>2098</v>
      </c>
      <c r="R237" t="s">
        <v>54</v>
      </c>
      <c r="S237">
        <f>MATCH(D237,Отчет!$D$1:$D$65536,0)</f>
        <v>26</v>
      </c>
    </row>
    <row r="238" spans="1:19" x14ac:dyDescent="0.2">
      <c r="A238">
        <v>1190186343</v>
      </c>
      <c r="B238">
        <v>9</v>
      </c>
      <c r="C238" t="s">
        <v>49</v>
      </c>
      <c r="D238">
        <v>1178823845</v>
      </c>
      <c r="E238" t="s">
        <v>46</v>
      </c>
      <c r="F238" t="s">
        <v>56</v>
      </c>
      <c r="G238" t="s">
        <v>87</v>
      </c>
      <c r="H238">
        <v>2</v>
      </c>
      <c r="I238" t="s">
        <v>52</v>
      </c>
      <c r="J238" t="s">
        <v>81</v>
      </c>
      <c r="L238">
        <v>18</v>
      </c>
      <c r="M238">
        <v>1</v>
      </c>
      <c r="N238">
        <v>0</v>
      </c>
      <c r="O238">
        <v>1014733140</v>
      </c>
      <c r="P238">
        <v>2098</v>
      </c>
      <c r="R238" t="s">
        <v>54</v>
      </c>
      <c r="S238">
        <f>MATCH(D238,Отчет!$D$1:$D$65536,0)</f>
        <v>26</v>
      </c>
    </row>
    <row r="239" spans="1:19" x14ac:dyDescent="0.2">
      <c r="A239">
        <v>1190186347</v>
      </c>
      <c r="B239">
        <v>9</v>
      </c>
      <c r="C239" t="s">
        <v>49</v>
      </c>
      <c r="D239">
        <v>1178823860</v>
      </c>
      <c r="E239" t="s">
        <v>47</v>
      </c>
      <c r="F239" t="s">
        <v>55</v>
      </c>
      <c r="G239" t="s">
        <v>87</v>
      </c>
      <c r="H239">
        <v>2</v>
      </c>
      <c r="I239" t="s">
        <v>52</v>
      </c>
      <c r="J239" t="s">
        <v>81</v>
      </c>
      <c r="L239">
        <v>18</v>
      </c>
      <c r="M239">
        <v>1</v>
      </c>
      <c r="N239">
        <v>0</v>
      </c>
      <c r="O239">
        <v>1014733140</v>
      </c>
      <c r="P239">
        <v>2098</v>
      </c>
      <c r="R239" t="s">
        <v>54</v>
      </c>
      <c r="S239">
        <f>MATCH(D239,Отчет!$D$1:$D$65536,0)</f>
        <v>16</v>
      </c>
    </row>
    <row r="240" spans="1:19" x14ac:dyDescent="0.2">
      <c r="A240">
        <v>1192563339</v>
      </c>
      <c r="B240">
        <v>9</v>
      </c>
      <c r="C240" t="s">
        <v>49</v>
      </c>
      <c r="D240">
        <v>1187957890</v>
      </c>
      <c r="E240" t="s">
        <v>48</v>
      </c>
      <c r="F240" t="s">
        <v>71</v>
      </c>
      <c r="G240" t="s">
        <v>87</v>
      </c>
      <c r="H240">
        <v>2</v>
      </c>
      <c r="I240" t="s">
        <v>52</v>
      </c>
      <c r="J240" t="s">
        <v>81</v>
      </c>
      <c r="L240">
        <v>18</v>
      </c>
      <c r="M240">
        <v>1</v>
      </c>
      <c r="N240">
        <v>0</v>
      </c>
      <c r="O240">
        <v>1014733140</v>
      </c>
      <c r="P240">
        <v>2098</v>
      </c>
      <c r="R240" t="s">
        <v>54</v>
      </c>
      <c r="S240">
        <f>MATCH(D240,Отчет!$D$1:$D$65536,0)</f>
        <v>13</v>
      </c>
    </row>
    <row r="241" spans="1:19" x14ac:dyDescent="0.2">
      <c r="A241">
        <v>1190186305</v>
      </c>
      <c r="B241">
        <v>9</v>
      </c>
      <c r="C241" t="s">
        <v>49</v>
      </c>
      <c r="D241">
        <v>1178823710</v>
      </c>
      <c r="E241" t="s">
        <v>39</v>
      </c>
      <c r="F241" t="s">
        <v>63</v>
      </c>
      <c r="G241" t="s">
        <v>87</v>
      </c>
      <c r="H241">
        <v>2</v>
      </c>
      <c r="I241" t="s">
        <v>52</v>
      </c>
      <c r="J241" t="s">
        <v>81</v>
      </c>
      <c r="L241">
        <v>18</v>
      </c>
      <c r="M241">
        <v>1</v>
      </c>
      <c r="N241">
        <v>0</v>
      </c>
      <c r="O241">
        <v>1014733140</v>
      </c>
      <c r="P241">
        <v>2098</v>
      </c>
      <c r="R241" t="s">
        <v>54</v>
      </c>
      <c r="S241">
        <f>MATCH(D241,Отчет!$D$1:$D$65536,0)</f>
        <v>23</v>
      </c>
    </row>
    <row r="242" spans="1:19" x14ac:dyDescent="0.2">
      <c r="A242">
        <v>1190186313</v>
      </c>
      <c r="B242">
        <v>9</v>
      </c>
      <c r="C242" t="s">
        <v>49</v>
      </c>
      <c r="D242">
        <v>1178823740</v>
      </c>
      <c r="E242" t="s">
        <v>40</v>
      </c>
      <c r="F242" t="s">
        <v>62</v>
      </c>
      <c r="G242" t="s">
        <v>87</v>
      </c>
      <c r="H242">
        <v>2</v>
      </c>
      <c r="I242" t="s">
        <v>52</v>
      </c>
      <c r="J242" t="s">
        <v>81</v>
      </c>
      <c r="L242">
        <v>18</v>
      </c>
      <c r="M242">
        <v>1</v>
      </c>
      <c r="N242">
        <v>0</v>
      </c>
      <c r="O242">
        <v>1014733140</v>
      </c>
      <c r="P242">
        <v>2098</v>
      </c>
      <c r="R242" t="s">
        <v>54</v>
      </c>
      <c r="S242">
        <f>MATCH(D242,Отчет!$D$1:$D$65536,0)</f>
        <v>28</v>
      </c>
    </row>
    <row r="243" spans="1:19" x14ac:dyDescent="0.2">
      <c r="A243">
        <v>1190186317</v>
      </c>
      <c r="B243">
        <v>9</v>
      </c>
      <c r="C243" t="s">
        <v>49</v>
      </c>
      <c r="D243">
        <v>1178823755</v>
      </c>
      <c r="E243" t="s">
        <v>41</v>
      </c>
      <c r="F243" t="s">
        <v>61</v>
      </c>
      <c r="G243" t="s">
        <v>87</v>
      </c>
      <c r="H243">
        <v>2</v>
      </c>
      <c r="I243" t="s">
        <v>52</v>
      </c>
      <c r="J243" t="s">
        <v>81</v>
      </c>
      <c r="L243">
        <v>18</v>
      </c>
      <c r="M243">
        <v>1</v>
      </c>
      <c r="N243">
        <v>0</v>
      </c>
      <c r="O243">
        <v>1014733140</v>
      </c>
      <c r="P243">
        <v>2098</v>
      </c>
      <c r="R243" t="s">
        <v>54</v>
      </c>
      <c r="S243">
        <f>MATCH(D243,Отчет!$D$1:$D$65536,0)</f>
        <v>22</v>
      </c>
    </row>
    <row r="244" spans="1:19" x14ac:dyDescent="0.2">
      <c r="A244">
        <v>1190186323</v>
      </c>
      <c r="B244">
        <v>9</v>
      </c>
      <c r="C244" t="s">
        <v>49</v>
      </c>
      <c r="D244">
        <v>1178823770</v>
      </c>
      <c r="E244" t="s">
        <v>42</v>
      </c>
      <c r="F244" t="s">
        <v>60</v>
      </c>
      <c r="G244" t="s">
        <v>87</v>
      </c>
      <c r="H244">
        <v>2</v>
      </c>
      <c r="I244" t="s">
        <v>52</v>
      </c>
      <c r="J244" t="s">
        <v>81</v>
      </c>
      <c r="L244">
        <v>18</v>
      </c>
      <c r="M244">
        <v>1</v>
      </c>
      <c r="N244">
        <v>0</v>
      </c>
      <c r="O244">
        <v>1014733140</v>
      </c>
      <c r="P244">
        <v>2098</v>
      </c>
      <c r="R244" t="s">
        <v>54</v>
      </c>
      <c r="S244">
        <f>MATCH(D244,Отчет!$D$1:$D$65536,0)</f>
        <v>21</v>
      </c>
    </row>
    <row r="245" spans="1:19" x14ac:dyDescent="0.2">
      <c r="A245">
        <v>1190186327</v>
      </c>
      <c r="B245">
        <v>9</v>
      </c>
      <c r="C245" t="s">
        <v>49</v>
      </c>
      <c r="D245">
        <v>1178823785</v>
      </c>
      <c r="E245" t="s">
        <v>43</v>
      </c>
      <c r="F245" t="s">
        <v>59</v>
      </c>
      <c r="G245" t="s">
        <v>87</v>
      </c>
      <c r="H245">
        <v>2</v>
      </c>
      <c r="I245" t="s">
        <v>52</v>
      </c>
      <c r="J245" t="s">
        <v>81</v>
      </c>
      <c r="L245">
        <v>18</v>
      </c>
      <c r="M245">
        <v>1</v>
      </c>
      <c r="N245">
        <v>0</v>
      </c>
      <c r="O245">
        <v>1014733140</v>
      </c>
      <c r="P245">
        <v>2098</v>
      </c>
      <c r="R245" t="s">
        <v>54</v>
      </c>
      <c r="S245">
        <f>MATCH(D245,Отчет!$D$1:$D$65536,0)</f>
        <v>17</v>
      </c>
    </row>
    <row r="246" spans="1:19" x14ac:dyDescent="0.2">
      <c r="A246">
        <v>1190186335</v>
      </c>
      <c r="B246">
        <v>9</v>
      </c>
      <c r="C246" t="s">
        <v>49</v>
      </c>
      <c r="D246">
        <v>1178823815</v>
      </c>
      <c r="E246" t="s">
        <v>44</v>
      </c>
      <c r="F246" t="s">
        <v>58</v>
      </c>
      <c r="G246" t="s">
        <v>87</v>
      </c>
      <c r="H246">
        <v>2</v>
      </c>
      <c r="I246" t="s">
        <v>52</v>
      </c>
      <c r="J246" t="s">
        <v>81</v>
      </c>
      <c r="L246">
        <v>18</v>
      </c>
      <c r="M246">
        <v>1</v>
      </c>
      <c r="N246">
        <v>0</v>
      </c>
      <c r="O246">
        <v>1014733140</v>
      </c>
      <c r="P246">
        <v>2098</v>
      </c>
      <c r="R246" t="s">
        <v>54</v>
      </c>
      <c r="S246">
        <f>MATCH(D246,Отчет!$D$1:$D$65536,0)</f>
        <v>15</v>
      </c>
    </row>
    <row r="247" spans="1:19" x14ac:dyDescent="0.2">
      <c r="A247">
        <v>1190186339</v>
      </c>
      <c r="B247">
        <v>9</v>
      </c>
      <c r="C247" t="s">
        <v>49</v>
      </c>
      <c r="D247">
        <v>1178823830</v>
      </c>
      <c r="E247" t="s">
        <v>45</v>
      </c>
      <c r="F247" t="s">
        <v>57</v>
      </c>
      <c r="G247" t="s">
        <v>87</v>
      </c>
      <c r="H247">
        <v>2</v>
      </c>
      <c r="I247" t="s">
        <v>52</v>
      </c>
      <c r="J247" t="s">
        <v>81</v>
      </c>
      <c r="L247">
        <v>18</v>
      </c>
      <c r="M247">
        <v>1</v>
      </c>
      <c r="N247">
        <v>0</v>
      </c>
      <c r="O247">
        <v>1014733140</v>
      </c>
      <c r="P247">
        <v>2098</v>
      </c>
      <c r="R247" t="s">
        <v>54</v>
      </c>
      <c r="S247">
        <f>MATCH(D247,Отчет!$D$1:$D$65536,0)</f>
        <v>20</v>
      </c>
    </row>
    <row r="248" spans="1:19" x14ac:dyDescent="0.2">
      <c r="A248">
        <v>1190186297</v>
      </c>
      <c r="B248">
        <v>9</v>
      </c>
      <c r="C248" t="s">
        <v>49</v>
      </c>
      <c r="D248">
        <v>1171456488</v>
      </c>
      <c r="E248" t="s">
        <v>31</v>
      </c>
      <c r="F248" t="s">
        <v>50</v>
      </c>
      <c r="G248" t="s">
        <v>87</v>
      </c>
      <c r="H248">
        <v>2</v>
      </c>
      <c r="I248" t="s">
        <v>52</v>
      </c>
      <c r="J248" t="s">
        <v>81</v>
      </c>
      <c r="L248">
        <v>18</v>
      </c>
      <c r="M248">
        <v>1</v>
      </c>
      <c r="N248">
        <v>0</v>
      </c>
      <c r="O248">
        <v>1014733140</v>
      </c>
      <c r="P248">
        <v>2098</v>
      </c>
      <c r="R248" t="s">
        <v>54</v>
      </c>
      <c r="S248">
        <f>MATCH(D248,Отчет!$D$1:$D$65536,0)</f>
        <v>19</v>
      </c>
    </row>
    <row r="249" spans="1:19" x14ac:dyDescent="0.2">
      <c r="A249">
        <v>1190186285</v>
      </c>
      <c r="B249">
        <v>9</v>
      </c>
      <c r="C249" t="s">
        <v>49</v>
      </c>
      <c r="D249">
        <v>1171456449</v>
      </c>
      <c r="E249" t="s">
        <v>32</v>
      </c>
      <c r="F249" t="s">
        <v>70</v>
      </c>
      <c r="G249" t="s">
        <v>87</v>
      </c>
      <c r="H249">
        <v>2</v>
      </c>
      <c r="I249" t="s">
        <v>52</v>
      </c>
      <c r="J249" t="s">
        <v>81</v>
      </c>
      <c r="L249">
        <v>18</v>
      </c>
      <c r="M249">
        <v>1</v>
      </c>
      <c r="N249">
        <v>0</v>
      </c>
      <c r="O249">
        <v>1014733140</v>
      </c>
      <c r="P249">
        <v>2098</v>
      </c>
      <c r="R249" t="s">
        <v>54</v>
      </c>
      <c r="S249">
        <f>MATCH(D249,Отчет!$D$1:$D$65536,0)</f>
        <v>24</v>
      </c>
    </row>
    <row r="250" spans="1:19" x14ac:dyDescent="0.2">
      <c r="A250">
        <v>1190186293</v>
      </c>
      <c r="B250">
        <v>9</v>
      </c>
      <c r="C250" t="s">
        <v>49</v>
      </c>
      <c r="D250">
        <v>1171456475</v>
      </c>
      <c r="E250" t="s">
        <v>33</v>
      </c>
      <c r="F250" t="s">
        <v>69</v>
      </c>
      <c r="G250" t="s">
        <v>87</v>
      </c>
      <c r="H250">
        <v>2</v>
      </c>
      <c r="I250" t="s">
        <v>52</v>
      </c>
      <c r="J250" t="s">
        <v>81</v>
      </c>
      <c r="L250">
        <v>18</v>
      </c>
      <c r="M250">
        <v>1</v>
      </c>
      <c r="N250">
        <v>0</v>
      </c>
      <c r="O250">
        <v>1014733140</v>
      </c>
      <c r="P250">
        <v>2098</v>
      </c>
      <c r="R250" t="s">
        <v>54</v>
      </c>
      <c r="S250">
        <f>MATCH(D250,Отчет!$D$1:$D$65536,0)</f>
        <v>12</v>
      </c>
    </row>
    <row r="251" spans="1:19" x14ac:dyDescent="0.2">
      <c r="A251">
        <v>1210951234</v>
      </c>
      <c r="B251">
        <v>9</v>
      </c>
      <c r="C251" t="s">
        <v>49</v>
      </c>
      <c r="D251">
        <v>1192491387</v>
      </c>
      <c r="E251" t="s">
        <v>34</v>
      </c>
      <c r="F251" t="s">
        <v>68</v>
      </c>
      <c r="G251" t="s">
        <v>87</v>
      </c>
      <c r="H251">
        <v>2</v>
      </c>
      <c r="I251" t="s">
        <v>52</v>
      </c>
      <c r="J251" t="s">
        <v>81</v>
      </c>
      <c r="L251">
        <v>18</v>
      </c>
      <c r="M251">
        <v>1</v>
      </c>
      <c r="N251">
        <v>1</v>
      </c>
      <c r="O251">
        <v>1014733140</v>
      </c>
      <c r="P251">
        <v>2098</v>
      </c>
      <c r="R251" t="s">
        <v>54</v>
      </c>
      <c r="S251">
        <f>MATCH(D251,Отчет!$D$1:$D$65536,0)</f>
        <v>25</v>
      </c>
    </row>
    <row r="252" spans="1:19" x14ac:dyDescent="0.2">
      <c r="A252">
        <v>1192563343</v>
      </c>
      <c r="B252">
        <v>9</v>
      </c>
      <c r="C252" t="s">
        <v>49</v>
      </c>
      <c r="D252">
        <v>1183373534</v>
      </c>
      <c r="E252" t="s">
        <v>35</v>
      </c>
      <c r="F252" t="s">
        <v>67</v>
      </c>
      <c r="G252" t="s">
        <v>87</v>
      </c>
      <c r="H252">
        <v>2</v>
      </c>
      <c r="I252" t="s">
        <v>52</v>
      </c>
      <c r="J252" t="s">
        <v>81</v>
      </c>
      <c r="L252">
        <v>18</v>
      </c>
      <c r="M252">
        <v>1</v>
      </c>
      <c r="N252">
        <v>0</v>
      </c>
      <c r="O252">
        <v>1014733140</v>
      </c>
      <c r="P252">
        <v>2098</v>
      </c>
      <c r="R252" t="s">
        <v>54</v>
      </c>
      <c r="S252">
        <f>MATCH(D252,Отчет!$D$1:$D$65536,0)</f>
        <v>29</v>
      </c>
    </row>
    <row r="253" spans="1:19" x14ac:dyDescent="0.2">
      <c r="A253">
        <v>1190186309</v>
      </c>
      <c r="B253">
        <v>9</v>
      </c>
      <c r="C253" t="s">
        <v>49</v>
      </c>
      <c r="D253">
        <v>1178823725</v>
      </c>
      <c r="E253" t="s">
        <v>36</v>
      </c>
      <c r="F253" t="s">
        <v>66</v>
      </c>
      <c r="G253" t="s">
        <v>87</v>
      </c>
      <c r="H253">
        <v>2</v>
      </c>
      <c r="I253" t="s">
        <v>52</v>
      </c>
      <c r="J253" t="s">
        <v>81</v>
      </c>
      <c r="L253">
        <v>18</v>
      </c>
      <c r="M253">
        <v>1</v>
      </c>
      <c r="N253">
        <v>0</v>
      </c>
      <c r="O253">
        <v>1014733140</v>
      </c>
      <c r="P253">
        <v>2098</v>
      </c>
      <c r="R253" t="s">
        <v>54</v>
      </c>
      <c r="S253">
        <f>MATCH(D253,Отчет!$D$1:$D$65536,0)</f>
        <v>27</v>
      </c>
    </row>
    <row r="254" spans="1:19" x14ac:dyDescent="0.2">
      <c r="A254">
        <v>1190186331</v>
      </c>
      <c r="B254">
        <v>9</v>
      </c>
      <c r="C254" t="s">
        <v>49</v>
      </c>
      <c r="D254">
        <v>1178823800</v>
      </c>
      <c r="E254" t="s">
        <v>37</v>
      </c>
      <c r="F254" t="s">
        <v>65</v>
      </c>
      <c r="G254" t="s">
        <v>87</v>
      </c>
      <c r="H254">
        <v>2</v>
      </c>
      <c r="I254" t="s">
        <v>52</v>
      </c>
      <c r="J254" t="s">
        <v>81</v>
      </c>
      <c r="L254">
        <v>18</v>
      </c>
      <c r="M254">
        <v>1</v>
      </c>
      <c r="N254">
        <v>0</v>
      </c>
      <c r="O254">
        <v>1014733140</v>
      </c>
      <c r="P254">
        <v>2098</v>
      </c>
      <c r="R254" t="s">
        <v>54</v>
      </c>
      <c r="S254">
        <f>MATCH(D254,Отчет!$D$1:$D$65536,0)</f>
        <v>18</v>
      </c>
    </row>
    <row r="255" spans="1:19" x14ac:dyDescent="0.2">
      <c r="A255">
        <v>1190186301</v>
      </c>
      <c r="B255">
        <v>9</v>
      </c>
      <c r="C255" t="s">
        <v>49</v>
      </c>
      <c r="D255">
        <v>1178823695</v>
      </c>
      <c r="E255" t="s">
        <v>38</v>
      </c>
      <c r="F255" t="s">
        <v>64</v>
      </c>
      <c r="G255" t="s">
        <v>87</v>
      </c>
      <c r="H255">
        <v>2</v>
      </c>
      <c r="I255" t="s">
        <v>52</v>
      </c>
      <c r="J255" t="s">
        <v>81</v>
      </c>
      <c r="L255">
        <v>18</v>
      </c>
      <c r="M255">
        <v>1</v>
      </c>
      <c r="N255">
        <v>0</v>
      </c>
      <c r="O255">
        <v>1014733140</v>
      </c>
      <c r="P255">
        <v>2098</v>
      </c>
      <c r="R255" t="s">
        <v>54</v>
      </c>
      <c r="S255">
        <f>MATCH(D255,Отчет!$D$1:$D$65536,0)</f>
        <v>14</v>
      </c>
    </row>
    <row r="256" spans="1:19" x14ac:dyDescent="0.2">
      <c r="A256">
        <v>1190186567</v>
      </c>
      <c r="B256">
        <v>9</v>
      </c>
      <c r="C256" t="s">
        <v>49</v>
      </c>
      <c r="D256">
        <v>1178823770</v>
      </c>
      <c r="E256" t="s">
        <v>42</v>
      </c>
      <c r="F256" t="s">
        <v>60</v>
      </c>
      <c r="G256" t="s">
        <v>88</v>
      </c>
      <c r="H256">
        <v>2</v>
      </c>
      <c r="I256" t="s">
        <v>52</v>
      </c>
      <c r="J256" t="s">
        <v>81</v>
      </c>
      <c r="L256">
        <v>18</v>
      </c>
      <c r="M256">
        <v>1</v>
      </c>
      <c r="N256">
        <v>0</v>
      </c>
      <c r="O256">
        <v>1014733140</v>
      </c>
      <c r="P256">
        <v>2098</v>
      </c>
      <c r="R256" t="s">
        <v>54</v>
      </c>
      <c r="S256">
        <f>MATCH(D256,Отчет!$D$1:$D$65536,0)</f>
        <v>21</v>
      </c>
    </row>
    <row r="257" spans="1:19" x14ac:dyDescent="0.2">
      <c r="A257">
        <v>1190186576</v>
      </c>
      <c r="B257">
        <v>9</v>
      </c>
      <c r="C257" t="s">
        <v>49</v>
      </c>
      <c r="D257">
        <v>1178823800</v>
      </c>
      <c r="E257" t="s">
        <v>37</v>
      </c>
      <c r="F257" t="s">
        <v>65</v>
      </c>
      <c r="G257" t="s">
        <v>88</v>
      </c>
      <c r="H257">
        <v>2</v>
      </c>
      <c r="I257" t="s">
        <v>52</v>
      </c>
      <c r="J257" t="s">
        <v>81</v>
      </c>
      <c r="L257">
        <v>18</v>
      </c>
      <c r="M257">
        <v>1</v>
      </c>
      <c r="N257">
        <v>0</v>
      </c>
      <c r="O257">
        <v>1014733140</v>
      </c>
      <c r="P257">
        <v>2098</v>
      </c>
      <c r="R257" t="s">
        <v>54</v>
      </c>
      <c r="S257">
        <f>MATCH(D257,Отчет!$D$1:$D$65536,0)</f>
        <v>18</v>
      </c>
    </row>
    <row r="258" spans="1:19" x14ac:dyDescent="0.2">
      <c r="A258">
        <v>1190186547</v>
      </c>
      <c r="B258">
        <v>9</v>
      </c>
      <c r="C258" t="s">
        <v>49</v>
      </c>
      <c r="D258">
        <v>1178823695</v>
      </c>
      <c r="E258" t="s">
        <v>38</v>
      </c>
      <c r="F258" t="s">
        <v>64</v>
      </c>
      <c r="G258" t="s">
        <v>88</v>
      </c>
      <c r="H258">
        <v>2</v>
      </c>
      <c r="I258" t="s">
        <v>52</v>
      </c>
      <c r="J258" t="s">
        <v>81</v>
      </c>
      <c r="L258">
        <v>18</v>
      </c>
      <c r="M258">
        <v>1</v>
      </c>
      <c r="N258">
        <v>0</v>
      </c>
      <c r="O258">
        <v>1014733140</v>
      </c>
      <c r="P258">
        <v>2098</v>
      </c>
      <c r="R258" t="s">
        <v>54</v>
      </c>
      <c r="S258">
        <f>MATCH(D258,Отчет!$D$1:$D$65536,0)</f>
        <v>14</v>
      </c>
    </row>
    <row r="259" spans="1:19" x14ac:dyDescent="0.2">
      <c r="A259">
        <v>1192563395</v>
      </c>
      <c r="B259">
        <v>9</v>
      </c>
      <c r="C259" t="s">
        <v>49</v>
      </c>
      <c r="D259">
        <v>1183373534</v>
      </c>
      <c r="E259" t="s">
        <v>35</v>
      </c>
      <c r="F259" t="s">
        <v>67</v>
      </c>
      <c r="G259" t="s">
        <v>88</v>
      </c>
      <c r="H259">
        <v>2</v>
      </c>
      <c r="I259" t="s">
        <v>52</v>
      </c>
      <c r="J259" t="s">
        <v>81</v>
      </c>
      <c r="L259">
        <v>18</v>
      </c>
      <c r="M259">
        <v>1</v>
      </c>
      <c r="N259">
        <v>0</v>
      </c>
      <c r="O259">
        <v>1014733140</v>
      </c>
      <c r="P259">
        <v>2098</v>
      </c>
      <c r="R259" t="s">
        <v>54</v>
      </c>
      <c r="S259">
        <f>MATCH(D259,Отчет!$D$1:$D$65536,0)</f>
        <v>29</v>
      </c>
    </row>
    <row r="260" spans="1:19" x14ac:dyDescent="0.2">
      <c r="A260">
        <v>1190186563</v>
      </c>
      <c r="B260">
        <v>9</v>
      </c>
      <c r="C260" t="s">
        <v>49</v>
      </c>
      <c r="D260">
        <v>1178823755</v>
      </c>
      <c r="E260" t="s">
        <v>41</v>
      </c>
      <c r="F260" t="s">
        <v>61</v>
      </c>
      <c r="G260" t="s">
        <v>88</v>
      </c>
      <c r="H260">
        <v>2</v>
      </c>
      <c r="I260" t="s">
        <v>52</v>
      </c>
      <c r="J260" t="s">
        <v>81</v>
      </c>
      <c r="L260">
        <v>18</v>
      </c>
      <c r="M260">
        <v>1</v>
      </c>
      <c r="N260">
        <v>0</v>
      </c>
      <c r="O260">
        <v>1014733140</v>
      </c>
      <c r="P260">
        <v>2098</v>
      </c>
      <c r="R260" t="s">
        <v>54</v>
      </c>
      <c r="S260">
        <f>MATCH(D260,Отчет!$D$1:$D$65536,0)</f>
        <v>22</v>
      </c>
    </row>
    <row r="261" spans="1:19" x14ac:dyDescent="0.2">
      <c r="A261">
        <v>1210951250</v>
      </c>
      <c r="B261">
        <v>9</v>
      </c>
      <c r="C261" t="s">
        <v>49</v>
      </c>
      <c r="D261">
        <v>1192491387</v>
      </c>
      <c r="E261" t="s">
        <v>34</v>
      </c>
      <c r="F261" t="s">
        <v>68</v>
      </c>
      <c r="G261" t="s">
        <v>88</v>
      </c>
      <c r="H261">
        <v>2</v>
      </c>
      <c r="I261" t="s">
        <v>52</v>
      </c>
      <c r="J261" t="s">
        <v>81</v>
      </c>
      <c r="L261">
        <v>18</v>
      </c>
      <c r="M261">
        <v>1</v>
      </c>
      <c r="N261">
        <v>1</v>
      </c>
      <c r="O261">
        <v>1014733140</v>
      </c>
      <c r="P261">
        <v>2098</v>
      </c>
      <c r="R261" t="s">
        <v>54</v>
      </c>
      <c r="S261">
        <f>MATCH(D261,Отчет!$D$1:$D$65536,0)</f>
        <v>25</v>
      </c>
    </row>
    <row r="262" spans="1:19" x14ac:dyDescent="0.2">
      <c r="A262">
        <v>1190186588</v>
      </c>
      <c r="B262">
        <v>9</v>
      </c>
      <c r="C262" t="s">
        <v>49</v>
      </c>
      <c r="D262">
        <v>1178823845</v>
      </c>
      <c r="E262" t="s">
        <v>46</v>
      </c>
      <c r="F262" t="s">
        <v>56</v>
      </c>
      <c r="G262" t="s">
        <v>88</v>
      </c>
      <c r="H262">
        <v>2</v>
      </c>
      <c r="I262" t="s">
        <v>52</v>
      </c>
      <c r="J262" t="s">
        <v>81</v>
      </c>
      <c r="L262">
        <v>18</v>
      </c>
      <c r="M262">
        <v>1</v>
      </c>
      <c r="N262">
        <v>0</v>
      </c>
      <c r="O262">
        <v>1014733140</v>
      </c>
      <c r="P262">
        <v>2098</v>
      </c>
      <c r="R262" t="s">
        <v>54</v>
      </c>
      <c r="S262">
        <f>MATCH(D262,Отчет!$D$1:$D$65536,0)</f>
        <v>26</v>
      </c>
    </row>
    <row r="263" spans="1:19" x14ac:dyDescent="0.2">
      <c r="A263">
        <v>1190186536</v>
      </c>
      <c r="B263">
        <v>9</v>
      </c>
      <c r="C263" t="s">
        <v>49</v>
      </c>
      <c r="D263">
        <v>1171456475</v>
      </c>
      <c r="E263" t="s">
        <v>33</v>
      </c>
      <c r="F263" t="s">
        <v>69</v>
      </c>
      <c r="G263" t="s">
        <v>88</v>
      </c>
      <c r="H263">
        <v>2</v>
      </c>
      <c r="I263" t="s">
        <v>52</v>
      </c>
      <c r="J263" t="s">
        <v>81</v>
      </c>
      <c r="L263">
        <v>18</v>
      </c>
      <c r="M263">
        <v>1</v>
      </c>
      <c r="N263">
        <v>0</v>
      </c>
      <c r="O263">
        <v>1014733140</v>
      </c>
      <c r="P263">
        <v>2098</v>
      </c>
      <c r="R263" t="s">
        <v>54</v>
      </c>
      <c r="S263">
        <f>MATCH(D263,Отчет!$D$1:$D$65536,0)</f>
        <v>12</v>
      </c>
    </row>
    <row r="264" spans="1:19" x14ac:dyDescent="0.2">
      <c r="A264">
        <v>1190186559</v>
      </c>
      <c r="B264">
        <v>9</v>
      </c>
      <c r="C264" t="s">
        <v>49</v>
      </c>
      <c r="D264">
        <v>1178823740</v>
      </c>
      <c r="E264" t="s">
        <v>40</v>
      </c>
      <c r="F264" t="s">
        <v>62</v>
      </c>
      <c r="G264" t="s">
        <v>88</v>
      </c>
      <c r="H264">
        <v>2</v>
      </c>
      <c r="I264" t="s">
        <v>52</v>
      </c>
      <c r="J264" t="s">
        <v>81</v>
      </c>
      <c r="L264">
        <v>18</v>
      </c>
      <c r="M264">
        <v>1</v>
      </c>
      <c r="N264">
        <v>0</v>
      </c>
      <c r="O264">
        <v>1014733140</v>
      </c>
      <c r="P264">
        <v>2098</v>
      </c>
      <c r="R264" t="s">
        <v>54</v>
      </c>
      <c r="S264">
        <f>MATCH(D264,Отчет!$D$1:$D$65536,0)</f>
        <v>28</v>
      </c>
    </row>
    <row r="265" spans="1:19" x14ac:dyDescent="0.2">
      <c r="A265">
        <v>1190186524</v>
      </c>
      <c r="B265">
        <v>9</v>
      </c>
      <c r="C265" t="s">
        <v>49</v>
      </c>
      <c r="D265">
        <v>1171456449</v>
      </c>
      <c r="E265" t="s">
        <v>32</v>
      </c>
      <c r="F265" t="s">
        <v>70</v>
      </c>
      <c r="G265" t="s">
        <v>88</v>
      </c>
      <c r="H265">
        <v>2</v>
      </c>
      <c r="I265" t="s">
        <v>52</v>
      </c>
      <c r="J265" t="s">
        <v>81</v>
      </c>
      <c r="L265">
        <v>18</v>
      </c>
      <c r="M265">
        <v>1</v>
      </c>
      <c r="N265">
        <v>0</v>
      </c>
      <c r="O265">
        <v>1014733140</v>
      </c>
      <c r="P265">
        <v>2098</v>
      </c>
      <c r="R265" t="s">
        <v>54</v>
      </c>
      <c r="S265">
        <f>MATCH(D265,Отчет!$D$1:$D$65536,0)</f>
        <v>24</v>
      </c>
    </row>
    <row r="266" spans="1:19" x14ac:dyDescent="0.2">
      <c r="A266">
        <v>1192563391</v>
      </c>
      <c r="B266">
        <v>9</v>
      </c>
      <c r="C266" t="s">
        <v>49</v>
      </c>
      <c r="D266">
        <v>1187957890</v>
      </c>
      <c r="E266" t="s">
        <v>48</v>
      </c>
      <c r="F266" t="s">
        <v>71</v>
      </c>
      <c r="G266" t="s">
        <v>88</v>
      </c>
      <c r="H266">
        <v>2</v>
      </c>
      <c r="I266" t="s">
        <v>52</v>
      </c>
      <c r="J266" t="s">
        <v>81</v>
      </c>
      <c r="L266">
        <v>18</v>
      </c>
      <c r="M266">
        <v>1</v>
      </c>
      <c r="N266">
        <v>0</v>
      </c>
      <c r="O266">
        <v>1014733140</v>
      </c>
      <c r="P266">
        <v>2098</v>
      </c>
      <c r="R266" t="s">
        <v>54</v>
      </c>
      <c r="S266">
        <f>MATCH(D266,Отчет!$D$1:$D$65536,0)</f>
        <v>13</v>
      </c>
    </row>
    <row r="267" spans="1:19" x14ac:dyDescent="0.2">
      <c r="A267">
        <v>1190186543</v>
      </c>
      <c r="B267">
        <v>9</v>
      </c>
      <c r="C267" t="s">
        <v>49</v>
      </c>
      <c r="D267">
        <v>1171456488</v>
      </c>
      <c r="E267" t="s">
        <v>31</v>
      </c>
      <c r="F267" t="s">
        <v>50</v>
      </c>
      <c r="G267" t="s">
        <v>88</v>
      </c>
      <c r="H267">
        <v>2</v>
      </c>
      <c r="I267" t="s">
        <v>52</v>
      </c>
      <c r="J267" t="s">
        <v>81</v>
      </c>
      <c r="L267">
        <v>18</v>
      </c>
      <c r="M267">
        <v>1</v>
      </c>
      <c r="N267">
        <v>0</v>
      </c>
      <c r="O267">
        <v>1014733140</v>
      </c>
      <c r="P267">
        <v>2098</v>
      </c>
      <c r="R267" t="s">
        <v>54</v>
      </c>
      <c r="S267">
        <f>MATCH(D267,Отчет!$D$1:$D$65536,0)</f>
        <v>19</v>
      </c>
    </row>
    <row r="268" spans="1:19" x14ac:dyDescent="0.2">
      <c r="A268">
        <v>1190186551</v>
      </c>
      <c r="B268">
        <v>9</v>
      </c>
      <c r="C268" t="s">
        <v>49</v>
      </c>
      <c r="D268">
        <v>1178823710</v>
      </c>
      <c r="E268" t="s">
        <v>39</v>
      </c>
      <c r="F268" t="s">
        <v>63</v>
      </c>
      <c r="G268" t="s">
        <v>88</v>
      </c>
      <c r="H268">
        <v>2</v>
      </c>
      <c r="I268" t="s">
        <v>52</v>
      </c>
      <c r="J268" t="s">
        <v>81</v>
      </c>
      <c r="L268">
        <v>18</v>
      </c>
      <c r="M268">
        <v>1</v>
      </c>
      <c r="N268">
        <v>0</v>
      </c>
      <c r="O268">
        <v>1014733140</v>
      </c>
      <c r="P268">
        <v>2098</v>
      </c>
      <c r="R268" t="s">
        <v>54</v>
      </c>
      <c r="S268">
        <f>MATCH(D268,Отчет!$D$1:$D$65536,0)</f>
        <v>23</v>
      </c>
    </row>
    <row r="269" spans="1:19" x14ac:dyDescent="0.2">
      <c r="A269">
        <v>1190186584</v>
      </c>
      <c r="B269">
        <v>9</v>
      </c>
      <c r="C269" t="s">
        <v>49</v>
      </c>
      <c r="D269">
        <v>1178823830</v>
      </c>
      <c r="E269" t="s">
        <v>45</v>
      </c>
      <c r="F269" t="s">
        <v>57</v>
      </c>
      <c r="G269" t="s">
        <v>88</v>
      </c>
      <c r="H269">
        <v>2</v>
      </c>
      <c r="I269" t="s">
        <v>52</v>
      </c>
      <c r="J269" t="s">
        <v>81</v>
      </c>
      <c r="L269">
        <v>18</v>
      </c>
      <c r="M269">
        <v>1</v>
      </c>
      <c r="N269">
        <v>0</v>
      </c>
      <c r="O269">
        <v>1014733140</v>
      </c>
      <c r="P269">
        <v>2098</v>
      </c>
      <c r="R269" t="s">
        <v>54</v>
      </c>
      <c r="S269">
        <f>MATCH(D269,Отчет!$D$1:$D$65536,0)</f>
        <v>20</v>
      </c>
    </row>
    <row r="270" spans="1:19" x14ac:dyDescent="0.2">
      <c r="A270">
        <v>1190186580</v>
      </c>
      <c r="B270">
        <v>9</v>
      </c>
      <c r="C270" t="s">
        <v>49</v>
      </c>
      <c r="D270">
        <v>1178823815</v>
      </c>
      <c r="E270" t="s">
        <v>44</v>
      </c>
      <c r="F270" t="s">
        <v>58</v>
      </c>
      <c r="G270" t="s">
        <v>88</v>
      </c>
      <c r="H270">
        <v>2</v>
      </c>
      <c r="I270" t="s">
        <v>52</v>
      </c>
      <c r="J270" t="s">
        <v>81</v>
      </c>
      <c r="L270">
        <v>18</v>
      </c>
      <c r="M270">
        <v>1</v>
      </c>
      <c r="N270">
        <v>0</v>
      </c>
      <c r="O270">
        <v>1014733140</v>
      </c>
      <c r="P270">
        <v>2098</v>
      </c>
      <c r="R270" t="s">
        <v>54</v>
      </c>
      <c r="S270">
        <f>MATCH(D270,Отчет!$D$1:$D$65536,0)</f>
        <v>15</v>
      </c>
    </row>
    <row r="271" spans="1:19" x14ac:dyDescent="0.2">
      <c r="A271">
        <v>1190186592</v>
      </c>
      <c r="B271">
        <v>9</v>
      </c>
      <c r="C271" t="s">
        <v>49</v>
      </c>
      <c r="D271">
        <v>1178823860</v>
      </c>
      <c r="E271" t="s">
        <v>47</v>
      </c>
      <c r="F271" t="s">
        <v>55</v>
      </c>
      <c r="G271" t="s">
        <v>88</v>
      </c>
      <c r="H271">
        <v>2</v>
      </c>
      <c r="I271" t="s">
        <v>52</v>
      </c>
      <c r="J271" t="s">
        <v>81</v>
      </c>
      <c r="L271">
        <v>18</v>
      </c>
      <c r="M271">
        <v>1</v>
      </c>
      <c r="N271">
        <v>0</v>
      </c>
      <c r="O271">
        <v>1014733140</v>
      </c>
      <c r="P271">
        <v>2098</v>
      </c>
      <c r="R271" t="s">
        <v>54</v>
      </c>
      <c r="S271">
        <f>MATCH(D271,Отчет!$D$1:$D$65536,0)</f>
        <v>16</v>
      </c>
    </row>
    <row r="272" spans="1:19" x14ac:dyDescent="0.2">
      <c r="A272">
        <v>1190186571</v>
      </c>
      <c r="B272">
        <v>9</v>
      </c>
      <c r="C272" t="s">
        <v>49</v>
      </c>
      <c r="D272">
        <v>1178823785</v>
      </c>
      <c r="E272" t="s">
        <v>43</v>
      </c>
      <c r="F272" t="s">
        <v>59</v>
      </c>
      <c r="G272" t="s">
        <v>88</v>
      </c>
      <c r="H272">
        <v>2</v>
      </c>
      <c r="I272" t="s">
        <v>52</v>
      </c>
      <c r="J272" t="s">
        <v>81</v>
      </c>
      <c r="L272">
        <v>18</v>
      </c>
      <c r="M272">
        <v>1</v>
      </c>
      <c r="N272">
        <v>0</v>
      </c>
      <c r="O272">
        <v>1014733140</v>
      </c>
      <c r="P272">
        <v>2098</v>
      </c>
      <c r="R272" t="s">
        <v>54</v>
      </c>
      <c r="S272">
        <f>MATCH(D272,Отчет!$D$1:$D$65536,0)</f>
        <v>17</v>
      </c>
    </row>
    <row r="273" spans="1:19" x14ac:dyDescent="0.2">
      <c r="A273">
        <v>1190186555</v>
      </c>
      <c r="B273">
        <v>9</v>
      </c>
      <c r="C273" t="s">
        <v>49</v>
      </c>
      <c r="D273">
        <v>1178823725</v>
      </c>
      <c r="E273" t="s">
        <v>36</v>
      </c>
      <c r="F273" t="s">
        <v>66</v>
      </c>
      <c r="G273" t="s">
        <v>88</v>
      </c>
      <c r="H273">
        <v>2</v>
      </c>
      <c r="I273" t="s">
        <v>52</v>
      </c>
      <c r="J273" t="s">
        <v>81</v>
      </c>
      <c r="L273">
        <v>18</v>
      </c>
      <c r="M273">
        <v>1</v>
      </c>
      <c r="N273">
        <v>0</v>
      </c>
      <c r="O273">
        <v>1014733140</v>
      </c>
      <c r="P273">
        <v>2098</v>
      </c>
      <c r="R273" t="s">
        <v>54</v>
      </c>
      <c r="S273">
        <f>MATCH(D273,Отчет!$D$1:$D$65536,0)</f>
        <v>27</v>
      </c>
    </row>
    <row r="274" spans="1:19" x14ac:dyDescent="0.2">
      <c r="A274">
        <v>1190186475</v>
      </c>
      <c r="B274">
        <v>10</v>
      </c>
      <c r="C274" t="s">
        <v>49</v>
      </c>
      <c r="D274">
        <v>1178823800</v>
      </c>
      <c r="E274" t="s">
        <v>37</v>
      </c>
      <c r="F274" t="s">
        <v>65</v>
      </c>
      <c r="G274" t="s">
        <v>89</v>
      </c>
      <c r="H274">
        <v>2</v>
      </c>
      <c r="I274" t="s">
        <v>52</v>
      </c>
      <c r="J274" t="s">
        <v>81</v>
      </c>
      <c r="L274">
        <v>20</v>
      </c>
      <c r="M274">
        <v>1</v>
      </c>
      <c r="N274">
        <v>0</v>
      </c>
      <c r="O274">
        <v>1014733140</v>
      </c>
      <c r="P274">
        <v>2098</v>
      </c>
      <c r="R274" t="s">
        <v>54</v>
      </c>
      <c r="S274">
        <f>MATCH(D274,Отчет!$D$1:$D$65536,0)</f>
        <v>18</v>
      </c>
    </row>
    <row r="275" spans="1:19" x14ac:dyDescent="0.2">
      <c r="A275">
        <v>1190186455</v>
      </c>
      <c r="B275">
        <v>10</v>
      </c>
      <c r="C275" t="s">
        <v>49</v>
      </c>
      <c r="D275">
        <v>1178823725</v>
      </c>
      <c r="E275" t="s">
        <v>36</v>
      </c>
      <c r="F275" t="s">
        <v>66</v>
      </c>
      <c r="G275" t="s">
        <v>89</v>
      </c>
      <c r="H275">
        <v>2</v>
      </c>
      <c r="I275" t="s">
        <v>52</v>
      </c>
      <c r="J275" t="s">
        <v>81</v>
      </c>
      <c r="L275">
        <v>20</v>
      </c>
      <c r="M275">
        <v>1</v>
      </c>
      <c r="N275">
        <v>0</v>
      </c>
      <c r="O275">
        <v>1014733140</v>
      </c>
      <c r="P275">
        <v>2098</v>
      </c>
      <c r="R275" t="s">
        <v>54</v>
      </c>
      <c r="S275">
        <f>MATCH(D275,Отчет!$D$1:$D$65536,0)</f>
        <v>27</v>
      </c>
    </row>
    <row r="276" spans="1:19" x14ac:dyDescent="0.2">
      <c r="A276">
        <v>1192563351</v>
      </c>
      <c r="B276">
        <v>10</v>
      </c>
      <c r="C276" t="s">
        <v>49</v>
      </c>
      <c r="D276">
        <v>1183373534</v>
      </c>
      <c r="E276" t="s">
        <v>35</v>
      </c>
      <c r="F276" t="s">
        <v>67</v>
      </c>
      <c r="G276" t="s">
        <v>89</v>
      </c>
      <c r="H276">
        <v>2</v>
      </c>
      <c r="I276" t="s">
        <v>52</v>
      </c>
      <c r="J276" t="s">
        <v>81</v>
      </c>
      <c r="L276">
        <v>20</v>
      </c>
      <c r="M276">
        <v>1</v>
      </c>
      <c r="N276">
        <v>0</v>
      </c>
      <c r="O276">
        <v>1014733140</v>
      </c>
      <c r="P276">
        <v>2098</v>
      </c>
      <c r="R276" t="s">
        <v>54</v>
      </c>
      <c r="S276">
        <f>MATCH(D276,Отчет!$D$1:$D$65536,0)</f>
        <v>29</v>
      </c>
    </row>
    <row r="277" spans="1:19" x14ac:dyDescent="0.2">
      <c r="A277">
        <v>1210951242</v>
      </c>
      <c r="B277">
        <v>10</v>
      </c>
      <c r="C277" t="s">
        <v>49</v>
      </c>
      <c r="D277">
        <v>1192491387</v>
      </c>
      <c r="E277" t="s">
        <v>34</v>
      </c>
      <c r="F277" t="s">
        <v>68</v>
      </c>
      <c r="G277" t="s">
        <v>89</v>
      </c>
      <c r="H277">
        <v>2</v>
      </c>
      <c r="I277" t="s">
        <v>52</v>
      </c>
      <c r="J277" t="s">
        <v>81</v>
      </c>
      <c r="L277">
        <v>20</v>
      </c>
      <c r="M277">
        <v>1</v>
      </c>
      <c r="N277">
        <v>1</v>
      </c>
      <c r="O277">
        <v>1014733140</v>
      </c>
      <c r="P277">
        <v>2098</v>
      </c>
      <c r="R277" t="s">
        <v>54</v>
      </c>
      <c r="S277">
        <f>MATCH(D277,Отчет!$D$1:$D$65536,0)</f>
        <v>25</v>
      </c>
    </row>
    <row r="278" spans="1:19" x14ac:dyDescent="0.2">
      <c r="A278">
        <v>1190186436</v>
      </c>
      <c r="B278">
        <v>10</v>
      </c>
      <c r="C278" t="s">
        <v>49</v>
      </c>
      <c r="D278">
        <v>1171456475</v>
      </c>
      <c r="E278" t="s">
        <v>33</v>
      </c>
      <c r="F278" t="s">
        <v>69</v>
      </c>
      <c r="G278" t="s">
        <v>89</v>
      </c>
      <c r="H278">
        <v>2</v>
      </c>
      <c r="I278" t="s">
        <v>52</v>
      </c>
      <c r="J278" t="s">
        <v>81</v>
      </c>
      <c r="L278">
        <v>20</v>
      </c>
      <c r="M278">
        <v>1</v>
      </c>
      <c r="N278">
        <v>0</v>
      </c>
      <c r="O278">
        <v>1014733140</v>
      </c>
      <c r="P278">
        <v>2098</v>
      </c>
      <c r="R278" t="s">
        <v>54</v>
      </c>
      <c r="S278">
        <f>MATCH(D278,Отчет!$D$1:$D$65536,0)</f>
        <v>12</v>
      </c>
    </row>
    <row r="279" spans="1:19" x14ac:dyDescent="0.2">
      <c r="A279">
        <v>1190186428</v>
      </c>
      <c r="B279">
        <v>10</v>
      </c>
      <c r="C279" t="s">
        <v>49</v>
      </c>
      <c r="D279">
        <v>1171456449</v>
      </c>
      <c r="E279" t="s">
        <v>32</v>
      </c>
      <c r="F279" t="s">
        <v>70</v>
      </c>
      <c r="G279" t="s">
        <v>89</v>
      </c>
      <c r="H279">
        <v>2</v>
      </c>
      <c r="I279" t="s">
        <v>52</v>
      </c>
      <c r="J279" t="s">
        <v>81</v>
      </c>
      <c r="L279">
        <v>20</v>
      </c>
      <c r="M279">
        <v>1</v>
      </c>
      <c r="N279">
        <v>0</v>
      </c>
      <c r="O279">
        <v>1014733140</v>
      </c>
      <c r="P279">
        <v>2098</v>
      </c>
      <c r="R279" t="s">
        <v>54</v>
      </c>
      <c r="S279">
        <f>MATCH(D279,Отчет!$D$1:$D$65536,0)</f>
        <v>24</v>
      </c>
    </row>
    <row r="280" spans="1:19" x14ac:dyDescent="0.2">
      <c r="A280">
        <v>1190186443</v>
      </c>
      <c r="B280">
        <v>10</v>
      </c>
      <c r="C280" t="s">
        <v>49</v>
      </c>
      <c r="D280">
        <v>1171456488</v>
      </c>
      <c r="E280" t="s">
        <v>31</v>
      </c>
      <c r="F280" t="s">
        <v>50</v>
      </c>
      <c r="G280" t="s">
        <v>89</v>
      </c>
      <c r="H280">
        <v>2</v>
      </c>
      <c r="I280" t="s">
        <v>52</v>
      </c>
      <c r="J280" t="s">
        <v>81</v>
      </c>
      <c r="L280">
        <v>20</v>
      </c>
      <c r="M280">
        <v>1</v>
      </c>
      <c r="N280">
        <v>0</v>
      </c>
      <c r="O280">
        <v>1014733140</v>
      </c>
      <c r="P280">
        <v>2098</v>
      </c>
      <c r="R280" t="s">
        <v>54</v>
      </c>
      <c r="S280">
        <f>MATCH(D280,Отчет!$D$1:$D$65536,0)</f>
        <v>19</v>
      </c>
    </row>
    <row r="281" spans="1:19" x14ac:dyDescent="0.2">
      <c r="A281">
        <v>1190186479</v>
      </c>
      <c r="B281">
        <v>10</v>
      </c>
      <c r="C281" t="s">
        <v>49</v>
      </c>
      <c r="D281">
        <v>1178823815</v>
      </c>
      <c r="E281" t="s">
        <v>44</v>
      </c>
      <c r="F281" t="s">
        <v>58</v>
      </c>
      <c r="G281" t="s">
        <v>89</v>
      </c>
      <c r="H281">
        <v>2</v>
      </c>
      <c r="I281" t="s">
        <v>52</v>
      </c>
      <c r="J281" t="s">
        <v>81</v>
      </c>
      <c r="L281">
        <v>20</v>
      </c>
      <c r="M281">
        <v>1</v>
      </c>
      <c r="N281">
        <v>0</v>
      </c>
      <c r="O281">
        <v>1014733140</v>
      </c>
      <c r="P281">
        <v>2098</v>
      </c>
      <c r="R281" t="s">
        <v>54</v>
      </c>
      <c r="S281">
        <f>MATCH(D281,Отчет!$D$1:$D$65536,0)</f>
        <v>15</v>
      </c>
    </row>
    <row r="282" spans="1:19" x14ac:dyDescent="0.2">
      <c r="A282">
        <v>1190186467</v>
      </c>
      <c r="B282">
        <v>10</v>
      </c>
      <c r="C282" t="s">
        <v>49</v>
      </c>
      <c r="D282">
        <v>1178823770</v>
      </c>
      <c r="E282" t="s">
        <v>42</v>
      </c>
      <c r="F282" t="s">
        <v>60</v>
      </c>
      <c r="G282" t="s">
        <v>89</v>
      </c>
      <c r="H282">
        <v>2</v>
      </c>
      <c r="I282" t="s">
        <v>52</v>
      </c>
      <c r="J282" t="s">
        <v>81</v>
      </c>
      <c r="L282">
        <v>20</v>
      </c>
      <c r="M282">
        <v>1</v>
      </c>
      <c r="N282">
        <v>0</v>
      </c>
      <c r="O282">
        <v>1014733140</v>
      </c>
      <c r="P282">
        <v>2098</v>
      </c>
      <c r="R282" t="s">
        <v>54</v>
      </c>
      <c r="S282">
        <f>MATCH(D282,Отчет!$D$1:$D$65536,0)</f>
        <v>21</v>
      </c>
    </row>
    <row r="283" spans="1:19" x14ac:dyDescent="0.2">
      <c r="A283">
        <v>1190186463</v>
      </c>
      <c r="B283">
        <v>10</v>
      </c>
      <c r="C283" t="s">
        <v>49</v>
      </c>
      <c r="D283">
        <v>1178823755</v>
      </c>
      <c r="E283" t="s">
        <v>41</v>
      </c>
      <c r="F283" t="s">
        <v>61</v>
      </c>
      <c r="G283" t="s">
        <v>89</v>
      </c>
      <c r="H283">
        <v>2</v>
      </c>
      <c r="I283" t="s">
        <v>52</v>
      </c>
      <c r="J283" t="s">
        <v>81</v>
      </c>
      <c r="L283">
        <v>20</v>
      </c>
      <c r="M283">
        <v>1</v>
      </c>
      <c r="N283">
        <v>0</v>
      </c>
      <c r="O283">
        <v>1014733140</v>
      </c>
      <c r="P283">
        <v>2098</v>
      </c>
      <c r="R283" t="s">
        <v>54</v>
      </c>
      <c r="S283">
        <f>MATCH(D283,Отчет!$D$1:$D$65536,0)</f>
        <v>22</v>
      </c>
    </row>
    <row r="284" spans="1:19" x14ac:dyDescent="0.2">
      <c r="A284">
        <v>1190186459</v>
      </c>
      <c r="B284">
        <v>10</v>
      </c>
      <c r="C284" t="s">
        <v>49</v>
      </c>
      <c r="D284">
        <v>1178823740</v>
      </c>
      <c r="E284" t="s">
        <v>40</v>
      </c>
      <c r="F284" t="s">
        <v>62</v>
      </c>
      <c r="G284" t="s">
        <v>89</v>
      </c>
      <c r="H284">
        <v>2</v>
      </c>
      <c r="I284" t="s">
        <v>52</v>
      </c>
      <c r="J284" t="s">
        <v>81</v>
      </c>
      <c r="L284">
        <v>20</v>
      </c>
      <c r="M284">
        <v>1</v>
      </c>
      <c r="N284">
        <v>0</v>
      </c>
      <c r="O284">
        <v>1014733140</v>
      </c>
      <c r="P284">
        <v>2098</v>
      </c>
      <c r="R284" t="s">
        <v>54</v>
      </c>
      <c r="S284">
        <f>MATCH(D284,Отчет!$D$1:$D$65536,0)</f>
        <v>28</v>
      </c>
    </row>
    <row r="285" spans="1:19" x14ac:dyDescent="0.2">
      <c r="A285">
        <v>1190186451</v>
      </c>
      <c r="B285">
        <v>10</v>
      </c>
      <c r="C285" t="s">
        <v>49</v>
      </c>
      <c r="D285">
        <v>1178823710</v>
      </c>
      <c r="E285" t="s">
        <v>39</v>
      </c>
      <c r="F285" t="s">
        <v>63</v>
      </c>
      <c r="G285" t="s">
        <v>89</v>
      </c>
      <c r="H285">
        <v>2</v>
      </c>
      <c r="I285" t="s">
        <v>52</v>
      </c>
      <c r="J285" t="s">
        <v>81</v>
      </c>
      <c r="L285">
        <v>20</v>
      </c>
      <c r="M285">
        <v>1</v>
      </c>
      <c r="N285">
        <v>0</v>
      </c>
      <c r="O285">
        <v>1014733140</v>
      </c>
      <c r="P285">
        <v>2098</v>
      </c>
      <c r="R285" t="s">
        <v>54</v>
      </c>
      <c r="S285">
        <f>MATCH(D285,Отчет!$D$1:$D$65536,0)</f>
        <v>23</v>
      </c>
    </row>
    <row r="286" spans="1:19" x14ac:dyDescent="0.2">
      <c r="A286">
        <v>1190186447</v>
      </c>
      <c r="B286">
        <v>10</v>
      </c>
      <c r="C286" t="s">
        <v>49</v>
      </c>
      <c r="D286">
        <v>1178823695</v>
      </c>
      <c r="E286" t="s">
        <v>38</v>
      </c>
      <c r="F286" t="s">
        <v>64</v>
      </c>
      <c r="G286" t="s">
        <v>89</v>
      </c>
      <c r="H286">
        <v>2</v>
      </c>
      <c r="I286" t="s">
        <v>52</v>
      </c>
      <c r="J286" t="s">
        <v>81</v>
      </c>
      <c r="L286">
        <v>20</v>
      </c>
      <c r="M286">
        <v>1</v>
      </c>
      <c r="N286">
        <v>0</v>
      </c>
      <c r="O286">
        <v>1014733140</v>
      </c>
      <c r="P286">
        <v>2098</v>
      </c>
      <c r="R286" t="s">
        <v>54</v>
      </c>
      <c r="S286">
        <f>MATCH(D286,Отчет!$D$1:$D$65536,0)</f>
        <v>14</v>
      </c>
    </row>
    <row r="287" spans="1:19" x14ac:dyDescent="0.2">
      <c r="A287">
        <v>1192563355</v>
      </c>
      <c r="B287">
        <v>10</v>
      </c>
      <c r="C287" t="s">
        <v>49</v>
      </c>
      <c r="D287">
        <v>1187957890</v>
      </c>
      <c r="E287" t="s">
        <v>48</v>
      </c>
      <c r="F287" t="s">
        <v>71</v>
      </c>
      <c r="G287" t="s">
        <v>89</v>
      </c>
      <c r="H287">
        <v>2</v>
      </c>
      <c r="I287" t="s">
        <v>52</v>
      </c>
      <c r="J287" t="s">
        <v>81</v>
      </c>
      <c r="L287">
        <v>20</v>
      </c>
      <c r="M287">
        <v>1</v>
      </c>
      <c r="N287">
        <v>0</v>
      </c>
      <c r="O287">
        <v>1014733140</v>
      </c>
      <c r="P287">
        <v>2098</v>
      </c>
      <c r="R287" t="s">
        <v>54</v>
      </c>
      <c r="S287">
        <f>MATCH(D287,Отчет!$D$1:$D$65536,0)</f>
        <v>13</v>
      </c>
    </row>
    <row r="288" spans="1:19" x14ac:dyDescent="0.2">
      <c r="A288">
        <v>1190186491</v>
      </c>
      <c r="B288">
        <v>10</v>
      </c>
      <c r="C288" t="s">
        <v>49</v>
      </c>
      <c r="D288">
        <v>1178823860</v>
      </c>
      <c r="E288" t="s">
        <v>47</v>
      </c>
      <c r="F288" t="s">
        <v>55</v>
      </c>
      <c r="G288" t="s">
        <v>89</v>
      </c>
      <c r="H288">
        <v>2</v>
      </c>
      <c r="I288" t="s">
        <v>52</v>
      </c>
      <c r="J288" t="s">
        <v>81</v>
      </c>
      <c r="L288">
        <v>20</v>
      </c>
      <c r="M288">
        <v>1</v>
      </c>
      <c r="N288">
        <v>0</v>
      </c>
      <c r="O288">
        <v>1014733140</v>
      </c>
      <c r="P288">
        <v>2098</v>
      </c>
      <c r="R288" t="s">
        <v>54</v>
      </c>
      <c r="S288">
        <f>MATCH(D288,Отчет!$D$1:$D$65536,0)</f>
        <v>16</v>
      </c>
    </row>
    <row r="289" spans="1:19" x14ac:dyDescent="0.2">
      <c r="A289">
        <v>1190186487</v>
      </c>
      <c r="B289">
        <v>10</v>
      </c>
      <c r="C289" t="s">
        <v>49</v>
      </c>
      <c r="D289">
        <v>1178823845</v>
      </c>
      <c r="E289" t="s">
        <v>46</v>
      </c>
      <c r="F289" t="s">
        <v>56</v>
      </c>
      <c r="G289" t="s">
        <v>89</v>
      </c>
      <c r="H289">
        <v>2</v>
      </c>
      <c r="I289" t="s">
        <v>52</v>
      </c>
      <c r="J289" t="s">
        <v>81</v>
      </c>
      <c r="L289">
        <v>20</v>
      </c>
      <c r="M289">
        <v>1</v>
      </c>
      <c r="N289">
        <v>0</v>
      </c>
      <c r="O289">
        <v>1014733140</v>
      </c>
      <c r="P289">
        <v>2098</v>
      </c>
      <c r="R289" t="s">
        <v>54</v>
      </c>
      <c r="S289">
        <f>MATCH(D289,Отчет!$D$1:$D$65536,0)</f>
        <v>26</v>
      </c>
    </row>
    <row r="290" spans="1:19" x14ac:dyDescent="0.2">
      <c r="A290">
        <v>1190186483</v>
      </c>
      <c r="B290">
        <v>10</v>
      </c>
      <c r="C290" t="s">
        <v>49</v>
      </c>
      <c r="D290">
        <v>1178823830</v>
      </c>
      <c r="E290" t="s">
        <v>45</v>
      </c>
      <c r="F290" t="s">
        <v>57</v>
      </c>
      <c r="G290" t="s">
        <v>89</v>
      </c>
      <c r="H290">
        <v>2</v>
      </c>
      <c r="I290" t="s">
        <v>52</v>
      </c>
      <c r="J290" t="s">
        <v>81</v>
      </c>
      <c r="L290">
        <v>20</v>
      </c>
      <c r="M290">
        <v>1</v>
      </c>
      <c r="N290">
        <v>0</v>
      </c>
      <c r="O290">
        <v>1014733140</v>
      </c>
      <c r="P290">
        <v>2098</v>
      </c>
      <c r="R290" t="s">
        <v>54</v>
      </c>
      <c r="S290">
        <f>MATCH(D290,Отчет!$D$1:$D$65536,0)</f>
        <v>20</v>
      </c>
    </row>
    <row r="291" spans="1:19" x14ac:dyDescent="0.2">
      <c r="A291">
        <v>1190186471</v>
      </c>
      <c r="B291">
        <v>10</v>
      </c>
      <c r="C291" t="s">
        <v>49</v>
      </c>
      <c r="D291">
        <v>1178823785</v>
      </c>
      <c r="E291" t="s">
        <v>43</v>
      </c>
      <c r="F291" t="s">
        <v>59</v>
      </c>
      <c r="G291" t="s">
        <v>89</v>
      </c>
      <c r="H291">
        <v>2</v>
      </c>
      <c r="I291" t="s">
        <v>52</v>
      </c>
      <c r="J291" t="s">
        <v>81</v>
      </c>
      <c r="L291">
        <v>20</v>
      </c>
      <c r="M291">
        <v>1</v>
      </c>
      <c r="N291">
        <v>0</v>
      </c>
      <c r="O291">
        <v>1014733140</v>
      </c>
      <c r="P291">
        <v>2098</v>
      </c>
      <c r="R291" t="s">
        <v>54</v>
      </c>
      <c r="S291">
        <f>MATCH(D291,Отчет!$D$1:$D$65536,0)</f>
        <v>17</v>
      </c>
    </row>
  </sheetData>
  <phoneticPr fontId="0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Отчет</vt:lpstr>
      <vt:lpstr>Данные</vt:lpstr>
    </vt:vector>
  </TitlesOfParts>
  <Company>Private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2006-05-18T19:55:00Z</dcterms:created>
  <dcterms:modified xsi:type="dcterms:W3CDTF">2016-10-22T12:44:51Z</dcterms:modified>
</cp:coreProperties>
</file>