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12" i="1"/>
  <c r="P68" i="1"/>
  <c r="P70" i="1"/>
  <c r="P56" i="1"/>
  <c r="P24" i="1"/>
  <c r="P66" i="1"/>
  <c r="P33" i="1"/>
  <c r="P18" i="1"/>
  <c r="P69" i="1"/>
  <c r="P13" i="1"/>
  <c r="P61" i="1"/>
  <c r="P55" i="1"/>
  <c r="P49" i="1"/>
  <c r="P48" i="1"/>
  <c r="P52" i="1"/>
  <c r="P54" i="1"/>
  <c r="P12" i="1"/>
  <c r="P16" i="1"/>
  <c r="P44" i="1"/>
  <c r="P59" i="1"/>
  <c r="P17" i="1"/>
  <c r="P38" i="1"/>
  <c r="P26" i="1"/>
  <c r="P30" i="1"/>
  <c r="P27" i="1"/>
  <c r="P22" i="1"/>
  <c r="P45" i="1"/>
  <c r="P28" i="1"/>
  <c r="P15" i="1"/>
  <c r="P40" i="1"/>
  <c r="P53" i="1"/>
  <c r="P63" i="1"/>
  <c r="P25" i="1"/>
  <c r="P35" i="1"/>
  <c r="P21" i="1"/>
  <c r="P23" i="1"/>
  <c r="P39" i="1"/>
  <c r="P47" i="1"/>
  <c r="P20" i="1"/>
  <c r="P46" i="1"/>
  <c r="P37" i="1"/>
  <c r="P34" i="1"/>
  <c r="P60" i="1"/>
  <c r="P42" i="1"/>
  <c r="P67" i="1"/>
  <c r="P14" i="1"/>
  <c r="P58" i="1"/>
  <c r="P41" i="1"/>
  <c r="P43" i="1"/>
  <c r="P31" i="1"/>
  <c r="P51" i="1"/>
  <c r="P50" i="1"/>
  <c r="P32" i="1"/>
  <c r="P29" i="1"/>
  <c r="P36" i="1"/>
  <c r="P64" i="1"/>
  <c r="P62" i="1"/>
  <c r="P57" i="1"/>
  <c r="P65" i="1"/>
  <c r="O68" i="1"/>
  <c r="O70" i="1"/>
  <c r="O56" i="1"/>
  <c r="O24" i="1"/>
  <c r="O66" i="1"/>
  <c r="O33" i="1"/>
  <c r="O18" i="1"/>
  <c r="O69" i="1"/>
  <c r="O13" i="1"/>
  <c r="O61" i="1"/>
  <c r="O55" i="1"/>
  <c r="O49" i="1"/>
  <c r="O48" i="1"/>
  <c r="O52" i="1"/>
  <c r="O54" i="1"/>
  <c r="O12" i="1"/>
  <c r="O16" i="1"/>
  <c r="O44" i="1"/>
  <c r="O59" i="1"/>
  <c r="O17" i="1"/>
  <c r="O38" i="1"/>
  <c r="O26" i="1"/>
  <c r="O30" i="1"/>
  <c r="O27" i="1"/>
  <c r="O22" i="1"/>
  <c r="O45" i="1"/>
  <c r="O28" i="1"/>
  <c r="O15" i="1"/>
  <c r="O40" i="1"/>
  <c r="O53" i="1"/>
  <c r="O63" i="1"/>
  <c r="O25" i="1"/>
  <c r="O35" i="1"/>
  <c r="O21" i="1"/>
  <c r="O23" i="1"/>
  <c r="O39" i="1"/>
  <c r="O47" i="1"/>
  <c r="O20" i="1"/>
  <c r="O46" i="1"/>
  <c r="O37" i="1"/>
  <c r="O34" i="1"/>
  <c r="O60" i="1"/>
  <c r="O42" i="1"/>
  <c r="O67" i="1"/>
  <c r="O14" i="1"/>
  <c r="O58" i="1"/>
  <c r="O41" i="1"/>
  <c r="O43" i="1"/>
  <c r="O31" i="1"/>
  <c r="O51" i="1"/>
  <c r="O50" i="1"/>
  <c r="O32" i="1"/>
  <c r="O29" i="1"/>
  <c r="O36" i="1"/>
  <c r="O64" i="1"/>
  <c r="O62" i="1"/>
  <c r="O57" i="1"/>
  <c r="O65" i="1"/>
  <c r="P19" i="1"/>
  <c r="O19" i="1"/>
  <c r="J68" i="1"/>
  <c r="L68" i="1" s="1"/>
  <c r="J70" i="1"/>
  <c r="L70" i="1" s="1"/>
  <c r="J56" i="1"/>
  <c r="L56" i="1" s="1"/>
  <c r="J24" i="1"/>
  <c r="L24" i="1" s="1"/>
  <c r="J66" i="1"/>
  <c r="L66" i="1" s="1"/>
  <c r="J33" i="1"/>
  <c r="L33" i="1" s="1"/>
  <c r="J18" i="1"/>
  <c r="L18" i="1" s="1"/>
  <c r="J69" i="1"/>
  <c r="L69" i="1" s="1"/>
  <c r="J13" i="1"/>
  <c r="L13" i="1" s="1"/>
  <c r="J61" i="1"/>
  <c r="L61" i="1" s="1"/>
  <c r="J55" i="1"/>
  <c r="L55" i="1" s="1"/>
  <c r="J49" i="1"/>
  <c r="L49" i="1" s="1"/>
  <c r="J48" i="1"/>
  <c r="L48" i="1" s="1"/>
  <c r="J52" i="1"/>
  <c r="L52" i="1" s="1"/>
  <c r="J54" i="1"/>
  <c r="L54" i="1" s="1"/>
  <c r="J12" i="1"/>
  <c r="L12" i="1" s="1"/>
  <c r="J16" i="1"/>
  <c r="L16" i="1" s="1"/>
  <c r="J44" i="1"/>
  <c r="L44" i="1" s="1"/>
  <c r="J59" i="1"/>
  <c r="L59" i="1" s="1"/>
  <c r="J17" i="1"/>
  <c r="L17" i="1" s="1"/>
  <c r="J38" i="1"/>
  <c r="L38" i="1" s="1"/>
  <c r="J26" i="1"/>
  <c r="L26" i="1" s="1"/>
  <c r="J30" i="1"/>
  <c r="L30" i="1" s="1"/>
  <c r="J27" i="1"/>
  <c r="L27" i="1" s="1"/>
  <c r="J22" i="1"/>
  <c r="L22" i="1" s="1"/>
  <c r="J45" i="1"/>
  <c r="L45" i="1" s="1"/>
  <c r="J28" i="1"/>
  <c r="L28" i="1" s="1"/>
  <c r="J15" i="1"/>
  <c r="L15" i="1" s="1"/>
  <c r="J40" i="1"/>
  <c r="L40" i="1" s="1"/>
  <c r="J53" i="1"/>
  <c r="L53" i="1" s="1"/>
  <c r="J63" i="1"/>
  <c r="L63" i="1" s="1"/>
  <c r="J25" i="1"/>
  <c r="L25" i="1" s="1"/>
  <c r="J35" i="1"/>
  <c r="L35" i="1" s="1"/>
  <c r="J21" i="1"/>
  <c r="L21" i="1" s="1"/>
  <c r="J23" i="1"/>
  <c r="L23" i="1" s="1"/>
  <c r="J39" i="1"/>
  <c r="L39" i="1" s="1"/>
  <c r="J47" i="1"/>
  <c r="L47" i="1" s="1"/>
  <c r="J20" i="1"/>
  <c r="L20" i="1" s="1"/>
  <c r="J46" i="1"/>
  <c r="L46" i="1" s="1"/>
  <c r="J37" i="1"/>
  <c r="L37" i="1" s="1"/>
  <c r="J34" i="1"/>
  <c r="L34" i="1" s="1"/>
  <c r="J60" i="1"/>
  <c r="L60" i="1" s="1"/>
  <c r="J42" i="1"/>
  <c r="L42" i="1" s="1"/>
  <c r="J67" i="1"/>
  <c r="L67" i="1" s="1"/>
  <c r="J14" i="1"/>
  <c r="L14" i="1" s="1"/>
  <c r="J58" i="1"/>
  <c r="L58" i="1" s="1"/>
  <c r="J41" i="1"/>
  <c r="L41" i="1" s="1"/>
  <c r="J43" i="1"/>
  <c r="L43" i="1" s="1"/>
  <c r="J31" i="1"/>
  <c r="L31" i="1" s="1"/>
  <c r="J51" i="1"/>
  <c r="L51" i="1" s="1"/>
  <c r="J50" i="1"/>
  <c r="L50" i="1" s="1"/>
  <c r="J32" i="1"/>
  <c r="L32" i="1" s="1"/>
  <c r="J29" i="1"/>
  <c r="L29" i="1" s="1"/>
  <c r="J36" i="1"/>
  <c r="L36" i="1" s="1"/>
  <c r="J64" i="1"/>
  <c r="L64" i="1" s="1"/>
  <c r="J62" i="1"/>
  <c r="L62" i="1" s="1"/>
  <c r="J57" i="1"/>
  <c r="L57" i="1" s="1"/>
  <c r="J65" i="1"/>
  <c r="L65" i="1" s="1"/>
  <c r="J19" i="1"/>
  <c r="L19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3" i="2"/>
</calcChain>
</file>

<file path=xl/sharedStrings.xml><?xml version="1.0" encoding="utf-8"?>
<sst xmlns="http://schemas.openxmlformats.org/spreadsheetml/2006/main" count="4170" uniqueCount="218">
  <si>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</si>
  <si>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</si>
  <si>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</si>
  <si>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</si>
  <si>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</si>
  <si>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</si>
  <si>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</si>
  <si>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</si>
  <si>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</si>
  <si>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</si>
  <si>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</si>
  <si>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</si>
  <si>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</si>
  <si>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</si>
  <si>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</si>
  <si>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</si>
  <si>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</si>
  <si>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</si>
  <si>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</si>
  <si>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</si>
  <si>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</si>
  <si>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</si>
  <si>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</si>
  <si>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</si>
  <si>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</si>
  <si>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</si>
  <si>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</si>
  <si>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</si>
  <si>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</si>
  <si>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</si>
  <si>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</si>
  <si>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</si>
  <si>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</si>
  <si>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</si>
  <si>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</si>
  <si>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Абиатари Наринэ Александровна</t>
  </si>
  <si>
    <t>Агопов Ованес Михайлович</t>
  </si>
  <si>
    <t>Аджамян Артем Юрьевич</t>
  </si>
  <si>
    <t>Ахалая Тимур Виссарионович</t>
  </si>
  <si>
    <t>Бабаева Ляна Робертовна</t>
  </si>
  <si>
    <t>Банкунова Анжелика Владимировна</t>
  </si>
  <si>
    <t>Белов Никита Юрьевич</t>
  </si>
  <si>
    <t>Беляева Светлана Александровна</t>
  </si>
  <si>
    <t>Блянихова Бэла Азраталиевна</t>
  </si>
  <si>
    <t>Буйлин Дмитрий Александрович</t>
  </si>
  <si>
    <t>Бусыгин Евгений Георгиевич</t>
  </si>
  <si>
    <t>Васильчиков Артём Евгеньевич</t>
  </si>
  <si>
    <t>Голубович Анастасия Васильевна</t>
  </si>
  <si>
    <t>Гондаренко Нина Анатольевна</t>
  </si>
  <si>
    <t>Городилова Юлия Абдулхайевна</t>
  </si>
  <si>
    <t>Григорьева Ольга Александровна</t>
  </si>
  <si>
    <t>Даниелян Ирина Сергеевна</t>
  </si>
  <si>
    <t>Дунец Марина Игоревна</t>
  </si>
  <si>
    <t>Журавлев Максим Петрович</t>
  </si>
  <si>
    <t>Загдаева Дыжид Дамдинжаповна</t>
  </si>
  <si>
    <t>Зайцев Игорь Константинович</t>
  </si>
  <si>
    <t>Землянова Анна Андреевна</t>
  </si>
  <si>
    <t>Зубкова Светлана Анатольевна</t>
  </si>
  <si>
    <t>Иванова Ирина Дмитриевна</t>
  </si>
  <si>
    <t>Илькович-Ходус Надежда</t>
  </si>
  <si>
    <t>Иманкулов Дмитрий Альмирович</t>
  </si>
  <si>
    <t>Кабаев Иван Владимирович</t>
  </si>
  <si>
    <t>Калашникова Ирина Ивановна</t>
  </si>
  <si>
    <t>Карпов Данила Юрьевич</t>
  </si>
  <si>
    <t>Колесникова Дарья Михайловна</t>
  </si>
  <si>
    <t>Кононова Алина Владимировна</t>
  </si>
  <si>
    <t>Крючкина Агата Дмитриевна</t>
  </si>
  <si>
    <t>Макушева Виктория Николаевна</t>
  </si>
  <si>
    <t>Меджидова Джаннета Джамаловна</t>
  </si>
  <si>
    <t>Набиуллина Гульнара Шамилевна</t>
  </si>
  <si>
    <t>Нагорская Анна Сергеевна</t>
  </si>
  <si>
    <t>Нощенко Ольга Васильевна</t>
  </si>
  <si>
    <t>Окружнова Анастасия Андреевна</t>
  </si>
  <si>
    <t>Орлова Людмила Анатольевна</t>
  </si>
  <si>
    <t>Панов Игорь Игоревич</t>
  </si>
  <si>
    <t>Рудаков Владислав Юрьевич</t>
  </si>
  <si>
    <t>Сажина Надежда Витальевна</t>
  </si>
  <si>
    <t>Симонов Кирилл Алексеевич</t>
  </si>
  <si>
    <t>Скодтаев Алан Феликсович</t>
  </si>
  <si>
    <t>Стародубцева Алёна Евгеньевна</t>
  </si>
  <si>
    <t>Строкова Марина Александровна</t>
  </si>
  <si>
    <t>Терёхина Анна Сергеевна</t>
  </si>
  <si>
    <t>Ткачева Елена Дмитриевна</t>
  </si>
  <si>
    <t>Туровец Юлия Валерьевна</t>
  </si>
  <si>
    <t>Федоров Семён Александрович</t>
  </si>
  <si>
    <t>Хозей Александра Сергеевна</t>
  </si>
  <si>
    <t>Чванова Юлия Алексеевна</t>
  </si>
  <si>
    <t>Чернова Екатерина Павловна</t>
  </si>
  <si>
    <t>Шабанова Юлия Романовна</t>
  </si>
  <si>
    <t>Шалапинина Екатерина</t>
  </si>
  <si>
    <t>Шатурская Марина Александровна</t>
  </si>
  <si>
    <t>Шишкова Наталия Игоревна</t>
  </si>
  <si>
    <t>Шохирева Карина Алексеевна</t>
  </si>
  <si>
    <t>Шульга Ольга</t>
  </si>
  <si>
    <t>Югай Антон Филимонович</t>
  </si>
  <si>
    <t>ММЭ153</t>
  </si>
  <si>
    <t>М151ММРЭК021</t>
  </si>
  <si>
    <t>Актуальные проблемы конкурентной (деловой) разведки</t>
  </si>
  <si>
    <t>Экзамен</t>
  </si>
  <si>
    <t>2015/2016 учебный год 3 модуль</t>
  </si>
  <si>
    <t>stChoosen</t>
  </si>
  <si>
    <t>Мировая экономика</t>
  </si>
  <si>
    <t>М151ММРЭК012</t>
  </si>
  <si>
    <t>ММЭ152</t>
  </si>
  <si>
    <t>М151ММРЭК018</t>
  </si>
  <si>
    <t>Антропология медиа</t>
  </si>
  <si>
    <t>М151ММРЭК038</t>
  </si>
  <si>
    <t>Введение в нейроэкономику</t>
  </si>
  <si>
    <t>М151ММРЭК039</t>
  </si>
  <si>
    <t>М151ММРЭК029</t>
  </si>
  <si>
    <t>Инвестиционный климат: индикаторы измерения и механизмы улучшения</t>
  </si>
  <si>
    <t>М151ММРЭК045</t>
  </si>
  <si>
    <t>Инновационно-ориентированное управление вертикально-интегрированной компанией</t>
  </si>
  <si>
    <t>М151ММРЭК028</t>
  </si>
  <si>
    <t>М151ММРЭК005</t>
  </si>
  <si>
    <t>М151ММРЭК007</t>
  </si>
  <si>
    <t>М151ММРЭК053</t>
  </si>
  <si>
    <t>М151ММРЭК047</t>
  </si>
  <si>
    <t>М151ММРЭК041</t>
  </si>
  <si>
    <t>М151ММРЭК048</t>
  </si>
  <si>
    <t>М151ММРЭК036</t>
  </si>
  <si>
    <t>М151ММРЭК037</t>
  </si>
  <si>
    <t>М151ММРЭК062</t>
  </si>
  <si>
    <t>М151ММРЭК026</t>
  </si>
  <si>
    <t>М151ММРЭК056</t>
  </si>
  <si>
    <t>М151ММРЭК055</t>
  </si>
  <si>
    <t>М151ММРЭК025</t>
  </si>
  <si>
    <t>М151ММРЭК064</t>
  </si>
  <si>
    <t>М151ММРЭК050</t>
  </si>
  <si>
    <t>М151ММРЭК066</t>
  </si>
  <si>
    <t>М151ММРЭК061</t>
  </si>
  <si>
    <t>Макроэкономика (продвинутый уровень)</t>
  </si>
  <si>
    <t>stCommon</t>
  </si>
  <si>
    <t>М151ММРЭК060</t>
  </si>
  <si>
    <t>М151ММРЭК009</t>
  </si>
  <si>
    <t>ММЭ151</t>
  </si>
  <si>
    <t>М151ММРЭК022</t>
  </si>
  <si>
    <t>М151ММРЭК049</t>
  </si>
  <si>
    <t>М151ММРЭК002</t>
  </si>
  <si>
    <t>М151ММРЭК059</t>
  </si>
  <si>
    <t>М151ММРЭК023</t>
  </si>
  <si>
    <t>М151ММРЭК006</t>
  </si>
  <si>
    <t>М151ММРЭК052</t>
  </si>
  <si>
    <t>М151ММРЭК057</t>
  </si>
  <si>
    <t>М151ММРЭК027</t>
  </si>
  <si>
    <t>М151ММРЭК058</t>
  </si>
  <si>
    <t>М151ММРЭК015</t>
  </si>
  <si>
    <t>М151ММРЭК014</t>
  </si>
  <si>
    <t>М151ММРЭК054</t>
  </si>
  <si>
    <t>М151ММРЭК046</t>
  </si>
  <si>
    <t>М151ММРЭК003</t>
  </si>
  <si>
    <t>М151ММРЭК065</t>
  </si>
  <si>
    <t>М151ММРЭК067</t>
  </si>
  <si>
    <t>М151ММРЭК068</t>
  </si>
  <si>
    <t>М151ММРЭК010</t>
  </si>
  <si>
    <t>М151ММРЭК024</t>
  </si>
  <si>
    <t>М151ММРЭК031</t>
  </si>
  <si>
    <t>М151ММРЭК019</t>
  </si>
  <si>
    <t>М151ММРЭК044</t>
  </si>
  <si>
    <t>М151ММРЭК017</t>
  </si>
  <si>
    <t>М151ММРЭК008</t>
  </si>
  <si>
    <t>М151ММРЭК033</t>
  </si>
  <si>
    <t>М151ММРЭК020</t>
  </si>
  <si>
    <t>М151ММРЭК001</t>
  </si>
  <si>
    <t>М151ММРЭК051</t>
  </si>
  <si>
    <t>М151ММРЭК016</t>
  </si>
  <si>
    <t>М151ММРЭК043</t>
  </si>
  <si>
    <t>М151ММРЭК035</t>
  </si>
  <si>
    <t>М151ММРЭК013</t>
  </si>
  <si>
    <t>Маркетинг медицинских услуг</t>
  </si>
  <si>
    <t>Метод исследовательского интервью</t>
  </si>
  <si>
    <t>Отношения Россия - США после окончания "холодной войны"</t>
  </si>
  <si>
    <t>Политические и торговые блоки в АТР -  основные тренды региональной интеграции</t>
  </si>
  <si>
    <t>Торговая политика и продвижение интересов компаний</t>
  </si>
  <si>
    <t xml:space="preserve">Управление государственными научными организациями </t>
  </si>
  <si>
    <t>Финансовые рынки, институты и инструменты</t>
  </si>
  <si>
    <t>Экономический анализ механизмов контроля и управления в глобальной  экономике</t>
  </si>
  <si>
    <t>Экономическое уголовное право</t>
  </si>
  <si>
    <t>Брендинг территорий</t>
  </si>
  <si>
    <t>2015/2016 учебный год 4 модуль</t>
  </si>
  <si>
    <t>Воспроизводимые исследования с использованием R</t>
  </si>
  <si>
    <t>Государственные закупки: теория для практики</t>
  </si>
  <si>
    <t>Дебаты на английском языке</t>
  </si>
  <si>
    <t>Институты и инструменты регулирования торговли товарами и услугами</t>
  </si>
  <si>
    <t>Интернет-предпринимательство</t>
  </si>
  <si>
    <t>Информационные системы корпоративного управления на платформе 1С</t>
  </si>
  <si>
    <t>Курсовая работа</t>
  </si>
  <si>
    <t>Микроэкономика  (продвинутый уровень)</t>
  </si>
  <si>
    <t>Научная фантастика и фэнтези: истоки и развитие</t>
  </si>
  <si>
    <t>Научный семинар "Актуальные проблемы функционирования и развития энергетических и сырьевых рынков"</t>
  </si>
  <si>
    <t>Научный семинар "Регулирование внешнеэкономических отношений и ВТО модуль"</t>
  </si>
  <si>
    <t>Научный семинар "Современный инструментарий анализа глобальных экономических процессов"</t>
  </si>
  <si>
    <t>Перспективные вопросы международного регулирования</t>
  </si>
  <si>
    <t>Практика установления взаимовыгодных отношений с клиентами</t>
  </si>
  <si>
    <t>Психология семейных отношений (как психологи вывели Формулу качества брака)</t>
  </si>
  <si>
    <t>Психология управления организацией</t>
  </si>
  <si>
    <t>Регрессионный анализ данных в SPSS и Stata</t>
  </si>
  <si>
    <t>stFacultative</t>
  </si>
  <si>
    <t>Специальные методики сбора и анализа данных в маркетинговых исследованиях</t>
  </si>
  <si>
    <t>Теория игр</t>
  </si>
  <si>
    <t>Управление процессами освоения минерально-сырьевых ресурсов</t>
  </si>
  <si>
    <t>Финансовое регулирование в мире</t>
  </si>
  <si>
    <t>Финансовый менеджмент</t>
  </si>
  <si>
    <t>Бюдж</t>
  </si>
  <si>
    <t>Комм</t>
  </si>
  <si>
    <t>16 - 17</t>
  </si>
  <si>
    <t>23 - 25</t>
  </si>
  <si>
    <t>28 - 29</t>
  </si>
  <si>
    <t>31 - 32</t>
  </si>
  <si>
    <t>39 - 40</t>
  </si>
  <si>
    <t>41 - 42</t>
  </si>
  <si>
    <t>55 - 56</t>
  </si>
  <si>
    <t>Дата выгрузки: 22.10.2016</t>
  </si>
  <si>
    <t>Период: c 2015/2016 учебный год II семестр по 2015/2016 учебный год II семестр</t>
  </si>
  <si>
    <t>Факультет/отделение: Факультет мировой экономики и мировой политики</t>
  </si>
  <si>
    <t>Направление  подготовки: "Экономика"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</si>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</sst>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0</xdr:row>
          <xdr:rowOff>85725</xdr:rowOff>
        </xdr:from>
        <xdr:to>
          <xdr:col>58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E70"/>
  <sheetViews>
    <sheetView tabSelected="1" workbookViewId="0">
      <selection activeCell="B75" sqref="B75"/>
    </sheetView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12" width="10.7109375" style="13" customWidth="1"/>
    <col min="13" max="14" width="10.7109375" style="1" hidden="1" customWidth="1"/>
    <col min="15" max="15" width="10.7109375" style="13" customWidth="1"/>
    <col min="16" max="16" width="10.7109375" style="1" customWidth="1"/>
    <col min="17" max="18" width="10.7109375" style="1" hidden="1" customWidth="1"/>
    <col min="19" max="56" width="10.7109375" style="28" customWidth="1"/>
    <col min="57" max="57" width="10.7109375" style="1" hidden="1" customWidth="1"/>
    <col min="58" max="99" width="10.7109375" style="1" customWidth="1"/>
    <col min="100" max="16384" width="9.140625" style="1"/>
  </cols>
  <sheetData>
    <row r="1" spans="1:57" s="6" customFormat="1" ht="22.5" customHeight="1" x14ac:dyDescent="0.2">
      <c r="A1" s="23" t="s">
        <v>29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</row>
    <row r="2" spans="1:57" s="5" customFormat="1" ht="15.75" customHeight="1" x14ac:dyDescent="0.2">
      <c r="A2" s="22" t="s">
        <v>212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</row>
    <row r="3" spans="1:57" s="5" customFormat="1" ht="15.75" customHeight="1" x14ac:dyDescent="0.2">
      <c r="A3" s="22" t="s">
        <v>213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</row>
    <row r="4" spans="1:57" s="5" customFormat="1" ht="15.75" customHeight="1" x14ac:dyDescent="0.2">
      <c r="A4" s="22" t="s">
        <v>214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</row>
    <row r="5" spans="1:57" s="5" customFormat="1" ht="15.75" customHeight="1" x14ac:dyDescent="0.2">
      <c r="A5" s="22" t="s">
        <v>215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</row>
    <row r="6" spans="1:57" s="5" customFormat="1" ht="15.75" customHeight="1" x14ac:dyDescent="0.2">
      <c r="A6" s="22" t="s">
        <v>216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7"/>
      <c r="T6" s="49"/>
      <c r="U6" s="27" t="s">
        <v>217</v>
      </c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</row>
    <row r="7" spans="1:57" s="5" customFormat="1" ht="15.75" customHeight="1" x14ac:dyDescent="0.2">
      <c r="A7" s="19"/>
      <c r="B7" s="8"/>
      <c r="G7" s="14"/>
      <c r="I7" s="12"/>
      <c r="J7" s="12"/>
      <c r="K7" s="12"/>
      <c r="L7" s="12"/>
      <c r="O7" s="12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</row>
    <row r="8" spans="1:57" s="2" customFormat="1" ht="20.25" customHeight="1" x14ac:dyDescent="0.2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33</v>
      </c>
      <c r="G8" s="29" t="s">
        <v>8</v>
      </c>
      <c r="H8" s="31"/>
      <c r="I8" s="45" t="s">
        <v>22</v>
      </c>
      <c r="J8" s="46" t="s">
        <v>24</v>
      </c>
      <c r="K8" s="46" t="s">
        <v>25</v>
      </c>
      <c r="L8" s="45" t="s">
        <v>26</v>
      </c>
      <c r="M8" s="47" t="s">
        <v>5</v>
      </c>
      <c r="N8" s="47" t="s">
        <v>6</v>
      </c>
      <c r="O8" s="45" t="s">
        <v>21</v>
      </c>
      <c r="P8" s="47" t="s">
        <v>7</v>
      </c>
      <c r="Q8" s="47" t="s">
        <v>27</v>
      </c>
      <c r="R8" s="47" t="s">
        <v>28</v>
      </c>
      <c r="S8" s="32" t="s">
        <v>99</v>
      </c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4" t="s">
        <v>179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</row>
    <row r="9" spans="1:57" s="2" customFormat="1" ht="20.25" customHeight="1" x14ac:dyDescent="0.2">
      <c r="A9" s="29"/>
      <c r="B9" s="30"/>
      <c r="C9" s="29"/>
      <c r="D9" s="29"/>
      <c r="E9" s="29"/>
      <c r="F9" s="29"/>
      <c r="G9" s="29"/>
      <c r="H9" s="31"/>
      <c r="I9" s="45"/>
      <c r="J9" s="46"/>
      <c r="K9" s="46"/>
      <c r="L9" s="45"/>
      <c r="M9" s="47"/>
      <c r="N9" s="47"/>
      <c r="O9" s="45"/>
      <c r="P9" s="47"/>
      <c r="Q9" s="47"/>
      <c r="R9" s="47"/>
      <c r="S9" s="32" t="s">
        <v>98</v>
      </c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4" t="s">
        <v>98</v>
      </c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</row>
    <row r="10" spans="1:57" s="3" customFormat="1" ht="200.1" customHeight="1" x14ac:dyDescent="0.2">
      <c r="A10" s="29"/>
      <c r="B10" s="30"/>
      <c r="C10" s="29"/>
      <c r="D10" s="29"/>
      <c r="E10" s="29"/>
      <c r="F10" s="29"/>
      <c r="G10" s="29"/>
      <c r="H10" s="35" t="s">
        <v>23</v>
      </c>
      <c r="I10" s="45"/>
      <c r="J10" s="46"/>
      <c r="K10" s="46"/>
      <c r="L10" s="45"/>
      <c r="M10" s="47"/>
      <c r="N10" s="47"/>
      <c r="O10" s="45"/>
      <c r="P10" s="47"/>
      <c r="Q10" s="47"/>
      <c r="R10" s="47"/>
      <c r="S10" s="36" t="s">
        <v>97</v>
      </c>
      <c r="T10" s="36" t="s">
        <v>105</v>
      </c>
      <c r="U10" s="36" t="s">
        <v>107</v>
      </c>
      <c r="V10" s="36" t="s">
        <v>110</v>
      </c>
      <c r="W10" s="36" t="s">
        <v>112</v>
      </c>
      <c r="X10" s="36" t="s">
        <v>131</v>
      </c>
      <c r="Y10" s="36" t="s">
        <v>169</v>
      </c>
      <c r="Z10" s="36" t="s">
        <v>170</v>
      </c>
      <c r="AA10" s="36" t="s">
        <v>171</v>
      </c>
      <c r="AB10" s="36" t="s">
        <v>172</v>
      </c>
      <c r="AC10" s="36" t="s">
        <v>173</v>
      </c>
      <c r="AD10" s="36" t="s">
        <v>174</v>
      </c>
      <c r="AE10" s="36" t="s">
        <v>175</v>
      </c>
      <c r="AF10" s="36" t="s">
        <v>176</v>
      </c>
      <c r="AG10" s="36" t="s">
        <v>177</v>
      </c>
      <c r="AH10" s="36" t="s">
        <v>178</v>
      </c>
      <c r="AI10" s="36" t="s">
        <v>180</v>
      </c>
      <c r="AJ10" s="36" t="s">
        <v>181</v>
      </c>
      <c r="AK10" s="36" t="s">
        <v>182</v>
      </c>
      <c r="AL10" s="36" t="s">
        <v>183</v>
      </c>
      <c r="AM10" s="36" t="s">
        <v>184</v>
      </c>
      <c r="AN10" s="36" t="s">
        <v>185</v>
      </c>
      <c r="AO10" s="36" t="s">
        <v>186</v>
      </c>
      <c r="AP10" s="36" t="s">
        <v>187</v>
      </c>
      <c r="AQ10" s="36" t="s">
        <v>188</v>
      </c>
      <c r="AR10" s="36" t="s">
        <v>189</v>
      </c>
      <c r="AS10" s="36" t="s">
        <v>190</v>
      </c>
      <c r="AT10" s="36" t="s">
        <v>191</v>
      </c>
      <c r="AU10" s="36" t="s">
        <v>192</v>
      </c>
      <c r="AV10" s="36" t="s">
        <v>193</v>
      </c>
      <c r="AW10" s="36" t="s">
        <v>194</v>
      </c>
      <c r="AX10" s="36" t="s">
        <v>195</v>
      </c>
      <c r="AY10" s="36" t="s">
        <v>196</v>
      </c>
      <c r="AZ10" s="36" t="s">
        <v>198</v>
      </c>
      <c r="BA10" s="36" t="s">
        <v>199</v>
      </c>
      <c r="BB10" s="36" t="s">
        <v>200</v>
      </c>
      <c r="BC10" s="36" t="s">
        <v>201</v>
      </c>
      <c r="BD10" s="36" t="s">
        <v>202</v>
      </c>
    </row>
    <row r="11" spans="1:57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1"/>
      <c r="I11" s="45"/>
      <c r="J11" s="46"/>
      <c r="K11" s="46"/>
      <c r="L11" s="45"/>
      <c r="M11" s="47"/>
      <c r="N11" s="47"/>
      <c r="O11" s="45"/>
      <c r="P11" s="47"/>
      <c r="Q11" s="47"/>
      <c r="R11" s="47"/>
      <c r="S11" s="37">
        <v>3</v>
      </c>
      <c r="T11" s="37">
        <v>3</v>
      </c>
      <c r="U11" s="37">
        <v>3</v>
      </c>
      <c r="V11" s="37">
        <v>3</v>
      </c>
      <c r="W11" s="37">
        <v>5</v>
      </c>
      <c r="X11" s="37">
        <v>6</v>
      </c>
      <c r="Y11" s="37">
        <v>3</v>
      </c>
      <c r="Z11" s="37">
        <v>3</v>
      </c>
      <c r="AA11" s="37">
        <v>3</v>
      </c>
      <c r="AB11" s="37">
        <v>3</v>
      </c>
      <c r="AC11" s="37">
        <v>5</v>
      </c>
      <c r="AD11" s="37">
        <v>3</v>
      </c>
      <c r="AE11" s="37">
        <v>3</v>
      </c>
      <c r="AF11" s="37">
        <v>5</v>
      </c>
      <c r="AG11" s="37">
        <v>3</v>
      </c>
      <c r="AH11" s="37">
        <v>3</v>
      </c>
      <c r="AI11" s="37">
        <v>3</v>
      </c>
      <c r="AJ11" s="37">
        <v>3</v>
      </c>
      <c r="AK11" s="37">
        <v>3</v>
      </c>
      <c r="AL11" s="37">
        <v>6</v>
      </c>
      <c r="AM11" s="37">
        <v>3</v>
      </c>
      <c r="AN11" s="37">
        <v>3</v>
      </c>
      <c r="AO11" s="37">
        <v>6</v>
      </c>
      <c r="AP11" s="37">
        <v>6</v>
      </c>
      <c r="AQ11" s="37">
        <v>3</v>
      </c>
      <c r="AR11" s="37">
        <v>6</v>
      </c>
      <c r="AS11" s="37">
        <v>6</v>
      </c>
      <c r="AT11" s="37">
        <v>6</v>
      </c>
      <c r="AU11" s="37">
        <v>6</v>
      </c>
      <c r="AV11" s="37">
        <v>3</v>
      </c>
      <c r="AW11" s="37">
        <v>3</v>
      </c>
      <c r="AX11" s="37">
        <v>3</v>
      </c>
      <c r="AY11" s="37">
        <v>0</v>
      </c>
      <c r="AZ11" s="37">
        <v>3</v>
      </c>
      <c r="BA11" s="37">
        <v>3</v>
      </c>
      <c r="BB11" s="37">
        <v>6</v>
      </c>
      <c r="BC11" s="37">
        <v>6</v>
      </c>
      <c r="BD11" s="37">
        <v>3</v>
      </c>
    </row>
    <row r="12" spans="1:57" x14ac:dyDescent="0.2">
      <c r="A12" s="38">
        <v>1</v>
      </c>
      <c r="B12" s="39" t="s">
        <v>151</v>
      </c>
      <c r="C12" s="40" t="s">
        <v>52</v>
      </c>
      <c r="D12" s="40">
        <v>1178851370</v>
      </c>
      <c r="E12" s="41" t="s">
        <v>135</v>
      </c>
      <c r="F12" s="40" t="s">
        <v>101</v>
      </c>
      <c r="G12" s="40" t="s">
        <v>203</v>
      </c>
      <c r="H12" s="41">
        <f>MATCH(D12,Данные!$D$1:$D$65536,0)</f>
        <v>62</v>
      </c>
      <c r="I12" s="48">
        <v>437</v>
      </c>
      <c r="J12" s="48">
        <f>IF(K12 &gt; 0, MAX(K$12:K$70) / K12, 0)</f>
        <v>1</v>
      </c>
      <c r="K12" s="48">
        <v>44</v>
      </c>
      <c r="L12" s="48">
        <f>I12*J12</f>
        <v>437</v>
      </c>
      <c r="M12" s="41">
        <v>79</v>
      </c>
      <c r="N12" s="41">
        <v>8</v>
      </c>
      <c r="O12" s="48">
        <f>IF(N12 &gt; 0,M12/N12,0)</f>
        <v>9.875</v>
      </c>
      <c r="P12" s="41">
        <f>MIN($S12:BD12)</f>
        <v>9</v>
      </c>
      <c r="Q12" s="41"/>
      <c r="R12" s="41">
        <v>8</v>
      </c>
      <c r="S12" s="44"/>
      <c r="T12" s="44"/>
      <c r="U12" s="44"/>
      <c r="V12" s="44"/>
      <c r="W12" s="44"/>
      <c r="X12" s="44">
        <v>10</v>
      </c>
      <c r="Y12" s="44"/>
      <c r="Z12" s="44"/>
      <c r="AA12" s="44"/>
      <c r="AB12" s="44"/>
      <c r="AC12" s="44"/>
      <c r="AD12" s="44"/>
      <c r="AE12" s="44"/>
      <c r="AF12" s="44">
        <v>10</v>
      </c>
      <c r="AG12" s="44"/>
      <c r="AH12" s="44"/>
      <c r="AI12" s="44"/>
      <c r="AJ12" s="44"/>
      <c r="AK12" s="44"/>
      <c r="AL12" s="44">
        <v>10</v>
      </c>
      <c r="AM12" s="44"/>
      <c r="AN12" s="44">
        <v>9</v>
      </c>
      <c r="AO12" s="44">
        <v>10</v>
      </c>
      <c r="AP12" s="44">
        <v>10</v>
      </c>
      <c r="AQ12" s="44"/>
      <c r="AR12" s="44"/>
      <c r="AS12" s="44"/>
      <c r="AT12" s="44">
        <v>10</v>
      </c>
      <c r="AU12" s="44"/>
      <c r="AV12" s="44"/>
      <c r="AW12" s="44"/>
      <c r="AX12" s="44"/>
      <c r="AY12" s="44"/>
      <c r="AZ12" s="44"/>
      <c r="BA12" s="44"/>
      <c r="BB12" s="44"/>
      <c r="BC12" s="44">
        <v>10</v>
      </c>
      <c r="BD12" s="44"/>
      <c r="BE12" s="1">
        <v>1</v>
      </c>
    </row>
    <row r="13" spans="1:57" x14ac:dyDescent="0.2">
      <c r="A13" s="38">
        <v>2</v>
      </c>
      <c r="B13" s="39" t="s">
        <v>168</v>
      </c>
      <c r="C13" s="40" t="s">
        <v>45</v>
      </c>
      <c r="D13" s="40">
        <v>1171423839</v>
      </c>
      <c r="E13" s="41" t="s">
        <v>135</v>
      </c>
      <c r="F13" s="40" t="s">
        <v>101</v>
      </c>
      <c r="G13" s="40" t="s">
        <v>203</v>
      </c>
      <c r="H13" s="41">
        <f>MATCH(D13,Данные!$D$1:$D$65536,0)</f>
        <v>87</v>
      </c>
      <c r="I13" s="48">
        <v>428</v>
      </c>
      <c r="J13" s="48">
        <f>IF(K13 &gt; 0, MAX(K$12:K$70) / K13, 0)</f>
        <v>1</v>
      </c>
      <c r="K13" s="48">
        <v>44</v>
      </c>
      <c r="L13" s="48">
        <f>I13*J13</f>
        <v>428</v>
      </c>
      <c r="M13" s="41">
        <v>78</v>
      </c>
      <c r="N13" s="41">
        <v>8</v>
      </c>
      <c r="O13" s="48">
        <f>IF(N13 &gt; 0,M13/N13,0)</f>
        <v>9.75</v>
      </c>
      <c r="P13" s="41">
        <f>MIN($S13:BD13)</f>
        <v>9</v>
      </c>
      <c r="Q13" s="41"/>
      <c r="R13" s="41">
        <v>8</v>
      </c>
      <c r="S13" s="44"/>
      <c r="T13" s="44"/>
      <c r="U13" s="44"/>
      <c r="V13" s="44"/>
      <c r="W13" s="44"/>
      <c r="X13" s="44">
        <v>10</v>
      </c>
      <c r="Y13" s="44"/>
      <c r="Z13" s="44"/>
      <c r="AA13" s="44"/>
      <c r="AB13" s="44"/>
      <c r="AC13" s="44"/>
      <c r="AD13" s="44"/>
      <c r="AE13" s="44"/>
      <c r="AF13" s="44">
        <v>10</v>
      </c>
      <c r="AG13" s="44"/>
      <c r="AH13" s="44"/>
      <c r="AI13" s="44"/>
      <c r="AJ13" s="44"/>
      <c r="AK13" s="44"/>
      <c r="AL13" s="44">
        <v>9</v>
      </c>
      <c r="AM13" s="44"/>
      <c r="AN13" s="44"/>
      <c r="AO13" s="44">
        <v>9</v>
      </c>
      <c r="AP13" s="44">
        <v>10</v>
      </c>
      <c r="AQ13" s="44"/>
      <c r="AR13" s="44"/>
      <c r="AS13" s="44"/>
      <c r="AT13" s="44">
        <v>10</v>
      </c>
      <c r="AU13" s="44"/>
      <c r="AV13" s="44"/>
      <c r="AW13" s="44"/>
      <c r="AX13" s="44"/>
      <c r="AY13" s="44"/>
      <c r="AZ13" s="44"/>
      <c r="BA13" s="44"/>
      <c r="BB13" s="44"/>
      <c r="BC13" s="44">
        <v>10</v>
      </c>
      <c r="BD13" s="44">
        <v>10</v>
      </c>
      <c r="BE13" s="1">
        <v>2</v>
      </c>
    </row>
    <row r="14" spans="1:57" x14ac:dyDescent="0.2">
      <c r="A14" s="38">
        <v>3</v>
      </c>
      <c r="B14" s="39" t="s">
        <v>137</v>
      </c>
      <c r="C14" s="40" t="s">
        <v>81</v>
      </c>
      <c r="D14" s="40">
        <v>1171423997</v>
      </c>
      <c r="E14" s="41" t="s">
        <v>103</v>
      </c>
      <c r="F14" s="40" t="s">
        <v>101</v>
      </c>
      <c r="G14" s="40" t="s">
        <v>203</v>
      </c>
      <c r="H14" s="41">
        <f>MATCH(D14,Данные!$D$1:$D$65536,0)</f>
        <v>44</v>
      </c>
      <c r="I14" s="48">
        <v>402</v>
      </c>
      <c r="J14" s="48">
        <f>IF(K14 &gt; 0, MAX(K$12:K$70) / K14, 0)</f>
        <v>1</v>
      </c>
      <c r="K14" s="48">
        <v>44</v>
      </c>
      <c r="L14" s="48">
        <f>I14*J14</f>
        <v>402</v>
      </c>
      <c r="M14" s="41">
        <v>73</v>
      </c>
      <c r="N14" s="41">
        <v>8</v>
      </c>
      <c r="O14" s="48">
        <f>IF(N14 &gt; 0,M14/N14,0)</f>
        <v>9.125</v>
      </c>
      <c r="P14" s="41">
        <f>MIN($S14:BD14)</f>
        <v>8</v>
      </c>
      <c r="Q14" s="41"/>
      <c r="R14" s="41">
        <v>8</v>
      </c>
      <c r="S14" s="44"/>
      <c r="T14" s="44"/>
      <c r="U14" s="44"/>
      <c r="V14" s="44"/>
      <c r="W14" s="44"/>
      <c r="X14" s="44">
        <v>10</v>
      </c>
      <c r="Y14" s="44"/>
      <c r="Z14" s="44"/>
      <c r="AA14" s="44"/>
      <c r="AB14" s="44"/>
      <c r="AC14" s="44">
        <v>9</v>
      </c>
      <c r="AD14" s="44"/>
      <c r="AE14" s="44"/>
      <c r="AF14" s="44"/>
      <c r="AG14" s="44"/>
      <c r="AH14" s="44"/>
      <c r="AI14" s="44"/>
      <c r="AJ14" s="44"/>
      <c r="AK14" s="44"/>
      <c r="AL14" s="44">
        <v>9</v>
      </c>
      <c r="AM14" s="44"/>
      <c r="AN14" s="44"/>
      <c r="AO14" s="44">
        <v>10</v>
      </c>
      <c r="AP14" s="44">
        <v>8</v>
      </c>
      <c r="AQ14" s="44"/>
      <c r="AR14" s="44"/>
      <c r="AS14" s="44">
        <v>9</v>
      </c>
      <c r="AT14" s="44"/>
      <c r="AU14" s="44">
        <v>9</v>
      </c>
      <c r="AV14" s="44"/>
      <c r="AW14" s="44">
        <v>9</v>
      </c>
      <c r="AX14" s="44"/>
      <c r="AY14" s="44"/>
      <c r="AZ14" s="44"/>
      <c r="BA14" s="44"/>
      <c r="BB14" s="44"/>
      <c r="BC14" s="44"/>
      <c r="BD14" s="44"/>
      <c r="BE14" s="1">
        <v>3</v>
      </c>
    </row>
    <row r="15" spans="1:57" x14ac:dyDescent="0.2">
      <c r="A15" s="38">
        <v>4</v>
      </c>
      <c r="B15" s="39" t="s">
        <v>113</v>
      </c>
      <c r="C15" s="40" t="s">
        <v>64</v>
      </c>
      <c r="D15" s="40">
        <v>1171423984</v>
      </c>
      <c r="E15" s="41" t="s">
        <v>95</v>
      </c>
      <c r="F15" s="40" t="s">
        <v>101</v>
      </c>
      <c r="G15" s="40" t="s">
        <v>203</v>
      </c>
      <c r="H15" s="41">
        <f>MATCH(D15,Данные!$D$1:$D$65536,0)</f>
        <v>11</v>
      </c>
      <c r="I15" s="48">
        <v>401</v>
      </c>
      <c r="J15" s="48">
        <f>IF(K15 &gt; 0, MAX(K$12:K$70) / K15, 0)</f>
        <v>1</v>
      </c>
      <c r="K15" s="48">
        <v>44</v>
      </c>
      <c r="L15" s="48">
        <f>I15*J15</f>
        <v>401</v>
      </c>
      <c r="M15" s="41">
        <v>73</v>
      </c>
      <c r="N15" s="41">
        <v>8</v>
      </c>
      <c r="O15" s="48">
        <f>IF(N15 &gt; 0,M15/N15,0)</f>
        <v>9.125</v>
      </c>
      <c r="P15" s="41">
        <f>MIN($S15:BD15)</f>
        <v>8</v>
      </c>
      <c r="Q15" s="41"/>
      <c r="R15" s="41">
        <v>8</v>
      </c>
      <c r="S15" s="44"/>
      <c r="T15" s="44"/>
      <c r="U15" s="44"/>
      <c r="V15" s="44"/>
      <c r="W15" s="44">
        <v>10</v>
      </c>
      <c r="X15" s="44">
        <v>8</v>
      </c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>
        <v>9</v>
      </c>
      <c r="AM15" s="44"/>
      <c r="AN15" s="44"/>
      <c r="AO15" s="44">
        <v>10</v>
      </c>
      <c r="AP15" s="44">
        <v>10</v>
      </c>
      <c r="AQ15" s="44"/>
      <c r="AR15" s="44">
        <v>9</v>
      </c>
      <c r="AS15" s="44"/>
      <c r="AT15" s="44"/>
      <c r="AU15" s="44"/>
      <c r="AV15" s="44"/>
      <c r="AW15" s="44"/>
      <c r="AX15" s="44"/>
      <c r="AY15" s="44"/>
      <c r="AZ15" s="44"/>
      <c r="BA15" s="44"/>
      <c r="BB15" s="44">
        <v>8</v>
      </c>
      <c r="BC15" s="44"/>
      <c r="BD15" s="44">
        <v>9</v>
      </c>
      <c r="BE15" s="1">
        <v>4</v>
      </c>
    </row>
    <row r="16" spans="1:57" x14ac:dyDescent="0.2">
      <c r="A16" s="38">
        <v>5</v>
      </c>
      <c r="B16" s="39" t="s">
        <v>104</v>
      </c>
      <c r="C16" s="40" t="s">
        <v>53</v>
      </c>
      <c r="D16" s="40">
        <v>1171453766</v>
      </c>
      <c r="E16" s="41" t="s">
        <v>103</v>
      </c>
      <c r="F16" s="40" t="s">
        <v>101</v>
      </c>
      <c r="G16" s="40" t="s">
        <v>203</v>
      </c>
      <c r="H16" s="41">
        <f>MATCH(D16,Данные!$D$1:$D$65536,0)</f>
        <v>5</v>
      </c>
      <c r="I16" s="48">
        <v>399</v>
      </c>
      <c r="J16" s="48">
        <f>IF(K16 &gt; 0, MAX(K$12:K$70) / K16, 0)</f>
        <v>1</v>
      </c>
      <c r="K16" s="48">
        <v>44</v>
      </c>
      <c r="L16" s="48">
        <f>I16*J16</f>
        <v>399</v>
      </c>
      <c r="M16" s="41">
        <v>73</v>
      </c>
      <c r="N16" s="41">
        <v>8</v>
      </c>
      <c r="O16" s="48">
        <f>IF(N16 &gt; 0,M16/N16,0)</f>
        <v>9.125</v>
      </c>
      <c r="P16" s="41">
        <f>MIN($S16:BD16)</f>
        <v>8</v>
      </c>
      <c r="Q16" s="41"/>
      <c r="R16" s="41">
        <v>8</v>
      </c>
      <c r="S16" s="44"/>
      <c r="T16" s="44">
        <v>10</v>
      </c>
      <c r="U16" s="44"/>
      <c r="V16" s="44"/>
      <c r="W16" s="44"/>
      <c r="X16" s="44">
        <v>10</v>
      </c>
      <c r="Y16" s="44"/>
      <c r="Z16" s="44"/>
      <c r="AA16" s="44"/>
      <c r="AB16" s="44"/>
      <c r="AC16" s="44">
        <v>9</v>
      </c>
      <c r="AD16" s="44"/>
      <c r="AE16" s="44"/>
      <c r="AF16" s="44"/>
      <c r="AG16" s="44"/>
      <c r="AH16" s="44"/>
      <c r="AI16" s="44"/>
      <c r="AJ16" s="44"/>
      <c r="AK16" s="44"/>
      <c r="AL16" s="44">
        <v>9</v>
      </c>
      <c r="AM16" s="44"/>
      <c r="AN16" s="44"/>
      <c r="AO16" s="44">
        <v>9</v>
      </c>
      <c r="AP16" s="44">
        <v>9</v>
      </c>
      <c r="AQ16" s="44"/>
      <c r="AR16" s="44"/>
      <c r="AS16" s="44">
        <v>8</v>
      </c>
      <c r="AT16" s="44"/>
      <c r="AU16" s="44">
        <v>9</v>
      </c>
      <c r="AV16" s="44"/>
      <c r="AW16" s="44"/>
      <c r="AX16" s="44"/>
      <c r="AY16" s="44"/>
      <c r="AZ16" s="44"/>
      <c r="BA16" s="44"/>
      <c r="BB16" s="44"/>
      <c r="BC16" s="44"/>
      <c r="BD16" s="44"/>
      <c r="BE16" s="1">
        <v>5</v>
      </c>
    </row>
    <row r="17" spans="1:57" x14ac:dyDescent="0.2">
      <c r="A17" s="38">
        <v>6</v>
      </c>
      <c r="B17" s="39" t="s">
        <v>136</v>
      </c>
      <c r="C17" s="40" t="s">
        <v>56</v>
      </c>
      <c r="D17" s="40">
        <v>1171423945</v>
      </c>
      <c r="E17" s="41" t="s">
        <v>135</v>
      </c>
      <c r="F17" s="40" t="s">
        <v>101</v>
      </c>
      <c r="G17" s="40" t="s">
        <v>203</v>
      </c>
      <c r="H17" s="41">
        <f>MATCH(D17,Данные!$D$1:$D$65536,0)</f>
        <v>41</v>
      </c>
      <c r="I17" s="48">
        <v>396</v>
      </c>
      <c r="J17" s="48">
        <f>IF(K17 &gt; 0, MAX(K$12:K$70) / K17, 0)</f>
        <v>1</v>
      </c>
      <c r="K17" s="48">
        <v>44</v>
      </c>
      <c r="L17" s="48">
        <f>I17*J17</f>
        <v>396</v>
      </c>
      <c r="M17" s="41">
        <v>72</v>
      </c>
      <c r="N17" s="41">
        <v>8</v>
      </c>
      <c r="O17" s="48">
        <f>IF(N17 &gt; 0,M17/N17,0)</f>
        <v>9</v>
      </c>
      <c r="P17" s="41">
        <f>MIN($S17:BD17)</f>
        <v>7</v>
      </c>
      <c r="Q17" s="41"/>
      <c r="R17" s="41">
        <v>8</v>
      </c>
      <c r="S17" s="44"/>
      <c r="T17" s="44"/>
      <c r="U17" s="44"/>
      <c r="V17" s="44"/>
      <c r="W17" s="44"/>
      <c r="X17" s="44">
        <v>10</v>
      </c>
      <c r="Y17" s="44"/>
      <c r="Z17" s="44"/>
      <c r="AA17" s="44"/>
      <c r="AB17" s="44"/>
      <c r="AC17" s="44"/>
      <c r="AD17" s="44"/>
      <c r="AE17" s="44">
        <v>9</v>
      </c>
      <c r="AF17" s="44">
        <v>9</v>
      </c>
      <c r="AG17" s="44"/>
      <c r="AH17" s="44"/>
      <c r="AI17" s="44"/>
      <c r="AJ17" s="44"/>
      <c r="AK17" s="44"/>
      <c r="AL17" s="44">
        <v>7</v>
      </c>
      <c r="AM17" s="44"/>
      <c r="AN17" s="44"/>
      <c r="AO17" s="44">
        <v>10</v>
      </c>
      <c r="AP17" s="44">
        <v>9</v>
      </c>
      <c r="AQ17" s="44"/>
      <c r="AR17" s="44"/>
      <c r="AS17" s="44"/>
      <c r="AT17" s="44">
        <v>9</v>
      </c>
      <c r="AU17" s="44"/>
      <c r="AV17" s="44"/>
      <c r="AW17" s="44"/>
      <c r="AX17" s="44"/>
      <c r="AY17" s="44"/>
      <c r="AZ17" s="44"/>
      <c r="BA17" s="44"/>
      <c r="BB17" s="44"/>
      <c r="BC17" s="44">
        <v>9</v>
      </c>
      <c r="BD17" s="44"/>
      <c r="BE17" s="1">
        <v>6</v>
      </c>
    </row>
    <row r="18" spans="1:57" x14ac:dyDescent="0.2">
      <c r="A18" s="38">
        <v>7</v>
      </c>
      <c r="B18" s="39" t="s">
        <v>154</v>
      </c>
      <c r="C18" s="40" t="s">
        <v>43</v>
      </c>
      <c r="D18" s="40">
        <v>1171442515</v>
      </c>
      <c r="E18" s="41" t="s">
        <v>135</v>
      </c>
      <c r="F18" s="40" t="s">
        <v>101</v>
      </c>
      <c r="G18" s="40" t="s">
        <v>203</v>
      </c>
      <c r="H18" s="41">
        <f>MATCH(D18,Данные!$D$1:$D$65536,0)</f>
        <v>66</v>
      </c>
      <c r="I18" s="48">
        <v>388</v>
      </c>
      <c r="J18" s="48">
        <f>IF(K18 &gt; 0, MAX(K$12:K$70) / K18, 0)</f>
        <v>1</v>
      </c>
      <c r="K18" s="48">
        <v>44</v>
      </c>
      <c r="L18" s="48">
        <f>I18*J18</f>
        <v>388</v>
      </c>
      <c r="M18" s="41">
        <v>71</v>
      </c>
      <c r="N18" s="41">
        <v>8</v>
      </c>
      <c r="O18" s="48">
        <f>IF(N18 &gt; 0,M18/N18,0)</f>
        <v>8.875</v>
      </c>
      <c r="P18" s="41">
        <f>MIN($S18:BD18)</f>
        <v>6</v>
      </c>
      <c r="Q18" s="41"/>
      <c r="R18" s="41">
        <v>8</v>
      </c>
      <c r="S18" s="44"/>
      <c r="T18" s="44"/>
      <c r="U18" s="44"/>
      <c r="V18" s="44"/>
      <c r="W18" s="44"/>
      <c r="X18" s="44">
        <v>10</v>
      </c>
      <c r="Y18" s="44"/>
      <c r="Z18" s="44"/>
      <c r="AA18" s="44"/>
      <c r="AB18" s="44"/>
      <c r="AC18" s="44"/>
      <c r="AD18" s="44"/>
      <c r="AE18" s="44"/>
      <c r="AF18" s="44">
        <v>8</v>
      </c>
      <c r="AG18" s="44"/>
      <c r="AH18" s="44"/>
      <c r="AI18" s="44"/>
      <c r="AJ18" s="44"/>
      <c r="AK18" s="44"/>
      <c r="AL18" s="44">
        <v>8</v>
      </c>
      <c r="AM18" s="44"/>
      <c r="AN18" s="44"/>
      <c r="AO18" s="44">
        <v>10</v>
      </c>
      <c r="AP18" s="44">
        <v>6</v>
      </c>
      <c r="AQ18" s="44"/>
      <c r="AR18" s="44"/>
      <c r="AS18" s="44"/>
      <c r="AT18" s="44">
        <v>10</v>
      </c>
      <c r="AU18" s="44"/>
      <c r="AV18" s="44"/>
      <c r="AW18" s="44"/>
      <c r="AX18" s="44"/>
      <c r="AY18" s="44"/>
      <c r="AZ18" s="44"/>
      <c r="BA18" s="44">
        <v>10</v>
      </c>
      <c r="BB18" s="44"/>
      <c r="BC18" s="44">
        <v>9</v>
      </c>
      <c r="BD18" s="44"/>
      <c r="BE18" s="1">
        <v>7</v>
      </c>
    </row>
    <row r="19" spans="1:57" x14ac:dyDescent="0.2">
      <c r="A19" s="38">
        <v>8</v>
      </c>
      <c r="B19" s="39" t="s">
        <v>163</v>
      </c>
      <c r="C19" s="40" t="s">
        <v>35</v>
      </c>
      <c r="D19" s="40">
        <v>1171423682</v>
      </c>
      <c r="E19" s="41" t="s">
        <v>135</v>
      </c>
      <c r="F19" s="40" t="s">
        <v>101</v>
      </c>
      <c r="G19" s="40" t="s">
        <v>203</v>
      </c>
      <c r="H19" s="41">
        <f>MATCH(D19,Данные!$D$1:$D$65536,0)</f>
        <v>79</v>
      </c>
      <c r="I19" s="48">
        <v>381</v>
      </c>
      <c r="J19" s="48">
        <f>IF(K19 &gt; 0, MAX(K$12:K$70) / K19, 0)</f>
        <v>1</v>
      </c>
      <c r="K19" s="48">
        <v>44</v>
      </c>
      <c r="L19" s="48">
        <f>I19*J19</f>
        <v>381</v>
      </c>
      <c r="M19" s="41">
        <v>70</v>
      </c>
      <c r="N19" s="41">
        <v>8</v>
      </c>
      <c r="O19" s="48">
        <f>IF(N19 &gt; 0,M19/N19,0)</f>
        <v>8.75</v>
      </c>
      <c r="P19" s="41">
        <f>MIN($S19:BD19)</f>
        <v>7</v>
      </c>
      <c r="Q19" s="41"/>
      <c r="R19" s="41">
        <v>8</v>
      </c>
      <c r="S19" s="44"/>
      <c r="T19" s="44"/>
      <c r="U19" s="44"/>
      <c r="V19" s="44"/>
      <c r="W19" s="44"/>
      <c r="X19" s="44">
        <v>10</v>
      </c>
      <c r="Y19" s="44"/>
      <c r="Z19" s="44"/>
      <c r="AA19" s="44"/>
      <c r="AB19" s="44"/>
      <c r="AC19" s="44"/>
      <c r="AD19" s="44"/>
      <c r="AE19" s="44"/>
      <c r="AF19" s="44">
        <v>9</v>
      </c>
      <c r="AG19" s="44"/>
      <c r="AH19" s="44"/>
      <c r="AI19" s="44"/>
      <c r="AJ19" s="44"/>
      <c r="AK19" s="44"/>
      <c r="AL19" s="44">
        <v>7</v>
      </c>
      <c r="AM19" s="44"/>
      <c r="AN19" s="44"/>
      <c r="AO19" s="44">
        <v>8</v>
      </c>
      <c r="AP19" s="44">
        <v>7</v>
      </c>
      <c r="AQ19" s="44"/>
      <c r="AR19" s="44"/>
      <c r="AS19" s="44"/>
      <c r="AT19" s="44">
        <v>10</v>
      </c>
      <c r="AU19" s="44"/>
      <c r="AV19" s="44"/>
      <c r="AW19" s="44"/>
      <c r="AX19" s="44"/>
      <c r="AY19" s="44"/>
      <c r="AZ19" s="44"/>
      <c r="BA19" s="44">
        <v>10</v>
      </c>
      <c r="BB19" s="44"/>
      <c r="BC19" s="44">
        <v>9</v>
      </c>
      <c r="BD19" s="44"/>
      <c r="BE19" s="1">
        <v>8</v>
      </c>
    </row>
    <row r="20" spans="1:57" x14ac:dyDescent="0.2">
      <c r="A20" s="38">
        <v>9</v>
      </c>
      <c r="B20" s="39" t="s">
        <v>118</v>
      </c>
      <c r="C20" s="40" t="s">
        <v>74</v>
      </c>
      <c r="D20" s="40">
        <v>1171442541</v>
      </c>
      <c r="E20" s="41" t="s">
        <v>95</v>
      </c>
      <c r="F20" s="40" t="s">
        <v>101</v>
      </c>
      <c r="G20" s="40" t="s">
        <v>203</v>
      </c>
      <c r="H20" s="41">
        <f>MATCH(D20,Данные!$D$1:$D$65536,0)</f>
        <v>16</v>
      </c>
      <c r="I20" s="48">
        <v>375</v>
      </c>
      <c r="J20" s="48">
        <f>IF(K20 &gt; 0, MAX(K$12:K$70) / K20, 0)</f>
        <v>1</v>
      </c>
      <c r="K20" s="48">
        <v>44</v>
      </c>
      <c r="L20" s="48">
        <f>I20*J20</f>
        <v>375</v>
      </c>
      <c r="M20" s="41">
        <v>69</v>
      </c>
      <c r="N20" s="41">
        <v>8</v>
      </c>
      <c r="O20" s="48">
        <f>IF(N20 &gt; 0,M20/N20,0)</f>
        <v>8.625</v>
      </c>
      <c r="P20" s="41">
        <f>MIN($S20:BD20)</f>
        <v>6</v>
      </c>
      <c r="Q20" s="41"/>
      <c r="R20" s="41">
        <v>8</v>
      </c>
      <c r="S20" s="44"/>
      <c r="T20" s="44"/>
      <c r="U20" s="44"/>
      <c r="V20" s="44"/>
      <c r="W20" s="44">
        <v>9</v>
      </c>
      <c r="X20" s="44">
        <v>8</v>
      </c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>
        <v>9</v>
      </c>
      <c r="AM20" s="44"/>
      <c r="AN20" s="44"/>
      <c r="AO20" s="44">
        <v>10</v>
      </c>
      <c r="AP20" s="44">
        <v>6</v>
      </c>
      <c r="AQ20" s="44"/>
      <c r="AR20" s="44">
        <v>9</v>
      </c>
      <c r="AS20" s="44"/>
      <c r="AT20" s="44"/>
      <c r="AU20" s="44"/>
      <c r="AV20" s="44"/>
      <c r="AW20" s="44"/>
      <c r="AX20" s="44"/>
      <c r="AY20" s="44"/>
      <c r="AZ20" s="44"/>
      <c r="BA20" s="44">
        <v>10</v>
      </c>
      <c r="BB20" s="44">
        <v>8</v>
      </c>
      <c r="BC20" s="44"/>
      <c r="BD20" s="44"/>
      <c r="BE20" s="1">
        <v>9</v>
      </c>
    </row>
    <row r="21" spans="1:57" x14ac:dyDescent="0.2">
      <c r="A21" s="38">
        <v>10</v>
      </c>
      <c r="B21" s="39" t="s">
        <v>120</v>
      </c>
      <c r="C21" s="40" t="s">
        <v>70</v>
      </c>
      <c r="D21" s="40">
        <v>1171423714</v>
      </c>
      <c r="E21" s="41" t="s">
        <v>95</v>
      </c>
      <c r="F21" s="40" t="s">
        <v>101</v>
      </c>
      <c r="G21" s="40" t="s">
        <v>203</v>
      </c>
      <c r="H21" s="41">
        <f>MATCH(D21,Данные!$D$1:$D$65536,0)</f>
        <v>19</v>
      </c>
      <c r="I21" s="48">
        <v>372</v>
      </c>
      <c r="J21" s="48">
        <f>IF(K21 &gt; 0, MAX(K$12:K$70) / K21, 0)</f>
        <v>1</v>
      </c>
      <c r="K21" s="48">
        <v>44</v>
      </c>
      <c r="L21" s="48">
        <f>I21*J21</f>
        <v>372</v>
      </c>
      <c r="M21" s="41">
        <v>68</v>
      </c>
      <c r="N21" s="41">
        <v>8</v>
      </c>
      <c r="O21" s="48">
        <f>IF(N21 &gt; 0,M21/N21,0)</f>
        <v>8.5</v>
      </c>
      <c r="P21" s="41">
        <f>MIN($S21:BD21)</f>
        <v>6</v>
      </c>
      <c r="Q21" s="41"/>
      <c r="R21" s="41">
        <v>8</v>
      </c>
      <c r="S21" s="44"/>
      <c r="T21" s="44"/>
      <c r="U21" s="44"/>
      <c r="V21" s="44"/>
      <c r="W21" s="44">
        <v>9</v>
      </c>
      <c r="X21" s="44">
        <v>10</v>
      </c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>
        <v>6</v>
      </c>
      <c r="AM21" s="44"/>
      <c r="AN21" s="44"/>
      <c r="AO21" s="44">
        <v>9</v>
      </c>
      <c r="AP21" s="44">
        <v>8</v>
      </c>
      <c r="AQ21" s="44"/>
      <c r="AR21" s="44">
        <v>9</v>
      </c>
      <c r="AS21" s="44"/>
      <c r="AT21" s="44"/>
      <c r="AU21" s="44"/>
      <c r="AV21" s="44"/>
      <c r="AW21" s="44"/>
      <c r="AX21" s="44"/>
      <c r="AY21" s="44"/>
      <c r="AZ21" s="44"/>
      <c r="BA21" s="44">
        <v>9</v>
      </c>
      <c r="BB21" s="44">
        <v>8</v>
      </c>
      <c r="BC21" s="44"/>
      <c r="BD21" s="44"/>
      <c r="BE21" s="1">
        <v>10</v>
      </c>
    </row>
    <row r="22" spans="1:57" x14ac:dyDescent="0.2">
      <c r="A22" s="38">
        <v>11</v>
      </c>
      <c r="B22" s="39" t="s">
        <v>126</v>
      </c>
      <c r="C22" s="40" t="s">
        <v>61</v>
      </c>
      <c r="D22" s="40">
        <v>1171424052</v>
      </c>
      <c r="E22" s="41" t="s">
        <v>95</v>
      </c>
      <c r="F22" s="40" t="s">
        <v>101</v>
      </c>
      <c r="G22" s="40" t="s">
        <v>203</v>
      </c>
      <c r="H22" s="41">
        <f>MATCH(D22,Данные!$D$1:$D$65536,0)</f>
        <v>27</v>
      </c>
      <c r="I22" s="48">
        <v>369</v>
      </c>
      <c r="J22" s="48">
        <f>IF(K22 &gt; 0, MAX(K$12:K$70) / K22, 0)</f>
        <v>1</v>
      </c>
      <c r="K22" s="48">
        <v>44</v>
      </c>
      <c r="L22" s="48">
        <f>I22*J22</f>
        <v>369</v>
      </c>
      <c r="M22" s="41">
        <v>68</v>
      </c>
      <c r="N22" s="41">
        <v>8</v>
      </c>
      <c r="O22" s="48">
        <f>IF(N22 &gt; 0,M22/N22,0)</f>
        <v>8.5</v>
      </c>
      <c r="P22" s="41">
        <f>MIN($S22:BD22)</f>
        <v>7</v>
      </c>
      <c r="Q22" s="41"/>
      <c r="R22" s="41">
        <v>8</v>
      </c>
      <c r="S22" s="44"/>
      <c r="T22" s="44"/>
      <c r="U22" s="44"/>
      <c r="V22" s="44"/>
      <c r="W22" s="44">
        <v>9</v>
      </c>
      <c r="X22" s="44">
        <v>8</v>
      </c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>
        <v>7</v>
      </c>
      <c r="AM22" s="44"/>
      <c r="AN22" s="44"/>
      <c r="AO22" s="44">
        <v>9</v>
      </c>
      <c r="AP22" s="44">
        <v>9</v>
      </c>
      <c r="AQ22" s="44"/>
      <c r="AR22" s="44">
        <v>9</v>
      </c>
      <c r="AS22" s="44"/>
      <c r="AT22" s="44"/>
      <c r="AU22" s="44"/>
      <c r="AV22" s="44"/>
      <c r="AW22" s="44"/>
      <c r="AX22" s="44"/>
      <c r="AY22" s="44"/>
      <c r="AZ22" s="44"/>
      <c r="BA22" s="44">
        <v>10</v>
      </c>
      <c r="BB22" s="44">
        <v>7</v>
      </c>
      <c r="BC22" s="44"/>
      <c r="BD22" s="44"/>
      <c r="BE22" s="1">
        <v>11</v>
      </c>
    </row>
    <row r="23" spans="1:57" x14ac:dyDescent="0.2">
      <c r="A23" s="38">
        <v>12</v>
      </c>
      <c r="B23" s="39" t="s">
        <v>121</v>
      </c>
      <c r="C23" s="40" t="s">
        <v>71</v>
      </c>
      <c r="D23" s="40">
        <v>1171423740</v>
      </c>
      <c r="E23" s="41" t="s">
        <v>95</v>
      </c>
      <c r="F23" s="40" t="s">
        <v>101</v>
      </c>
      <c r="G23" s="40" t="s">
        <v>203</v>
      </c>
      <c r="H23" s="41">
        <f>MATCH(D23,Данные!$D$1:$D$65536,0)</f>
        <v>20</v>
      </c>
      <c r="I23" s="48">
        <v>368</v>
      </c>
      <c r="J23" s="48">
        <f>IF(K23 &gt; 0, MAX(K$12:K$70) / K23, 0)</f>
        <v>1</v>
      </c>
      <c r="K23" s="48">
        <v>44</v>
      </c>
      <c r="L23" s="48">
        <f>I23*J23</f>
        <v>368</v>
      </c>
      <c r="M23" s="41">
        <v>67</v>
      </c>
      <c r="N23" s="41">
        <v>8</v>
      </c>
      <c r="O23" s="48">
        <f>IF(N23 &gt; 0,M23/N23,0)</f>
        <v>8.375</v>
      </c>
      <c r="P23" s="41">
        <f>MIN($S23:BD23)</f>
        <v>7</v>
      </c>
      <c r="Q23" s="41"/>
      <c r="R23" s="41">
        <v>8</v>
      </c>
      <c r="S23" s="44"/>
      <c r="T23" s="44"/>
      <c r="U23" s="44"/>
      <c r="V23" s="44"/>
      <c r="W23" s="44">
        <v>10</v>
      </c>
      <c r="X23" s="44">
        <v>7</v>
      </c>
      <c r="Y23" s="44"/>
      <c r="Z23" s="44"/>
      <c r="AA23" s="44"/>
      <c r="AB23" s="44"/>
      <c r="AC23" s="44"/>
      <c r="AD23" s="44"/>
      <c r="AE23" s="44">
        <v>8</v>
      </c>
      <c r="AF23" s="44"/>
      <c r="AG23" s="44"/>
      <c r="AH23" s="44"/>
      <c r="AI23" s="44"/>
      <c r="AJ23" s="44"/>
      <c r="AK23" s="44"/>
      <c r="AL23" s="44">
        <v>9</v>
      </c>
      <c r="AM23" s="44"/>
      <c r="AN23" s="44"/>
      <c r="AO23" s="44">
        <v>8</v>
      </c>
      <c r="AP23" s="44">
        <v>9</v>
      </c>
      <c r="AQ23" s="44"/>
      <c r="AR23" s="44">
        <v>8</v>
      </c>
      <c r="AS23" s="44"/>
      <c r="AT23" s="44"/>
      <c r="AU23" s="44"/>
      <c r="AV23" s="44"/>
      <c r="AW23" s="44"/>
      <c r="AX23" s="44"/>
      <c r="AY23" s="44"/>
      <c r="AZ23" s="44"/>
      <c r="BA23" s="44"/>
      <c r="BB23" s="44">
        <v>8</v>
      </c>
      <c r="BC23" s="44"/>
      <c r="BD23" s="44"/>
      <c r="BE23" s="1">
        <v>12</v>
      </c>
    </row>
    <row r="24" spans="1:57" x14ac:dyDescent="0.2">
      <c r="A24" s="38">
        <v>13</v>
      </c>
      <c r="B24" s="39" t="s">
        <v>115</v>
      </c>
      <c r="C24" s="40" t="s">
        <v>40</v>
      </c>
      <c r="D24" s="40">
        <v>1171424225</v>
      </c>
      <c r="E24" s="41" t="s">
        <v>95</v>
      </c>
      <c r="F24" s="40" t="s">
        <v>101</v>
      </c>
      <c r="G24" s="40" t="s">
        <v>203</v>
      </c>
      <c r="H24" s="41">
        <f>MATCH(D24,Данные!$D$1:$D$65536,0)</f>
        <v>13</v>
      </c>
      <c r="I24" s="48">
        <v>367</v>
      </c>
      <c r="J24" s="48">
        <f>IF(K24 &gt; 0, MAX(K$12:K$70) / K24, 0)</f>
        <v>1</v>
      </c>
      <c r="K24" s="48">
        <v>44</v>
      </c>
      <c r="L24" s="48">
        <f>I24*J24</f>
        <v>367</v>
      </c>
      <c r="M24" s="41">
        <v>67</v>
      </c>
      <c r="N24" s="41">
        <v>8</v>
      </c>
      <c r="O24" s="48">
        <f>IF(N24 &gt; 0,M24/N24,0)</f>
        <v>8.375</v>
      </c>
      <c r="P24" s="41">
        <f>MIN($S24:BD24)</f>
        <v>8</v>
      </c>
      <c r="Q24" s="41"/>
      <c r="R24" s="41">
        <v>8</v>
      </c>
      <c r="S24" s="44"/>
      <c r="T24" s="44"/>
      <c r="U24" s="44"/>
      <c r="V24" s="44"/>
      <c r="W24" s="44">
        <v>8</v>
      </c>
      <c r="X24" s="44">
        <v>8</v>
      </c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>
        <v>8</v>
      </c>
      <c r="AM24" s="44"/>
      <c r="AN24" s="44"/>
      <c r="AO24" s="44">
        <v>9</v>
      </c>
      <c r="AP24" s="44">
        <v>8</v>
      </c>
      <c r="AQ24" s="44"/>
      <c r="AR24" s="44">
        <v>8</v>
      </c>
      <c r="AS24" s="44"/>
      <c r="AT24" s="44"/>
      <c r="AU24" s="44"/>
      <c r="AV24" s="44"/>
      <c r="AW24" s="44"/>
      <c r="AX24" s="44"/>
      <c r="AY24" s="44"/>
      <c r="AZ24" s="44"/>
      <c r="BA24" s="44"/>
      <c r="BB24" s="44">
        <v>9</v>
      </c>
      <c r="BC24" s="44"/>
      <c r="BD24" s="44">
        <v>9</v>
      </c>
      <c r="BE24" s="1">
        <v>13</v>
      </c>
    </row>
    <row r="25" spans="1:57" x14ac:dyDescent="0.2">
      <c r="A25" s="38">
        <v>14</v>
      </c>
      <c r="B25" s="39" t="s">
        <v>122</v>
      </c>
      <c r="C25" s="40" t="s">
        <v>68</v>
      </c>
      <c r="D25" s="40">
        <v>1171423779</v>
      </c>
      <c r="E25" s="41" t="s">
        <v>95</v>
      </c>
      <c r="F25" s="40" t="s">
        <v>101</v>
      </c>
      <c r="G25" s="40" t="s">
        <v>203</v>
      </c>
      <c r="H25" s="41">
        <f>MATCH(D25,Данные!$D$1:$D$65536,0)</f>
        <v>21</v>
      </c>
      <c r="I25" s="48">
        <v>364</v>
      </c>
      <c r="J25" s="48">
        <f>IF(K25 &gt; 0, MAX(K$12:K$70) / K25, 0)</f>
        <v>1</v>
      </c>
      <c r="K25" s="48">
        <v>44</v>
      </c>
      <c r="L25" s="48">
        <f>I25*J25</f>
        <v>364</v>
      </c>
      <c r="M25" s="41">
        <v>77</v>
      </c>
      <c r="N25" s="41">
        <v>9</v>
      </c>
      <c r="O25" s="48">
        <f>IF(N25 &gt; 0,M25/N25,0)</f>
        <v>8.5555555555555554</v>
      </c>
      <c r="P25" s="41">
        <f>MIN($S25:BD25)</f>
        <v>7</v>
      </c>
      <c r="Q25" s="41"/>
      <c r="R25" s="41">
        <v>9</v>
      </c>
      <c r="S25" s="44"/>
      <c r="T25" s="44"/>
      <c r="U25" s="44"/>
      <c r="V25" s="44"/>
      <c r="W25" s="44">
        <v>8</v>
      </c>
      <c r="X25" s="44">
        <v>10</v>
      </c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>
        <v>7</v>
      </c>
      <c r="AM25" s="44"/>
      <c r="AN25" s="44"/>
      <c r="AO25" s="44">
        <v>9</v>
      </c>
      <c r="AP25" s="44">
        <v>8</v>
      </c>
      <c r="AQ25" s="44"/>
      <c r="AR25" s="44">
        <v>7</v>
      </c>
      <c r="AS25" s="44"/>
      <c r="AT25" s="44"/>
      <c r="AU25" s="44"/>
      <c r="AV25" s="44"/>
      <c r="AW25" s="44"/>
      <c r="AX25" s="44"/>
      <c r="AY25" s="44">
        <v>10</v>
      </c>
      <c r="AZ25" s="44"/>
      <c r="BA25" s="44">
        <v>10</v>
      </c>
      <c r="BB25" s="44">
        <v>8</v>
      </c>
      <c r="BC25" s="44"/>
      <c r="BD25" s="44"/>
      <c r="BE25" s="1">
        <v>14</v>
      </c>
    </row>
    <row r="26" spans="1:57" x14ac:dyDescent="0.2">
      <c r="A26" s="38">
        <v>15</v>
      </c>
      <c r="B26" s="39" t="s">
        <v>140</v>
      </c>
      <c r="C26" s="40" t="s">
        <v>58</v>
      </c>
      <c r="D26" s="40">
        <v>1171424121</v>
      </c>
      <c r="E26" s="41" t="s">
        <v>103</v>
      </c>
      <c r="F26" s="40" t="s">
        <v>101</v>
      </c>
      <c r="G26" s="40" t="s">
        <v>203</v>
      </c>
      <c r="H26" s="41">
        <f>MATCH(D26,Данные!$D$1:$D$65536,0)</f>
        <v>47</v>
      </c>
      <c r="I26" s="48">
        <v>363</v>
      </c>
      <c r="J26" s="48">
        <f>IF(K26 &gt; 0, MAX(K$12:K$70) / K26, 0)</f>
        <v>1</v>
      </c>
      <c r="K26" s="48">
        <v>44</v>
      </c>
      <c r="L26" s="48">
        <f>I26*J26</f>
        <v>363</v>
      </c>
      <c r="M26" s="41">
        <v>66</v>
      </c>
      <c r="N26" s="41">
        <v>8</v>
      </c>
      <c r="O26" s="48">
        <f>IF(N26 &gt; 0,M26/N26,0)</f>
        <v>8.25</v>
      </c>
      <c r="P26" s="41">
        <f>MIN($S26:BD26)</f>
        <v>6</v>
      </c>
      <c r="Q26" s="41"/>
      <c r="R26" s="41">
        <v>8</v>
      </c>
      <c r="S26" s="44"/>
      <c r="T26" s="44"/>
      <c r="U26" s="44"/>
      <c r="V26" s="44"/>
      <c r="W26" s="44"/>
      <c r="X26" s="44">
        <v>10</v>
      </c>
      <c r="Y26" s="44"/>
      <c r="Z26" s="44"/>
      <c r="AA26" s="44"/>
      <c r="AB26" s="44"/>
      <c r="AC26" s="44">
        <v>9</v>
      </c>
      <c r="AD26" s="44"/>
      <c r="AE26" s="44"/>
      <c r="AF26" s="44"/>
      <c r="AG26" s="44"/>
      <c r="AH26" s="44"/>
      <c r="AI26" s="44"/>
      <c r="AJ26" s="44"/>
      <c r="AK26" s="44"/>
      <c r="AL26" s="44">
        <v>9</v>
      </c>
      <c r="AM26" s="44"/>
      <c r="AN26" s="44"/>
      <c r="AO26" s="44">
        <v>8</v>
      </c>
      <c r="AP26" s="44">
        <v>6</v>
      </c>
      <c r="AQ26" s="44"/>
      <c r="AR26" s="44"/>
      <c r="AS26" s="44">
        <v>8</v>
      </c>
      <c r="AT26" s="44"/>
      <c r="AU26" s="44">
        <v>8</v>
      </c>
      <c r="AV26" s="44">
        <v>8</v>
      </c>
      <c r="AW26" s="44"/>
      <c r="AX26" s="44"/>
      <c r="AY26" s="44"/>
      <c r="AZ26" s="44"/>
      <c r="BA26" s="44"/>
      <c r="BB26" s="44"/>
      <c r="BC26" s="44"/>
      <c r="BD26" s="44"/>
      <c r="BE26" s="1">
        <v>15</v>
      </c>
    </row>
    <row r="27" spans="1:57" x14ac:dyDescent="0.2">
      <c r="A27" s="42" t="s">
        <v>205</v>
      </c>
      <c r="B27" s="39" t="s">
        <v>155</v>
      </c>
      <c r="C27" s="40" t="s">
        <v>60</v>
      </c>
      <c r="D27" s="40">
        <v>1171442528</v>
      </c>
      <c r="E27" s="41" t="s">
        <v>135</v>
      </c>
      <c r="F27" s="40" t="s">
        <v>101</v>
      </c>
      <c r="G27" s="40" t="s">
        <v>203</v>
      </c>
      <c r="H27" s="41">
        <f>MATCH(D27,Данные!$D$1:$D$65536,0)</f>
        <v>67</v>
      </c>
      <c r="I27" s="48">
        <v>360</v>
      </c>
      <c r="J27" s="48">
        <f>IF(K27 &gt; 0, MAX(K$12:K$70) / K27, 0)</f>
        <v>1</v>
      </c>
      <c r="K27" s="48">
        <v>44</v>
      </c>
      <c r="L27" s="48">
        <f>I27*J27</f>
        <v>360</v>
      </c>
      <c r="M27" s="41">
        <v>66</v>
      </c>
      <c r="N27" s="41">
        <v>8</v>
      </c>
      <c r="O27" s="48">
        <f>IF(N27 &gt; 0,M27/N27,0)</f>
        <v>8.25</v>
      </c>
      <c r="P27" s="41">
        <f>MIN($S27:BD27)</f>
        <v>6</v>
      </c>
      <c r="Q27" s="41"/>
      <c r="R27" s="41">
        <v>8</v>
      </c>
      <c r="S27" s="44"/>
      <c r="T27" s="44"/>
      <c r="U27" s="44"/>
      <c r="V27" s="44"/>
      <c r="W27" s="44"/>
      <c r="X27" s="44">
        <v>9</v>
      </c>
      <c r="Y27" s="44"/>
      <c r="Z27" s="44"/>
      <c r="AA27" s="44"/>
      <c r="AB27" s="44"/>
      <c r="AC27" s="44"/>
      <c r="AD27" s="44"/>
      <c r="AE27" s="44"/>
      <c r="AF27" s="44">
        <v>9</v>
      </c>
      <c r="AG27" s="44"/>
      <c r="AH27" s="44"/>
      <c r="AI27" s="44"/>
      <c r="AJ27" s="44"/>
      <c r="AK27" s="44"/>
      <c r="AL27" s="44">
        <v>8</v>
      </c>
      <c r="AM27" s="44"/>
      <c r="AN27" s="44"/>
      <c r="AO27" s="44">
        <v>7</v>
      </c>
      <c r="AP27" s="44">
        <v>6</v>
      </c>
      <c r="AQ27" s="44"/>
      <c r="AR27" s="44"/>
      <c r="AS27" s="44"/>
      <c r="AT27" s="44">
        <v>9</v>
      </c>
      <c r="AU27" s="44"/>
      <c r="AV27" s="44"/>
      <c r="AW27" s="44"/>
      <c r="AX27" s="44"/>
      <c r="AY27" s="44"/>
      <c r="AZ27" s="44"/>
      <c r="BA27" s="44">
        <v>9</v>
      </c>
      <c r="BB27" s="44"/>
      <c r="BC27" s="44">
        <v>9</v>
      </c>
      <c r="BD27" s="44"/>
      <c r="BE27" s="1">
        <v>16</v>
      </c>
    </row>
    <row r="28" spans="1:57" x14ac:dyDescent="0.2">
      <c r="A28" s="43"/>
      <c r="B28" s="39" t="s">
        <v>144</v>
      </c>
      <c r="C28" s="40" t="s">
        <v>63</v>
      </c>
      <c r="D28" s="40">
        <v>1171424212</v>
      </c>
      <c r="E28" s="41" t="s">
        <v>103</v>
      </c>
      <c r="F28" s="40" t="s">
        <v>101</v>
      </c>
      <c r="G28" s="40" t="s">
        <v>203</v>
      </c>
      <c r="H28" s="41">
        <f>MATCH(D28,Данные!$D$1:$D$65536,0)</f>
        <v>53</v>
      </c>
      <c r="I28" s="48">
        <v>360</v>
      </c>
      <c r="J28" s="48">
        <f>IF(K28 &gt; 0, MAX(K$12:K$70) / K28, 0)</f>
        <v>1</v>
      </c>
      <c r="K28" s="48">
        <v>44</v>
      </c>
      <c r="L28" s="48">
        <f>I28*J28</f>
        <v>360</v>
      </c>
      <c r="M28" s="41">
        <v>66</v>
      </c>
      <c r="N28" s="41">
        <v>8</v>
      </c>
      <c r="O28" s="48">
        <f>IF(N28 &gt; 0,M28/N28,0)</f>
        <v>8.25</v>
      </c>
      <c r="P28" s="41">
        <f>MIN($S28:BD28)</f>
        <v>6</v>
      </c>
      <c r="Q28" s="41"/>
      <c r="R28" s="41">
        <v>8</v>
      </c>
      <c r="S28" s="44"/>
      <c r="T28" s="44"/>
      <c r="U28" s="44"/>
      <c r="V28" s="44"/>
      <c r="W28" s="44"/>
      <c r="X28" s="44">
        <v>10</v>
      </c>
      <c r="Y28" s="44"/>
      <c r="Z28" s="44"/>
      <c r="AA28" s="44"/>
      <c r="AB28" s="44"/>
      <c r="AC28" s="44">
        <v>9</v>
      </c>
      <c r="AD28" s="44"/>
      <c r="AE28" s="44">
        <v>9</v>
      </c>
      <c r="AF28" s="44"/>
      <c r="AG28" s="44"/>
      <c r="AH28" s="44"/>
      <c r="AI28" s="44"/>
      <c r="AJ28" s="44"/>
      <c r="AK28" s="44"/>
      <c r="AL28" s="44">
        <v>8</v>
      </c>
      <c r="AM28" s="44"/>
      <c r="AN28" s="44"/>
      <c r="AO28" s="44">
        <v>8</v>
      </c>
      <c r="AP28" s="44">
        <v>6</v>
      </c>
      <c r="AQ28" s="44"/>
      <c r="AR28" s="44"/>
      <c r="AS28" s="44">
        <v>8</v>
      </c>
      <c r="AT28" s="44"/>
      <c r="AU28" s="44">
        <v>8</v>
      </c>
      <c r="AV28" s="44"/>
      <c r="AW28" s="44"/>
      <c r="AX28" s="44"/>
      <c r="AY28" s="44"/>
      <c r="AZ28" s="44"/>
      <c r="BA28" s="44"/>
      <c r="BB28" s="44"/>
      <c r="BC28" s="44"/>
      <c r="BD28" s="44"/>
      <c r="BE28" s="1">
        <v>17</v>
      </c>
    </row>
    <row r="29" spans="1:57" x14ac:dyDescent="0.2">
      <c r="A29" s="38">
        <v>18</v>
      </c>
      <c r="B29" s="39" t="s">
        <v>145</v>
      </c>
      <c r="C29" s="40" t="s">
        <v>89</v>
      </c>
      <c r="D29" s="40">
        <v>1171424238</v>
      </c>
      <c r="E29" s="41" t="s">
        <v>135</v>
      </c>
      <c r="F29" s="40" t="s">
        <v>101</v>
      </c>
      <c r="G29" s="40" t="s">
        <v>203</v>
      </c>
      <c r="H29" s="41">
        <f>MATCH(D29,Данные!$D$1:$D$65536,0)</f>
        <v>55</v>
      </c>
      <c r="I29" s="48">
        <v>352</v>
      </c>
      <c r="J29" s="48">
        <f>IF(K29 &gt; 0, MAX(K$12:K$70) / K29, 0)</f>
        <v>1</v>
      </c>
      <c r="K29" s="48">
        <v>44</v>
      </c>
      <c r="L29" s="48">
        <f>I29*J29</f>
        <v>352</v>
      </c>
      <c r="M29" s="41">
        <v>64</v>
      </c>
      <c r="N29" s="41">
        <v>8</v>
      </c>
      <c r="O29" s="48">
        <f>IF(N29 &gt; 0,M29/N29,0)</f>
        <v>8</v>
      </c>
      <c r="P29" s="41">
        <f>MIN($S29:BD29)</f>
        <v>7</v>
      </c>
      <c r="Q29" s="41"/>
      <c r="R29" s="41">
        <v>8</v>
      </c>
      <c r="S29" s="44"/>
      <c r="T29" s="44"/>
      <c r="U29" s="44"/>
      <c r="V29" s="44"/>
      <c r="W29" s="44"/>
      <c r="X29" s="44">
        <v>7</v>
      </c>
      <c r="Y29" s="44"/>
      <c r="Z29" s="44"/>
      <c r="AA29" s="44"/>
      <c r="AB29" s="44"/>
      <c r="AC29" s="44"/>
      <c r="AD29" s="44"/>
      <c r="AE29" s="44"/>
      <c r="AF29" s="44">
        <v>8</v>
      </c>
      <c r="AG29" s="44"/>
      <c r="AH29" s="44"/>
      <c r="AI29" s="44"/>
      <c r="AJ29" s="44"/>
      <c r="AK29" s="44"/>
      <c r="AL29" s="44">
        <v>8</v>
      </c>
      <c r="AM29" s="44"/>
      <c r="AN29" s="44"/>
      <c r="AO29" s="44">
        <v>10</v>
      </c>
      <c r="AP29" s="44">
        <v>7</v>
      </c>
      <c r="AQ29" s="44"/>
      <c r="AR29" s="44"/>
      <c r="AS29" s="44"/>
      <c r="AT29" s="44">
        <v>9</v>
      </c>
      <c r="AU29" s="44"/>
      <c r="AV29" s="44"/>
      <c r="AW29" s="44"/>
      <c r="AX29" s="44"/>
      <c r="AY29" s="44"/>
      <c r="AZ29" s="44"/>
      <c r="BA29" s="44"/>
      <c r="BB29" s="44"/>
      <c r="BC29" s="44">
        <v>7</v>
      </c>
      <c r="BD29" s="44">
        <v>8</v>
      </c>
      <c r="BE29" s="1">
        <v>18</v>
      </c>
    </row>
    <row r="30" spans="1:57" x14ac:dyDescent="0.2">
      <c r="A30" s="38">
        <v>19</v>
      </c>
      <c r="B30" s="39" t="s">
        <v>152</v>
      </c>
      <c r="C30" s="40" t="s">
        <v>59</v>
      </c>
      <c r="D30" s="40">
        <v>1178851385</v>
      </c>
      <c r="E30" s="41" t="s">
        <v>103</v>
      </c>
      <c r="F30" s="40" t="s">
        <v>101</v>
      </c>
      <c r="G30" s="40" t="s">
        <v>203</v>
      </c>
      <c r="H30" s="41">
        <f>MATCH(D30,Данные!$D$1:$D$65536,0)</f>
        <v>63</v>
      </c>
      <c r="I30" s="48">
        <v>351</v>
      </c>
      <c r="J30" s="48">
        <f>IF(K30 &gt; 0, MAX(K$12:K$70) / K30, 0)</f>
        <v>1</v>
      </c>
      <c r="K30" s="48">
        <v>44</v>
      </c>
      <c r="L30" s="48">
        <f>I30*J30</f>
        <v>351</v>
      </c>
      <c r="M30" s="41">
        <v>65</v>
      </c>
      <c r="N30" s="41">
        <v>8</v>
      </c>
      <c r="O30" s="48">
        <f>IF(N30 &gt; 0,M30/N30,0)</f>
        <v>8.125</v>
      </c>
      <c r="P30" s="41">
        <f>MIN($S30:BD30)</f>
        <v>6</v>
      </c>
      <c r="Q30" s="41"/>
      <c r="R30" s="41">
        <v>8</v>
      </c>
      <c r="S30" s="44"/>
      <c r="T30" s="44"/>
      <c r="U30" s="44"/>
      <c r="V30" s="44"/>
      <c r="W30" s="44"/>
      <c r="X30" s="44">
        <v>10</v>
      </c>
      <c r="Y30" s="44"/>
      <c r="Z30" s="44"/>
      <c r="AA30" s="44"/>
      <c r="AB30" s="44"/>
      <c r="AC30" s="44">
        <v>9</v>
      </c>
      <c r="AD30" s="44"/>
      <c r="AE30" s="44"/>
      <c r="AF30" s="44"/>
      <c r="AG30" s="44">
        <v>10</v>
      </c>
      <c r="AH30" s="44"/>
      <c r="AI30" s="44"/>
      <c r="AJ30" s="44"/>
      <c r="AK30" s="44"/>
      <c r="AL30" s="44">
        <v>8</v>
      </c>
      <c r="AM30" s="44"/>
      <c r="AN30" s="44"/>
      <c r="AO30" s="44">
        <v>8</v>
      </c>
      <c r="AP30" s="44">
        <v>6</v>
      </c>
      <c r="AQ30" s="44"/>
      <c r="AR30" s="44"/>
      <c r="AS30" s="44">
        <v>8</v>
      </c>
      <c r="AT30" s="44"/>
      <c r="AU30" s="44">
        <v>6</v>
      </c>
      <c r="AV30" s="44"/>
      <c r="AW30" s="44"/>
      <c r="AX30" s="44"/>
      <c r="AY30" s="44"/>
      <c r="AZ30" s="44"/>
      <c r="BA30" s="44"/>
      <c r="BB30" s="44"/>
      <c r="BC30" s="44"/>
      <c r="BD30" s="44"/>
      <c r="BE30" s="1">
        <v>19</v>
      </c>
    </row>
    <row r="31" spans="1:57" x14ac:dyDescent="0.2">
      <c r="A31" s="38">
        <v>20</v>
      </c>
      <c r="B31" s="39" t="s">
        <v>148</v>
      </c>
      <c r="C31" s="40" t="s">
        <v>85</v>
      </c>
      <c r="D31" s="40">
        <v>1171424316</v>
      </c>
      <c r="E31" s="41" t="s">
        <v>103</v>
      </c>
      <c r="F31" s="40" t="s">
        <v>101</v>
      </c>
      <c r="G31" s="40" t="s">
        <v>203</v>
      </c>
      <c r="H31" s="41">
        <f>MATCH(D31,Данные!$D$1:$D$65536,0)</f>
        <v>58</v>
      </c>
      <c r="I31" s="48">
        <v>348</v>
      </c>
      <c r="J31" s="48">
        <f>IF(K31 &gt; 0, MAX(K$12:K$70) / K31, 0)</f>
        <v>1</v>
      </c>
      <c r="K31" s="48">
        <v>44</v>
      </c>
      <c r="L31" s="48">
        <f>I31*J31</f>
        <v>348</v>
      </c>
      <c r="M31" s="41">
        <v>64</v>
      </c>
      <c r="N31" s="41">
        <v>8</v>
      </c>
      <c r="O31" s="48">
        <f>IF(N31 &gt; 0,M31/N31,0)</f>
        <v>8</v>
      </c>
      <c r="P31" s="41">
        <f>MIN($S31:BD31)</f>
        <v>6</v>
      </c>
      <c r="Q31" s="41"/>
      <c r="R31" s="41">
        <v>8</v>
      </c>
      <c r="S31" s="44"/>
      <c r="T31" s="44"/>
      <c r="U31" s="44"/>
      <c r="V31" s="44"/>
      <c r="W31" s="44"/>
      <c r="X31" s="44">
        <v>10</v>
      </c>
      <c r="Y31" s="44"/>
      <c r="Z31" s="44"/>
      <c r="AA31" s="44"/>
      <c r="AB31" s="44"/>
      <c r="AC31" s="44">
        <v>9</v>
      </c>
      <c r="AD31" s="44"/>
      <c r="AE31" s="44"/>
      <c r="AF31" s="44"/>
      <c r="AG31" s="44"/>
      <c r="AH31" s="44"/>
      <c r="AI31" s="44">
        <v>9</v>
      </c>
      <c r="AJ31" s="44"/>
      <c r="AK31" s="44"/>
      <c r="AL31" s="44">
        <v>6</v>
      </c>
      <c r="AM31" s="44"/>
      <c r="AN31" s="44"/>
      <c r="AO31" s="44">
        <v>8</v>
      </c>
      <c r="AP31" s="44">
        <v>8</v>
      </c>
      <c r="AQ31" s="44"/>
      <c r="AR31" s="44"/>
      <c r="AS31" s="44">
        <v>8</v>
      </c>
      <c r="AT31" s="44"/>
      <c r="AU31" s="44">
        <v>6</v>
      </c>
      <c r="AV31" s="44"/>
      <c r="AW31" s="44"/>
      <c r="AX31" s="44"/>
      <c r="AY31" s="44"/>
      <c r="AZ31" s="44"/>
      <c r="BA31" s="44"/>
      <c r="BB31" s="44"/>
      <c r="BC31" s="44"/>
      <c r="BD31" s="44"/>
      <c r="BE31" s="1">
        <v>20</v>
      </c>
    </row>
    <row r="32" spans="1:57" x14ac:dyDescent="0.2">
      <c r="A32" s="38">
        <v>21</v>
      </c>
      <c r="B32" s="39" t="s">
        <v>143</v>
      </c>
      <c r="C32" s="40" t="s">
        <v>88</v>
      </c>
      <c r="D32" s="40">
        <v>1171424199</v>
      </c>
      <c r="E32" s="41" t="s">
        <v>135</v>
      </c>
      <c r="F32" s="40" t="s">
        <v>101</v>
      </c>
      <c r="G32" s="40" t="s">
        <v>203</v>
      </c>
      <c r="H32" s="41">
        <f>MATCH(D32,Данные!$D$1:$D$65536,0)</f>
        <v>52</v>
      </c>
      <c r="I32" s="48">
        <v>347</v>
      </c>
      <c r="J32" s="48">
        <f>IF(K32 &gt; 0, MAX(K$12:K$70) / K32, 0)</f>
        <v>1</v>
      </c>
      <c r="K32" s="48">
        <v>44</v>
      </c>
      <c r="L32" s="48">
        <f>I32*J32</f>
        <v>347</v>
      </c>
      <c r="M32" s="41">
        <v>64</v>
      </c>
      <c r="N32" s="41">
        <v>8</v>
      </c>
      <c r="O32" s="48">
        <f>IF(N32 &gt; 0,M32/N32,0)</f>
        <v>8</v>
      </c>
      <c r="P32" s="41">
        <f>MIN($S32:BD32)</f>
        <v>6</v>
      </c>
      <c r="Q32" s="41"/>
      <c r="R32" s="41">
        <v>8</v>
      </c>
      <c r="S32" s="44"/>
      <c r="T32" s="44"/>
      <c r="U32" s="44"/>
      <c r="V32" s="44"/>
      <c r="W32" s="44"/>
      <c r="X32" s="44">
        <v>8</v>
      </c>
      <c r="Y32" s="44"/>
      <c r="Z32" s="44"/>
      <c r="AA32" s="44"/>
      <c r="AB32" s="44"/>
      <c r="AC32" s="44"/>
      <c r="AD32" s="44"/>
      <c r="AE32" s="44"/>
      <c r="AF32" s="44">
        <v>7</v>
      </c>
      <c r="AG32" s="44"/>
      <c r="AH32" s="44"/>
      <c r="AI32" s="44"/>
      <c r="AJ32" s="44"/>
      <c r="AK32" s="44">
        <v>10</v>
      </c>
      <c r="AL32" s="44">
        <v>8</v>
      </c>
      <c r="AM32" s="44"/>
      <c r="AN32" s="44"/>
      <c r="AO32" s="44">
        <v>9</v>
      </c>
      <c r="AP32" s="44">
        <v>6</v>
      </c>
      <c r="AQ32" s="44"/>
      <c r="AR32" s="44"/>
      <c r="AS32" s="44"/>
      <c r="AT32" s="44">
        <v>8</v>
      </c>
      <c r="AU32" s="44"/>
      <c r="AV32" s="44"/>
      <c r="AW32" s="44"/>
      <c r="AX32" s="44"/>
      <c r="AY32" s="44"/>
      <c r="AZ32" s="44"/>
      <c r="BA32" s="44"/>
      <c r="BB32" s="44"/>
      <c r="BC32" s="44">
        <v>8</v>
      </c>
      <c r="BD32" s="44"/>
      <c r="BE32" s="1">
        <v>21</v>
      </c>
    </row>
    <row r="33" spans="1:57" x14ac:dyDescent="0.2">
      <c r="A33" s="38">
        <v>22</v>
      </c>
      <c r="B33" s="39" t="s">
        <v>134</v>
      </c>
      <c r="C33" s="40" t="s">
        <v>42</v>
      </c>
      <c r="D33" s="40">
        <v>1171423932</v>
      </c>
      <c r="E33" s="41" t="s">
        <v>103</v>
      </c>
      <c r="F33" s="40" t="s">
        <v>101</v>
      </c>
      <c r="G33" s="40" t="s">
        <v>203</v>
      </c>
      <c r="H33" s="41">
        <f>MATCH(D33,Данные!$D$1:$D$65536,0)</f>
        <v>40</v>
      </c>
      <c r="I33" s="48">
        <v>345</v>
      </c>
      <c r="J33" s="48">
        <f>IF(K33 &gt; 0, MAX(K$12:K$70) / K33, 0)</f>
        <v>1</v>
      </c>
      <c r="K33" s="48">
        <v>44</v>
      </c>
      <c r="L33" s="48">
        <f>I33*J33</f>
        <v>345</v>
      </c>
      <c r="M33" s="41">
        <v>62</v>
      </c>
      <c r="N33" s="41">
        <v>8</v>
      </c>
      <c r="O33" s="48">
        <f>IF(N33 &gt; 0,M33/N33,0)</f>
        <v>7.75</v>
      </c>
      <c r="P33" s="41">
        <f>MIN($S33:BD33)</f>
        <v>5</v>
      </c>
      <c r="Q33" s="41"/>
      <c r="R33" s="41">
        <v>8</v>
      </c>
      <c r="S33" s="44"/>
      <c r="T33" s="44"/>
      <c r="U33" s="44"/>
      <c r="V33" s="44"/>
      <c r="W33" s="44"/>
      <c r="X33" s="44">
        <v>8</v>
      </c>
      <c r="Y33" s="44"/>
      <c r="Z33" s="44"/>
      <c r="AA33" s="44"/>
      <c r="AB33" s="44"/>
      <c r="AC33" s="44">
        <v>9</v>
      </c>
      <c r="AD33" s="44"/>
      <c r="AE33" s="44"/>
      <c r="AF33" s="44"/>
      <c r="AG33" s="44"/>
      <c r="AH33" s="44"/>
      <c r="AI33" s="44"/>
      <c r="AJ33" s="44"/>
      <c r="AK33" s="44"/>
      <c r="AL33" s="44">
        <v>8</v>
      </c>
      <c r="AM33" s="44"/>
      <c r="AN33" s="44"/>
      <c r="AO33" s="44">
        <v>9</v>
      </c>
      <c r="AP33" s="44">
        <v>5</v>
      </c>
      <c r="AQ33" s="44"/>
      <c r="AR33" s="44"/>
      <c r="AS33" s="44">
        <v>9</v>
      </c>
      <c r="AT33" s="44"/>
      <c r="AU33" s="44">
        <v>8</v>
      </c>
      <c r="AV33" s="44"/>
      <c r="AW33" s="44"/>
      <c r="AX33" s="44"/>
      <c r="AY33" s="44"/>
      <c r="AZ33" s="44">
        <v>6</v>
      </c>
      <c r="BA33" s="44"/>
      <c r="BB33" s="44"/>
      <c r="BC33" s="44"/>
      <c r="BD33" s="44"/>
      <c r="BE33" s="1">
        <v>22</v>
      </c>
    </row>
    <row r="34" spans="1:57" x14ac:dyDescent="0.2">
      <c r="A34" s="42" t="s">
        <v>206</v>
      </c>
      <c r="B34" s="39" t="s">
        <v>111</v>
      </c>
      <c r="C34" s="40" t="s">
        <v>77</v>
      </c>
      <c r="D34" s="40">
        <v>1171423919</v>
      </c>
      <c r="E34" s="41" t="s">
        <v>95</v>
      </c>
      <c r="F34" s="40" t="s">
        <v>101</v>
      </c>
      <c r="G34" s="40" t="s">
        <v>203</v>
      </c>
      <c r="H34" s="41">
        <f>MATCH(D34,Данные!$D$1:$D$65536,0)</f>
        <v>9</v>
      </c>
      <c r="I34" s="48">
        <v>342</v>
      </c>
      <c r="J34" s="48">
        <f>IF(K34 &gt; 0, MAX(K$12:K$70) / K34, 0)</f>
        <v>1</v>
      </c>
      <c r="K34" s="48">
        <v>44</v>
      </c>
      <c r="L34" s="48">
        <f>I34*J34</f>
        <v>342</v>
      </c>
      <c r="M34" s="41">
        <v>63</v>
      </c>
      <c r="N34" s="41">
        <v>8</v>
      </c>
      <c r="O34" s="48">
        <f>IF(N34 &gt; 0,M34/N34,0)</f>
        <v>7.875</v>
      </c>
      <c r="P34" s="41">
        <f>MIN($S34:BD34)</f>
        <v>6</v>
      </c>
      <c r="Q34" s="41"/>
      <c r="R34" s="41">
        <v>8</v>
      </c>
      <c r="S34" s="44"/>
      <c r="T34" s="44"/>
      <c r="U34" s="44"/>
      <c r="V34" s="44"/>
      <c r="W34" s="44">
        <v>9</v>
      </c>
      <c r="X34" s="44">
        <v>8</v>
      </c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>
        <v>6</v>
      </c>
      <c r="AM34" s="44"/>
      <c r="AN34" s="44"/>
      <c r="AO34" s="44">
        <v>9</v>
      </c>
      <c r="AP34" s="44">
        <v>6</v>
      </c>
      <c r="AQ34" s="44"/>
      <c r="AR34" s="44">
        <v>9</v>
      </c>
      <c r="AS34" s="44"/>
      <c r="AT34" s="44"/>
      <c r="AU34" s="44"/>
      <c r="AV34" s="44"/>
      <c r="AW34" s="44"/>
      <c r="AX34" s="44"/>
      <c r="AY34" s="44"/>
      <c r="AZ34" s="44"/>
      <c r="BA34" s="44"/>
      <c r="BB34" s="44">
        <v>7</v>
      </c>
      <c r="BC34" s="44"/>
      <c r="BD34" s="44">
        <v>9</v>
      </c>
      <c r="BE34" s="1">
        <v>23</v>
      </c>
    </row>
    <row r="35" spans="1:57" x14ac:dyDescent="0.2">
      <c r="A35" s="43"/>
      <c r="B35" s="39" t="s">
        <v>167</v>
      </c>
      <c r="C35" s="40" t="s">
        <v>69</v>
      </c>
      <c r="D35" s="40">
        <v>1171423807</v>
      </c>
      <c r="E35" s="41" t="s">
        <v>103</v>
      </c>
      <c r="F35" s="40" t="s">
        <v>101</v>
      </c>
      <c r="G35" s="40" t="s">
        <v>203</v>
      </c>
      <c r="H35" s="41">
        <f>MATCH(D35,Данные!$D$1:$D$65536,0)</f>
        <v>86</v>
      </c>
      <c r="I35" s="48">
        <v>342</v>
      </c>
      <c r="J35" s="48">
        <f>IF(K35 &gt; 0, MAX(K$12:K$70) / K35, 0)</f>
        <v>1</v>
      </c>
      <c r="K35" s="48">
        <v>44</v>
      </c>
      <c r="L35" s="48">
        <f>I35*J35</f>
        <v>342</v>
      </c>
      <c r="M35" s="41">
        <v>62</v>
      </c>
      <c r="N35" s="41">
        <v>8</v>
      </c>
      <c r="O35" s="48">
        <f>IF(N35 &gt; 0,M35/N35,0)</f>
        <v>7.75</v>
      </c>
      <c r="P35" s="41">
        <f>MIN($S35:BD35)</f>
        <v>6</v>
      </c>
      <c r="Q35" s="41"/>
      <c r="R35" s="41">
        <v>8</v>
      </c>
      <c r="S35" s="44"/>
      <c r="T35" s="44"/>
      <c r="U35" s="44"/>
      <c r="V35" s="44"/>
      <c r="W35" s="44"/>
      <c r="X35" s="44">
        <v>9</v>
      </c>
      <c r="Y35" s="44"/>
      <c r="Z35" s="44"/>
      <c r="AA35" s="44"/>
      <c r="AB35" s="44"/>
      <c r="AC35" s="44">
        <v>9</v>
      </c>
      <c r="AD35" s="44"/>
      <c r="AE35" s="44"/>
      <c r="AF35" s="44"/>
      <c r="AG35" s="44"/>
      <c r="AH35" s="44"/>
      <c r="AI35" s="44"/>
      <c r="AJ35" s="44"/>
      <c r="AK35" s="44"/>
      <c r="AL35" s="44">
        <v>8</v>
      </c>
      <c r="AM35" s="44"/>
      <c r="AN35" s="44"/>
      <c r="AO35" s="44">
        <v>8</v>
      </c>
      <c r="AP35" s="44">
        <v>6</v>
      </c>
      <c r="AQ35" s="44"/>
      <c r="AR35" s="44"/>
      <c r="AS35" s="44">
        <v>7</v>
      </c>
      <c r="AT35" s="44"/>
      <c r="AU35" s="44">
        <v>8</v>
      </c>
      <c r="AV35" s="44"/>
      <c r="AW35" s="44"/>
      <c r="AX35" s="44"/>
      <c r="AY35" s="44"/>
      <c r="AZ35" s="44"/>
      <c r="BA35" s="44"/>
      <c r="BB35" s="44"/>
      <c r="BC35" s="44"/>
      <c r="BD35" s="44">
        <v>7</v>
      </c>
      <c r="BE35" s="1">
        <v>24</v>
      </c>
    </row>
    <row r="36" spans="1:57" x14ac:dyDescent="0.2">
      <c r="A36" s="43"/>
      <c r="B36" s="39" t="s">
        <v>139</v>
      </c>
      <c r="C36" s="40" t="s">
        <v>90</v>
      </c>
      <c r="D36" s="40">
        <v>1171424026</v>
      </c>
      <c r="E36" s="41" t="s">
        <v>103</v>
      </c>
      <c r="F36" s="40" t="s">
        <v>101</v>
      </c>
      <c r="G36" s="40" t="s">
        <v>203</v>
      </c>
      <c r="H36" s="41">
        <f>MATCH(D36,Данные!$D$1:$D$65536,0)</f>
        <v>46</v>
      </c>
      <c r="I36" s="48">
        <v>342</v>
      </c>
      <c r="J36" s="48">
        <f>IF(K36 &gt; 0, MAX(K$12:K$70) / K36, 0)</f>
        <v>1</v>
      </c>
      <c r="K36" s="48">
        <v>44</v>
      </c>
      <c r="L36" s="48">
        <f>I36*J36</f>
        <v>342</v>
      </c>
      <c r="M36" s="41">
        <v>62</v>
      </c>
      <c r="N36" s="41">
        <v>8</v>
      </c>
      <c r="O36" s="48">
        <f>IF(N36 &gt; 0,M36/N36,0)</f>
        <v>7.75</v>
      </c>
      <c r="P36" s="41">
        <f>MIN($S36:BD36)</f>
        <v>4</v>
      </c>
      <c r="Q36" s="41"/>
      <c r="R36" s="41">
        <v>8</v>
      </c>
      <c r="S36" s="44"/>
      <c r="T36" s="44"/>
      <c r="U36" s="44"/>
      <c r="V36" s="44"/>
      <c r="W36" s="44"/>
      <c r="X36" s="44">
        <v>10</v>
      </c>
      <c r="Y36" s="44"/>
      <c r="Z36" s="44"/>
      <c r="AA36" s="44"/>
      <c r="AB36" s="44"/>
      <c r="AC36" s="44">
        <v>9</v>
      </c>
      <c r="AD36" s="44"/>
      <c r="AE36" s="44"/>
      <c r="AF36" s="44"/>
      <c r="AG36" s="44"/>
      <c r="AH36" s="44"/>
      <c r="AI36" s="44"/>
      <c r="AJ36" s="44"/>
      <c r="AK36" s="44"/>
      <c r="AL36" s="44">
        <v>7</v>
      </c>
      <c r="AM36" s="44"/>
      <c r="AN36" s="44"/>
      <c r="AO36" s="44">
        <v>8</v>
      </c>
      <c r="AP36" s="44">
        <v>4</v>
      </c>
      <c r="AQ36" s="44"/>
      <c r="AR36" s="44"/>
      <c r="AS36" s="44">
        <v>9</v>
      </c>
      <c r="AT36" s="44"/>
      <c r="AU36" s="44">
        <v>8</v>
      </c>
      <c r="AV36" s="44">
        <v>7</v>
      </c>
      <c r="AW36" s="44"/>
      <c r="AX36" s="44"/>
      <c r="AY36" s="44"/>
      <c r="AZ36" s="44"/>
      <c r="BA36" s="44"/>
      <c r="BB36" s="44"/>
      <c r="BC36" s="44"/>
      <c r="BD36" s="44"/>
      <c r="BE36" s="1">
        <v>25</v>
      </c>
    </row>
    <row r="37" spans="1:57" x14ac:dyDescent="0.2">
      <c r="A37" s="38">
        <v>26</v>
      </c>
      <c r="B37" s="39" t="s">
        <v>158</v>
      </c>
      <c r="C37" s="40" t="s">
        <v>76</v>
      </c>
      <c r="D37" s="40">
        <v>1171424082</v>
      </c>
      <c r="E37" s="41" t="s">
        <v>103</v>
      </c>
      <c r="F37" s="40" t="s">
        <v>101</v>
      </c>
      <c r="G37" s="40" t="s">
        <v>203</v>
      </c>
      <c r="H37" s="41">
        <f>MATCH(D37,Данные!$D$1:$D$65536,0)</f>
        <v>72</v>
      </c>
      <c r="I37" s="48">
        <v>340</v>
      </c>
      <c r="J37" s="48">
        <f>IF(K37 &gt; 0, MAX(K$12:K$70) / K37, 0)</f>
        <v>1</v>
      </c>
      <c r="K37" s="48">
        <v>44</v>
      </c>
      <c r="L37" s="48">
        <f>I37*J37</f>
        <v>340</v>
      </c>
      <c r="M37" s="41">
        <v>62</v>
      </c>
      <c r="N37" s="41">
        <v>8</v>
      </c>
      <c r="O37" s="48">
        <f>IF(N37 &gt; 0,M37/N37,0)</f>
        <v>7.75</v>
      </c>
      <c r="P37" s="41">
        <f>MIN($S37:BD37)</f>
        <v>6</v>
      </c>
      <c r="Q37" s="41"/>
      <c r="R37" s="41">
        <v>8</v>
      </c>
      <c r="S37" s="44"/>
      <c r="T37" s="44"/>
      <c r="U37" s="44"/>
      <c r="V37" s="44"/>
      <c r="W37" s="44"/>
      <c r="X37" s="44">
        <v>8</v>
      </c>
      <c r="Y37" s="44"/>
      <c r="Z37" s="44"/>
      <c r="AA37" s="44"/>
      <c r="AB37" s="44"/>
      <c r="AC37" s="44">
        <v>8</v>
      </c>
      <c r="AD37" s="44"/>
      <c r="AE37" s="44"/>
      <c r="AF37" s="44"/>
      <c r="AG37" s="44"/>
      <c r="AH37" s="44"/>
      <c r="AI37" s="44"/>
      <c r="AJ37" s="44"/>
      <c r="AK37" s="44"/>
      <c r="AL37" s="44">
        <v>8</v>
      </c>
      <c r="AM37" s="44"/>
      <c r="AN37" s="44"/>
      <c r="AO37" s="44">
        <v>9</v>
      </c>
      <c r="AP37" s="44">
        <v>9</v>
      </c>
      <c r="AQ37" s="44"/>
      <c r="AR37" s="44"/>
      <c r="AS37" s="44">
        <v>6</v>
      </c>
      <c r="AT37" s="44"/>
      <c r="AU37" s="44">
        <v>6</v>
      </c>
      <c r="AV37" s="44"/>
      <c r="AW37" s="44"/>
      <c r="AX37" s="44">
        <v>8</v>
      </c>
      <c r="AY37" s="44"/>
      <c r="AZ37" s="44"/>
      <c r="BA37" s="44"/>
      <c r="BB37" s="44"/>
      <c r="BC37" s="44"/>
      <c r="BD37" s="44"/>
      <c r="BE37" s="1">
        <v>26</v>
      </c>
    </row>
    <row r="38" spans="1:57" x14ac:dyDescent="0.2">
      <c r="A38" s="38">
        <v>27</v>
      </c>
      <c r="B38" s="39" t="s">
        <v>96</v>
      </c>
      <c r="C38" s="40" t="s">
        <v>57</v>
      </c>
      <c r="D38" s="40">
        <v>1171424068</v>
      </c>
      <c r="E38" s="41" t="s">
        <v>95</v>
      </c>
      <c r="F38" s="40" t="s">
        <v>101</v>
      </c>
      <c r="G38" s="40" t="s">
        <v>203</v>
      </c>
      <c r="H38" s="41">
        <f>MATCH(D38,Данные!$D$1:$D$65536,0)</f>
        <v>3</v>
      </c>
      <c r="I38" s="48">
        <v>338</v>
      </c>
      <c r="J38" s="48">
        <f>IF(K38 &gt; 0, MAX(K$12:K$70) / K38, 0)</f>
        <v>1</v>
      </c>
      <c r="K38" s="48">
        <v>44</v>
      </c>
      <c r="L38" s="48">
        <f>I38*J38</f>
        <v>338</v>
      </c>
      <c r="M38" s="41">
        <v>62</v>
      </c>
      <c r="N38" s="41">
        <v>8</v>
      </c>
      <c r="O38" s="48">
        <f>IF(N38 &gt; 0,M38/N38,0)</f>
        <v>7.75</v>
      </c>
      <c r="P38" s="41">
        <f>MIN($S38:BD38)</f>
        <v>6</v>
      </c>
      <c r="Q38" s="41"/>
      <c r="R38" s="41">
        <v>8</v>
      </c>
      <c r="S38" s="44">
        <v>9</v>
      </c>
      <c r="T38" s="44"/>
      <c r="U38" s="44"/>
      <c r="V38" s="44"/>
      <c r="W38" s="44">
        <v>7</v>
      </c>
      <c r="X38" s="44">
        <v>10</v>
      </c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>
        <v>6</v>
      </c>
      <c r="AM38" s="44"/>
      <c r="AN38" s="44"/>
      <c r="AO38" s="44">
        <v>10</v>
      </c>
      <c r="AP38" s="44">
        <v>6</v>
      </c>
      <c r="AQ38" s="44"/>
      <c r="AR38" s="44">
        <v>6</v>
      </c>
      <c r="AS38" s="44"/>
      <c r="AT38" s="44"/>
      <c r="AU38" s="44"/>
      <c r="AV38" s="44"/>
      <c r="AW38" s="44"/>
      <c r="AX38" s="44"/>
      <c r="AY38" s="44"/>
      <c r="AZ38" s="44"/>
      <c r="BA38" s="44"/>
      <c r="BB38" s="44">
        <v>8</v>
      </c>
      <c r="BC38" s="44"/>
      <c r="BD38" s="44"/>
      <c r="BE38" s="1">
        <v>27</v>
      </c>
    </row>
    <row r="39" spans="1:57" x14ac:dyDescent="0.2">
      <c r="A39" s="42" t="s">
        <v>207</v>
      </c>
      <c r="B39" s="39" t="s">
        <v>106</v>
      </c>
      <c r="C39" s="40" t="s">
        <v>72</v>
      </c>
      <c r="D39" s="40">
        <v>1171424303</v>
      </c>
      <c r="E39" s="41" t="s">
        <v>95</v>
      </c>
      <c r="F39" s="40" t="s">
        <v>101</v>
      </c>
      <c r="G39" s="40" t="s">
        <v>203</v>
      </c>
      <c r="H39" s="41">
        <f>MATCH(D39,Данные!$D$1:$D$65536,0)</f>
        <v>6</v>
      </c>
      <c r="I39" s="48">
        <v>334</v>
      </c>
      <c r="J39" s="48">
        <f>IF(K39 &gt; 0, MAX(K$12:K$70) / K39, 0)</f>
        <v>1</v>
      </c>
      <c r="K39" s="48">
        <v>44</v>
      </c>
      <c r="L39" s="48">
        <f>I39*J39</f>
        <v>334</v>
      </c>
      <c r="M39" s="41">
        <v>61</v>
      </c>
      <c r="N39" s="41">
        <v>8</v>
      </c>
      <c r="O39" s="48">
        <f>IF(N39 &gt; 0,M39/N39,0)</f>
        <v>7.625</v>
      </c>
      <c r="P39" s="41">
        <f>MIN($S39:BD39)</f>
        <v>6</v>
      </c>
      <c r="Q39" s="41"/>
      <c r="R39" s="41">
        <v>8</v>
      </c>
      <c r="S39" s="44"/>
      <c r="T39" s="44"/>
      <c r="U39" s="44">
        <v>8</v>
      </c>
      <c r="V39" s="44"/>
      <c r="W39" s="44">
        <v>8</v>
      </c>
      <c r="X39" s="44">
        <v>8</v>
      </c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>
        <v>7</v>
      </c>
      <c r="AM39" s="44"/>
      <c r="AN39" s="44"/>
      <c r="AO39" s="44">
        <v>8</v>
      </c>
      <c r="AP39" s="44">
        <v>6</v>
      </c>
      <c r="AQ39" s="44"/>
      <c r="AR39" s="44">
        <v>9</v>
      </c>
      <c r="AS39" s="44"/>
      <c r="AT39" s="44"/>
      <c r="AU39" s="44"/>
      <c r="AV39" s="44"/>
      <c r="AW39" s="44"/>
      <c r="AX39" s="44"/>
      <c r="AY39" s="44"/>
      <c r="AZ39" s="44"/>
      <c r="BA39" s="44"/>
      <c r="BB39" s="44">
        <v>7</v>
      </c>
      <c r="BC39" s="44"/>
      <c r="BD39" s="44"/>
      <c r="BE39" s="1">
        <v>28</v>
      </c>
    </row>
    <row r="40" spans="1:57" x14ac:dyDescent="0.2">
      <c r="A40" s="43"/>
      <c r="B40" s="39" t="s">
        <v>109</v>
      </c>
      <c r="C40" s="40" t="s">
        <v>65</v>
      </c>
      <c r="D40" s="40">
        <v>1171424108</v>
      </c>
      <c r="E40" s="41" t="s">
        <v>95</v>
      </c>
      <c r="F40" s="40" t="s">
        <v>101</v>
      </c>
      <c r="G40" s="40" t="s">
        <v>203</v>
      </c>
      <c r="H40" s="41">
        <f>MATCH(D40,Данные!$D$1:$D$65536,0)</f>
        <v>8</v>
      </c>
      <c r="I40" s="48">
        <v>334</v>
      </c>
      <c r="J40" s="48">
        <f>IF(K40 &gt; 0, MAX(K$12:K$70) / K40, 0)</f>
        <v>1</v>
      </c>
      <c r="K40" s="48">
        <v>44</v>
      </c>
      <c r="L40" s="48">
        <f>I40*J40</f>
        <v>334</v>
      </c>
      <c r="M40" s="41">
        <v>60</v>
      </c>
      <c r="N40" s="41">
        <v>8</v>
      </c>
      <c r="O40" s="48">
        <f>IF(N40 &gt; 0,M40/N40,0)</f>
        <v>7.5</v>
      </c>
      <c r="P40" s="41">
        <f>MIN($S40:BD40)</f>
        <v>6</v>
      </c>
      <c r="Q40" s="41"/>
      <c r="R40" s="41">
        <v>8</v>
      </c>
      <c r="S40" s="44"/>
      <c r="T40" s="44"/>
      <c r="U40" s="44"/>
      <c r="V40" s="44">
        <v>6</v>
      </c>
      <c r="W40" s="44">
        <v>8</v>
      </c>
      <c r="X40" s="44">
        <v>8</v>
      </c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>
        <v>7</v>
      </c>
      <c r="AM40" s="44"/>
      <c r="AN40" s="44"/>
      <c r="AO40" s="44">
        <v>8</v>
      </c>
      <c r="AP40" s="44">
        <v>7</v>
      </c>
      <c r="AQ40" s="44"/>
      <c r="AR40" s="44">
        <v>8</v>
      </c>
      <c r="AS40" s="44"/>
      <c r="AT40" s="44"/>
      <c r="AU40" s="44"/>
      <c r="AV40" s="44"/>
      <c r="AW40" s="44"/>
      <c r="AX40" s="44"/>
      <c r="AY40" s="44"/>
      <c r="AZ40" s="44"/>
      <c r="BA40" s="44"/>
      <c r="BB40" s="44">
        <v>8</v>
      </c>
      <c r="BC40" s="44"/>
      <c r="BD40" s="44"/>
      <c r="BE40" s="1">
        <v>29</v>
      </c>
    </row>
    <row r="41" spans="1:57" x14ac:dyDescent="0.2">
      <c r="A41" s="38">
        <v>30</v>
      </c>
      <c r="B41" s="39" t="s">
        <v>164</v>
      </c>
      <c r="C41" s="40" t="s">
        <v>83</v>
      </c>
      <c r="D41" s="40">
        <v>1171423698</v>
      </c>
      <c r="E41" s="41" t="s">
        <v>103</v>
      </c>
      <c r="F41" s="40" t="s">
        <v>101</v>
      </c>
      <c r="G41" s="40" t="s">
        <v>203</v>
      </c>
      <c r="H41" s="41">
        <f>MATCH(D41,Данные!$D$1:$D$65536,0)</f>
        <v>80</v>
      </c>
      <c r="I41" s="48">
        <v>329</v>
      </c>
      <c r="J41" s="48">
        <f>IF(K41 &gt; 0, MAX(K$12:K$70) / K41, 0)</f>
        <v>1</v>
      </c>
      <c r="K41" s="48">
        <v>44</v>
      </c>
      <c r="L41" s="48">
        <f>I41*J41</f>
        <v>329</v>
      </c>
      <c r="M41" s="41">
        <v>61</v>
      </c>
      <c r="N41" s="41">
        <v>8</v>
      </c>
      <c r="O41" s="48">
        <f>IF(N41 &gt; 0,M41/N41,0)</f>
        <v>7.625</v>
      </c>
      <c r="P41" s="41">
        <f>MIN($S41:BD41)</f>
        <v>6</v>
      </c>
      <c r="Q41" s="41"/>
      <c r="R41" s="41">
        <v>8</v>
      </c>
      <c r="S41" s="44"/>
      <c r="T41" s="44"/>
      <c r="U41" s="44"/>
      <c r="V41" s="44"/>
      <c r="W41" s="44"/>
      <c r="X41" s="44">
        <v>7</v>
      </c>
      <c r="Y41" s="44"/>
      <c r="Z41" s="44"/>
      <c r="AA41" s="44"/>
      <c r="AB41" s="44"/>
      <c r="AC41" s="44">
        <v>7</v>
      </c>
      <c r="AD41" s="44"/>
      <c r="AE41" s="44"/>
      <c r="AF41" s="44"/>
      <c r="AG41" s="44"/>
      <c r="AH41" s="44"/>
      <c r="AI41" s="44"/>
      <c r="AJ41" s="44">
        <v>10</v>
      </c>
      <c r="AK41" s="44"/>
      <c r="AL41" s="44">
        <v>7</v>
      </c>
      <c r="AM41" s="44"/>
      <c r="AN41" s="44"/>
      <c r="AO41" s="44">
        <v>8</v>
      </c>
      <c r="AP41" s="44">
        <v>8</v>
      </c>
      <c r="AQ41" s="44"/>
      <c r="AR41" s="44"/>
      <c r="AS41" s="44">
        <v>8</v>
      </c>
      <c r="AT41" s="44"/>
      <c r="AU41" s="44">
        <v>6</v>
      </c>
      <c r="AV41" s="44"/>
      <c r="AW41" s="44"/>
      <c r="AX41" s="44"/>
      <c r="AY41" s="44"/>
      <c r="AZ41" s="44"/>
      <c r="BA41" s="44"/>
      <c r="BB41" s="44"/>
      <c r="BC41" s="44"/>
      <c r="BD41" s="44"/>
      <c r="BE41" s="1">
        <v>30</v>
      </c>
    </row>
    <row r="42" spans="1:57" x14ac:dyDescent="0.2">
      <c r="A42" s="42" t="s">
        <v>208</v>
      </c>
      <c r="B42" s="39" t="s">
        <v>117</v>
      </c>
      <c r="C42" s="40" t="s">
        <v>79</v>
      </c>
      <c r="D42" s="40">
        <v>1171442502</v>
      </c>
      <c r="E42" s="41" t="s">
        <v>95</v>
      </c>
      <c r="F42" s="40" t="s">
        <v>101</v>
      </c>
      <c r="G42" s="40" t="s">
        <v>203</v>
      </c>
      <c r="H42" s="41">
        <f>MATCH(D42,Данные!$D$1:$D$65536,0)</f>
        <v>15</v>
      </c>
      <c r="I42" s="48">
        <v>325</v>
      </c>
      <c r="J42" s="48">
        <f>IF(K42 &gt; 0, MAX(K$12:K$70) / K42, 0)</f>
        <v>1</v>
      </c>
      <c r="K42" s="48">
        <v>44</v>
      </c>
      <c r="L42" s="48">
        <f>I42*J42</f>
        <v>325</v>
      </c>
      <c r="M42" s="41">
        <v>60</v>
      </c>
      <c r="N42" s="41">
        <v>8</v>
      </c>
      <c r="O42" s="48">
        <f>IF(N42 &gt; 0,M42/N42,0)</f>
        <v>7.5</v>
      </c>
      <c r="P42" s="41">
        <f>MIN($S42:BD42)</f>
        <v>5</v>
      </c>
      <c r="Q42" s="41"/>
      <c r="R42" s="41">
        <v>8</v>
      </c>
      <c r="S42" s="44"/>
      <c r="T42" s="44"/>
      <c r="U42" s="44"/>
      <c r="V42" s="44"/>
      <c r="W42" s="44">
        <v>8</v>
      </c>
      <c r="X42" s="44">
        <v>8</v>
      </c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>
        <v>8</v>
      </c>
      <c r="AM42" s="44"/>
      <c r="AN42" s="44"/>
      <c r="AO42" s="44">
        <v>7</v>
      </c>
      <c r="AP42" s="44">
        <v>5</v>
      </c>
      <c r="AQ42" s="44"/>
      <c r="AR42" s="44">
        <v>8</v>
      </c>
      <c r="AS42" s="44"/>
      <c r="AT42" s="44"/>
      <c r="AU42" s="44"/>
      <c r="AV42" s="44"/>
      <c r="AW42" s="44"/>
      <c r="AX42" s="44"/>
      <c r="AY42" s="44"/>
      <c r="AZ42" s="44"/>
      <c r="BA42" s="44">
        <v>9</v>
      </c>
      <c r="BB42" s="44">
        <v>7</v>
      </c>
      <c r="BC42" s="44"/>
      <c r="BD42" s="44"/>
      <c r="BE42" s="1">
        <v>31</v>
      </c>
    </row>
    <row r="43" spans="1:57" x14ac:dyDescent="0.2">
      <c r="A43" s="43"/>
      <c r="B43" s="39" t="s">
        <v>116</v>
      </c>
      <c r="C43" s="40" t="s">
        <v>84</v>
      </c>
      <c r="D43" s="40">
        <v>1171424362</v>
      </c>
      <c r="E43" s="41" t="s">
        <v>95</v>
      </c>
      <c r="F43" s="40" t="s">
        <v>101</v>
      </c>
      <c r="G43" s="40" t="s">
        <v>203</v>
      </c>
      <c r="H43" s="41">
        <f>MATCH(D43,Данные!$D$1:$D$65536,0)</f>
        <v>14</v>
      </c>
      <c r="I43" s="48">
        <v>325</v>
      </c>
      <c r="J43" s="48">
        <f>IF(K43 &gt; 0, MAX(K$12:K$70) / K43, 0)</f>
        <v>1</v>
      </c>
      <c r="K43" s="48">
        <v>44</v>
      </c>
      <c r="L43" s="48">
        <f>I43*J43</f>
        <v>325</v>
      </c>
      <c r="M43" s="41">
        <v>60</v>
      </c>
      <c r="N43" s="41">
        <v>8</v>
      </c>
      <c r="O43" s="48">
        <f>IF(N43 &gt; 0,M43/N43,0)</f>
        <v>7.5</v>
      </c>
      <c r="P43" s="41">
        <f>MIN($S43:BD43)</f>
        <v>5</v>
      </c>
      <c r="Q43" s="41"/>
      <c r="R43" s="41">
        <v>8</v>
      </c>
      <c r="S43" s="44"/>
      <c r="T43" s="44"/>
      <c r="U43" s="44"/>
      <c r="V43" s="44"/>
      <c r="W43" s="44">
        <v>8</v>
      </c>
      <c r="X43" s="44">
        <v>7</v>
      </c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>
        <v>9</v>
      </c>
      <c r="AJ43" s="44"/>
      <c r="AK43" s="44"/>
      <c r="AL43" s="44">
        <v>5</v>
      </c>
      <c r="AM43" s="44"/>
      <c r="AN43" s="44"/>
      <c r="AO43" s="44">
        <v>10</v>
      </c>
      <c r="AP43" s="44">
        <v>6</v>
      </c>
      <c r="AQ43" s="44"/>
      <c r="AR43" s="44">
        <v>8</v>
      </c>
      <c r="AS43" s="44"/>
      <c r="AT43" s="44"/>
      <c r="AU43" s="44"/>
      <c r="AV43" s="44"/>
      <c r="AW43" s="44"/>
      <c r="AX43" s="44"/>
      <c r="AY43" s="44"/>
      <c r="AZ43" s="44"/>
      <c r="BA43" s="44"/>
      <c r="BB43" s="44">
        <v>7</v>
      </c>
      <c r="BC43" s="44"/>
      <c r="BD43" s="44"/>
      <c r="BE43" s="1">
        <v>32</v>
      </c>
    </row>
    <row r="44" spans="1:57" x14ac:dyDescent="0.2">
      <c r="A44" s="38">
        <v>33</v>
      </c>
      <c r="B44" s="39" t="s">
        <v>157</v>
      </c>
      <c r="C44" s="40" t="s">
        <v>54</v>
      </c>
      <c r="D44" s="40">
        <v>1171442567</v>
      </c>
      <c r="E44" s="41" t="s">
        <v>103</v>
      </c>
      <c r="F44" s="40" t="s">
        <v>101</v>
      </c>
      <c r="G44" s="40" t="s">
        <v>203</v>
      </c>
      <c r="H44" s="41">
        <f>MATCH(D44,Данные!$D$1:$D$65536,0)</f>
        <v>70</v>
      </c>
      <c r="I44" s="48">
        <v>324</v>
      </c>
      <c r="J44" s="48">
        <f>IF(K44 &gt; 0, MAX(K$12:K$70) / K44, 0)</f>
        <v>1</v>
      </c>
      <c r="K44" s="48">
        <v>44</v>
      </c>
      <c r="L44" s="48">
        <f>I44*J44</f>
        <v>324</v>
      </c>
      <c r="M44" s="41">
        <v>60</v>
      </c>
      <c r="N44" s="41">
        <v>8</v>
      </c>
      <c r="O44" s="48">
        <f>IF(N44 &gt; 0,M44/N44,0)</f>
        <v>7.5</v>
      </c>
      <c r="P44" s="41">
        <f>MIN($S44:BD44)</f>
        <v>6</v>
      </c>
      <c r="Q44" s="41"/>
      <c r="R44" s="41">
        <v>8</v>
      </c>
      <c r="S44" s="44"/>
      <c r="T44" s="44"/>
      <c r="U44" s="44"/>
      <c r="V44" s="44"/>
      <c r="W44" s="44"/>
      <c r="X44" s="44">
        <v>6</v>
      </c>
      <c r="Y44" s="44"/>
      <c r="Z44" s="44"/>
      <c r="AA44" s="44"/>
      <c r="AB44" s="44"/>
      <c r="AC44" s="44">
        <v>9</v>
      </c>
      <c r="AD44" s="44"/>
      <c r="AE44" s="44">
        <v>9</v>
      </c>
      <c r="AF44" s="44"/>
      <c r="AG44" s="44"/>
      <c r="AH44" s="44"/>
      <c r="AI44" s="44"/>
      <c r="AJ44" s="44"/>
      <c r="AK44" s="44"/>
      <c r="AL44" s="44">
        <v>8</v>
      </c>
      <c r="AM44" s="44"/>
      <c r="AN44" s="44"/>
      <c r="AO44" s="44">
        <v>7</v>
      </c>
      <c r="AP44" s="44">
        <v>8</v>
      </c>
      <c r="AQ44" s="44"/>
      <c r="AR44" s="44"/>
      <c r="AS44" s="44">
        <v>7</v>
      </c>
      <c r="AT44" s="44"/>
      <c r="AU44" s="44">
        <v>6</v>
      </c>
      <c r="AV44" s="44"/>
      <c r="AW44" s="44"/>
      <c r="AX44" s="44"/>
      <c r="AY44" s="44"/>
      <c r="AZ44" s="44"/>
      <c r="BA44" s="44"/>
      <c r="BB44" s="44"/>
      <c r="BC44" s="44"/>
      <c r="BD44" s="44"/>
      <c r="BE44" s="1">
        <v>33</v>
      </c>
    </row>
    <row r="45" spans="1:57" x14ac:dyDescent="0.2">
      <c r="A45" s="38">
        <v>34</v>
      </c>
      <c r="B45" s="39" t="s">
        <v>123</v>
      </c>
      <c r="C45" s="40" t="s">
        <v>62</v>
      </c>
      <c r="D45" s="40">
        <v>1171423854</v>
      </c>
      <c r="E45" s="41" t="s">
        <v>95</v>
      </c>
      <c r="F45" s="40" t="s">
        <v>101</v>
      </c>
      <c r="G45" s="40" t="s">
        <v>203</v>
      </c>
      <c r="H45" s="41">
        <f>MATCH(D45,Данные!$D$1:$D$65536,0)</f>
        <v>22</v>
      </c>
      <c r="I45" s="48">
        <v>323</v>
      </c>
      <c r="J45" s="48">
        <f>IF(K45 &gt; 0, MAX(K$12:K$70) / K45, 0)</f>
        <v>1</v>
      </c>
      <c r="K45" s="48">
        <v>44</v>
      </c>
      <c r="L45" s="48">
        <f>I45*J45</f>
        <v>323</v>
      </c>
      <c r="M45" s="41">
        <v>60</v>
      </c>
      <c r="N45" s="41">
        <v>8</v>
      </c>
      <c r="O45" s="48">
        <f>IF(N45 &gt; 0,M45/N45,0)</f>
        <v>7.5</v>
      </c>
      <c r="P45" s="41">
        <f>MIN($S45:BD45)</f>
        <v>5</v>
      </c>
      <c r="Q45" s="41"/>
      <c r="R45" s="41">
        <v>8</v>
      </c>
      <c r="S45" s="44"/>
      <c r="T45" s="44"/>
      <c r="U45" s="44"/>
      <c r="V45" s="44"/>
      <c r="W45" s="44">
        <v>7</v>
      </c>
      <c r="X45" s="44">
        <v>9</v>
      </c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>
        <v>7</v>
      </c>
      <c r="AM45" s="44"/>
      <c r="AN45" s="44"/>
      <c r="AO45" s="44">
        <v>9</v>
      </c>
      <c r="AP45" s="44">
        <v>5</v>
      </c>
      <c r="AQ45" s="44"/>
      <c r="AR45" s="44">
        <v>6</v>
      </c>
      <c r="AS45" s="44"/>
      <c r="AT45" s="44"/>
      <c r="AU45" s="44"/>
      <c r="AV45" s="44"/>
      <c r="AW45" s="44"/>
      <c r="AX45" s="44"/>
      <c r="AY45" s="44"/>
      <c r="AZ45" s="44"/>
      <c r="BA45" s="44">
        <v>10</v>
      </c>
      <c r="BB45" s="44">
        <v>7</v>
      </c>
      <c r="BC45" s="44"/>
      <c r="BD45" s="44"/>
      <c r="BE45" s="1">
        <v>34</v>
      </c>
    </row>
    <row r="46" spans="1:57" x14ac:dyDescent="0.2">
      <c r="A46" s="38">
        <v>35</v>
      </c>
      <c r="B46" s="39" t="s">
        <v>166</v>
      </c>
      <c r="C46" s="40" t="s">
        <v>75</v>
      </c>
      <c r="D46" s="40">
        <v>1171423792</v>
      </c>
      <c r="E46" s="41" t="s">
        <v>103</v>
      </c>
      <c r="F46" s="40" t="s">
        <v>101</v>
      </c>
      <c r="G46" s="40" t="s">
        <v>203</v>
      </c>
      <c r="H46" s="41">
        <f>MATCH(D46,Данные!$D$1:$D$65536,0)</f>
        <v>85</v>
      </c>
      <c r="I46" s="48">
        <v>322</v>
      </c>
      <c r="J46" s="48">
        <f>IF(K46 &gt; 0, MAX(K$12:K$70) / K46, 0)</f>
        <v>1</v>
      </c>
      <c r="K46" s="48">
        <v>44</v>
      </c>
      <c r="L46" s="48">
        <f>I46*J46</f>
        <v>322</v>
      </c>
      <c r="M46" s="41">
        <v>59</v>
      </c>
      <c r="N46" s="41">
        <v>8</v>
      </c>
      <c r="O46" s="48">
        <f>IF(N46 &gt; 0,M46/N46,0)</f>
        <v>7.375</v>
      </c>
      <c r="P46" s="41">
        <f>MIN($S46:BD46)</f>
        <v>6</v>
      </c>
      <c r="Q46" s="41"/>
      <c r="R46" s="41">
        <v>8</v>
      </c>
      <c r="S46" s="44"/>
      <c r="T46" s="44"/>
      <c r="U46" s="44"/>
      <c r="V46" s="44"/>
      <c r="W46" s="44"/>
      <c r="X46" s="44">
        <v>6</v>
      </c>
      <c r="Y46" s="44"/>
      <c r="Z46" s="44"/>
      <c r="AA46" s="44"/>
      <c r="AB46" s="44"/>
      <c r="AC46" s="44">
        <v>8</v>
      </c>
      <c r="AD46" s="44"/>
      <c r="AE46" s="44"/>
      <c r="AF46" s="44"/>
      <c r="AG46" s="44"/>
      <c r="AH46" s="44"/>
      <c r="AI46" s="44"/>
      <c r="AJ46" s="44"/>
      <c r="AK46" s="44"/>
      <c r="AL46" s="44">
        <v>8</v>
      </c>
      <c r="AM46" s="44"/>
      <c r="AN46" s="44"/>
      <c r="AO46" s="44">
        <v>8</v>
      </c>
      <c r="AP46" s="44">
        <v>7</v>
      </c>
      <c r="AQ46" s="44"/>
      <c r="AR46" s="44"/>
      <c r="AS46" s="44">
        <v>8</v>
      </c>
      <c r="AT46" s="44"/>
      <c r="AU46" s="44">
        <v>6</v>
      </c>
      <c r="AV46" s="44"/>
      <c r="AW46" s="44"/>
      <c r="AX46" s="44">
        <v>8</v>
      </c>
      <c r="AY46" s="44"/>
      <c r="AZ46" s="44"/>
      <c r="BA46" s="44"/>
      <c r="BB46" s="44"/>
      <c r="BC46" s="44"/>
      <c r="BD46" s="44"/>
      <c r="BE46" s="1">
        <v>35</v>
      </c>
    </row>
    <row r="47" spans="1:57" x14ac:dyDescent="0.2">
      <c r="A47" s="38">
        <v>36</v>
      </c>
      <c r="B47" s="39" t="s">
        <v>108</v>
      </c>
      <c r="C47" s="40" t="s">
        <v>73</v>
      </c>
      <c r="D47" s="40">
        <v>1171424160</v>
      </c>
      <c r="E47" s="41" t="s">
        <v>103</v>
      </c>
      <c r="F47" s="40" t="s">
        <v>101</v>
      </c>
      <c r="G47" s="40" t="s">
        <v>203</v>
      </c>
      <c r="H47" s="41">
        <f>MATCH(D47,Данные!$D$1:$D$65536,0)</f>
        <v>7</v>
      </c>
      <c r="I47" s="48">
        <v>321</v>
      </c>
      <c r="J47" s="48">
        <f>IF(K47 &gt; 0, MAX(K$12:K$70) / K47, 0)</f>
        <v>1</v>
      </c>
      <c r="K47" s="48">
        <v>44</v>
      </c>
      <c r="L47" s="48">
        <f>I47*J47</f>
        <v>321</v>
      </c>
      <c r="M47" s="41">
        <v>58</v>
      </c>
      <c r="N47" s="41">
        <v>8</v>
      </c>
      <c r="O47" s="48">
        <f>IF(N47 &gt; 0,M47/N47,0)</f>
        <v>7.25</v>
      </c>
      <c r="P47" s="41">
        <f>MIN($S47:BD47)</f>
        <v>5</v>
      </c>
      <c r="Q47" s="41"/>
      <c r="R47" s="41">
        <v>8</v>
      </c>
      <c r="S47" s="44"/>
      <c r="T47" s="44"/>
      <c r="U47" s="44">
        <v>6</v>
      </c>
      <c r="V47" s="44"/>
      <c r="W47" s="44"/>
      <c r="X47" s="44">
        <v>9</v>
      </c>
      <c r="Y47" s="44"/>
      <c r="Z47" s="44"/>
      <c r="AA47" s="44"/>
      <c r="AB47" s="44"/>
      <c r="AC47" s="44">
        <v>9</v>
      </c>
      <c r="AD47" s="44"/>
      <c r="AE47" s="44"/>
      <c r="AF47" s="44"/>
      <c r="AG47" s="44"/>
      <c r="AH47" s="44"/>
      <c r="AI47" s="44"/>
      <c r="AJ47" s="44"/>
      <c r="AK47" s="44"/>
      <c r="AL47" s="44">
        <v>7</v>
      </c>
      <c r="AM47" s="44"/>
      <c r="AN47" s="44"/>
      <c r="AO47" s="44">
        <v>9</v>
      </c>
      <c r="AP47" s="44">
        <v>6</v>
      </c>
      <c r="AQ47" s="44"/>
      <c r="AR47" s="44"/>
      <c r="AS47" s="44">
        <v>7</v>
      </c>
      <c r="AT47" s="44"/>
      <c r="AU47" s="44">
        <v>5</v>
      </c>
      <c r="AV47" s="44"/>
      <c r="AW47" s="44"/>
      <c r="AX47" s="44"/>
      <c r="AY47" s="44"/>
      <c r="AZ47" s="44"/>
      <c r="BA47" s="44"/>
      <c r="BB47" s="44"/>
      <c r="BC47" s="44"/>
      <c r="BD47" s="44"/>
      <c r="BE47" s="1">
        <v>36</v>
      </c>
    </row>
    <row r="48" spans="1:57" x14ac:dyDescent="0.2">
      <c r="A48" s="38">
        <v>37</v>
      </c>
      <c r="B48" s="39" t="s">
        <v>142</v>
      </c>
      <c r="C48" s="40" t="s">
        <v>49</v>
      </c>
      <c r="D48" s="40">
        <v>1171424147</v>
      </c>
      <c r="E48" s="41" t="s">
        <v>135</v>
      </c>
      <c r="F48" s="40" t="s">
        <v>101</v>
      </c>
      <c r="G48" s="40" t="s">
        <v>203</v>
      </c>
      <c r="H48" s="41">
        <f>MATCH(D48,Данные!$D$1:$D$65536,0)</f>
        <v>49</v>
      </c>
      <c r="I48" s="48">
        <v>317</v>
      </c>
      <c r="J48" s="48">
        <f>IF(K48 &gt; 0, MAX(K$12:K$70) / K48, 0)</f>
        <v>1</v>
      </c>
      <c r="K48" s="48">
        <v>44</v>
      </c>
      <c r="L48" s="48">
        <f>I48*J48</f>
        <v>317</v>
      </c>
      <c r="M48" s="41">
        <v>58</v>
      </c>
      <c r="N48" s="41">
        <v>8</v>
      </c>
      <c r="O48" s="48">
        <f>IF(N48 &gt; 0,M48/N48,0)</f>
        <v>7.25</v>
      </c>
      <c r="P48" s="41">
        <f>MIN($S48:BD48)</f>
        <v>6</v>
      </c>
      <c r="Q48" s="41"/>
      <c r="R48" s="41">
        <v>8</v>
      </c>
      <c r="S48" s="44"/>
      <c r="T48" s="44"/>
      <c r="U48" s="44"/>
      <c r="V48" s="44"/>
      <c r="W48" s="44"/>
      <c r="X48" s="44">
        <v>8</v>
      </c>
      <c r="Y48" s="44"/>
      <c r="Z48" s="44"/>
      <c r="AA48" s="44"/>
      <c r="AB48" s="44"/>
      <c r="AC48" s="44"/>
      <c r="AD48" s="44">
        <v>8</v>
      </c>
      <c r="AE48" s="44"/>
      <c r="AF48" s="44">
        <v>7</v>
      </c>
      <c r="AG48" s="44"/>
      <c r="AH48" s="44"/>
      <c r="AI48" s="44"/>
      <c r="AJ48" s="44"/>
      <c r="AK48" s="44"/>
      <c r="AL48" s="44">
        <v>7</v>
      </c>
      <c r="AM48" s="44"/>
      <c r="AN48" s="44"/>
      <c r="AO48" s="44">
        <v>7</v>
      </c>
      <c r="AP48" s="44">
        <v>6</v>
      </c>
      <c r="AQ48" s="44"/>
      <c r="AR48" s="44"/>
      <c r="AS48" s="44"/>
      <c r="AT48" s="44">
        <v>7</v>
      </c>
      <c r="AU48" s="44"/>
      <c r="AV48" s="44"/>
      <c r="AW48" s="44"/>
      <c r="AX48" s="44"/>
      <c r="AY48" s="44"/>
      <c r="AZ48" s="44"/>
      <c r="BA48" s="44"/>
      <c r="BB48" s="44"/>
      <c r="BC48" s="44">
        <v>8</v>
      </c>
      <c r="BD48" s="44"/>
      <c r="BE48" s="1">
        <v>37</v>
      </c>
    </row>
    <row r="49" spans="1:57" x14ac:dyDescent="0.2">
      <c r="A49" s="38">
        <v>38</v>
      </c>
      <c r="B49" s="39" t="s">
        <v>165</v>
      </c>
      <c r="C49" s="40" t="s">
        <v>48</v>
      </c>
      <c r="D49" s="40">
        <v>1171423766</v>
      </c>
      <c r="E49" s="41" t="s">
        <v>103</v>
      </c>
      <c r="F49" s="40" t="s">
        <v>101</v>
      </c>
      <c r="G49" s="40" t="s">
        <v>203</v>
      </c>
      <c r="H49" s="41">
        <f>MATCH(D49,Данные!$D$1:$D$65536,0)</f>
        <v>83</v>
      </c>
      <c r="I49" s="48">
        <v>316</v>
      </c>
      <c r="J49" s="48">
        <f>IF(K49 &gt; 0, MAX(K$12:K$70) / K49, 0)</f>
        <v>1</v>
      </c>
      <c r="K49" s="48">
        <v>44</v>
      </c>
      <c r="L49" s="48">
        <f>I49*J49</f>
        <v>316</v>
      </c>
      <c r="M49" s="41">
        <v>59</v>
      </c>
      <c r="N49" s="41">
        <v>8</v>
      </c>
      <c r="O49" s="48">
        <f>IF(N49 &gt; 0,M49/N49,0)</f>
        <v>7.375</v>
      </c>
      <c r="P49" s="41">
        <f>MIN($S49:BD49)</f>
        <v>6</v>
      </c>
      <c r="Q49" s="41"/>
      <c r="R49" s="41">
        <v>8</v>
      </c>
      <c r="S49" s="44"/>
      <c r="T49" s="44"/>
      <c r="U49" s="44"/>
      <c r="V49" s="44"/>
      <c r="W49" s="44"/>
      <c r="X49" s="44">
        <v>8</v>
      </c>
      <c r="Y49" s="44"/>
      <c r="Z49" s="44"/>
      <c r="AA49" s="44"/>
      <c r="AB49" s="44"/>
      <c r="AC49" s="44">
        <v>8</v>
      </c>
      <c r="AD49" s="44"/>
      <c r="AE49" s="44"/>
      <c r="AF49" s="44"/>
      <c r="AG49" s="44"/>
      <c r="AH49" s="44"/>
      <c r="AI49" s="44"/>
      <c r="AJ49" s="44"/>
      <c r="AK49" s="44">
        <v>10</v>
      </c>
      <c r="AL49" s="44">
        <v>6</v>
      </c>
      <c r="AM49" s="44"/>
      <c r="AN49" s="44"/>
      <c r="AO49" s="44">
        <v>7</v>
      </c>
      <c r="AP49" s="44">
        <v>6</v>
      </c>
      <c r="AQ49" s="44"/>
      <c r="AR49" s="44"/>
      <c r="AS49" s="44">
        <v>7</v>
      </c>
      <c r="AT49" s="44"/>
      <c r="AU49" s="44">
        <v>7</v>
      </c>
      <c r="AV49" s="44"/>
      <c r="AW49" s="44"/>
      <c r="AX49" s="44"/>
      <c r="AY49" s="44"/>
      <c r="AZ49" s="44"/>
      <c r="BA49" s="44"/>
      <c r="BB49" s="44"/>
      <c r="BC49" s="44"/>
      <c r="BD49" s="44"/>
      <c r="BE49" s="1">
        <v>38</v>
      </c>
    </row>
    <row r="50" spans="1:57" x14ac:dyDescent="0.2">
      <c r="A50" s="42" t="s">
        <v>209</v>
      </c>
      <c r="B50" s="39" t="s">
        <v>124</v>
      </c>
      <c r="C50" s="40" t="s">
        <v>87</v>
      </c>
      <c r="D50" s="40">
        <v>1171423867</v>
      </c>
      <c r="E50" s="41" t="s">
        <v>95</v>
      </c>
      <c r="F50" s="40" t="s">
        <v>101</v>
      </c>
      <c r="G50" s="40" t="s">
        <v>203</v>
      </c>
      <c r="H50" s="41">
        <f>MATCH(D50,Данные!$D$1:$D$65536,0)</f>
        <v>23</v>
      </c>
      <c r="I50" s="48">
        <v>314</v>
      </c>
      <c r="J50" s="48">
        <f>IF(K50 &gt; 0, MAX(K$12:K$70) / K50, 0)</f>
        <v>1</v>
      </c>
      <c r="K50" s="48">
        <v>44</v>
      </c>
      <c r="L50" s="48">
        <f>I50*J50</f>
        <v>314</v>
      </c>
      <c r="M50" s="41">
        <v>58</v>
      </c>
      <c r="N50" s="41">
        <v>8</v>
      </c>
      <c r="O50" s="48">
        <f>IF(N50 &gt; 0,M50/N50,0)</f>
        <v>7.25</v>
      </c>
      <c r="P50" s="41">
        <f>MIN($S50:BD50)</f>
        <v>6</v>
      </c>
      <c r="Q50" s="41"/>
      <c r="R50" s="41">
        <v>8</v>
      </c>
      <c r="S50" s="44"/>
      <c r="T50" s="44"/>
      <c r="U50" s="44"/>
      <c r="V50" s="44"/>
      <c r="W50" s="44">
        <v>7</v>
      </c>
      <c r="X50" s="44">
        <v>7</v>
      </c>
      <c r="Y50" s="44">
        <v>9</v>
      </c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>
        <v>6</v>
      </c>
      <c r="AM50" s="44"/>
      <c r="AN50" s="44"/>
      <c r="AO50" s="44">
        <v>9</v>
      </c>
      <c r="AP50" s="44">
        <v>6</v>
      </c>
      <c r="AQ50" s="44"/>
      <c r="AR50" s="44">
        <v>8</v>
      </c>
      <c r="AS50" s="44"/>
      <c r="AT50" s="44"/>
      <c r="AU50" s="44"/>
      <c r="AV50" s="44"/>
      <c r="AW50" s="44"/>
      <c r="AX50" s="44"/>
      <c r="AY50" s="44"/>
      <c r="AZ50" s="44"/>
      <c r="BA50" s="44"/>
      <c r="BB50" s="44">
        <v>6</v>
      </c>
      <c r="BC50" s="44"/>
      <c r="BD50" s="44"/>
      <c r="BE50" s="1">
        <v>39</v>
      </c>
    </row>
    <row r="51" spans="1:57" x14ac:dyDescent="0.2">
      <c r="A51" s="43"/>
      <c r="B51" s="39" t="s">
        <v>125</v>
      </c>
      <c r="C51" s="40" t="s">
        <v>86</v>
      </c>
      <c r="D51" s="40">
        <v>1171423880</v>
      </c>
      <c r="E51" s="41" t="s">
        <v>95</v>
      </c>
      <c r="F51" s="40" t="s">
        <v>101</v>
      </c>
      <c r="G51" s="40" t="s">
        <v>203</v>
      </c>
      <c r="H51" s="41">
        <f>MATCH(D51,Данные!$D$1:$D$65536,0)</f>
        <v>24</v>
      </c>
      <c r="I51" s="48">
        <v>314</v>
      </c>
      <c r="J51" s="48">
        <f>IF(K51 &gt; 0, MAX(K$12:K$70) / K51, 0)</f>
        <v>1</v>
      </c>
      <c r="K51" s="48">
        <v>44</v>
      </c>
      <c r="L51" s="48">
        <f>I51*J51</f>
        <v>314</v>
      </c>
      <c r="M51" s="41">
        <v>57</v>
      </c>
      <c r="N51" s="41">
        <v>8</v>
      </c>
      <c r="O51" s="48">
        <f>IF(N51 &gt; 0,M51/N51,0)</f>
        <v>7.125</v>
      </c>
      <c r="P51" s="41">
        <f>MIN($S51:BD51)</f>
        <v>5</v>
      </c>
      <c r="Q51" s="41"/>
      <c r="R51" s="41">
        <v>8</v>
      </c>
      <c r="S51" s="44"/>
      <c r="T51" s="44"/>
      <c r="U51" s="44"/>
      <c r="V51" s="44"/>
      <c r="W51" s="44">
        <v>7</v>
      </c>
      <c r="X51" s="44">
        <v>10</v>
      </c>
      <c r="Y51" s="44"/>
      <c r="Z51" s="44"/>
      <c r="AA51" s="44">
        <v>7</v>
      </c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>
        <v>5</v>
      </c>
      <c r="AM51" s="44"/>
      <c r="AN51" s="44"/>
      <c r="AO51" s="44">
        <v>8</v>
      </c>
      <c r="AP51" s="44">
        <v>7</v>
      </c>
      <c r="AQ51" s="44"/>
      <c r="AR51" s="44">
        <v>7</v>
      </c>
      <c r="AS51" s="44"/>
      <c r="AT51" s="44"/>
      <c r="AU51" s="44"/>
      <c r="AV51" s="44"/>
      <c r="AW51" s="44"/>
      <c r="AX51" s="44"/>
      <c r="AY51" s="44"/>
      <c r="AZ51" s="44"/>
      <c r="BA51" s="44"/>
      <c r="BB51" s="44">
        <v>6</v>
      </c>
      <c r="BC51" s="44"/>
      <c r="BD51" s="44"/>
      <c r="BE51" s="1">
        <v>40</v>
      </c>
    </row>
    <row r="52" spans="1:57" x14ac:dyDescent="0.2">
      <c r="A52" s="42" t="s">
        <v>210</v>
      </c>
      <c r="B52" s="39" t="s">
        <v>129</v>
      </c>
      <c r="C52" s="40" t="s">
        <v>50</v>
      </c>
      <c r="D52" s="40">
        <v>1178817762</v>
      </c>
      <c r="E52" s="41" t="s">
        <v>95</v>
      </c>
      <c r="F52" s="40" t="s">
        <v>101</v>
      </c>
      <c r="G52" s="40" t="s">
        <v>204</v>
      </c>
      <c r="H52" s="41">
        <f>MATCH(D52,Данные!$D$1:$D$65536,0)</f>
        <v>30</v>
      </c>
      <c r="I52" s="48">
        <v>310</v>
      </c>
      <c r="J52" s="48">
        <f>IF(K52 &gt; 0, MAX(K$12:K$70) / K52, 0)</f>
        <v>1</v>
      </c>
      <c r="K52" s="48">
        <v>44</v>
      </c>
      <c r="L52" s="48">
        <f>I52*J52</f>
        <v>310</v>
      </c>
      <c r="M52" s="41">
        <v>57</v>
      </c>
      <c r="N52" s="41">
        <v>8</v>
      </c>
      <c r="O52" s="48">
        <f>IF(N52 &gt; 0,M52/N52,0)</f>
        <v>7.125</v>
      </c>
      <c r="P52" s="41">
        <f>MIN($S52:BD52)</f>
        <v>4</v>
      </c>
      <c r="Q52" s="41"/>
      <c r="R52" s="41">
        <v>8</v>
      </c>
      <c r="S52" s="44"/>
      <c r="T52" s="44"/>
      <c r="U52" s="44"/>
      <c r="V52" s="44"/>
      <c r="W52" s="44">
        <v>8</v>
      </c>
      <c r="X52" s="44">
        <v>8</v>
      </c>
      <c r="Y52" s="44"/>
      <c r="Z52" s="44"/>
      <c r="AA52" s="44"/>
      <c r="AB52" s="44"/>
      <c r="AC52" s="44"/>
      <c r="AD52" s="44"/>
      <c r="AE52" s="44"/>
      <c r="AF52" s="44"/>
      <c r="AG52" s="44"/>
      <c r="AH52" s="44">
        <v>8</v>
      </c>
      <c r="AI52" s="44"/>
      <c r="AJ52" s="44"/>
      <c r="AK52" s="44"/>
      <c r="AL52" s="44">
        <v>7</v>
      </c>
      <c r="AM52" s="44"/>
      <c r="AN52" s="44"/>
      <c r="AO52" s="44">
        <v>7</v>
      </c>
      <c r="AP52" s="44">
        <v>4</v>
      </c>
      <c r="AQ52" s="44"/>
      <c r="AR52" s="44">
        <v>8</v>
      </c>
      <c r="AS52" s="44"/>
      <c r="AT52" s="44"/>
      <c r="AU52" s="44"/>
      <c r="AV52" s="44"/>
      <c r="AW52" s="44"/>
      <c r="AX52" s="44"/>
      <c r="AY52" s="44"/>
      <c r="AZ52" s="44"/>
      <c r="BA52" s="44"/>
      <c r="BB52" s="44">
        <v>7</v>
      </c>
      <c r="BC52" s="44"/>
      <c r="BD52" s="44"/>
      <c r="BE52" s="1">
        <v>41</v>
      </c>
    </row>
    <row r="53" spans="1:57" x14ac:dyDescent="0.2">
      <c r="A53" s="43"/>
      <c r="B53" s="39" t="s">
        <v>156</v>
      </c>
      <c r="C53" s="40" t="s">
        <v>66</v>
      </c>
      <c r="D53" s="40">
        <v>1171442554</v>
      </c>
      <c r="E53" s="41" t="s">
        <v>103</v>
      </c>
      <c r="F53" s="40" t="s">
        <v>101</v>
      </c>
      <c r="G53" s="40" t="s">
        <v>203</v>
      </c>
      <c r="H53" s="41">
        <f>MATCH(D53,Данные!$D$1:$D$65536,0)</f>
        <v>69</v>
      </c>
      <c r="I53" s="48">
        <v>310</v>
      </c>
      <c r="J53" s="48">
        <f>IF(K53 &gt; 0, MAX(K$12:K$70) / K53, 0)</f>
        <v>1</v>
      </c>
      <c r="K53" s="48">
        <v>44</v>
      </c>
      <c r="L53" s="48">
        <f>I53*J53</f>
        <v>310</v>
      </c>
      <c r="M53" s="41">
        <v>56</v>
      </c>
      <c r="N53" s="41">
        <v>8</v>
      </c>
      <c r="O53" s="48">
        <f>IF(N53 &gt; 0,M53/N53,0)</f>
        <v>7</v>
      </c>
      <c r="P53" s="41">
        <f>MIN($S53:BD53)</f>
        <v>6</v>
      </c>
      <c r="Q53" s="41"/>
      <c r="R53" s="41">
        <v>8</v>
      </c>
      <c r="S53" s="44"/>
      <c r="T53" s="44"/>
      <c r="U53" s="44"/>
      <c r="V53" s="44"/>
      <c r="W53" s="44"/>
      <c r="X53" s="44">
        <v>8</v>
      </c>
      <c r="Y53" s="44"/>
      <c r="Z53" s="44"/>
      <c r="AA53" s="44"/>
      <c r="AB53" s="44">
        <v>6</v>
      </c>
      <c r="AC53" s="44">
        <v>8</v>
      </c>
      <c r="AD53" s="44"/>
      <c r="AE53" s="44"/>
      <c r="AF53" s="44"/>
      <c r="AG53" s="44"/>
      <c r="AH53" s="44"/>
      <c r="AI53" s="44"/>
      <c r="AJ53" s="44"/>
      <c r="AK53" s="44"/>
      <c r="AL53" s="44">
        <v>7</v>
      </c>
      <c r="AM53" s="44"/>
      <c r="AN53" s="44"/>
      <c r="AO53" s="44">
        <v>7</v>
      </c>
      <c r="AP53" s="44">
        <v>6</v>
      </c>
      <c r="AQ53" s="44"/>
      <c r="AR53" s="44"/>
      <c r="AS53" s="44">
        <v>8</v>
      </c>
      <c r="AT53" s="44"/>
      <c r="AU53" s="44">
        <v>6</v>
      </c>
      <c r="AV53" s="44"/>
      <c r="AW53" s="44"/>
      <c r="AX53" s="44"/>
      <c r="AY53" s="44"/>
      <c r="AZ53" s="44"/>
      <c r="BA53" s="44"/>
      <c r="BB53" s="44"/>
      <c r="BC53" s="44"/>
      <c r="BD53" s="44"/>
      <c r="BE53" s="1">
        <v>42</v>
      </c>
    </row>
    <row r="54" spans="1:57" x14ac:dyDescent="0.2">
      <c r="A54" s="38">
        <v>43</v>
      </c>
      <c r="B54" s="39" t="s">
        <v>159</v>
      </c>
      <c r="C54" s="40" t="s">
        <v>51</v>
      </c>
      <c r="D54" s="40">
        <v>1171424095</v>
      </c>
      <c r="E54" s="41" t="s">
        <v>103</v>
      </c>
      <c r="F54" s="40" t="s">
        <v>101</v>
      </c>
      <c r="G54" s="40" t="s">
        <v>203</v>
      </c>
      <c r="H54" s="41">
        <f>MATCH(D54,Данные!$D$1:$D$65536,0)</f>
        <v>73</v>
      </c>
      <c r="I54" s="48">
        <v>308</v>
      </c>
      <c r="J54" s="48">
        <f>IF(K54 &gt; 0, MAX(K$12:K$70) / K54, 0)</f>
        <v>1</v>
      </c>
      <c r="K54" s="48">
        <v>44</v>
      </c>
      <c r="L54" s="48">
        <f>I54*J54</f>
        <v>308</v>
      </c>
      <c r="M54" s="41">
        <v>57</v>
      </c>
      <c r="N54" s="41">
        <v>8</v>
      </c>
      <c r="O54" s="48">
        <f>IF(N54 &gt; 0,M54/N54,0)</f>
        <v>7.125</v>
      </c>
      <c r="P54" s="41">
        <f>MIN($S54:BD54)</f>
        <v>4</v>
      </c>
      <c r="Q54" s="41"/>
      <c r="R54" s="41">
        <v>8</v>
      </c>
      <c r="S54" s="44"/>
      <c r="T54" s="44"/>
      <c r="U54" s="44"/>
      <c r="V54" s="44"/>
      <c r="W54" s="44"/>
      <c r="X54" s="44">
        <v>7</v>
      </c>
      <c r="Y54" s="44"/>
      <c r="Z54" s="44"/>
      <c r="AA54" s="44"/>
      <c r="AB54" s="44"/>
      <c r="AC54" s="44">
        <v>7</v>
      </c>
      <c r="AD54" s="44"/>
      <c r="AE54" s="44"/>
      <c r="AF54" s="44"/>
      <c r="AG54" s="44"/>
      <c r="AH54" s="44"/>
      <c r="AI54" s="44"/>
      <c r="AJ54" s="44"/>
      <c r="AK54" s="44">
        <v>9</v>
      </c>
      <c r="AL54" s="44">
        <v>4</v>
      </c>
      <c r="AM54" s="44"/>
      <c r="AN54" s="44"/>
      <c r="AO54" s="44">
        <v>10</v>
      </c>
      <c r="AP54" s="44">
        <v>7</v>
      </c>
      <c r="AQ54" s="44"/>
      <c r="AR54" s="44"/>
      <c r="AS54" s="44">
        <v>7</v>
      </c>
      <c r="AT54" s="44"/>
      <c r="AU54" s="44">
        <v>6</v>
      </c>
      <c r="AV54" s="44"/>
      <c r="AW54" s="44"/>
      <c r="AX54" s="44"/>
      <c r="AY54" s="44"/>
      <c r="AZ54" s="44"/>
      <c r="BA54" s="44"/>
      <c r="BB54" s="44"/>
      <c r="BC54" s="44"/>
      <c r="BD54" s="44"/>
      <c r="BE54" s="1">
        <v>43</v>
      </c>
    </row>
    <row r="55" spans="1:57" x14ac:dyDescent="0.2">
      <c r="A55" s="38">
        <v>44</v>
      </c>
      <c r="B55" s="39" t="s">
        <v>146</v>
      </c>
      <c r="C55" s="40" t="s">
        <v>47</v>
      </c>
      <c r="D55" s="40">
        <v>1171424251</v>
      </c>
      <c r="E55" s="41" t="s">
        <v>103</v>
      </c>
      <c r="F55" s="40" t="s">
        <v>101</v>
      </c>
      <c r="G55" s="40" t="s">
        <v>203</v>
      </c>
      <c r="H55" s="41">
        <f>MATCH(D55,Данные!$D$1:$D$65536,0)</f>
        <v>56</v>
      </c>
      <c r="I55" s="48">
        <v>305</v>
      </c>
      <c r="J55" s="48">
        <f>IF(K55 &gt; 0, MAX(K$12:K$70) / K55, 0)</f>
        <v>1</v>
      </c>
      <c r="K55" s="48">
        <v>44</v>
      </c>
      <c r="L55" s="48">
        <f>I55*J55</f>
        <v>305</v>
      </c>
      <c r="M55" s="41">
        <v>55</v>
      </c>
      <c r="N55" s="41">
        <v>8</v>
      </c>
      <c r="O55" s="48">
        <f>IF(N55 &gt; 0,M55/N55,0)</f>
        <v>6.875</v>
      </c>
      <c r="P55" s="41">
        <f>MIN($S55:BD55)</f>
        <v>5</v>
      </c>
      <c r="Q55" s="41"/>
      <c r="R55" s="41">
        <v>8</v>
      </c>
      <c r="S55" s="44"/>
      <c r="T55" s="44"/>
      <c r="U55" s="44"/>
      <c r="V55" s="44"/>
      <c r="W55" s="44"/>
      <c r="X55" s="44">
        <v>9</v>
      </c>
      <c r="Y55" s="44"/>
      <c r="Z55" s="44">
        <v>6</v>
      </c>
      <c r="AA55" s="44"/>
      <c r="AB55" s="44"/>
      <c r="AC55" s="44">
        <v>7</v>
      </c>
      <c r="AD55" s="44"/>
      <c r="AE55" s="44"/>
      <c r="AF55" s="44"/>
      <c r="AG55" s="44"/>
      <c r="AH55" s="44"/>
      <c r="AI55" s="44"/>
      <c r="AJ55" s="44"/>
      <c r="AK55" s="44"/>
      <c r="AL55" s="44">
        <v>6</v>
      </c>
      <c r="AM55" s="44"/>
      <c r="AN55" s="44"/>
      <c r="AO55" s="44">
        <v>9</v>
      </c>
      <c r="AP55" s="44">
        <v>5</v>
      </c>
      <c r="AQ55" s="44"/>
      <c r="AR55" s="44"/>
      <c r="AS55" s="44">
        <v>7</v>
      </c>
      <c r="AT55" s="44"/>
      <c r="AU55" s="44">
        <v>6</v>
      </c>
      <c r="AV55" s="44"/>
      <c r="AW55" s="44"/>
      <c r="AX55" s="44"/>
      <c r="AY55" s="44"/>
      <c r="AZ55" s="44"/>
      <c r="BA55" s="44"/>
      <c r="BB55" s="44"/>
      <c r="BC55" s="44"/>
      <c r="BD55" s="44"/>
      <c r="BE55" s="1">
        <v>44</v>
      </c>
    </row>
    <row r="56" spans="1:57" x14ac:dyDescent="0.2">
      <c r="A56" s="38">
        <v>45</v>
      </c>
      <c r="B56" s="39" t="s">
        <v>141</v>
      </c>
      <c r="C56" s="40" t="s">
        <v>39</v>
      </c>
      <c r="D56" s="40">
        <v>1171424134</v>
      </c>
      <c r="E56" s="41" t="s">
        <v>135</v>
      </c>
      <c r="F56" s="40" t="s">
        <v>101</v>
      </c>
      <c r="G56" s="40" t="s">
        <v>203</v>
      </c>
      <c r="H56" s="41">
        <f>MATCH(D56,Данные!$D$1:$D$65536,0)</f>
        <v>48</v>
      </c>
      <c r="I56" s="48">
        <v>304</v>
      </c>
      <c r="J56" s="48">
        <f>IF(K56 &gt; 0, MAX(K$12:K$70) / K56, 0)</f>
        <v>1</v>
      </c>
      <c r="K56" s="48">
        <v>44</v>
      </c>
      <c r="L56" s="48">
        <f>I56*J56</f>
        <v>304</v>
      </c>
      <c r="M56" s="41">
        <v>55</v>
      </c>
      <c r="N56" s="41">
        <v>8</v>
      </c>
      <c r="O56" s="48">
        <f>IF(N56 &gt; 0,M56/N56,0)</f>
        <v>6.875</v>
      </c>
      <c r="P56" s="41">
        <f>MIN($S56:BD56)</f>
        <v>5</v>
      </c>
      <c r="Q56" s="41"/>
      <c r="R56" s="41">
        <v>8</v>
      </c>
      <c r="S56" s="44"/>
      <c r="T56" s="44"/>
      <c r="U56" s="44"/>
      <c r="V56" s="44"/>
      <c r="W56" s="44"/>
      <c r="X56" s="44">
        <v>7</v>
      </c>
      <c r="Y56" s="44"/>
      <c r="Z56" s="44"/>
      <c r="AA56" s="44"/>
      <c r="AB56" s="44"/>
      <c r="AC56" s="44"/>
      <c r="AD56" s="44"/>
      <c r="AE56" s="44"/>
      <c r="AF56" s="44">
        <v>8</v>
      </c>
      <c r="AG56" s="44"/>
      <c r="AH56" s="44"/>
      <c r="AI56" s="44"/>
      <c r="AJ56" s="44"/>
      <c r="AK56" s="44"/>
      <c r="AL56" s="44">
        <v>7</v>
      </c>
      <c r="AM56" s="44">
        <v>6</v>
      </c>
      <c r="AN56" s="44"/>
      <c r="AO56" s="44">
        <v>7</v>
      </c>
      <c r="AP56" s="44">
        <v>5</v>
      </c>
      <c r="AQ56" s="44"/>
      <c r="AR56" s="44"/>
      <c r="AS56" s="44"/>
      <c r="AT56" s="44">
        <v>8</v>
      </c>
      <c r="AU56" s="44"/>
      <c r="AV56" s="44"/>
      <c r="AW56" s="44"/>
      <c r="AX56" s="44"/>
      <c r="AY56" s="44"/>
      <c r="AZ56" s="44"/>
      <c r="BA56" s="44"/>
      <c r="BB56" s="44"/>
      <c r="BC56" s="44">
        <v>7</v>
      </c>
      <c r="BD56" s="44"/>
      <c r="BE56" s="1">
        <v>45</v>
      </c>
    </row>
    <row r="57" spans="1:57" x14ac:dyDescent="0.2">
      <c r="A57" s="38">
        <v>46</v>
      </c>
      <c r="B57" s="39" t="s">
        <v>127</v>
      </c>
      <c r="C57" s="40" t="s">
        <v>93</v>
      </c>
      <c r="D57" s="40">
        <v>1181020383</v>
      </c>
      <c r="E57" s="41" t="s">
        <v>95</v>
      </c>
      <c r="F57" s="40" t="s">
        <v>101</v>
      </c>
      <c r="G57" s="40" t="s">
        <v>203</v>
      </c>
      <c r="H57" s="41">
        <f>MATCH(D57,Данные!$D$1:$D$65536,0)</f>
        <v>28</v>
      </c>
      <c r="I57" s="48">
        <v>299</v>
      </c>
      <c r="J57" s="48">
        <f>IF(K57 &gt; 0, MAX(K$12:K$70) / K57, 0)</f>
        <v>1</v>
      </c>
      <c r="K57" s="48">
        <v>44</v>
      </c>
      <c r="L57" s="48">
        <f>I57*J57</f>
        <v>299</v>
      </c>
      <c r="M57" s="41">
        <v>55</v>
      </c>
      <c r="N57" s="41">
        <v>8</v>
      </c>
      <c r="O57" s="48">
        <f>IF(N57 &gt; 0,M57/N57,0)</f>
        <v>6.875</v>
      </c>
      <c r="P57" s="41">
        <f>MIN($S57:BD57)</f>
        <v>4</v>
      </c>
      <c r="Q57" s="41"/>
      <c r="R57" s="41">
        <v>8</v>
      </c>
      <c r="S57" s="44"/>
      <c r="T57" s="44"/>
      <c r="U57" s="44"/>
      <c r="V57" s="44"/>
      <c r="W57" s="44">
        <v>7</v>
      </c>
      <c r="X57" s="44">
        <v>7</v>
      </c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>
        <v>6</v>
      </c>
      <c r="AM57" s="44"/>
      <c r="AN57" s="44"/>
      <c r="AO57" s="44">
        <v>7</v>
      </c>
      <c r="AP57" s="44">
        <v>9</v>
      </c>
      <c r="AQ57" s="44"/>
      <c r="AR57" s="44">
        <v>7</v>
      </c>
      <c r="AS57" s="44"/>
      <c r="AT57" s="44"/>
      <c r="AU57" s="44"/>
      <c r="AV57" s="44"/>
      <c r="AW57" s="44"/>
      <c r="AX57" s="44"/>
      <c r="AY57" s="44"/>
      <c r="AZ57" s="44"/>
      <c r="BA57" s="44"/>
      <c r="BB57" s="44">
        <v>4</v>
      </c>
      <c r="BC57" s="44"/>
      <c r="BD57" s="44">
        <v>8</v>
      </c>
      <c r="BE57" s="1">
        <v>46</v>
      </c>
    </row>
    <row r="58" spans="1:57" x14ac:dyDescent="0.2">
      <c r="A58" s="38">
        <v>47</v>
      </c>
      <c r="B58" s="39" t="s">
        <v>128</v>
      </c>
      <c r="C58" s="40" t="s">
        <v>82</v>
      </c>
      <c r="D58" s="40">
        <v>1171423893</v>
      </c>
      <c r="E58" s="41" t="s">
        <v>95</v>
      </c>
      <c r="F58" s="40" t="s">
        <v>101</v>
      </c>
      <c r="G58" s="40" t="s">
        <v>203</v>
      </c>
      <c r="H58" s="41">
        <f>MATCH(D58,Данные!$D$1:$D$65536,0)</f>
        <v>29</v>
      </c>
      <c r="I58" s="48">
        <v>298</v>
      </c>
      <c r="J58" s="48">
        <f>IF(K58 &gt; 0, MAX(K$12:K$70) / K58, 0)</f>
        <v>1</v>
      </c>
      <c r="K58" s="48">
        <v>44</v>
      </c>
      <c r="L58" s="48">
        <f>I58*J58</f>
        <v>298</v>
      </c>
      <c r="M58" s="41">
        <v>56</v>
      </c>
      <c r="N58" s="41">
        <v>8</v>
      </c>
      <c r="O58" s="48">
        <f>IF(N58 &gt; 0,M58/N58,0)</f>
        <v>7</v>
      </c>
      <c r="P58" s="41">
        <f>MIN($S58:BD58)</f>
        <v>4</v>
      </c>
      <c r="Q58" s="41"/>
      <c r="R58" s="41">
        <v>8</v>
      </c>
      <c r="S58" s="44"/>
      <c r="T58" s="44"/>
      <c r="U58" s="44"/>
      <c r="V58" s="44"/>
      <c r="W58" s="44">
        <v>8</v>
      </c>
      <c r="X58" s="44">
        <v>7</v>
      </c>
      <c r="Y58" s="44">
        <v>10</v>
      </c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>
        <v>4</v>
      </c>
      <c r="AM58" s="44"/>
      <c r="AN58" s="44"/>
      <c r="AO58" s="44">
        <v>9</v>
      </c>
      <c r="AP58" s="44">
        <v>5</v>
      </c>
      <c r="AQ58" s="44"/>
      <c r="AR58" s="44">
        <v>8</v>
      </c>
      <c r="AS58" s="44"/>
      <c r="AT58" s="44"/>
      <c r="AU58" s="44"/>
      <c r="AV58" s="44"/>
      <c r="AW58" s="44"/>
      <c r="AX58" s="44"/>
      <c r="AY58" s="44"/>
      <c r="AZ58" s="44"/>
      <c r="BA58" s="44"/>
      <c r="BB58" s="44">
        <v>5</v>
      </c>
      <c r="BC58" s="44"/>
      <c r="BD58" s="44"/>
      <c r="BE58" s="1">
        <v>47</v>
      </c>
    </row>
    <row r="59" spans="1:57" x14ac:dyDescent="0.2">
      <c r="A59" s="38">
        <v>48</v>
      </c>
      <c r="B59" s="39" t="s">
        <v>162</v>
      </c>
      <c r="C59" s="40" t="s">
        <v>55</v>
      </c>
      <c r="D59" s="40">
        <v>1171453792</v>
      </c>
      <c r="E59" s="41" t="s">
        <v>135</v>
      </c>
      <c r="F59" s="40" t="s">
        <v>101</v>
      </c>
      <c r="G59" s="40" t="s">
        <v>204</v>
      </c>
      <c r="H59" s="41">
        <f>MATCH(D59,Данные!$D$1:$D$65536,0)</f>
        <v>78</v>
      </c>
      <c r="I59" s="48">
        <v>293</v>
      </c>
      <c r="J59" s="48">
        <f>IF(K59 &gt; 0, MAX(K$12:K$70) / K59, 0)</f>
        <v>1</v>
      </c>
      <c r="K59" s="48">
        <v>44</v>
      </c>
      <c r="L59" s="48">
        <f>I59*J59</f>
        <v>293</v>
      </c>
      <c r="M59" s="41">
        <v>54</v>
      </c>
      <c r="N59" s="41">
        <v>8</v>
      </c>
      <c r="O59" s="48">
        <f>IF(N59 &gt; 0,M59/N59,0)</f>
        <v>6.75</v>
      </c>
      <c r="P59" s="41">
        <f>MIN($S59:BD59)</f>
        <v>5</v>
      </c>
      <c r="Q59" s="41"/>
      <c r="R59" s="41">
        <v>8</v>
      </c>
      <c r="S59" s="44"/>
      <c r="T59" s="44"/>
      <c r="U59" s="44"/>
      <c r="V59" s="44"/>
      <c r="W59" s="44"/>
      <c r="X59" s="44">
        <v>7</v>
      </c>
      <c r="Y59" s="44"/>
      <c r="Z59" s="44"/>
      <c r="AA59" s="44"/>
      <c r="AB59" s="44"/>
      <c r="AC59" s="44"/>
      <c r="AD59" s="44"/>
      <c r="AE59" s="44"/>
      <c r="AF59" s="44">
        <v>7</v>
      </c>
      <c r="AG59" s="44"/>
      <c r="AH59" s="44"/>
      <c r="AI59" s="44"/>
      <c r="AJ59" s="44"/>
      <c r="AK59" s="44"/>
      <c r="AL59" s="44">
        <v>6</v>
      </c>
      <c r="AM59" s="44"/>
      <c r="AN59" s="44"/>
      <c r="AO59" s="44">
        <v>6</v>
      </c>
      <c r="AP59" s="44">
        <v>5</v>
      </c>
      <c r="AQ59" s="44"/>
      <c r="AR59" s="44"/>
      <c r="AS59" s="44"/>
      <c r="AT59" s="44">
        <v>7</v>
      </c>
      <c r="AU59" s="44"/>
      <c r="AV59" s="44">
        <v>8</v>
      </c>
      <c r="AW59" s="44"/>
      <c r="AX59" s="44"/>
      <c r="AY59" s="44"/>
      <c r="AZ59" s="44"/>
      <c r="BA59" s="44"/>
      <c r="BB59" s="44"/>
      <c r="BC59" s="44">
        <v>8</v>
      </c>
      <c r="BD59" s="44"/>
      <c r="BE59" s="1">
        <v>48</v>
      </c>
    </row>
    <row r="60" spans="1:57" x14ac:dyDescent="0.2">
      <c r="A60" s="38">
        <v>49</v>
      </c>
      <c r="B60" s="39" t="s">
        <v>149</v>
      </c>
      <c r="C60" s="40" t="s">
        <v>78</v>
      </c>
      <c r="D60" s="40">
        <v>1171424329</v>
      </c>
      <c r="E60" s="41" t="s">
        <v>103</v>
      </c>
      <c r="F60" s="40" t="s">
        <v>101</v>
      </c>
      <c r="G60" s="40" t="s">
        <v>203</v>
      </c>
      <c r="H60" s="41">
        <f>MATCH(D60,Данные!$D$1:$D$65536,0)</f>
        <v>59</v>
      </c>
      <c r="I60" s="48">
        <v>291</v>
      </c>
      <c r="J60" s="48">
        <f>IF(K60 &gt; 0, MAX(K$12:K$70) / K60, 0)</f>
        <v>1</v>
      </c>
      <c r="K60" s="48">
        <v>44</v>
      </c>
      <c r="L60" s="48">
        <f>I60*J60</f>
        <v>291</v>
      </c>
      <c r="M60" s="41">
        <v>55</v>
      </c>
      <c r="N60" s="41">
        <v>8</v>
      </c>
      <c r="O60" s="48">
        <f>IF(N60 &gt; 0,M60/N60,0)</f>
        <v>6.875</v>
      </c>
      <c r="P60" s="41">
        <f>MIN($S60:BD60)</f>
        <v>5</v>
      </c>
      <c r="Q60" s="41"/>
      <c r="R60" s="41">
        <v>8</v>
      </c>
      <c r="S60" s="44"/>
      <c r="T60" s="44"/>
      <c r="U60" s="44"/>
      <c r="V60" s="44"/>
      <c r="W60" s="44"/>
      <c r="X60" s="44">
        <v>6</v>
      </c>
      <c r="Y60" s="44"/>
      <c r="Z60" s="44"/>
      <c r="AA60" s="44"/>
      <c r="AB60" s="44"/>
      <c r="AC60" s="44">
        <v>9</v>
      </c>
      <c r="AD60" s="44"/>
      <c r="AE60" s="44"/>
      <c r="AF60" s="44"/>
      <c r="AG60" s="44"/>
      <c r="AH60" s="44"/>
      <c r="AI60" s="44"/>
      <c r="AJ60" s="44"/>
      <c r="AK60" s="44"/>
      <c r="AL60" s="44">
        <v>6</v>
      </c>
      <c r="AM60" s="44"/>
      <c r="AN60" s="44"/>
      <c r="AO60" s="44">
        <v>6</v>
      </c>
      <c r="AP60" s="44">
        <v>7</v>
      </c>
      <c r="AQ60" s="44">
        <v>10</v>
      </c>
      <c r="AR60" s="44"/>
      <c r="AS60" s="44">
        <v>5</v>
      </c>
      <c r="AT60" s="44"/>
      <c r="AU60" s="44">
        <v>6</v>
      </c>
      <c r="AV60" s="44"/>
      <c r="AW60" s="44"/>
      <c r="AX60" s="44"/>
      <c r="AY60" s="44"/>
      <c r="AZ60" s="44"/>
      <c r="BA60" s="44"/>
      <c r="BB60" s="44"/>
      <c r="BC60" s="44"/>
      <c r="BD60" s="44"/>
      <c r="BE60" s="1">
        <v>49</v>
      </c>
    </row>
    <row r="61" spans="1:57" x14ac:dyDescent="0.2">
      <c r="A61" s="38">
        <v>50</v>
      </c>
      <c r="B61" s="39" t="s">
        <v>147</v>
      </c>
      <c r="C61" s="40" t="s">
        <v>46</v>
      </c>
      <c r="D61" s="40">
        <v>1171424277</v>
      </c>
      <c r="E61" s="41" t="s">
        <v>135</v>
      </c>
      <c r="F61" s="40" t="s">
        <v>101</v>
      </c>
      <c r="G61" s="40" t="s">
        <v>203</v>
      </c>
      <c r="H61" s="41">
        <f>MATCH(D61,Данные!$D$1:$D$65536,0)</f>
        <v>57</v>
      </c>
      <c r="I61" s="48">
        <v>282</v>
      </c>
      <c r="J61" s="48">
        <f>IF(K61 &gt; 0, MAX(K$12:K$70) / K61, 0)</f>
        <v>1</v>
      </c>
      <c r="K61" s="48">
        <v>44</v>
      </c>
      <c r="L61" s="48">
        <f>I61*J61</f>
        <v>282</v>
      </c>
      <c r="M61" s="41">
        <v>51</v>
      </c>
      <c r="N61" s="41">
        <v>8</v>
      </c>
      <c r="O61" s="48">
        <f>IF(N61 &gt; 0,M61/N61,0)</f>
        <v>6.375</v>
      </c>
      <c r="P61" s="41">
        <f>MIN($S61:BD61)</f>
        <v>6</v>
      </c>
      <c r="Q61" s="41"/>
      <c r="R61" s="41">
        <v>8</v>
      </c>
      <c r="S61" s="44"/>
      <c r="T61" s="44"/>
      <c r="U61" s="44"/>
      <c r="V61" s="44"/>
      <c r="W61" s="44"/>
      <c r="X61" s="44">
        <v>7</v>
      </c>
      <c r="Y61" s="44"/>
      <c r="Z61" s="44"/>
      <c r="AA61" s="44">
        <v>6</v>
      </c>
      <c r="AB61" s="44"/>
      <c r="AC61" s="44"/>
      <c r="AD61" s="44"/>
      <c r="AE61" s="44"/>
      <c r="AF61" s="44">
        <v>6</v>
      </c>
      <c r="AG61" s="44"/>
      <c r="AH61" s="44"/>
      <c r="AI61" s="44"/>
      <c r="AJ61" s="44"/>
      <c r="AK61" s="44"/>
      <c r="AL61" s="44">
        <v>7</v>
      </c>
      <c r="AM61" s="44"/>
      <c r="AN61" s="44"/>
      <c r="AO61" s="44">
        <v>6</v>
      </c>
      <c r="AP61" s="44">
        <v>6</v>
      </c>
      <c r="AQ61" s="44"/>
      <c r="AR61" s="44"/>
      <c r="AS61" s="44"/>
      <c r="AT61" s="44">
        <v>6</v>
      </c>
      <c r="AU61" s="44"/>
      <c r="AV61" s="44"/>
      <c r="AW61" s="44"/>
      <c r="AX61" s="44"/>
      <c r="AY61" s="44"/>
      <c r="AZ61" s="44"/>
      <c r="BA61" s="44"/>
      <c r="BB61" s="44"/>
      <c r="BC61" s="44">
        <v>7</v>
      </c>
      <c r="BD61" s="44"/>
      <c r="BE61" s="1">
        <v>50</v>
      </c>
    </row>
    <row r="62" spans="1:57" x14ac:dyDescent="0.2">
      <c r="A62" s="38">
        <v>51</v>
      </c>
      <c r="B62" s="39" t="s">
        <v>130</v>
      </c>
      <c r="C62" s="40" t="s">
        <v>92</v>
      </c>
      <c r="D62" s="40">
        <v>1171423971</v>
      </c>
      <c r="E62" s="41" t="s">
        <v>95</v>
      </c>
      <c r="F62" s="40" t="s">
        <v>101</v>
      </c>
      <c r="G62" s="40" t="s">
        <v>203</v>
      </c>
      <c r="H62" s="41">
        <f>MATCH(D62,Данные!$D$1:$D$65536,0)</f>
        <v>31</v>
      </c>
      <c r="I62" s="48">
        <v>281</v>
      </c>
      <c r="J62" s="48">
        <f>IF(K62 &gt; 0, MAX(K$12:K$70) / K62, 0)</f>
        <v>1</v>
      </c>
      <c r="K62" s="48">
        <v>44</v>
      </c>
      <c r="L62" s="48">
        <f>I62*J62</f>
        <v>281</v>
      </c>
      <c r="M62" s="41">
        <v>51</v>
      </c>
      <c r="N62" s="41">
        <v>8</v>
      </c>
      <c r="O62" s="48">
        <f>IF(N62 &gt; 0,M62/N62,0)</f>
        <v>6.375</v>
      </c>
      <c r="P62" s="41">
        <f>MIN($S62:BD62)</f>
        <v>6</v>
      </c>
      <c r="Q62" s="41"/>
      <c r="R62" s="41">
        <v>8</v>
      </c>
      <c r="S62" s="44"/>
      <c r="T62" s="44"/>
      <c r="U62" s="44"/>
      <c r="V62" s="44"/>
      <c r="W62" s="44">
        <v>7</v>
      </c>
      <c r="X62" s="44">
        <v>6</v>
      </c>
      <c r="Y62" s="44"/>
      <c r="Z62" s="44"/>
      <c r="AA62" s="44"/>
      <c r="AB62" s="44"/>
      <c r="AC62" s="44"/>
      <c r="AD62" s="44"/>
      <c r="AE62" s="44">
        <v>6</v>
      </c>
      <c r="AF62" s="44"/>
      <c r="AG62" s="44"/>
      <c r="AH62" s="44"/>
      <c r="AI62" s="44"/>
      <c r="AJ62" s="44"/>
      <c r="AK62" s="44"/>
      <c r="AL62" s="44">
        <v>6</v>
      </c>
      <c r="AM62" s="44"/>
      <c r="AN62" s="44"/>
      <c r="AO62" s="44">
        <v>7</v>
      </c>
      <c r="AP62" s="44">
        <v>6</v>
      </c>
      <c r="AQ62" s="44"/>
      <c r="AR62" s="44">
        <v>6</v>
      </c>
      <c r="AS62" s="44"/>
      <c r="AT62" s="44"/>
      <c r="AU62" s="44"/>
      <c r="AV62" s="44"/>
      <c r="AW62" s="44"/>
      <c r="AX62" s="44"/>
      <c r="AY62" s="44"/>
      <c r="AZ62" s="44"/>
      <c r="BA62" s="44"/>
      <c r="BB62" s="44">
        <v>7</v>
      </c>
      <c r="BC62" s="44"/>
      <c r="BD62" s="44"/>
      <c r="BE62" s="1">
        <v>51</v>
      </c>
    </row>
    <row r="63" spans="1:57" x14ac:dyDescent="0.2">
      <c r="A63" s="38">
        <v>52</v>
      </c>
      <c r="B63" s="39" t="s">
        <v>161</v>
      </c>
      <c r="C63" s="40" t="s">
        <v>67</v>
      </c>
      <c r="D63" s="40">
        <v>1171453753</v>
      </c>
      <c r="E63" s="41" t="s">
        <v>103</v>
      </c>
      <c r="F63" s="40" t="s">
        <v>101</v>
      </c>
      <c r="G63" s="40" t="s">
        <v>204</v>
      </c>
      <c r="H63" s="41">
        <f>MATCH(D63,Данные!$D$1:$D$65536,0)</f>
        <v>75</v>
      </c>
      <c r="I63" s="48">
        <v>280</v>
      </c>
      <c r="J63" s="48">
        <f>IF(K63 &gt; 0, MAX(K$12:K$70) / K63, 0)</f>
        <v>1</v>
      </c>
      <c r="K63" s="48">
        <v>44</v>
      </c>
      <c r="L63" s="48">
        <f>I63*J63</f>
        <v>280</v>
      </c>
      <c r="M63" s="41">
        <v>51</v>
      </c>
      <c r="N63" s="41">
        <v>8</v>
      </c>
      <c r="O63" s="48">
        <f>IF(N63 &gt; 0,M63/N63,0)</f>
        <v>6.375</v>
      </c>
      <c r="P63" s="41">
        <f>MIN($S63:BD63)</f>
        <v>4</v>
      </c>
      <c r="Q63" s="41"/>
      <c r="R63" s="41">
        <v>8</v>
      </c>
      <c r="S63" s="44"/>
      <c r="T63" s="44"/>
      <c r="U63" s="44"/>
      <c r="V63" s="44"/>
      <c r="W63" s="44"/>
      <c r="X63" s="44">
        <v>6</v>
      </c>
      <c r="Y63" s="44"/>
      <c r="Z63" s="44"/>
      <c r="AA63" s="44"/>
      <c r="AB63" s="44"/>
      <c r="AC63" s="44">
        <v>8</v>
      </c>
      <c r="AD63" s="44"/>
      <c r="AE63" s="44"/>
      <c r="AF63" s="44"/>
      <c r="AG63" s="44"/>
      <c r="AH63" s="44"/>
      <c r="AI63" s="44"/>
      <c r="AJ63" s="44"/>
      <c r="AK63" s="44"/>
      <c r="AL63" s="44">
        <v>7</v>
      </c>
      <c r="AM63" s="44"/>
      <c r="AN63" s="44">
        <v>6</v>
      </c>
      <c r="AO63" s="44">
        <v>7</v>
      </c>
      <c r="AP63" s="44">
        <v>4</v>
      </c>
      <c r="AQ63" s="44"/>
      <c r="AR63" s="44"/>
      <c r="AS63" s="44">
        <v>7</v>
      </c>
      <c r="AT63" s="44"/>
      <c r="AU63" s="44">
        <v>6</v>
      </c>
      <c r="AV63" s="44"/>
      <c r="AW63" s="44"/>
      <c r="AX63" s="44"/>
      <c r="AY63" s="44"/>
      <c r="AZ63" s="44"/>
      <c r="BA63" s="44"/>
      <c r="BB63" s="44"/>
      <c r="BC63" s="44"/>
      <c r="BD63" s="44"/>
      <c r="BE63" s="1">
        <v>52</v>
      </c>
    </row>
    <row r="64" spans="1:57" x14ac:dyDescent="0.2">
      <c r="A64" s="38">
        <v>53</v>
      </c>
      <c r="B64" s="39" t="s">
        <v>133</v>
      </c>
      <c r="C64" s="40" t="s">
        <v>91</v>
      </c>
      <c r="D64" s="40">
        <v>1171423906</v>
      </c>
      <c r="E64" s="41" t="s">
        <v>103</v>
      </c>
      <c r="F64" s="40" t="s">
        <v>101</v>
      </c>
      <c r="G64" s="40" t="s">
        <v>203</v>
      </c>
      <c r="H64" s="41">
        <f>MATCH(D64,Данные!$D$1:$D$65536,0)</f>
        <v>38</v>
      </c>
      <c r="I64" s="48">
        <v>277</v>
      </c>
      <c r="J64" s="48">
        <f>IF(K64 &gt; 0, MAX(K$12:K$70) / K64, 0)</f>
        <v>1</v>
      </c>
      <c r="K64" s="48">
        <v>44</v>
      </c>
      <c r="L64" s="48">
        <f>I64*J64</f>
        <v>277</v>
      </c>
      <c r="M64" s="41">
        <v>52</v>
      </c>
      <c r="N64" s="41">
        <v>8</v>
      </c>
      <c r="O64" s="48">
        <f>IF(N64 &gt; 0,M64/N64,0)</f>
        <v>6.5</v>
      </c>
      <c r="P64" s="41">
        <f>MIN($S64:BD64)</f>
        <v>5</v>
      </c>
      <c r="Q64" s="41"/>
      <c r="R64" s="41">
        <v>8</v>
      </c>
      <c r="S64" s="44"/>
      <c r="T64" s="44"/>
      <c r="U64" s="44"/>
      <c r="V64" s="44"/>
      <c r="W64" s="44"/>
      <c r="X64" s="44">
        <v>6</v>
      </c>
      <c r="Y64" s="44"/>
      <c r="Z64" s="44"/>
      <c r="AA64" s="44"/>
      <c r="AB64" s="44"/>
      <c r="AC64" s="44">
        <v>8</v>
      </c>
      <c r="AD64" s="44"/>
      <c r="AE64" s="44"/>
      <c r="AF64" s="44"/>
      <c r="AG64" s="44">
        <v>9</v>
      </c>
      <c r="AH64" s="44"/>
      <c r="AI64" s="44"/>
      <c r="AJ64" s="44"/>
      <c r="AK64" s="44"/>
      <c r="AL64" s="44">
        <v>6</v>
      </c>
      <c r="AM64" s="44"/>
      <c r="AN64" s="44"/>
      <c r="AO64" s="44">
        <v>6</v>
      </c>
      <c r="AP64" s="44">
        <v>5</v>
      </c>
      <c r="AQ64" s="44"/>
      <c r="AR64" s="44"/>
      <c r="AS64" s="44">
        <v>7</v>
      </c>
      <c r="AT64" s="44"/>
      <c r="AU64" s="44">
        <v>5</v>
      </c>
      <c r="AV64" s="44"/>
      <c r="AW64" s="44"/>
      <c r="AX64" s="44"/>
      <c r="AY64" s="44"/>
      <c r="AZ64" s="44"/>
      <c r="BA64" s="44"/>
      <c r="BB64" s="44"/>
      <c r="BC64" s="44"/>
      <c r="BD64" s="44"/>
      <c r="BE64" s="1">
        <v>53</v>
      </c>
    </row>
    <row r="65" spans="1:57" x14ac:dyDescent="0.2">
      <c r="A65" s="38">
        <v>54</v>
      </c>
      <c r="B65" s="39" t="s">
        <v>153</v>
      </c>
      <c r="C65" s="40" t="s">
        <v>94</v>
      </c>
      <c r="D65" s="40">
        <v>1178851400</v>
      </c>
      <c r="E65" s="41" t="s">
        <v>103</v>
      </c>
      <c r="F65" s="40" t="s">
        <v>101</v>
      </c>
      <c r="G65" s="40" t="s">
        <v>203</v>
      </c>
      <c r="H65" s="41">
        <f>MATCH(D65,Данные!$D$1:$D$65536,0)</f>
        <v>64</v>
      </c>
      <c r="I65" s="48">
        <v>269</v>
      </c>
      <c r="J65" s="48">
        <f>IF(K65 &gt; 0, MAX(K$12:K$70) / K65, 0)</f>
        <v>1</v>
      </c>
      <c r="K65" s="48">
        <v>44</v>
      </c>
      <c r="L65" s="48">
        <f>I65*J65</f>
        <v>269</v>
      </c>
      <c r="M65" s="41">
        <v>50</v>
      </c>
      <c r="N65" s="41">
        <v>8</v>
      </c>
      <c r="O65" s="48">
        <f>IF(N65 &gt; 0,M65/N65,0)</f>
        <v>6.25</v>
      </c>
      <c r="P65" s="41">
        <f>MIN($S65:BD65)</f>
        <v>4</v>
      </c>
      <c r="Q65" s="41"/>
      <c r="R65" s="41">
        <v>8</v>
      </c>
      <c r="S65" s="44"/>
      <c r="T65" s="44"/>
      <c r="U65" s="44"/>
      <c r="V65" s="44"/>
      <c r="W65" s="44"/>
      <c r="X65" s="44">
        <v>6</v>
      </c>
      <c r="Y65" s="44"/>
      <c r="Z65" s="44"/>
      <c r="AA65" s="44"/>
      <c r="AB65" s="44"/>
      <c r="AC65" s="44">
        <v>7</v>
      </c>
      <c r="AD65" s="44"/>
      <c r="AE65" s="44"/>
      <c r="AF65" s="44"/>
      <c r="AG65" s="44"/>
      <c r="AH65" s="44"/>
      <c r="AI65" s="44"/>
      <c r="AJ65" s="44"/>
      <c r="AK65" s="44">
        <v>8</v>
      </c>
      <c r="AL65" s="44">
        <v>6</v>
      </c>
      <c r="AM65" s="44"/>
      <c r="AN65" s="44"/>
      <c r="AO65" s="44">
        <v>8</v>
      </c>
      <c r="AP65" s="44">
        <v>4</v>
      </c>
      <c r="AQ65" s="44"/>
      <c r="AR65" s="44"/>
      <c r="AS65" s="44">
        <v>6</v>
      </c>
      <c r="AT65" s="44"/>
      <c r="AU65" s="44">
        <v>5</v>
      </c>
      <c r="AV65" s="44"/>
      <c r="AW65" s="44"/>
      <c r="AX65" s="44"/>
      <c r="AY65" s="44"/>
      <c r="AZ65" s="44"/>
      <c r="BA65" s="44"/>
      <c r="BB65" s="44"/>
      <c r="BC65" s="44"/>
      <c r="BD65" s="44"/>
      <c r="BE65" s="1">
        <v>54</v>
      </c>
    </row>
    <row r="66" spans="1:57" x14ac:dyDescent="0.2">
      <c r="A66" s="42" t="s">
        <v>211</v>
      </c>
      <c r="B66" s="39" t="s">
        <v>160</v>
      </c>
      <c r="C66" s="40" t="s">
        <v>41</v>
      </c>
      <c r="D66" s="40">
        <v>1171453740</v>
      </c>
      <c r="E66" s="41" t="s">
        <v>135</v>
      </c>
      <c r="F66" s="40" t="s">
        <v>101</v>
      </c>
      <c r="G66" s="40" t="s">
        <v>204</v>
      </c>
      <c r="H66" s="41">
        <f>MATCH(D66,Данные!$D$1:$D$65536,0)</f>
        <v>74</v>
      </c>
      <c r="I66" s="48">
        <v>266</v>
      </c>
      <c r="J66" s="48">
        <f>IF(K66 &gt; 0, MAX(K$12:K$70) / K66, 0)</f>
        <v>1</v>
      </c>
      <c r="K66" s="48">
        <v>44</v>
      </c>
      <c r="L66" s="48">
        <f>I66*J66</f>
        <v>266</v>
      </c>
      <c r="M66" s="41">
        <v>48</v>
      </c>
      <c r="N66" s="41">
        <v>8</v>
      </c>
      <c r="O66" s="48">
        <f>IF(N66 &gt; 0,M66/N66,0)</f>
        <v>6</v>
      </c>
      <c r="P66" s="41">
        <f>MIN($S66:BD66)</f>
        <v>4</v>
      </c>
      <c r="Q66" s="41"/>
      <c r="R66" s="41">
        <v>8</v>
      </c>
      <c r="S66" s="44"/>
      <c r="T66" s="44"/>
      <c r="U66" s="44"/>
      <c r="V66" s="44"/>
      <c r="W66" s="44"/>
      <c r="X66" s="44">
        <v>8</v>
      </c>
      <c r="Y66" s="44"/>
      <c r="Z66" s="44"/>
      <c r="AA66" s="44"/>
      <c r="AB66" s="44"/>
      <c r="AC66" s="44"/>
      <c r="AD66" s="44"/>
      <c r="AE66" s="44"/>
      <c r="AF66" s="44">
        <v>4</v>
      </c>
      <c r="AG66" s="44">
        <v>6</v>
      </c>
      <c r="AH66" s="44"/>
      <c r="AI66" s="44"/>
      <c r="AJ66" s="44"/>
      <c r="AK66" s="44"/>
      <c r="AL66" s="44">
        <v>4</v>
      </c>
      <c r="AM66" s="44"/>
      <c r="AN66" s="44"/>
      <c r="AO66" s="44">
        <v>7</v>
      </c>
      <c r="AP66" s="44">
        <v>4</v>
      </c>
      <c r="AQ66" s="44"/>
      <c r="AR66" s="44"/>
      <c r="AS66" s="44"/>
      <c r="AT66" s="44">
        <v>6</v>
      </c>
      <c r="AU66" s="44"/>
      <c r="AV66" s="44"/>
      <c r="AW66" s="44"/>
      <c r="AX66" s="44"/>
      <c r="AY66" s="44"/>
      <c r="AZ66" s="44"/>
      <c r="BA66" s="44"/>
      <c r="BB66" s="44"/>
      <c r="BC66" s="44">
        <v>9</v>
      </c>
      <c r="BD66" s="44"/>
      <c r="BE66" s="1">
        <v>55</v>
      </c>
    </row>
    <row r="67" spans="1:57" x14ac:dyDescent="0.2">
      <c r="A67" s="43"/>
      <c r="B67" s="39" t="s">
        <v>119</v>
      </c>
      <c r="C67" s="40" t="s">
        <v>80</v>
      </c>
      <c r="D67" s="40">
        <v>1171453779</v>
      </c>
      <c r="E67" s="41" t="s">
        <v>95</v>
      </c>
      <c r="F67" s="40" t="s">
        <v>101</v>
      </c>
      <c r="G67" s="40" t="s">
        <v>204</v>
      </c>
      <c r="H67" s="41">
        <f>MATCH(D67,Данные!$D$1:$D$65536,0)</f>
        <v>18</v>
      </c>
      <c r="I67" s="48">
        <v>266</v>
      </c>
      <c r="J67" s="48">
        <f>IF(K67 &gt; 0, MAX(K$12:K$70) / K67, 0)</f>
        <v>1</v>
      </c>
      <c r="K67" s="48">
        <v>44</v>
      </c>
      <c r="L67" s="48">
        <f>I67*J67</f>
        <v>266</v>
      </c>
      <c r="M67" s="41">
        <v>48</v>
      </c>
      <c r="N67" s="41">
        <v>8</v>
      </c>
      <c r="O67" s="48">
        <f>IF(N67 &gt; 0,M67/N67,0)</f>
        <v>6</v>
      </c>
      <c r="P67" s="41">
        <f>MIN($S67:BD67)</f>
        <v>5</v>
      </c>
      <c r="Q67" s="41"/>
      <c r="R67" s="41">
        <v>8</v>
      </c>
      <c r="S67" s="44"/>
      <c r="T67" s="44"/>
      <c r="U67" s="44"/>
      <c r="V67" s="44"/>
      <c r="W67" s="44">
        <v>7</v>
      </c>
      <c r="X67" s="44">
        <v>6</v>
      </c>
      <c r="Y67" s="44"/>
      <c r="Z67" s="44"/>
      <c r="AA67" s="44"/>
      <c r="AB67" s="44"/>
      <c r="AC67" s="44"/>
      <c r="AD67" s="44"/>
      <c r="AE67" s="44">
        <v>5</v>
      </c>
      <c r="AF67" s="44"/>
      <c r="AG67" s="44"/>
      <c r="AH67" s="44"/>
      <c r="AI67" s="44"/>
      <c r="AJ67" s="44"/>
      <c r="AK67" s="44"/>
      <c r="AL67" s="44">
        <v>5</v>
      </c>
      <c r="AM67" s="44"/>
      <c r="AN67" s="44"/>
      <c r="AO67" s="44">
        <v>8</v>
      </c>
      <c r="AP67" s="44">
        <v>5</v>
      </c>
      <c r="AQ67" s="44"/>
      <c r="AR67" s="44">
        <v>6</v>
      </c>
      <c r="AS67" s="44"/>
      <c r="AT67" s="44"/>
      <c r="AU67" s="44"/>
      <c r="AV67" s="44"/>
      <c r="AW67" s="44"/>
      <c r="AX67" s="44"/>
      <c r="AY67" s="44"/>
      <c r="AZ67" s="44"/>
      <c r="BA67" s="44"/>
      <c r="BB67" s="44">
        <v>6</v>
      </c>
      <c r="BC67" s="44"/>
      <c r="BD67" s="44"/>
      <c r="BE67" s="1">
        <v>56</v>
      </c>
    </row>
    <row r="68" spans="1:57" x14ac:dyDescent="0.2">
      <c r="A68" s="38">
        <v>57</v>
      </c>
      <c r="B68" s="39" t="s">
        <v>138</v>
      </c>
      <c r="C68" s="40" t="s">
        <v>36</v>
      </c>
      <c r="D68" s="40">
        <v>1171424010</v>
      </c>
      <c r="E68" s="41" t="s">
        <v>135</v>
      </c>
      <c r="F68" s="40" t="s">
        <v>101</v>
      </c>
      <c r="G68" s="40" t="s">
        <v>203</v>
      </c>
      <c r="H68" s="41">
        <f>MATCH(D68,Данные!$D$1:$D$65536,0)</f>
        <v>45</v>
      </c>
      <c r="I68" s="48">
        <v>258</v>
      </c>
      <c r="J68" s="48">
        <f>IF(K68 &gt; 0, MAX(K$12:K$70) / K68, 0)</f>
        <v>1</v>
      </c>
      <c r="K68" s="48">
        <v>44</v>
      </c>
      <c r="L68" s="48">
        <f>I68*J68</f>
        <v>258</v>
      </c>
      <c r="M68" s="41">
        <v>48</v>
      </c>
      <c r="N68" s="41">
        <v>8</v>
      </c>
      <c r="O68" s="48">
        <f>IF(N68 &gt; 0,M68/N68,0)</f>
        <v>6</v>
      </c>
      <c r="P68" s="41">
        <f>MIN($S68:BD68)</f>
        <v>4</v>
      </c>
      <c r="Q68" s="41"/>
      <c r="R68" s="41">
        <v>8</v>
      </c>
      <c r="S68" s="44"/>
      <c r="T68" s="44"/>
      <c r="U68" s="44"/>
      <c r="V68" s="44"/>
      <c r="W68" s="44"/>
      <c r="X68" s="44">
        <v>10</v>
      </c>
      <c r="Y68" s="44"/>
      <c r="Z68" s="44"/>
      <c r="AA68" s="44">
        <v>8</v>
      </c>
      <c r="AB68" s="44"/>
      <c r="AC68" s="44"/>
      <c r="AD68" s="44"/>
      <c r="AE68" s="44"/>
      <c r="AF68" s="44">
        <v>6</v>
      </c>
      <c r="AG68" s="44"/>
      <c r="AH68" s="44"/>
      <c r="AI68" s="44"/>
      <c r="AJ68" s="44"/>
      <c r="AK68" s="44"/>
      <c r="AL68" s="44">
        <v>4</v>
      </c>
      <c r="AM68" s="44"/>
      <c r="AN68" s="44"/>
      <c r="AO68" s="44">
        <v>5</v>
      </c>
      <c r="AP68" s="44">
        <v>4</v>
      </c>
      <c r="AQ68" s="44"/>
      <c r="AR68" s="44"/>
      <c r="AS68" s="44"/>
      <c r="AT68" s="44">
        <v>5</v>
      </c>
      <c r="AU68" s="44"/>
      <c r="AV68" s="44"/>
      <c r="AW68" s="44"/>
      <c r="AX68" s="44"/>
      <c r="AY68" s="44"/>
      <c r="AZ68" s="44"/>
      <c r="BA68" s="44"/>
      <c r="BB68" s="44"/>
      <c r="BC68" s="44">
        <v>6</v>
      </c>
      <c r="BD68" s="44"/>
      <c r="BE68" s="1">
        <v>57</v>
      </c>
    </row>
    <row r="69" spans="1:57" x14ac:dyDescent="0.2">
      <c r="A69" s="38">
        <v>58</v>
      </c>
      <c r="B69" s="39" t="s">
        <v>102</v>
      </c>
      <c r="C69" s="40" t="s">
        <v>44</v>
      </c>
      <c r="D69" s="40">
        <v>1171423958</v>
      </c>
      <c r="E69" s="41" t="s">
        <v>95</v>
      </c>
      <c r="F69" s="40" t="s">
        <v>101</v>
      </c>
      <c r="G69" s="40" t="s">
        <v>203</v>
      </c>
      <c r="H69" s="41">
        <f>MATCH(D69,Данные!$D$1:$D$65536,0)</f>
        <v>4</v>
      </c>
      <c r="I69" s="48">
        <v>255</v>
      </c>
      <c r="J69" s="48">
        <f>IF(K69 &gt; 0, MAX(K$12:K$70) / K69, 0)</f>
        <v>1</v>
      </c>
      <c r="K69" s="48">
        <v>44</v>
      </c>
      <c r="L69" s="48">
        <f>I69*J69</f>
        <v>255</v>
      </c>
      <c r="M69" s="41">
        <v>47</v>
      </c>
      <c r="N69" s="41">
        <v>8</v>
      </c>
      <c r="O69" s="48">
        <f>IF(N69 &gt; 0,M69/N69,0)</f>
        <v>5.875</v>
      </c>
      <c r="P69" s="41">
        <f>MIN($S69:BD69)</f>
        <v>4</v>
      </c>
      <c r="Q69" s="41"/>
      <c r="R69" s="41">
        <v>8</v>
      </c>
      <c r="S69" s="44">
        <v>7</v>
      </c>
      <c r="T69" s="44"/>
      <c r="U69" s="44"/>
      <c r="V69" s="44"/>
      <c r="W69" s="44">
        <v>6</v>
      </c>
      <c r="X69" s="44">
        <v>9</v>
      </c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>
        <v>4</v>
      </c>
      <c r="AM69" s="44"/>
      <c r="AN69" s="44"/>
      <c r="AO69" s="44">
        <v>6</v>
      </c>
      <c r="AP69" s="44">
        <v>4</v>
      </c>
      <c r="AQ69" s="44"/>
      <c r="AR69" s="44">
        <v>6</v>
      </c>
      <c r="AS69" s="44"/>
      <c r="AT69" s="44"/>
      <c r="AU69" s="44"/>
      <c r="AV69" s="44"/>
      <c r="AW69" s="44"/>
      <c r="AX69" s="44"/>
      <c r="AY69" s="44"/>
      <c r="AZ69" s="44"/>
      <c r="BA69" s="44"/>
      <c r="BB69" s="44">
        <v>5</v>
      </c>
      <c r="BC69" s="44"/>
      <c r="BD69" s="44"/>
      <c r="BE69" s="1">
        <v>58</v>
      </c>
    </row>
    <row r="70" spans="1:57" x14ac:dyDescent="0.2">
      <c r="A70" s="38">
        <v>59</v>
      </c>
      <c r="B70" s="39" t="s">
        <v>114</v>
      </c>
      <c r="C70" s="40" t="s">
        <v>38</v>
      </c>
      <c r="D70" s="40">
        <v>1171424186</v>
      </c>
      <c r="E70" s="41" t="s">
        <v>95</v>
      </c>
      <c r="F70" s="40" t="s">
        <v>101</v>
      </c>
      <c r="G70" s="40" t="s">
        <v>203</v>
      </c>
      <c r="H70" s="41">
        <f>MATCH(D70,Данные!$D$1:$D$65536,0)</f>
        <v>12</v>
      </c>
      <c r="I70" s="48">
        <v>246</v>
      </c>
      <c r="J70" s="48">
        <f>IF(K70 &gt; 0, MAX(K$12:K$70) / K70, 0)</f>
        <v>1</v>
      </c>
      <c r="K70" s="48">
        <v>44</v>
      </c>
      <c r="L70" s="48">
        <f>I70*J70</f>
        <v>246</v>
      </c>
      <c r="M70" s="41">
        <v>45</v>
      </c>
      <c r="N70" s="41">
        <v>8</v>
      </c>
      <c r="O70" s="48">
        <f>IF(N70 &gt; 0,M70/N70,0)</f>
        <v>5.625</v>
      </c>
      <c r="P70" s="41">
        <f>MIN($S70:BD70)</f>
        <v>4</v>
      </c>
      <c r="Q70" s="41"/>
      <c r="R70" s="41">
        <v>8</v>
      </c>
      <c r="S70" s="44"/>
      <c r="T70" s="44"/>
      <c r="U70" s="44"/>
      <c r="V70" s="44"/>
      <c r="W70" s="44">
        <v>6</v>
      </c>
      <c r="X70" s="44">
        <v>6</v>
      </c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>
        <v>4</v>
      </c>
      <c r="AM70" s="44">
        <v>6</v>
      </c>
      <c r="AN70" s="44"/>
      <c r="AO70" s="44">
        <v>7</v>
      </c>
      <c r="AP70" s="44">
        <v>4</v>
      </c>
      <c r="AQ70" s="44"/>
      <c r="AR70" s="44">
        <v>7</v>
      </c>
      <c r="AS70" s="44"/>
      <c r="AT70" s="44"/>
      <c r="AU70" s="44"/>
      <c r="AV70" s="44"/>
      <c r="AW70" s="44"/>
      <c r="AX70" s="44"/>
      <c r="AY70" s="44"/>
      <c r="AZ70" s="44"/>
      <c r="BA70" s="44"/>
      <c r="BB70" s="44">
        <v>5</v>
      </c>
      <c r="BC70" s="44"/>
      <c r="BD70" s="44"/>
      <c r="BE70" s="1">
        <v>59</v>
      </c>
    </row>
  </sheetData>
  <mergeCells count="29">
    <mergeCell ref="A52:A53"/>
    <mergeCell ref="A66:A67"/>
    <mergeCell ref="A27:A28"/>
    <mergeCell ref="A34:A36"/>
    <mergeCell ref="A39:A40"/>
    <mergeCell ref="A42:A43"/>
    <mergeCell ref="A50:A51"/>
    <mergeCell ref="F8:F10"/>
    <mergeCell ref="B8:B10"/>
    <mergeCell ref="S8:AG8"/>
    <mergeCell ref="S9:AG9"/>
    <mergeCell ref="AH8:BD8"/>
    <mergeCell ref="AH9:BD9"/>
    <mergeCell ref="P8:P11"/>
    <mergeCell ref="G8:G10"/>
    <mergeCell ref="E8:E10"/>
    <mergeCell ref="O8:O11"/>
    <mergeCell ref="R8:R11"/>
    <mergeCell ref="N8:N11"/>
    <mergeCell ref="J8:J11"/>
    <mergeCell ref="A11:G11"/>
    <mergeCell ref="I8:I11"/>
    <mergeCell ref="L8:L11"/>
    <mergeCell ref="M8:M11"/>
    <mergeCell ref="Q8:Q11"/>
    <mergeCell ref="A8:A10"/>
    <mergeCell ref="K8:K11"/>
    <mergeCell ref="D8:D10"/>
    <mergeCell ref="C8:C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56</xdr:col>
                <xdr:colOff>0</xdr:colOff>
                <xdr:row>0</xdr:row>
                <xdr:rowOff>85725</xdr:rowOff>
              </from>
              <to>
                <xdr:col>58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483"/>
  <sheetViews>
    <sheetView topLeftCell="B1" workbookViewId="0">
      <selection activeCell="T2" sqref="T2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5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30</v>
      </c>
      <c r="Q1" s="17" t="s">
        <v>31</v>
      </c>
      <c r="R1" s="17" t="s">
        <v>32</v>
      </c>
      <c r="S1" s="17" t="s">
        <v>23</v>
      </c>
      <c r="T1" s="24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1256513622</v>
      </c>
      <c r="B3" s="18">
        <v>9</v>
      </c>
      <c r="C3" s="18" t="s">
        <v>95</v>
      </c>
      <c r="D3" s="18">
        <v>1171424068</v>
      </c>
      <c r="E3" s="7" t="s">
        <v>57</v>
      </c>
      <c r="F3" s="18" t="s">
        <v>96</v>
      </c>
      <c r="G3" s="7" t="s">
        <v>97</v>
      </c>
      <c r="H3" s="18">
        <v>3</v>
      </c>
      <c r="I3" s="18" t="s">
        <v>98</v>
      </c>
      <c r="J3" s="18" t="s">
        <v>99</v>
      </c>
      <c r="L3" s="18">
        <v>27</v>
      </c>
      <c r="M3" s="18">
        <v>3</v>
      </c>
      <c r="N3" s="18">
        <v>1</v>
      </c>
      <c r="O3" s="18">
        <v>1</v>
      </c>
      <c r="P3">
        <v>1236129457</v>
      </c>
      <c r="Q3">
        <v>2098</v>
      </c>
      <c r="S3" t="s">
        <v>100</v>
      </c>
      <c r="T3">
        <v>0</v>
      </c>
      <c r="U3" t="s">
        <v>101</v>
      </c>
      <c r="V3">
        <f>MATCH(D3,Отчет!$D$1:$D$65535,0)</f>
        <v>38</v>
      </c>
    </row>
    <row r="4" spans="1:22" x14ac:dyDescent="0.2">
      <c r="A4" s="18">
        <v>1256513481</v>
      </c>
      <c r="B4" s="18">
        <v>7</v>
      </c>
      <c r="C4" s="18" t="s">
        <v>95</v>
      </c>
      <c r="D4" s="18">
        <v>1171423958</v>
      </c>
      <c r="E4" s="7" t="s">
        <v>44</v>
      </c>
      <c r="F4" s="18" t="s">
        <v>102</v>
      </c>
      <c r="G4" s="7" t="s">
        <v>97</v>
      </c>
      <c r="H4" s="18">
        <v>3</v>
      </c>
      <c r="I4" s="18" t="s">
        <v>98</v>
      </c>
      <c r="J4" s="18" t="s">
        <v>99</v>
      </c>
      <c r="L4" s="18">
        <v>21</v>
      </c>
      <c r="M4" s="18">
        <v>3</v>
      </c>
      <c r="N4" s="18">
        <v>1</v>
      </c>
      <c r="O4" s="18">
        <v>1</v>
      </c>
      <c r="P4">
        <v>1236129457</v>
      </c>
      <c r="Q4">
        <v>2098</v>
      </c>
      <c r="S4" t="s">
        <v>100</v>
      </c>
      <c r="T4">
        <v>0</v>
      </c>
      <c r="U4" t="s">
        <v>101</v>
      </c>
      <c r="V4">
        <f>MATCH(D4,Отчет!$D$1:$D$65535,0)</f>
        <v>69</v>
      </c>
    </row>
    <row r="5" spans="1:22" x14ac:dyDescent="0.2">
      <c r="A5" s="18">
        <v>1256513578</v>
      </c>
      <c r="B5" s="18">
        <v>10</v>
      </c>
      <c r="C5" s="18" t="s">
        <v>103</v>
      </c>
      <c r="D5" s="18">
        <v>1171453766</v>
      </c>
      <c r="E5" s="7" t="s">
        <v>53</v>
      </c>
      <c r="F5" s="18" t="s">
        <v>104</v>
      </c>
      <c r="G5" s="7" t="s">
        <v>105</v>
      </c>
      <c r="H5" s="18">
        <v>3</v>
      </c>
      <c r="I5" s="18" t="s">
        <v>98</v>
      </c>
      <c r="J5" s="18" t="s">
        <v>99</v>
      </c>
      <c r="L5" s="18">
        <v>30</v>
      </c>
      <c r="M5" s="18">
        <v>3</v>
      </c>
      <c r="N5" s="18">
        <v>1</v>
      </c>
      <c r="O5" s="18">
        <v>1</v>
      </c>
      <c r="P5">
        <v>1236129457</v>
      </c>
      <c r="Q5">
        <v>2098</v>
      </c>
      <c r="S5" t="s">
        <v>100</v>
      </c>
      <c r="T5">
        <v>0</v>
      </c>
      <c r="U5" t="s">
        <v>101</v>
      </c>
      <c r="V5">
        <f>MATCH(D5,Отчет!$D$1:$D$65535,0)</f>
        <v>16</v>
      </c>
    </row>
    <row r="6" spans="1:22" x14ac:dyDescent="0.2">
      <c r="A6" s="18">
        <v>1256513423</v>
      </c>
      <c r="B6" s="18">
        <v>8</v>
      </c>
      <c r="C6" s="18" t="s">
        <v>95</v>
      </c>
      <c r="D6" s="18">
        <v>1171424303</v>
      </c>
      <c r="E6" s="7" t="s">
        <v>72</v>
      </c>
      <c r="F6" s="18" t="s">
        <v>106</v>
      </c>
      <c r="G6" s="7" t="s">
        <v>107</v>
      </c>
      <c r="H6" s="18">
        <v>3</v>
      </c>
      <c r="I6" s="18" t="s">
        <v>98</v>
      </c>
      <c r="J6" s="18" t="s">
        <v>99</v>
      </c>
      <c r="L6" s="18">
        <v>24</v>
      </c>
      <c r="M6" s="18">
        <v>3</v>
      </c>
      <c r="N6" s="18">
        <v>1</v>
      </c>
      <c r="O6" s="18">
        <v>1</v>
      </c>
      <c r="P6">
        <v>1236129457</v>
      </c>
      <c r="Q6">
        <v>2098</v>
      </c>
      <c r="S6" t="s">
        <v>100</v>
      </c>
      <c r="T6">
        <v>0</v>
      </c>
      <c r="U6" t="s">
        <v>101</v>
      </c>
      <c r="V6">
        <f>MATCH(D6,Отчет!$D$1:$D$65535,0)</f>
        <v>39</v>
      </c>
    </row>
    <row r="7" spans="1:22" x14ac:dyDescent="0.2">
      <c r="A7" s="18">
        <v>1256513558</v>
      </c>
      <c r="B7" s="18">
        <v>6</v>
      </c>
      <c r="C7" s="18" t="s">
        <v>103</v>
      </c>
      <c r="D7" s="18">
        <v>1171424160</v>
      </c>
      <c r="E7" s="7" t="s">
        <v>73</v>
      </c>
      <c r="F7" s="18" t="s">
        <v>108</v>
      </c>
      <c r="G7" s="7" t="s">
        <v>107</v>
      </c>
      <c r="H7" s="18">
        <v>3</v>
      </c>
      <c r="I7" s="18" t="s">
        <v>98</v>
      </c>
      <c r="J7" s="18" t="s">
        <v>99</v>
      </c>
      <c r="L7" s="18">
        <v>18</v>
      </c>
      <c r="M7" s="18">
        <v>3</v>
      </c>
      <c r="N7" s="18">
        <v>1</v>
      </c>
      <c r="O7" s="18">
        <v>1</v>
      </c>
      <c r="P7">
        <v>1236129457</v>
      </c>
      <c r="Q7">
        <v>2098</v>
      </c>
      <c r="S7" t="s">
        <v>100</v>
      </c>
      <c r="T7">
        <v>0</v>
      </c>
      <c r="U7" t="s">
        <v>101</v>
      </c>
      <c r="V7">
        <f>MATCH(D7,Отчет!$D$1:$D$65535,0)</f>
        <v>47</v>
      </c>
    </row>
    <row r="8" spans="1:22" x14ac:dyDescent="0.2">
      <c r="A8" s="18">
        <v>1505518827</v>
      </c>
      <c r="B8" s="18">
        <v>6</v>
      </c>
      <c r="C8" s="18" t="s">
        <v>95</v>
      </c>
      <c r="D8" s="18">
        <v>1171424108</v>
      </c>
      <c r="E8" s="7" t="s">
        <v>65</v>
      </c>
      <c r="F8" s="18" t="s">
        <v>109</v>
      </c>
      <c r="G8" s="7" t="s">
        <v>110</v>
      </c>
      <c r="H8" s="18">
        <v>3</v>
      </c>
      <c r="I8" s="18" t="s">
        <v>98</v>
      </c>
      <c r="J8" s="18" t="s">
        <v>99</v>
      </c>
      <c r="L8" s="18">
        <v>18</v>
      </c>
      <c r="M8" s="18">
        <v>3</v>
      </c>
      <c r="N8" s="18">
        <v>1</v>
      </c>
      <c r="O8" s="18">
        <v>1</v>
      </c>
      <c r="P8">
        <v>1236129457</v>
      </c>
      <c r="Q8">
        <v>2098</v>
      </c>
      <c r="S8" t="s">
        <v>100</v>
      </c>
      <c r="T8">
        <v>0</v>
      </c>
      <c r="U8" t="s">
        <v>101</v>
      </c>
      <c r="V8">
        <f>MATCH(D8,Отчет!$D$1:$D$65535,0)</f>
        <v>40</v>
      </c>
    </row>
    <row r="9" spans="1:22" x14ac:dyDescent="0.2">
      <c r="A9" s="18">
        <v>1258794530</v>
      </c>
      <c r="B9" s="18">
        <v>9</v>
      </c>
      <c r="C9" s="18" t="s">
        <v>95</v>
      </c>
      <c r="D9" s="18">
        <v>1171423919</v>
      </c>
      <c r="E9" s="7" t="s">
        <v>77</v>
      </c>
      <c r="F9" s="18" t="s">
        <v>111</v>
      </c>
      <c r="G9" s="7" t="s">
        <v>112</v>
      </c>
      <c r="H9" s="18">
        <v>5</v>
      </c>
      <c r="I9" s="18" t="s">
        <v>98</v>
      </c>
      <c r="J9" s="18" t="s">
        <v>99</v>
      </c>
      <c r="L9" s="18">
        <v>45</v>
      </c>
      <c r="M9" s="18">
        <v>5</v>
      </c>
      <c r="N9" s="18">
        <v>1</v>
      </c>
      <c r="O9" s="18">
        <v>1</v>
      </c>
      <c r="P9">
        <v>1014851517</v>
      </c>
      <c r="Q9">
        <v>2098</v>
      </c>
      <c r="S9" t="s">
        <v>100</v>
      </c>
      <c r="T9">
        <v>0</v>
      </c>
      <c r="U9" t="s">
        <v>101</v>
      </c>
      <c r="V9">
        <f>MATCH(D9,Отчет!$D$1:$D$65535,0)</f>
        <v>34</v>
      </c>
    </row>
    <row r="10" spans="1:22" x14ac:dyDescent="0.2">
      <c r="A10" s="18">
        <v>1258794210</v>
      </c>
      <c r="B10" s="18">
        <v>6</v>
      </c>
      <c r="C10" s="18" t="s">
        <v>95</v>
      </c>
      <c r="D10" s="18">
        <v>1171423958</v>
      </c>
      <c r="E10" s="7" t="s">
        <v>44</v>
      </c>
      <c r="F10" s="18" t="s">
        <v>102</v>
      </c>
      <c r="G10" s="7" t="s">
        <v>112</v>
      </c>
      <c r="H10" s="18">
        <v>5</v>
      </c>
      <c r="I10" s="18" t="s">
        <v>98</v>
      </c>
      <c r="J10" s="18" t="s">
        <v>99</v>
      </c>
      <c r="L10" s="18">
        <v>30</v>
      </c>
      <c r="M10" s="18">
        <v>5</v>
      </c>
      <c r="N10" s="18">
        <v>1</v>
      </c>
      <c r="O10" s="18">
        <v>1</v>
      </c>
      <c r="P10">
        <v>1014851517</v>
      </c>
      <c r="Q10">
        <v>2098</v>
      </c>
      <c r="S10" t="s">
        <v>100</v>
      </c>
      <c r="T10">
        <v>0</v>
      </c>
      <c r="U10" t="s">
        <v>101</v>
      </c>
      <c r="V10">
        <f>MATCH(D10,Отчет!$D$1:$D$65535,0)</f>
        <v>69</v>
      </c>
    </row>
    <row r="11" spans="1:22" x14ac:dyDescent="0.2">
      <c r="A11" s="18">
        <v>1258794289</v>
      </c>
      <c r="B11" s="18">
        <v>10</v>
      </c>
      <c r="C11" s="18" t="s">
        <v>95</v>
      </c>
      <c r="D11" s="18">
        <v>1171423984</v>
      </c>
      <c r="E11" s="7" t="s">
        <v>64</v>
      </c>
      <c r="F11" s="18" t="s">
        <v>113</v>
      </c>
      <c r="G11" s="7" t="s">
        <v>112</v>
      </c>
      <c r="H11" s="18">
        <v>5</v>
      </c>
      <c r="I11" s="18" t="s">
        <v>98</v>
      </c>
      <c r="J11" s="18" t="s">
        <v>99</v>
      </c>
      <c r="L11" s="18">
        <v>50</v>
      </c>
      <c r="M11" s="18">
        <v>5</v>
      </c>
      <c r="N11" s="18">
        <v>1</v>
      </c>
      <c r="O11" s="18">
        <v>1</v>
      </c>
      <c r="P11">
        <v>1014851517</v>
      </c>
      <c r="Q11">
        <v>2098</v>
      </c>
      <c r="S11" t="s">
        <v>100</v>
      </c>
      <c r="T11">
        <v>0</v>
      </c>
      <c r="U11" t="s">
        <v>101</v>
      </c>
      <c r="V11">
        <f>MATCH(D11,Отчет!$D$1:$D$65535,0)</f>
        <v>15</v>
      </c>
    </row>
    <row r="12" spans="1:22" x14ac:dyDescent="0.2">
      <c r="A12" s="18">
        <v>1258794853</v>
      </c>
      <c r="B12" s="18">
        <v>6</v>
      </c>
      <c r="C12" s="18" t="s">
        <v>95</v>
      </c>
      <c r="D12" s="18">
        <v>1171424186</v>
      </c>
      <c r="E12" s="7" t="s">
        <v>38</v>
      </c>
      <c r="F12" s="18" t="s">
        <v>114</v>
      </c>
      <c r="G12" s="7" t="s">
        <v>112</v>
      </c>
      <c r="H12" s="18">
        <v>5</v>
      </c>
      <c r="I12" s="18" t="s">
        <v>98</v>
      </c>
      <c r="J12" s="18" t="s">
        <v>99</v>
      </c>
      <c r="L12" s="18">
        <v>30</v>
      </c>
      <c r="M12" s="18">
        <v>5</v>
      </c>
      <c r="N12" s="18">
        <v>1</v>
      </c>
      <c r="O12" s="18">
        <v>1</v>
      </c>
      <c r="P12">
        <v>1014851517</v>
      </c>
      <c r="Q12">
        <v>2098</v>
      </c>
      <c r="S12" t="s">
        <v>100</v>
      </c>
      <c r="T12">
        <v>0</v>
      </c>
      <c r="U12" t="s">
        <v>101</v>
      </c>
      <c r="V12">
        <f>MATCH(D12,Отчет!$D$1:$D$65535,0)</f>
        <v>70</v>
      </c>
    </row>
    <row r="13" spans="1:22" x14ac:dyDescent="0.2">
      <c r="A13" s="18">
        <v>1258794139</v>
      </c>
      <c r="B13" s="18">
        <v>8</v>
      </c>
      <c r="C13" s="18" t="s">
        <v>95</v>
      </c>
      <c r="D13" s="18">
        <v>1171424225</v>
      </c>
      <c r="E13" s="7" t="s">
        <v>40</v>
      </c>
      <c r="F13" s="18" t="s">
        <v>115</v>
      </c>
      <c r="G13" s="7" t="s">
        <v>112</v>
      </c>
      <c r="H13" s="18">
        <v>5</v>
      </c>
      <c r="I13" s="18" t="s">
        <v>98</v>
      </c>
      <c r="J13" s="18" t="s">
        <v>99</v>
      </c>
      <c r="L13" s="18">
        <v>40</v>
      </c>
      <c r="M13" s="18">
        <v>5</v>
      </c>
      <c r="N13" s="18">
        <v>1</v>
      </c>
      <c r="O13" s="18">
        <v>1</v>
      </c>
      <c r="P13">
        <v>1014851517</v>
      </c>
      <c r="Q13">
        <v>2098</v>
      </c>
      <c r="S13" t="s">
        <v>100</v>
      </c>
      <c r="T13">
        <v>0</v>
      </c>
      <c r="U13" t="s">
        <v>101</v>
      </c>
      <c r="V13">
        <f>MATCH(D13,Отчет!$D$1:$D$65535,0)</f>
        <v>24</v>
      </c>
    </row>
    <row r="14" spans="1:22" x14ac:dyDescent="0.2">
      <c r="A14" s="18">
        <v>1258794807</v>
      </c>
      <c r="B14" s="18">
        <v>8</v>
      </c>
      <c r="C14" s="18" t="s">
        <v>95</v>
      </c>
      <c r="D14" s="18">
        <v>1171424362</v>
      </c>
      <c r="E14" s="7" t="s">
        <v>84</v>
      </c>
      <c r="F14" s="18" t="s">
        <v>116</v>
      </c>
      <c r="G14" s="7" t="s">
        <v>112</v>
      </c>
      <c r="H14" s="18">
        <v>5</v>
      </c>
      <c r="I14" s="18" t="s">
        <v>98</v>
      </c>
      <c r="J14" s="18" t="s">
        <v>99</v>
      </c>
      <c r="L14" s="18">
        <v>40</v>
      </c>
      <c r="M14" s="18">
        <v>5</v>
      </c>
      <c r="N14" s="18">
        <v>1</v>
      </c>
      <c r="O14" s="18">
        <v>1</v>
      </c>
      <c r="P14">
        <v>1014851517</v>
      </c>
      <c r="Q14">
        <v>2098</v>
      </c>
      <c r="S14" t="s">
        <v>100</v>
      </c>
      <c r="T14">
        <v>0</v>
      </c>
      <c r="U14" t="s">
        <v>101</v>
      </c>
      <c r="V14">
        <f>MATCH(D14,Отчет!$D$1:$D$65535,0)</f>
        <v>43</v>
      </c>
    </row>
    <row r="15" spans="1:22" x14ac:dyDescent="0.2">
      <c r="A15" s="18">
        <v>1258794018</v>
      </c>
      <c r="B15" s="18">
        <v>8</v>
      </c>
      <c r="C15" s="18" t="s">
        <v>95</v>
      </c>
      <c r="D15" s="18">
        <v>1171442502</v>
      </c>
      <c r="E15" s="7" t="s">
        <v>79</v>
      </c>
      <c r="F15" s="18" t="s">
        <v>117</v>
      </c>
      <c r="G15" s="7" t="s">
        <v>112</v>
      </c>
      <c r="H15" s="18">
        <v>5</v>
      </c>
      <c r="I15" s="18" t="s">
        <v>98</v>
      </c>
      <c r="J15" s="18" t="s">
        <v>99</v>
      </c>
      <c r="L15" s="18">
        <v>40</v>
      </c>
      <c r="M15" s="18">
        <v>5</v>
      </c>
      <c r="N15" s="18">
        <v>1</v>
      </c>
      <c r="O15" s="18">
        <v>1</v>
      </c>
      <c r="P15">
        <v>1014851517</v>
      </c>
      <c r="Q15">
        <v>2098</v>
      </c>
      <c r="S15" t="s">
        <v>100</v>
      </c>
      <c r="T15">
        <v>0</v>
      </c>
      <c r="U15" t="s">
        <v>101</v>
      </c>
      <c r="V15">
        <f>MATCH(D15,Отчет!$D$1:$D$65535,0)</f>
        <v>42</v>
      </c>
    </row>
    <row r="16" spans="1:22" x14ac:dyDescent="0.2">
      <c r="A16" s="18">
        <v>1258794423</v>
      </c>
      <c r="B16" s="18">
        <v>9</v>
      </c>
      <c r="C16" s="18" t="s">
        <v>95</v>
      </c>
      <c r="D16" s="18">
        <v>1171442541</v>
      </c>
      <c r="E16" s="7" t="s">
        <v>74</v>
      </c>
      <c r="F16" s="18" t="s">
        <v>118</v>
      </c>
      <c r="G16" s="7" t="s">
        <v>112</v>
      </c>
      <c r="H16" s="18">
        <v>5</v>
      </c>
      <c r="I16" s="18" t="s">
        <v>98</v>
      </c>
      <c r="J16" s="18" t="s">
        <v>99</v>
      </c>
      <c r="L16" s="18">
        <v>45</v>
      </c>
      <c r="M16" s="18">
        <v>5</v>
      </c>
      <c r="N16" s="18">
        <v>1</v>
      </c>
      <c r="O16" s="18">
        <v>1</v>
      </c>
      <c r="P16">
        <v>1014851517</v>
      </c>
      <c r="Q16">
        <v>2098</v>
      </c>
      <c r="S16" t="s">
        <v>100</v>
      </c>
      <c r="T16">
        <v>0</v>
      </c>
      <c r="U16" t="s">
        <v>101</v>
      </c>
      <c r="V16">
        <f>MATCH(D16,Отчет!$D$1:$D$65535,0)</f>
        <v>20</v>
      </c>
    </row>
    <row r="17" spans="1:22" x14ac:dyDescent="0.2">
      <c r="A17" s="18">
        <v>1258794822</v>
      </c>
      <c r="B17" s="18">
        <v>7</v>
      </c>
      <c r="C17" s="18" t="s">
        <v>95</v>
      </c>
      <c r="D17" s="18">
        <v>1171424068</v>
      </c>
      <c r="E17" s="7" t="s">
        <v>57</v>
      </c>
      <c r="F17" s="18" t="s">
        <v>96</v>
      </c>
      <c r="G17" s="7" t="s">
        <v>112</v>
      </c>
      <c r="H17" s="18">
        <v>5</v>
      </c>
      <c r="I17" s="18" t="s">
        <v>98</v>
      </c>
      <c r="J17" s="18" t="s">
        <v>99</v>
      </c>
      <c r="L17" s="18">
        <v>35</v>
      </c>
      <c r="M17" s="18">
        <v>5</v>
      </c>
      <c r="N17" s="18">
        <v>1</v>
      </c>
      <c r="O17" s="18">
        <v>1</v>
      </c>
      <c r="P17">
        <v>1014851517</v>
      </c>
      <c r="Q17">
        <v>2098</v>
      </c>
      <c r="S17" t="s">
        <v>100</v>
      </c>
      <c r="T17">
        <v>0</v>
      </c>
      <c r="U17" t="s">
        <v>101</v>
      </c>
      <c r="V17">
        <f>MATCH(D17,Отчет!$D$1:$D$65535,0)</f>
        <v>38</v>
      </c>
    </row>
    <row r="18" spans="1:22" x14ac:dyDescent="0.2">
      <c r="A18" s="18">
        <v>1258794597</v>
      </c>
      <c r="B18" s="18">
        <v>7</v>
      </c>
      <c r="C18" s="18" t="s">
        <v>95</v>
      </c>
      <c r="D18" s="18">
        <v>1171453779</v>
      </c>
      <c r="E18" s="7" t="s">
        <v>80</v>
      </c>
      <c r="F18" s="18" t="s">
        <v>119</v>
      </c>
      <c r="G18" s="7" t="s">
        <v>112</v>
      </c>
      <c r="H18" s="18">
        <v>5</v>
      </c>
      <c r="I18" s="18" t="s">
        <v>98</v>
      </c>
      <c r="J18" s="18" t="s">
        <v>99</v>
      </c>
      <c r="L18" s="18">
        <v>35</v>
      </c>
      <c r="M18" s="18">
        <v>5</v>
      </c>
      <c r="N18" s="18">
        <v>1</v>
      </c>
      <c r="O18" s="18">
        <v>0</v>
      </c>
      <c r="P18">
        <v>1014851517</v>
      </c>
      <c r="Q18">
        <v>2098</v>
      </c>
      <c r="S18" t="s">
        <v>100</v>
      </c>
      <c r="T18">
        <v>0</v>
      </c>
      <c r="U18" t="s">
        <v>101</v>
      </c>
      <c r="V18">
        <f>MATCH(D18,Отчет!$D$1:$D$65535,0)</f>
        <v>67</v>
      </c>
    </row>
    <row r="19" spans="1:22" x14ac:dyDescent="0.2">
      <c r="A19" s="18">
        <v>1258794111</v>
      </c>
      <c r="B19" s="18">
        <v>9</v>
      </c>
      <c r="C19" s="18" t="s">
        <v>95</v>
      </c>
      <c r="D19" s="18">
        <v>1171423714</v>
      </c>
      <c r="E19" s="7" t="s">
        <v>70</v>
      </c>
      <c r="F19" s="18" t="s">
        <v>120</v>
      </c>
      <c r="G19" s="7" t="s">
        <v>112</v>
      </c>
      <c r="H19" s="18">
        <v>5</v>
      </c>
      <c r="I19" s="18" t="s">
        <v>98</v>
      </c>
      <c r="J19" s="18" t="s">
        <v>99</v>
      </c>
      <c r="L19" s="18">
        <v>45</v>
      </c>
      <c r="M19" s="18">
        <v>5</v>
      </c>
      <c r="N19" s="18">
        <v>1</v>
      </c>
      <c r="O19" s="18">
        <v>1</v>
      </c>
      <c r="P19">
        <v>1014851517</v>
      </c>
      <c r="Q19">
        <v>2098</v>
      </c>
      <c r="S19" t="s">
        <v>100</v>
      </c>
      <c r="T19">
        <v>0</v>
      </c>
      <c r="U19" t="s">
        <v>101</v>
      </c>
      <c r="V19">
        <f>MATCH(D19,Отчет!$D$1:$D$65535,0)</f>
        <v>21</v>
      </c>
    </row>
    <row r="20" spans="1:22" x14ac:dyDescent="0.2">
      <c r="A20" s="18">
        <v>1258794778</v>
      </c>
      <c r="B20" s="18">
        <v>10</v>
      </c>
      <c r="C20" s="18" t="s">
        <v>95</v>
      </c>
      <c r="D20" s="18">
        <v>1171423740</v>
      </c>
      <c r="E20" s="7" t="s">
        <v>71</v>
      </c>
      <c r="F20" s="18" t="s">
        <v>121</v>
      </c>
      <c r="G20" s="7" t="s">
        <v>112</v>
      </c>
      <c r="H20" s="18">
        <v>5</v>
      </c>
      <c r="I20" s="18" t="s">
        <v>98</v>
      </c>
      <c r="J20" s="18" t="s">
        <v>99</v>
      </c>
      <c r="L20" s="18">
        <v>50</v>
      </c>
      <c r="M20" s="18">
        <v>5</v>
      </c>
      <c r="N20" s="18">
        <v>1</v>
      </c>
      <c r="O20" s="18">
        <v>1</v>
      </c>
      <c r="P20">
        <v>1014851517</v>
      </c>
      <c r="Q20">
        <v>2098</v>
      </c>
      <c r="S20" t="s">
        <v>100</v>
      </c>
      <c r="T20">
        <v>0</v>
      </c>
      <c r="U20" t="s">
        <v>101</v>
      </c>
      <c r="V20">
        <f>MATCH(D20,Отчет!$D$1:$D$65535,0)</f>
        <v>23</v>
      </c>
    </row>
    <row r="21" spans="1:22" x14ac:dyDescent="0.2">
      <c r="A21" s="18">
        <v>1259252430</v>
      </c>
      <c r="B21" s="18">
        <v>8</v>
      </c>
      <c r="C21" s="18" t="s">
        <v>95</v>
      </c>
      <c r="D21" s="18">
        <v>1171423779</v>
      </c>
      <c r="E21" s="7" t="s">
        <v>68</v>
      </c>
      <c r="F21" s="18" t="s">
        <v>122</v>
      </c>
      <c r="G21" s="7" t="s">
        <v>112</v>
      </c>
      <c r="H21" s="18">
        <v>5</v>
      </c>
      <c r="I21" s="18" t="s">
        <v>98</v>
      </c>
      <c r="J21" s="18" t="s">
        <v>99</v>
      </c>
      <c r="L21" s="18">
        <v>40</v>
      </c>
      <c r="M21" s="18">
        <v>5</v>
      </c>
      <c r="N21" s="18">
        <v>1</v>
      </c>
      <c r="O21" s="18">
        <v>1</v>
      </c>
      <c r="P21">
        <v>1014851517</v>
      </c>
      <c r="Q21">
        <v>2098</v>
      </c>
      <c r="S21" t="s">
        <v>100</v>
      </c>
      <c r="T21">
        <v>0</v>
      </c>
      <c r="U21" t="s">
        <v>101</v>
      </c>
      <c r="V21">
        <f>MATCH(D21,Отчет!$D$1:$D$65535,0)</f>
        <v>25</v>
      </c>
    </row>
    <row r="22" spans="1:22" x14ac:dyDescent="0.2">
      <c r="A22" s="18">
        <v>1258794408</v>
      </c>
      <c r="B22" s="18">
        <v>7</v>
      </c>
      <c r="C22" s="18" t="s">
        <v>95</v>
      </c>
      <c r="D22" s="18">
        <v>1171423854</v>
      </c>
      <c r="E22" s="7" t="s">
        <v>62</v>
      </c>
      <c r="F22" s="18" t="s">
        <v>123</v>
      </c>
      <c r="G22" s="7" t="s">
        <v>112</v>
      </c>
      <c r="H22" s="18">
        <v>5</v>
      </c>
      <c r="I22" s="18" t="s">
        <v>98</v>
      </c>
      <c r="J22" s="18" t="s">
        <v>99</v>
      </c>
      <c r="L22" s="18">
        <v>35</v>
      </c>
      <c r="M22" s="18">
        <v>5</v>
      </c>
      <c r="N22" s="18">
        <v>1</v>
      </c>
      <c r="O22" s="18">
        <v>1</v>
      </c>
      <c r="P22">
        <v>1014851517</v>
      </c>
      <c r="Q22">
        <v>2098</v>
      </c>
      <c r="S22" t="s">
        <v>100</v>
      </c>
      <c r="T22">
        <v>0</v>
      </c>
      <c r="U22" t="s">
        <v>101</v>
      </c>
      <c r="V22">
        <f>MATCH(D22,Отчет!$D$1:$D$65535,0)</f>
        <v>45</v>
      </c>
    </row>
    <row r="23" spans="1:22" x14ac:dyDescent="0.2">
      <c r="A23" s="18">
        <v>1258794351</v>
      </c>
      <c r="B23" s="18">
        <v>7</v>
      </c>
      <c r="C23" s="18" t="s">
        <v>95</v>
      </c>
      <c r="D23" s="18">
        <v>1171423867</v>
      </c>
      <c r="E23" s="7" t="s">
        <v>87</v>
      </c>
      <c r="F23" s="18" t="s">
        <v>124</v>
      </c>
      <c r="G23" s="7" t="s">
        <v>112</v>
      </c>
      <c r="H23" s="18">
        <v>5</v>
      </c>
      <c r="I23" s="18" t="s">
        <v>98</v>
      </c>
      <c r="J23" s="18" t="s">
        <v>99</v>
      </c>
      <c r="L23" s="18">
        <v>35</v>
      </c>
      <c r="M23" s="18">
        <v>5</v>
      </c>
      <c r="N23" s="18">
        <v>1</v>
      </c>
      <c r="O23" s="18">
        <v>1</v>
      </c>
      <c r="P23">
        <v>1014851517</v>
      </c>
      <c r="Q23">
        <v>2098</v>
      </c>
      <c r="S23" t="s">
        <v>100</v>
      </c>
      <c r="T23">
        <v>0</v>
      </c>
      <c r="U23" t="s">
        <v>101</v>
      </c>
      <c r="V23">
        <f>MATCH(D23,Отчет!$D$1:$D$65535,0)</f>
        <v>50</v>
      </c>
    </row>
    <row r="24" spans="1:22" x14ac:dyDescent="0.2">
      <c r="A24" s="18">
        <v>1258794911</v>
      </c>
      <c r="B24" s="18">
        <v>7</v>
      </c>
      <c r="C24" s="18" t="s">
        <v>95</v>
      </c>
      <c r="D24" s="18">
        <v>1171423880</v>
      </c>
      <c r="E24" s="7" t="s">
        <v>86</v>
      </c>
      <c r="F24" s="18" t="s">
        <v>125</v>
      </c>
      <c r="G24" s="7" t="s">
        <v>112</v>
      </c>
      <c r="H24" s="18">
        <v>5</v>
      </c>
      <c r="I24" s="18" t="s">
        <v>98</v>
      </c>
      <c r="J24" s="18" t="s">
        <v>99</v>
      </c>
      <c r="L24" s="18">
        <v>35</v>
      </c>
      <c r="M24" s="18">
        <v>5</v>
      </c>
      <c r="N24" s="18">
        <v>1</v>
      </c>
      <c r="O24" s="18">
        <v>1</v>
      </c>
      <c r="P24">
        <v>1014851517</v>
      </c>
      <c r="Q24">
        <v>2098</v>
      </c>
      <c r="S24" t="s">
        <v>100</v>
      </c>
      <c r="T24">
        <v>0</v>
      </c>
      <c r="U24" t="s">
        <v>101</v>
      </c>
      <c r="V24">
        <f>MATCH(D24,Отчет!$D$1:$D$65535,0)</f>
        <v>51</v>
      </c>
    </row>
    <row r="25" spans="1:22" x14ac:dyDescent="0.2">
      <c r="A25" s="18">
        <v>1258793989</v>
      </c>
      <c r="B25" s="18">
        <v>8</v>
      </c>
      <c r="C25" s="18" t="s">
        <v>95</v>
      </c>
      <c r="D25" s="18">
        <v>1171424303</v>
      </c>
      <c r="E25" s="7" t="s">
        <v>72</v>
      </c>
      <c r="F25" s="18" t="s">
        <v>106</v>
      </c>
      <c r="G25" s="7" t="s">
        <v>112</v>
      </c>
      <c r="H25" s="18">
        <v>5</v>
      </c>
      <c r="I25" s="18" t="s">
        <v>98</v>
      </c>
      <c r="J25" s="18" t="s">
        <v>99</v>
      </c>
      <c r="L25" s="18">
        <v>40</v>
      </c>
      <c r="M25" s="18">
        <v>5</v>
      </c>
      <c r="N25" s="18">
        <v>1</v>
      </c>
      <c r="O25" s="18">
        <v>1</v>
      </c>
      <c r="P25">
        <v>1014851517</v>
      </c>
      <c r="Q25">
        <v>2098</v>
      </c>
      <c r="S25" t="s">
        <v>100</v>
      </c>
      <c r="T25">
        <v>0</v>
      </c>
      <c r="U25" t="s">
        <v>101</v>
      </c>
      <c r="V25">
        <f>MATCH(D25,Отчет!$D$1:$D$65535,0)</f>
        <v>39</v>
      </c>
    </row>
    <row r="26" spans="1:22" x14ac:dyDescent="0.2">
      <c r="A26" s="18">
        <v>1258794168</v>
      </c>
      <c r="B26" s="18">
        <v>8</v>
      </c>
      <c r="C26" s="18" t="s">
        <v>95</v>
      </c>
      <c r="D26" s="18">
        <v>1171424108</v>
      </c>
      <c r="E26" s="7" t="s">
        <v>65</v>
      </c>
      <c r="F26" s="18" t="s">
        <v>109</v>
      </c>
      <c r="G26" s="7" t="s">
        <v>112</v>
      </c>
      <c r="H26" s="18">
        <v>5</v>
      </c>
      <c r="I26" s="18" t="s">
        <v>98</v>
      </c>
      <c r="J26" s="18" t="s">
        <v>99</v>
      </c>
      <c r="L26" s="18">
        <v>40</v>
      </c>
      <c r="M26" s="18">
        <v>5</v>
      </c>
      <c r="N26" s="18">
        <v>1</v>
      </c>
      <c r="O26" s="18">
        <v>1</v>
      </c>
      <c r="P26">
        <v>1014851517</v>
      </c>
      <c r="Q26">
        <v>2098</v>
      </c>
      <c r="S26" t="s">
        <v>100</v>
      </c>
      <c r="T26">
        <v>0</v>
      </c>
      <c r="U26" t="s">
        <v>101</v>
      </c>
      <c r="V26">
        <f>MATCH(D26,Отчет!$D$1:$D$65535,0)</f>
        <v>40</v>
      </c>
    </row>
    <row r="27" spans="1:22" x14ac:dyDescent="0.2">
      <c r="A27" s="18">
        <v>1258794490</v>
      </c>
      <c r="B27" s="18">
        <v>9</v>
      </c>
      <c r="C27" s="18" t="s">
        <v>95</v>
      </c>
      <c r="D27" s="18">
        <v>1171424052</v>
      </c>
      <c r="E27" s="7" t="s">
        <v>61</v>
      </c>
      <c r="F27" s="18" t="s">
        <v>126</v>
      </c>
      <c r="G27" s="7" t="s">
        <v>112</v>
      </c>
      <c r="H27" s="18">
        <v>5</v>
      </c>
      <c r="I27" s="18" t="s">
        <v>98</v>
      </c>
      <c r="J27" s="18" t="s">
        <v>99</v>
      </c>
      <c r="L27" s="18">
        <v>45</v>
      </c>
      <c r="M27" s="18">
        <v>5</v>
      </c>
      <c r="N27" s="18">
        <v>1</v>
      </c>
      <c r="O27" s="18">
        <v>1</v>
      </c>
      <c r="P27">
        <v>1014851517</v>
      </c>
      <c r="Q27">
        <v>2098</v>
      </c>
      <c r="S27" t="s">
        <v>100</v>
      </c>
      <c r="T27">
        <v>0</v>
      </c>
      <c r="U27" t="s">
        <v>101</v>
      </c>
      <c r="V27">
        <f>MATCH(D27,Отчет!$D$1:$D$65535,0)</f>
        <v>22</v>
      </c>
    </row>
    <row r="28" spans="1:22" x14ac:dyDescent="0.2">
      <c r="A28" s="18">
        <v>1258794764</v>
      </c>
      <c r="B28" s="18">
        <v>7</v>
      </c>
      <c r="C28" s="18" t="s">
        <v>95</v>
      </c>
      <c r="D28" s="18">
        <v>1181020383</v>
      </c>
      <c r="E28" s="7" t="s">
        <v>93</v>
      </c>
      <c r="F28" s="18" t="s">
        <v>127</v>
      </c>
      <c r="G28" s="7" t="s">
        <v>112</v>
      </c>
      <c r="H28" s="18">
        <v>5</v>
      </c>
      <c r="I28" s="18" t="s">
        <v>98</v>
      </c>
      <c r="J28" s="18" t="s">
        <v>99</v>
      </c>
      <c r="L28" s="18">
        <v>35</v>
      </c>
      <c r="M28" s="18">
        <v>5</v>
      </c>
      <c r="N28" s="18">
        <v>1</v>
      </c>
      <c r="O28" s="18">
        <v>1</v>
      </c>
      <c r="P28">
        <v>1014851517</v>
      </c>
      <c r="Q28">
        <v>2098</v>
      </c>
      <c r="S28" t="s">
        <v>100</v>
      </c>
      <c r="T28">
        <v>0</v>
      </c>
      <c r="U28" t="s">
        <v>101</v>
      </c>
      <c r="V28">
        <f>MATCH(D28,Отчет!$D$1:$D$65535,0)</f>
        <v>57</v>
      </c>
    </row>
    <row r="29" spans="1:22" x14ac:dyDescent="0.2">
      <c r="A29" s="18">
        <v>1258794319</v>
      </c>
      <c r="B29" s="18">
        <v>8</v>
      </c>
      <c r="C29" s="18" t="s">
        <v>95</v>
      </c>
      <c r="D29" s="18">
        <v>1171423893</v>
      </c>
      <c r="E29" s="7" t="s">
        <v>82</v>
      </c>
      <c r="F29" s="18" t="s">
        <v>128</v>
      </c>
      <c r="G29" s="7" t="s">
        <v>112</v>
      </c>
      <c r="H29" s="18">
        <v>5</v>
      </c>
      <c r="I29" s="18" t="s">
        <v>98</v>
      </c>
      <c r="J29" s="18" t="s">
        <v>99</v>
      </c>
      <c r="L29" s="18">
        <v>40</v>
      </c>
      <c r="M29" s="18">
        <v>5</v>
      </c>
      <c r="N29" s="18">
        <v>1</v>
      </c>
      <c r="O29" s="18">
        <v>1</v>
      </c>
      <c r="P29">
        <v>1014851517</v>
      </c>
      <c r="Q29">
        <v>2098</v>
      </c>
      <c r="S29" t="s">
        <v>100</v>
      </c>
      <c r="T29">
        <v>0</v>
      </c>
      <c r="U29" t="s">
        <v>101</v>
      </c>
      <c r="V29">
        <f>MATCH(D29,Отчет!$D$1:$D$65535,0)</f>
        <v>58</v>
      </c>
    </row>
    <row r="30" spans="1:22" x14ac:dyDescent="0.2">
      <c r="A30" s="18">
        <v>1258794724</v>
      </c>
      <c r="B30" s="18">
        <v>8</v>
      </c>
      <c r="C30" s="18" t="s">
        <v>95</v>
      </c>
      <c r="D30" s="18">
        <v>1178817762</v>
      </c>
      <c r="E30" s="7" t="s">
        <v>50</v>
      </c>
      <c r="F30" s="18" t="s">
        <v>129</v>
      </c>
      <c r="G30" s="7" t="s">
        <v>112</v>
      </c>
      <c r="H30" s="18">
        <v>5</v>
      </c>
      <c r="I30" s="18" t="s">
        <v>98</v>
      </c>
      <c r="J30" s="18" t="s">
        <v>99</v>
      </c>
      <c r="L30" s="18">
        <v>40</v>
      </c>
      <c r="M30" s="18">
        <v>5</v>
      </c>
      <c r="N30" s="18">
        <v>1</v>
      </c>
      <c r="O30" s="18">
        <v>0</v>
      </c>
      <c r="P30">
        <v>1014851517</v>
      </c>
      <c r="Q30">
        <v>2098</v>
      </c>
      <c r="S30" t="s">
        <v>100</v>
      </c>
      <c r="T30">
        <v>0</v>
      </c>
      <c r="U30" t="s">
        <v>101</v>
      </c>
      <c r="V30">
        <f>MATCH(D30,Отчет!$D$1:$D$65535,0)</f>
        <v>52</v>
      </c>
    </row>
    <row r="31" spans="1:22" x14ac:dyDescent="0.2">
      <c r="A31" s="18">
        <v>1258794509</v>
      </c>
      <c r="B31" s="18">
        <v>7</v>
      </c>
      <c r="C31" s="18" t="s">
        <v>95</v>
      </c>
      <c r="D31" s="18">
        <v>1171423971</v>
      </c>
      <c r="E31" s="7" t="s">
        <v>92</v>
      </c>
      <c r="F31" s="18" t="s">
        <v>130</v>
      </c>
      <c r="G31" s="7" t="s">
        <v>112</v>
      </c>
      <c r="H31" s="18">
        <v>5</v>
      </c>
      <c r="I31" s="18" t="s">
        <v>98</v>
      </c>
      <c r="J31" s="18" t="s">
        <v>99</v>
      </c>
      <c r="L31" s="18">
        <v>35</v>
      </c>
      <c r="M31" s="18">
        <v>5</v>
      </c>
      <c r="N31" s="18">
        <v>1</v>
      </c>
      <c r="O31" s="18">
        <v>1</v>
      </c>
      <c r="P31">
        <v>1014851517</v>
      </c>
      <c r="Q31">
        <v>2098</v>
      </c>
      <c r="S31" t="s">
        <v>100</v>
      </c>
      <c r="T31">
        <v>0</v>
      </c>
      <c r="U31" t="s">
        <v>101</v>
      </c>
      <c r="V31">
        <f>MATCH(D31,Отчет!$D$1:$D$65535,0)</f>
        <v>62</v>
      </c>
    </row>
    <row r="32" spans="1:22" x14ac:dyDescent="0.2">
      <c r="A32" s="18">
        <v>1190251563</v>
      </c>
      <c r="B32" s="18">
        <v>8</v>
      </c>
      <c r="C32" s="18" t="s">
        <v>95</v>
      </c>
      <c r="D32" s="18">
        <v>1178817762</v>
      </c>
      <c r="E32" s="7" t="s">
        <v>50</v>
      </c>
      <c r="F32" s="18" t="s">
        <v>129</v>
      </c>
      <c r="G32" s="7" t="s">
        <v>131</v>
      </c>
      <c r="H32" s="18">
        <v>6</v>
      </c>
      <c r="I32" s="18" t="s">
        <v>98</v>
      </c>
      <c r="J32" s="18" t="s">
        <v>99</v>
      </c>
      <c r="L32" s="18">
        <v>48</v>
      </c>
      <c r="M32" s="18">
        <v>6</v>
      </c>
      <c r="N32" s="18">
        <v>1</v>
      </c>
      <c r="O32" s="18">
        <v>0</v>
      </c>
      <c r="P32">
        <v>1014851517</v>
      </c>
      <c r="Q32">
        <v>2098</v>
      </c>
      <c r="S32" t="s">
        <v>132</v>
      </c>
      <c r="T32">
        <v>0</v>
      </c>
      <c r="U32" t="s">
        <v>101</v>
      </c>
      <c r="V32">
        <f>MATCH(D32,Отчет!$D$1:$D$65535,0)</f>
        <v>52</v>
      </c>
    </row>
    <row r="33" spans="1:22" x14ac:dyDescent="0.2">
      <c r="A33" s="18">
        <v>1190252731</v>
      </c>
      <c r="B33" s="18">
        <v>6</v>
      </c>
      <c r="C33" s="18" t="s">
        <v>95</v>
      </c>
      <c r="D33" s="18">
        <v>1171423971</v>
      </c>
      <c r="E33" s="7" t="s">
        <v>92</v>
      </c>
      <c r="F33" s="18" t="s">
        <v>130</v>
      </c>
      <c r="G33" s="7" t="s">
        <v>131</v>
      </c>
      <c r="H33" s="18">
        <v>6</v>
      </c>
      <c r="I33" s="18" t="s">
        <v>98</v>
      </c>
      <c r="J33" s="18" t="s">
        <v>99</v>
      </c>
      <c r="L33" s="18">
        <v>36</v>
      </c>
      <c r="M33" s="18">
        <v>6</v>
      </c>
      <c r="N33" s="18">
        <v>1</v>
      </c>
      <c r="O33" s="18">
        <v>1</v>
      </c>
      <c r="P33">
        <v>1014851517</v>
      </c>
      <c r="Q33">
        <v>2098</v>
      </c>
      <c r="S33" t="s">
        <v>132</v>
      </c>
      <c r="T33">
        <v>0</v>
      </c>
      <c r="U33" t="s">
        <v>101</v>
      </c>
      <c r="V33">
        <f>MATCH(D33,Отчет!$D$1:$D$65535,0)</f>
        <v>62</v>
      </c>
    </row>
    <row r="34" spans="1:22" x14ac:dyDescent="0.2">
      <c r="A34" s="18">
        <v>1190252755</v>
      </c>
      <c r="B34" s="18">
        <v>7</v>
      </c>
      <c r="C34" s="18" t="s">
        <v>95</v>
      </c>
      <c r="D34" s="18">
        <v>1181020383</v>
      </c>
      <c r="E34" s="7" t="s">
        <v>93</v>
      </c>
      <c r="F34" s="18" t="s">
        <v>127</v>
      </c>
      <c r="G34" s="7" t="s">
        <v>131</v>
      </c>
      <c r="H34" s="18">
        <v>6</v>
      </c>
      <c r="I34" s="18" t="s">
        <v>98</v>
      </c>
      <c r="J34" s="18" t="s">
        <v>99</v>
      </c>
      <c r="L34" s="18">
        <v>42</v>
      </c>
      <c r="M34" s="18">
        <v>6</v>
      </c>
      <c r="N34" s="18">
        <v>1</v>
      </c>
      <c r="O34" s="18">
        <v>1</v>
      </c>
      <c r="P34">
        <v>1014851517</v>
      </c>
      <c r="Q34">
        <v>2098</v>
      </c>
      <c r="S34" t="s">
        <v>132</v>
      </c>
      <c r="T34">
        <v>0</v>
      </c>
      <c r="U34" t="s">
        <v>101</v>
      </c>
      <c r="V34">
        <f>MATCH(D34,Отчет!$D$1:$D$65535,0)</f>
        <v>57</v>
      </c>
    </row>
    <row r="35" spans="1:22" x14ac:dyDescent="0.2">
      <c r="A35" s="18">
        <v>1190251827</v>
      </c>
      <c r="B35" s="18">
        <v>8</v>
      </c>
      <c r="C35" s="18" t="s">
        <v>95</v>
      </c>
      <c r="D35" s="18">
        <v>1171424052</v>
      </c>
      <c r="E35" s="7" t="s">
        <v>61</v>
      </c>
      <c r="F35" s="18" t="s">
        <v>126</v>
      </c>
      <c r="G35" s="7" t="s">
        <v>131</v>
      </c>
      <c r="H35" s="18">
        <v>6</v>
      </c>
      <c r="I35" s="18" t="s">
        <v>98</v>
      </c>
      <c r="J35" s="18" t="s">
        <v>99</v>
      </c>
      <c r="L35" s="18">
        <v>48</v>
      </c>
      <c r="M35" s="18">
        <v>6</v>
      </c>
      <c r="N35" s="18">
        <v>1</v>
      </c>
      <c r="O35" s="18">
        <v>1</v>
      </c>
      <c r="P35">
        <v>1014851517</v>
      </c>
      <c r="Q35">
        <v>2098</v>
      </c>
      <c r="S35" t="s">
        <v>132</v>
      </c>
      <c r="T35">
        <v>0</v>
      </c>
      <c r="U35" t="s">
        <v>101</v>
      </c>
      <c r="V35">
        <f>MATCH(D35,Отчет!$D$1:$D$65535,0)</f>
        <v>22</v>
      </c>
    </row>
    <row r="36" spans="1:22" x14ac:dyDescent="0.2">
      <c r="A36" s="18">
        <v>1190251923</v>
      </c>
      <c r="B36" s="18">
        <v>8</v>
      </c>
      <c r="C36" s="18" t="s">
        <v>95</v>
      </c>
      <c r="D36" s="18">
        <v>1171424108</v>
      </c>
      <c r="E36" s="7" t="s">
        <v>65</v>
      </c>
      <c r="F36" s="18" t="s">
        <v>109</v>
      </c>
      <c r="G36" s="7" t="s">
        <v>131</v>
      </c>
      <c r="H36" s="18">
        <v>6</v>
      </c>
      <c r="I36" s="18" t="s">
        <v>98</v>
      </c>
      <c r="J36" s="18" t="s">
        <v>99</v>
      </c>
      <c r="L36" s="18">
        <v>48</v>
      </c>
      <c r="M36" s="18">
        <v>6</v>
      </c>
      <c r="N36" s="18">
        <v>1</v>
      </c>
      <c r="O36" s="18">
        <v>1</v>
      </c>
      <c r="P36">
        <v>1014851517</v>
      </c>
      <c r="Q36">
        <v>2098</v>
      </c>
      <c r="S36" t="s">
        <v>132</v>
      </c>
      <c r="T36">
        <v>0</v>
      </c>
      <c r="U36" t="s">
        <v>101</v>
      </c>
      <c r="V36">
        <f>MATCH(D36,Отчет!$D$1:$D$65535,0)</f>
        <v>40</v>
      </c>
    </row>
    <row r="37" spans="1:22" x14ac:dyDescent="0.2">
      <c r="A37" s="18">
        <v>1190252170</v>
      </c>
      <c r="B37" s="18">
        <v>8</v>
      </c>
      <c r="C37" s="18" t="s">
        <v>95</v>
      </c>
      <c r="D37" s="18">
        <v>1171424303</v>
      </c>
      <c r="E37" s="7" t="s">
        <v>72</v>
      </c>
      <c r="F37" s="18" t="s">
        <v>106</v>
      </c>
      <c r="G37" s="7" t="s">
        <v>131</v>
      </c>
      <c r="H37" s="18">
        <v>6</v>
      </c>
      <c r="I37" s="18" t="s">
        <v>98</v>
      </c>
      <c r="J37" s="18" t="s">
        <v>99</v>
      </c>
      <c r="L37" s="18">
        <v>48</v>
      </c>
      <c r="M37" s="18">
        <v>6</v>
      </c>
      <c r="N37" s="18">
        <v>1</v>
      </c>
      <c r="O37" s="18">
        <v>1</v>
      </c>
      <c r="P37">
        <v>1014851517</v>
      </c>
      <c r="Q37">
        <v>2098</v>
      </c>
      <c r="S37" t="s">
        <v>132</v>
      </c>
      <c r="T37">
        <v>0</v>
      </c>
      <c r="U37" t="s">
        <v>101</v>
      </c>
      <c r="V37">
        <f>MATCH(D37,Отчет!$D$1:$D$65535,0)</f>
        <v>39</v>
      </c>
    </row>
    <row r="38" spans="1:22" x14ac:dyDescent="0.2">
      <c r="A38" s="18">
        <v>1190252707</v>
      </c>
      <c r="B38" s="18">
        <v>6</v>
      </c>
      <c r="C38" s="18" t="s">
        <v>103</v>
      </c>
      <c r="D38" s="18">
        <v>1171423906</v>
      </c>
      <c r="E38" s="7" t="s">
        <v>91</v>
      </c>
      <c r="F38" s="18" t="s">
        <v>133</v>
      </c>
      <c r="G38" s="7" t="s">
        <v>131</v>
      </c>
      <c r="H38" s="18">
        <v>6</v>
      </c>
      <c r="I38" s="18" t="s">
        <v>98</v>
      </c>
      <c r="J38" s="18" t="s">
        <v>99</v>
      </c>
      <c r="L38" s="18">
        <v>36</v>
      </c>
      <c r="M38" s="18">
        <v>6</v>
      </c>
      <c r="N38" s="18">
        <v>1</v>
      </c>
      <c r="O38" s="18">
        <v>1</v>
      </c>
      <c r="P38">
        <v>1014851517</v>
      </c>
      <c r="Q38">
        <v>2098</v>
      </c>
      <c r="S38" t="s">
        <v>132</v>
      </c>
      <c r="T38">
        <v>0</v>
      </c>
      <c r="U38" t="s">
        <v>101</v>
      </c>
      <c r="V38">
        <f>MATCH(D38,Отчет!$D$1:$D$65535,0)</f>
        <v>64</v>
      </c>
    </row>
    <row r="39" spans="1:22" x14ac:dyDescent="0.2">
      <c r="A39" s="18">
        <v>1190252341</v>
      </c>
      <c r="B39" s="18">
        <v>8</v>
      </c>
      <c r="C39" s="18" t="s">
        <v>95</v>
      </c>
      <c r="D39" s="18">
        <v>1171423919</v>
      </c>
      <c r="E39" s="7" t="s">
        <v>77</v>
      </c>
      <c r="F39" s="18" t="s">
        <v>111</v>
      </c>
      <c r="G39" s="7" t="s">
        <v>131</v>
      </c>
      <c r="H39" s="18">
        <v>6</v>
      </c>
      <c r="I39" s="18" t="s">
        <v>98</v>
      </c>
      <c r="J39" s="18" t="s">
        <v>99</v>
      </c>
      <c r="L39" s="18">
        <v>48</v>
      </c>
      <c r="M39" s="18">
        <v>6</v>
      </c>
      <c r="N39" s="18">
        <v>1</v>
      </c>
      <c r="O39" s="18">
        <v>1</v>
      </c>
      <c r="P39">
        <v>1014851517</v>
      </c>
      <c r="Q39">
        <v>2098</v>
      </c>
      <c r="S39" t="s">
        <v>132</v>
      </c>
      <c r="T39">
        <v>0</v>
      </c>
      <c r="U39" t="s">
        <v>101</v>
      </c>
      <c r="V39">
        <f>MATCH(D39,Отчет!$D$1:$D$65535,0)</f>
        <v>34</v>
      </c>
    </row>
    <row r="40" spans="1:22" x14ac:dyDescent="0.2">
      <c r="A40" s="18">
        <v>1190251367</v>
      </c>
      <c r="B40" s="18">
        <v>8</v>
      </c>
      <c r="C40" s="18" t="s">
        <v>103</v>
      </c>
      <c r="D40" s="18">
        <v>1171423932</v>
      </c>
      <c r="E40" s="7" t="s">
        <v>42</v>
      </c>
      <c r="F40" s="18" t="s">
        <v>134</v>
      </c>
      <c r="G40" s="7" t="s">
        <v>131</v>
      </c>
      <c r="H40" s="18">
        <v>6</v>
      </c>
      <c r="I40" s="18" t="s">
        <v>98</v>
      </c>
      <c r="J40" s="18" t="s">
        <v>99</v>
      </c>
      <c r="L40" s="18">
        <v>48</v>
      </c>
      <c r="M40" s="18">
        <v>6</v>
      </c>
      <c r="N40" s="18">
        <v>1</v>
      </c>
      <c r="O40" s="18">
        <v>1</v>
      </c>
      <c r="P40">
        <v>1014851517</v>
      </c>
      <c r="Q40">
        <v>2098</v>
      </c>
      <c r="S40" t="s">
        <v>132</v>
      </c>
      <c r="T40">
        <v>0</v>
      </c>
      <c r="U40" t="s">
        <v>101</v>
      </c>
      <c r="V40">
        <f>MATCH(D40,Отчет!$D$1:$D$65535,0)</f>
        <v>33</v>
      </c>
    </row>
    <row r="41" spans="1:22" x14ac:dyDescent="0.2">
      <c r="A41" s="18">
        <v>1190251707</v>
      </c>
      <c r="B41" s="18">
        <v>10</v>
      </c>
      <c r="C41" s="18" t="s">
        <v>135</v>
      </c>
      <c r="D41" s="18">
        <v>1171423945</v>
      </c>
      <c r="E41" s="7" t="s">
        <v>56</v>
      </c>
      <c r="F41" s="18" t="s">
        <v>136</v>
      </c>
      <c r="G41" s="7" t="s">
        <v>131</v>
      </c>
      <c r="H41" s="18">
        <v>6</v>
      </c>
      <c r="I41" s="18" t="s">
        <v>98</v>
      </c>
      <c r="J41" s="18" t="s">
        <v>99</v>
      </c>
      <c r="L41" s="18">
        <v>60</v>
      </c>
      <c r="M41" s="18">
        <v>6</v>
      </c>
      <c r="N41" s="18">
        <v>1</v>
      </c>
      <c r="O41" s="18">
        <v>1</v>
      </c>
      <c r="P41">
        <v>1014851517</v>
      </c>
      <c r="Q41">
        <v>2098</v>
      </c>
      <c r="S41" t="s">
        <v>132</v>
      </c>
      <c r="T41">
        <v>0</v>
      </c>
      <c r="U41" t="s">
        <v>101</v>
      </c>
      <c r="V41">
        <f>MATCH(D41,Отчет!$D$1:$D$65535,0)</f>
        <v>17</v>
      </c>
    </row>
    <row r="42" spans="1:22" x14ac:dyDescent="0.2">
      <c r="A42" s="18">
        <v>1190251439</v>
      </c>
      <c r="B42" s="18">
        <v>9</v>
      </c>
      <c r="C42" s="18" t="s">
        <v>95</v>
      </c>
      <c r="D42" s="18">
        <v>1171423958</v>
      </c>
      <c r="E42" s="7" t="s">
        <v>44</v>
      </c>
      <c r="F42" s="18" t="s">
        <v>102</v>
      </c>
      <c r="G42" s="7" t="s">
        <v>131</v>
      </c>
      <c r="H42" s="18">
        <v>6</v>
      </c>
      <c r="I42" s="18" t="s">
        <v>98</v>
      </c>
      <c r="J42" s="18" t="s">
        <v>99</v>
      </c>
      <c r="L42" s="18">
        <v>54</v>
      </c>
      <c r="M42" s="18">
        <v>6</v>
      </c>
      <c r="N42" s="18">
        <v>1</v>
      </c>
      <c r="O42" s="18">
        <v>1</v>
      </c>
      <c r="P42">
        <v>1014851517</v>
      </c>
      <c r="Q42">
        <v>2098</v>
      </c>
      <c r="S42" t="s">
        <v>132</v>
      </c>
      <c r="T42">
        <v>0</v>
      </c>
      <c r="U42" t="s">
        <v>101</v>
      </c>
      <c r="V42">
        <f>MATCH(D42,Отчет!$D$1:$D$65535,0)</f>
        <v>69</v>
      </c>
    </row>
    <row r="43" spans="1:22" x14ac:dyDescent="0.2">
      <c r="A43" s="18">
        <v>1190251899</v>
      </c>
      <c r="B43" s="18">
        <v>8</v>
      </c>
      <c r="C43" s="18" t="s">
        <v>95</v>
      </c>
      <c r="D43" s="18">
        <v>1171423984</v>
      </c>
      <c r="E43" s="7" t="s">
        <v>64</v>
      </c>
      <c r="F43" s="18" t="s">
        <v>113</v>
      </c>
      <c r="G43" s="7" t="s">
        <v>131</v>
      </c>
      <c r="H43" s="18">
        <v>6</v>
      </c>
      <c r="I43" s="18" t="s">
        <v>98</v>
      </c>
      <c r="J43" s="18" t="s">
        <v>99</v>
      </c>
      <c r="L43" s="18">
        <v>48</v>
      </c>
      <c r="M43" s="18">
        <v>6</v>
      </c>
      <c r="N43" s="18">
        <v>1</v>
      </c>
      <c r="O43" s="18">
        <v>1</v>
      </c>
      <c r="P43">
        <v>1014851517</v>
      </c>
      <c r="Q43">
        <v>2098</v>
      </c>
      <c r="S43" t="s">
        <v>132</v>
      </c>
      <c r="T43">
        <v>0</v>
      </c>
      <c r="U43" t="s">
        <v>101</v>
      </c>
      <c r="V43">
        <f>MATCH(D43,Отчет!$D$1:$D$65535,0)</f>
        <v>15</v>
      </c>
    </row>
    <row r="44" spans="1:22" x14ac:dyDescent="0.2">
      <c r="A44" s="18">
        <v>1190252437</v>
      </c>
      <c r="B44" s="18">
        <v>10</v>
      </c>
      <c r="C44" s="18" t="s">
        <v>103</v>
      </c>
      <c r="D44" s="18">
        <v>1171423997</v>
      </c>
      <c r="E44" s="7" t="s">
        <v>81</v>
      </c>
      <c r="F44" s="18" t="s">
        <v>137</v>
      </c>
      <c r="G44" s="7" t="s">
        <v>131</v>
      </c>
      <c r="H44" s="18">
        <v>6</v>
      </c>
      <c r="I44" s="18" t="s">
        <v>98</v>
      </c>
      <c r="J44" s="18" t="s">
        <v>99</v>
      </c>
      <c r="L44" s="18">
        <v>60</v>
      </c>
      <c r="M44" s="18">
        <v>6</v>
      </c>
      <c r="N44" s="18">
        <v>1</v>
      </c>
      <c r="O44" s="18">
        <v>1</v>
      </c>
      <c r="P44">
        <v>1014851517</v>
      </c>
      <c r="Q44">
        <v>2098</v>
      </c>
      <c r="S44" t="s">
        <v>132</v>
      </c>
      <c r="T44">
        <v>0</v>
      </c>
      <c r="U44" t="s">
        <v>101</v>
      </c>
      <c r="V44">
        <f>MATCH(D44,Отчет!$D$1:$D$65535,0)</f>
        <v>14</v>
      </c>
    </row>
    <row r="45" spans="1:22" x14ac:dyDescent="0.2">
      <c r="A45" s="18">
        <v>1190251178</v>
      </c>
      <c r="B45" s="18">
        <v>10</v>
      </c>
      <c r="C45" s="18" t="s">
        <v>135</v>
      </c>
      <c r="D45" s="18">
        <v>1171424010</v>
      </c>
      <c r="E45" s="7" t="s">
        <v>36</v>
      </c>
      <c r="F45" s="18" t="s">
        <v>138</v>
      </c>
      <c r="G45" s="7" t="s">
        <v>131</v>
      </c>
      <c r="H45" s="18">
        <v>6</v>
      </c>
      <c r="I45" s="18" t="s">
        <v>98</v>
      </c>
      <c r="J45" s="18" t="s">
        <v>99</v>
      </c>
      <c r="L45" s="18">
        <v>60</v>
      </c>
      <c r="M45" s="18">
        <v>6</v>
      </c>
      <c r="N45" s="18">
        <v>1</v>
      </c>
      <c r="O45" s="18">
        <v>1</v>
      </c>
      <c r="P45">
        <v>1014851517</v>
      </c>
      <c r="Q45">
        <v>2098</v>
      </c>
      <c r="S45" t="s">
        <v>132</v>
      </c>
      <c r="T45">
        <v>0</v>
      </c>
      <c r="U45" t="s">
        <v>101</v>
      </c>
      <c r="V45">
        <f>MATCH(D45,Отчет!$D$1:$D$65535,0)</f>
        <v>68</v>
      </c>
    </row>
    <row r="46" spans="1:22" x14ac:dyDescent="0.2">
      <c r="A46" s="18">
        <v>1190252682</v>
      </c>
      <c r="B46" s="18">
        <v>10</v>
      </c>
      <c r="C46" s="18" t="s">
        <v>103</v>
      </c>
      <c r="D46" s="18">
        <v>1171424026</v>
      </c>
      <c r="E46" s="7" t="s">
        <v>90</v>
      </c>
      <c r="F46" s="18" t="s">
        <v>139</v>
      </c>
      <c r="G46" s="7" t="s">
        <v>131</v>
      </c>
      <c r="H46" s="18">
        <v>6</v>
      </c>
      <c r="I46" s="18" t="s">
        <v>98</v>
      </c>
      <c r="J46" s="18" t="s">
        <v>99</v>
      </c>
      <c r="L46" s="18">
        <v>60</v>
      </c>
      <c r="M46" s="18">
        <v>6</v>
      </c>
      <c r="N46" s="18">
        <v>1</v>
      </c>
      <c r="O46" s="18">
        <v>1</v>
      </c>
      <c r="P46">
        <v>1014851517</v>
      </c>
      <c r="Q46">
        <v>2098</v>
      </c>
      <c r="S46" t="s">
        <v>132</v>
      </c>
      <c r="T46">
        <v>0</v>
      </c>
      <c r="U46" t="s">
        <v>101</v>
      </c>
      <c r="V46">
        <f>MATCH(D46,Отчет!$D$1:$D$65535,0)</f>
        <v>36</v>
      </c>
    </row>
    <row r="47" spans="1:22" x14ac:dyDescent="0.2">
      <c r="A47" s="18">
        <v>1190251755</v>
      </c>
      <c r="B47" s="18">
        <v>10</v>
      </c>
      <c r="C47" s="18" t="s">
        <v>103</v>
      </c>
      <c r="D47" s="18">
        <v>1171424121</v>
      </c>
      <c r="E47" s="7" t="s">
        <v>58</v>
      </c>
      <c r="F47" s="18" t="s">
        <v>140</v>
      </c>
      <c r="G47" s="7" t="s">
        <v>131</v>
      </c>
      <c r="H47" s="18">
        <v>6</v>
      </c>
      <c r="I47" s="18" t="s">
        <v>98</v>
      </c>
      <c r="J47" s="18" t="s">
        <v>99</v>
      </c>
      <c r="L47" s="18">
        <v>60</v>
      </c>
      <c r="M47" s="18">
        <v>6</v>
      </c>
      <c r="N47" s="18">
        <v>1</v>
      </c>
      <c r="O47" s="18">
        <v>1</v>
      </c>
      <c r="P47">
        <v>1014851517</v>
      </c>
      <c r="Q47">
        <v>2098</v>
      </c>
      <c r="S47" t="s">
        <v>132</v>
      </c>
      <c r="T47">
        <v>0</v>
      </c>
      <c r="U47" t="s">
        <v>101</v>
      </c>
      <c r="V47">
        <f>MATCH(D47,Отчет!$D$1:$D$65535,0)</f>
        <v>26</v>
      </c>
    </row>
    <row r="48" spans="1:22" x14ac:dyDescent="0.2">
      <c r="A48" s="18">
        <v>1190251295</v>
      </c>
      <c r="B48" s="18">
        <v>7</v>
      </c>
      <c r="C48" s="18" t="s">
        <v>135</v>
      </c>
      <c r="D48" s="18">
        <v>1171424134</v>
      </c>
      <c r="E48" s="7" t="s">
        <v>39</v>
      </c>
      <c r="F48" s="18" t="s">
        <v>141</v>
      </c>
      <c r="G48" s="7" t="s">
        <v>131</v>
      </c>
      <c r="H48" s="18">
        <v>6</v>
      </c>
      <c r="I48" s="18" t="s">
        <v>98</v>
      </c>
      <c r="J48" s="18" t="s">
        <v>99</v>
      </c>
      <c r="L48" s="18">
        <v>42</v>
      </c>
      <c r="M48" s="18">
        <v>6</v>
      </c>
      <c r="N48" s="18">
        <v>1</v>
      </c>
      <c r="O48" s="18">
        <v>1</v>
      </c>
      <c r="P48">
        <v>1014851517</v>
      </c>
      <c r="Q48">
        <v>2098</v>
      </c>
      <c r="S48" t="s">
        <v>132</v>
      </c>
      <c r="T48">
        <v>0</v>
      </c>
      <c r="U48" t="s">
        <v>101</v>
      </c>
      <c r="V48">
        <f>MATCH(D48,Отчет!$D$1:$D$65535,0)</f>
        <v>56</v>
      </c>
    </row>
    <row r="49" spans="1:22" x14ac:dyDescent="0.2">
      <c r="A49" s="18">
        <v>1190252510</v>
      </c>
      <c r="B49" s="18">
        <v>8</v>
      </c>
      <c r="C49" s="18" t="s">
        <v>135</v>
      </c>
      <c r="D49" s="18">
        <v>1171424147</v>
      </c>
      <c r="E49" s="7" t="s">
        <v>49</v>
      </c>
      <c r="F49" s="18" t="s">
        <v>142</v>
      </c>
      <c r="G49" s="7" t="s">
        <v>131</v>
      </c>
      <c r="H49" s="18">
        <v>6</v>
      </c>
      <c r="I49" s="18" t="s">
        <v>98</v>
      </c>
      <c r="J49" s="18" t="s">
        <v>99</v>
      </c>
      <c r="L49" s="18">
        <v>48</v>
      </c>
      <c r="M49" s="18">
        <v>6</v>
      </c>
      <c r="N49" s="18">
        <v>1</v>
      </c>
      <c r="O49" s="18">
        <v>1</v>
      </c>
      <c r="P49">
        <v>1014851517</v>
      </c>
      <c r="Q49">
        <v>2098</v>
      </c>
      <c r="S49" t="s">
        <v>132</v>
      </c>
      <c r="T49">
        <v>0</v>
      </c>
      <c r="U49" t="s">
        <v>101</v>
      </c>
      <c r="V49">
        <f>MATCH(D49,Отчет!$D$1:$D$65535,0)</f>
        <v>48</v>
      </c>
    </row>
    <row r="50" spans="1:22" x14ac:dyDescent="0.2">
      <c r="A50" s="18">
        <v>1190252194</v>
      </c>
      <c r="B50" s="18">
        <v>9</v>
      </c>
      <c r="C50" s="18" t="s">
        <v>103</v>
      </c>
      <c r="D50" s="18">
        <v>1171424160</v>
      </c>
      <c r="E50" s="7" t="s">
        <v>73</v>
      </c>
      <c r="F50" s="18" t="s">
        <v>108</v>
      </c>
      <c r="G50" s="7" t="s">
        <v>131</v>
      </c>
      <c r="H50" s="18">
        <v>6</v>
      </c>
      <c r="I50" s="18" t="s">
        <v>98</v>
      </c>
      <c r="J50" s="18" t="s">
        <v>99</v>
      </c>
      <c r="L50" s="18">
        <v>54</v>
      </c>
      <c r="M50" s="18">
        <v>6</v>
      </c>
      <c r="N50" s="18">
        <v>1</v>
      </c>
      <c r="O50" s="18">
        <v>1</v>
      </c>
      <c r="P50">
        <v>1014851517</v>
      </c>
      <c r="Q50">
        <v>2098</v>
      </c>
      <c r="S50" t="s">
        <v>132</v>
      </c>
      <c r="T50">
        <v>0</v>
      </c>
      <c r="U50" t="s">
        <v>101</v>
      </c>
      <c r="V50">
        <f>MATCH(D50,Отчет!$D$1:$D$65535,0)</f>
        <v>47</v>
      </c>
    </row>
    <row r="51" spans="1:22" x14ac:dyDescent="0.2">
      <c r="A51" s="18">
        <v>1190251271</v>
      </c>
      <c r="B51" s="18">
        <v>6</v>
      </c>
      <c r="C51" s="18" t="s">
        <v>95</v>
      </c>
      <c r="D51" s="18">
        <v>1171424186</v>
      </c>
      <c r="E51" s="7" t="s">
        <v>38</v>
      </c>
      <c r="F51" s="18" t="s">
        <v>114</v>
      </c>
      <c r="G51" s="7" t="s">
        <v>131</v>
      </c>
      <c r="H51" s="18">
        <v>6</v>
      </c>
      <c r="I51" s="18" t="s">
        <v>98</v>
      </c>
      <c r="J51" s="18" t="s">
        <v>99</v>
      </c>
      <c r="L51" s="18">
        <v>36</v>
      </c>
      <c r="M51" s="18">
        <v>6</v>
      </c>
      <c r="N51" s="18">
        <v>1</v>
      </c>
      <c r="O51" s="18">
        <v>1</v>
      </c>
      <c r="P51">
        <v>1014851517</v>
      </c>
      <c r="Q51">
        <v>2098</v>
      </c>
      <c r="S51" t="s">
        <v>132</v>
      </c>
      <c r="T51">
        <v>0</v>
      </c>
      <c r="U51" t="s">
        <v>101</v>
      </c>
      <c r="V51">
        <f>MATCH(D51,Отчет!$D$1:$D$65535,0)</f>
        <v>70</v>
      </c>
    </row>
    <row r="52" spans="1:22" x14ac:dyDescent="0.2">
      <c r="A52" s="18">
        <v>1190252633</v>
      </c>
      <c r="B52" s="18">
        <v>8</v>
      </c>
      <c r="C52" s="18" t="s">
        <v>135</v>
      </c>
      <c r="D52" s="18">
        <v>1171424199</v>
      </c>
      <c r="E52" s="7" t="s">
        <v>88</v>
      </c>
      <c r="F52" s="18" t="s">
        <v>143</v>
      </c>
      <c r="G52" s="7" t="s">
        <v>131</v>
      </c>
      <c r="H52" s="18">
        <v>6</v>
      </c>
      <c r="I52" s="18" t="s">
        <v>98</v>
      </c>
      <c r="J52" s="18" t="s">
        <v>99</v>
      </c>
      <c r="L52" s="18">
        <v>48</v>
      </c>
      <c r="M52" s="18">
        <v>6</v>
      </c>
      <c r="N52" s="18">
        <v>1</v>
      </c>
      <c r="O52" s="18">
        <v>1</v>
      </c>
      <c r="P52">
        <v>1014851517</v>
      </c>
      <c r="Q52">
        <v>2098</v>
      </c>
      <c r="S52" t="s">
        <v>132</v>
      </c>
      <c r="T52">
        <v>0</v>
      </c>
      <c r="U52" t="s">
        <v>101</v>
      </c>
      <c r="V52">
        <f>MATCH(D52,Отчет!$D$1:$D$65535,0)</f>
        <v>32</v>
      </c>
    </row>
    <row r="53" spans="1:22" x14ac:dyDescent="0.2">
      <c r="A53" s="18">
        <v>1190251875</v>
      </c>
      <c r="B53" s="18">
        <v>10</v>
      </c>
      <c r="C53" s="18" t="s">
        <v>103</v>
      </c>
      <c r="D53" s="18">
        <v>1171424212</v>
      </c>
      <c r="E53" s="7" t="s">
        <v>63</v>
      </c>
      <c r="F53" s="18" t="s">
        <v>144</v>
      </c>
      <c r="G53" s="7" t="s">
        <v>131</v>
      </c>
      <c r="H53" s="18">
        <v>6</v>
      </c>
      <c r="I53" s="18" t="s">
        <v>98</v>
      </c>
      <c r="J53" s="18" t="s">
        <v>99</v>
      </c>
      <c r="L53" s="18">
        <v>60</v>
      </c>
      <c r="M53" s="18">
        <v>6</v>
      </c>
      <c r="N53" s="18">
        <v>1</v>
      </c>
      <c r="O53" s="18">
        <v>1</v>
      </c>
      <c r="P53">
        <v>1014851517</v>
      </c>
      <c r="Q53">
        <v>2098</v>
      </c>
      <c r="S53" t="s">
        <v>132</v>
      </c>
      <c r="T53">
        <v>0</v>
      </c>
      <c r="U53" t="s">
        <v>101</v>
      </c>
      <c r="V53">
        <f>MATCH(D53,Отчет!$D$1:$D$65535,0)</f>
        <v>28</v>
      </c>
    </row>
    <row r="54" spans="1:22" x14ac:dyDescent="0.2">
      <c r="A54" s="18">
        <v>1190251319</v>
      </c>
      <c r="B54" s="18">
        <v>8</v>
      </c>
      <c r="C54" s="18" t="s">
        <v>95</v>
      </c>
      <c r="D54" s="18">
        <v>1171424225</v>
      </c>
      <c r="E54" s="7" t="s">
        <v>40</v>
      </c>
      <c r="F54" s="18" t="s">
        <v>115</v>
      </c>
      <c r="G54" s="7" t="s">
        <v>131</v>
      </c>
      <c r="H54" s="18">
        <v>6</v>
      </c>
      <c r="I54" s="18" t="s">
        <v>98</v>
      </c>
      <c r="J54" s="18" t="s">
        <v>99</v>
      </c>
      <c r="L54" s="18">
        <v>48</v>
      </c>
      <c r="M54" s="18">
        <v>6</v>
      </c>
      <c r="N54" s="18">
        <v>1</v>
      </c>
      <c r="O54" s="18">
        <v>1</v>
      </c>
      <c r="P54">
        <v>1014851517</v>
      </c>
      <c r="Q54">
        <v>2098</v>
      </c>
      <c r="S54" t="s">
        <v>132</v>
      </c>
      <c r="T54">
        <v>0</v>
      </c>
      <c r="U54" t="s">
        <v>101</v>
      </c>
      <c r="V54">
        <f>MATCH(D54,Отчет!$D$1:$D$65535,0)</f>
        <v>24</v>
      </c>
    </row>
    <row r="55" spans="1:22" x14ac:dyDescent="0.2">
      <c r="A55" s="18">
        <v>1190252657</v>
      </c>
      <c r="B55" s="18">
        <v>7</v>
      </c>
      <c r="C55" s="18" t="s">
        <v>135</v>
      </c>
      <c r="D55" s="18">
        <v>1171424238</v>
      </c>
      <c r="E55" s="7" t="s">
        <v>89</v>
      </c>
      <c r="F55" s="18" t="s">
        <v>145</v>
      </c>
      <c r="G55" s="7" t="s">
        <v>131</v>
      </c>
      <c r="H55" s="18">
        <v>6</v>
      </c>
      <c r="I55" s="18" t="s">
        <v>98</v>
      </c>
      <c r="J55" s="18" t="s">
        <v>99</v>
      </c>
      <c r="L55" s="18">
        <v>42</v>
      </c>
      <c r="M55" s="18">
        <v>6</v>
      </c>
      <c r="N55" s="18">
        <v>1</v>
      </c>
      <c r="O55" s="18">
        <v>1</v>
      </c>
      <c r="P55">
        <v>1014851517</v>
      </c>
      <c r="Q55">
        <v>2098</v>
      </c>
      <c r="S55" t="s">
        <v>132</v>
      </c>
      <c r="T55">
        <v>0</v>
      </c>
      <c r="U55" t="s">
        <v>101</v>
      </c>
      <c r="V55">
        <f>MATCH(D55,Отчет!$D$1:$D$65535,0)</f>
        <v>29</v>
      </c>
    </row>
    <row r="56" spans="1:22" x14ac:dyDescent="0.2">
      <c r="A56" s="18">
        <v>1190251515</v>
      </c>
      <c r="B56" s="18">
        <v>9</v>
      </c>
      <c r="C56" s="18" t="s">
        <v>103</v>
      </c>
      <c r="D56" s="18">
        <v>1171424251</v>
      </c>
      <c r="E56" s="7" t="s">
        <v>47</v>
      </c>
      <c r="F56" s="18" t="s">
        <v>146</v>
      </c>
      <c r="G56" s="7" t="s">
        <v>131</v>
      </c>
      <c r="H56" s="18">
        <v>6</v>
      </c>
      <c r="I56" s="18" t="s">
        <v>98</v>
      </c>
      <c r="J56" s="18" t="s">
        <v>99</v>
      </c>
      <c r="L56" s="18">
        <v>54</v>
      </c>
      <c r="M56" s="18">
        <v>6</v>
      </c>
      <c r="N56" s="18">
        <v>1</v>
      </c>
      <c r="O56" s="18">
        <v>1</v>
      </c>
      <c r="P56">
        <v>1014851517</v>
      </c>
      <c r="Q56">
        <v>2098</v>
      </c>
      <c r="S56" t="s">
        <v>132</v>
      </c>
      <c r="T56">
        <v>0</v>
      </c>
      <c r="U56" t="s">
        <v>101</v>
      </c>
      <c r="V56">
        <f>MATCH(D56,Отчет!$D$1:$D$65535,0)</f>
        <v>55</v>
      </c>
    </row>
    <row r="57" spans="1:22" x14ac:dyDescent="0.2">
      <c r="A57" s="18">
        <v>1190251491</v>
      </c>
      <c r="B57" s="18">
        <v>7</v>
      </c>
      <c r="C57" s="18" t="s">
        <v>135</v>
      </c>
      <c r="D57" s="18">
        <v>1171424277</v>
      </c>
      <c r="E57" s="7" t="s">
        <v>46</v>
      </c>
      <c r="F57" s="18" t="s">
        <v>147</v>
      </c>
      <c r="G57" s="7" t="s">
        <v>131</v>
      </c>
      <c r="H57" s="18">
        <v>6</v>
      </c>
      <c r="I57" s="18" t="s">
        <v>98</v>
      </c>
      <c r="J57" s="18" t="s">
        <v>99</v>
      </c>
      <c r="L57" s="18">
        <v>42</v>
      </c>
      <c r="M57" s="18">
        <v>6</v>
      </c>
      <c r="N57" s="18">
        <v>1</v>
      </c>
      <c r="O57" s="18">
        <v>1</v>
      </c>
      <c r="P57">
        <v>1014851517</v>
      </c>
      <c r="Q57">
        <v>2098</v>
      </c>
      <c r="S57" t="s">
        <v>132</v>
      </c>
      <c r="T57">
        <v>0</v>
      </c>
      <c r="U57" t="s">
        <v>101</v>
      </c>
      <c r="V57">
        <f>MATCH(D57,Отчет!$D$1:$D$65535,0)</f>
        <v>61</v>
      </c>
    </row>
    <row r="58" spans="1:22" x14ac:dyDescent="0.2">
      <c r="A58" s="18">
        <v>1190252559</v>
      </c>
      <c r="B58" s="18">
        <v>10</v>
      </c>
      <c r="C58" s="18" t="s">
        <v>103</v>
      </c>
      <c r="D58" s="18">
        <v>1171424316</v>
      </c>
      <c r="E58" s="7" t="s">
        <v>85</v>
      </c>
      <c r="F58" s="18" t="s">
        <v>148</v>
      </c>
      <c r="G58" s="7" t="s">
        <v>131</v>
      </c>
      <c r="H58" s="18">
        <v>6</v>
      </c>
      <c r="I58" s="18" t="s">
        <v>98</v>
      </c>
      <c r="J58" s="18" t="s">
        <v>99</v>
      </c>
      <c r="L58" s="18">
        <v>60</v>
      </c>
      <c r="M58" s="18">
        <v>6</v>
      </c>
      <c r="N58" s="18">
        <v>1</v>
      </c>
      <c r="O58" s="18">
        <v>1</v>
      </c>
      <c r="P58">
        <v>1014851517</v>
      </c>
      <c r="Q58">
        <v>2098</v>
      </c>
      <c r="S58" t="s">
        <v>132</v>
      </c>
      <c r="T58">
        <v>0</v>
      </c>
      <c r="U58" t="s">
        <v>101</v>
      </c>
      <c r="V58">
        <f>MATCH(D58,Отчет!$D$1:$D$65535,0)</f>
        <v>31</v>
      </c>
    </row>
    <row r="59" spans="1:22" x14ac:dyDescent="0.2">
      <c r="A59" s="18">
        <v>1190252365</v>
      </c>
      <c r="B59" s="18">
        <v>6</v>
      </c>
      <c r="C59" s="18" t="s">
        <v>103</v>
      </c>
      <c r="D59" s="18">
        <v>1171424329</v>
      </c>
      <c r="E59" s="7" t="s">
        <v>78</v>
      </c>
      <c r="F59" s="18" t="s">
        <v>149</v>
      </c>
      <c r="G59" s="7" t="s">
        <v>131</v>
      </c>
      <c r="H59" s="18">
        <v>6</v>
      </c>
      <c r="I59" s="18" t="s">
        <v>98</v>
      </c>
      <c r="J59" s="18" t="s">
        <v>99</v>
      </c>
      <c r="L59" s="18">
        <v>36</v>
      </c>
      <c r="M59" s="18">
        <v>6</v>
      </c>
      <c r="N59" s="18">
        <v>1</v>
      </c>
      <c r="O59" s="18">
        <v>1</v>
      </c>
      <c r="P59">
        <v>1014851517</v>
      </c>
      <c r="Q59">
        <v>2098</v>
      </c>
      <c r="S59" t="s">
        <v>132</v>
      </c>
      <c r="T59">
        <v>0</v>
      </c>
      <c r="U59" t="s">
        <v>101</v>
      </c>
      <c r="V59">
        <f>MATCH(D59,Отчет!$D$1:$D$65535,0)</f>
        <v>60</v>
      </c>
    </row>
    <row r="60" spans="1:22" x14ac:dyDescent="0.2">
      <c r="A60" s="18">
        <v>1190251223</v>
      </c>
      <c r="B60" s="18">
        <v>10</v>
      </c>
      <c r="D60" s="18">
        <v>1171424344</v>
      </c>
      <c r="E60" s="7" t="s">
        <v>37</v>
      </c>
      <c r="F60" s="18" t="s">
        <v>150</v>
      </c>
      <c r="G60" s="7" t="s">
        <v>131</v>
      </c>
      <c r="H60" s="18">
        <v>6</v>
      </c>
      <c r="I60" s="18" t="s">
        <v>98</v>
      </c>
      <c r="J60" s="18" t="s">
        <v>99</v>
      </c>
      <c r="L60" s="18">
        <v>60</v>
      </c>
      <c r="M60" s="18">
        <v>6</v>
      </c>
      <c r="N60" s="18">
        <v>1</v>
      </c>
      <c r="O60" s="18">
        <v>1</v>
      </c>
      <c r="P60">
        <v>1014851517</v>
      </c>
      <c r="Q60">
        <v>2098</v>
      </c>
      <c r="S60" t="s">
        <v>132</v>
      </c>
      <c r="T60">
        <v>0</v>
      </c>
      <c r="U60" t="s">
        <v>101</v>
      </c>
      <c r="V60" t="e">
        <f>MATCH(D60,Отчет!$D$1:$D$65535,0)</f>
        <v>#N/A</v>
      </c>
    </row>
    <row r="61" spans="1:22" x14ac:dyDescent="0.2">
      <c r="A61" s="18">
        <v>1190252534</v>
      </c>
      <c r="B61" s="18">
        <v>7</v>
      </c>
      <c r="C61" s="18" t="s">
        <v>95</v>
      </c>
      <c r="D61" s="18">
        <v>1171424362</v>
      </c>
      <c r="E61" s="7" t="s">
        <v>84</v>
      </c>
      <c r="F61" s="18" t="s">
        <v>116</v>
      </c>
      <c r="G61" s="7" t="s">
        <v>131</v>
      </c>
      <c r="H61" s="18">
        <v>6</v>
      </c>
      <c r="I61" s="18" t="s">
        <v>98</v>
      </c>
      <c r="J61" s="18" t="s">
        <v>99</v>
      </c>
      <c r="L61" s="18">
        <v>42</v>
      </c>
      <c r="M61" s="18">
        <v>6</v>
      </c>
      <c r="N61" s="18">
        <v>1</v>
      </c>
      <c r="O61" s="18">
        <v>1</v>
      </c>
      <c r="P61">
        <v>1014851517</v>
      </c>
      <c r="Q61">
        <v>2098</v>
      </c>
      <c r="S61" t="s">
        <v>132</v>
      </c>
      <c r="T61">
        <v>0</v>
      </c>
      <c r="U61" t="s">
        <v>101</v>
      </c>
      <c r="V61">
        <f>MATCH(D61,Отчет!$D$1:$D$65535,0)</f>
        <v>43</v>
      </c>
    </row>
    <row r="62" spans="1:22" x14ac:dyDescent="0.2">
      <c r="A62" s="18">
        <v>1190251611</v>
      </c>
      <c r="B62" s="18">
        <v>10</v>
      </c>
      <c r="C62" s="18" t="s">
        <v>135</v>
      </c>
      <c r="D62" s="18">
        <v>1178851370</v>
      </c>
      <c r="E62" s="7" t="s">
        <v>52</v>
      </c>
      <c r="F62" s="18" t="s">
        <v>151</v>
      </c>
      <c r="G62" s="7" t="s">
        <v>131</v>
      </c>
      <c r="H62" s="18">
        <v>6</v>
      </c>
      <c r="I62" s="18" t="s">
        <v>98</v>
      </c>
      <c r="J62" s="18" t="s">
        <v>99</v>
      </c>
      <c r="L62" s="18">
        <v>60</v>
      </c>
      <c r="M62" s="18">
        <v>6</v>
      </c>
      <c r="N62" s="18">
        <v>1</v>
      </c>
      <c r="O62" s="18">
        <v>1</v>
      </c>
      <c r="P62">
        <v>1014851517</v>
      </c>
      <c r="Q62">
        <v>2098</v>
      </c>
      <c r="S62" t="s">
        <v>132</v>
      </c>
      <c r="T62">
        <v>0</v>
      </c>
      <c r="U62" t="s">
        <v>101</v>
      </c>
      <c r="V62">
        <f>MATCH(D62,Отчет!$D$1:$D$65535,0)</f>
        <v>12</v>
      </c>
    </row>
    <row r="63" spans="1:22" x14ac:dyDescent="0.2">
      <c r="A63" s="18">
        <v>1190251779</v>
      </c>
      <c r="B63" s="18">
        <v>10</v>
      </c>
      <c r="C63" s="18" t="s">
        <v>103</v>
      </c>
      <c r="D63" s="18">
        <v>1178851385</v>
      </c>
      <c r="E63" s="7" t="s">
        <v>59</v>
      </c>
      <c r="F63" s="18" t="s">
        <v>152</v>
      </c>
      <c r="G63" s="7" t="s">
        <v>131</v>
      </c>
      <c r="H63" s="18">
        <v>6</v>
      </c>
      <c r="I63" s="18" t="s">
        <v>98</v>
      </c>
      <c r="J63" s="18" t="s">
        <v>99</v>
      </c>
      <c r="L63" s="18">
        <v>60</v>
      </c>
      <c r="M63" s="18">
        <v>6</v>
      </c>
      <c r="N63" s="18">
        <v>1</v>
      </c>
      <c r="O63" s="18">
        <v>1</v>
      </c>
      <c r="P63">
        <v>1014851517</v>
      </c>
      <c r="Q63">
        <v>2098</v>
      </c>
      <c r="S63" t="s">
        <v>132</v>
      </c>
      <c r="T63">
        <v>0</v>
      </c>
      <c r="U63" t="s">
        <v>101</v>
      </c>
      <c r="V63">
        <f>MATCH(D63,Отчет!$D$1:$D$65535,0)</f>
        <v>30</v>
      </c>
    </row>
    <row r="64" spans="1:22" x14ac:dyDescent="0.2">
      <c r="A64" s="18">
        <v>1190252779</v>
      </c>
      <c r="B64" s="18">
        <v>6</v>
      </c>
      <c r="C64" s="18" t="s">
        <v>103</v>
      </c>
      <c r="D64" s="18">
        <v>1178851400</v>
      </c>
      <c r="E64" s="7" t="s">
        <v>94</v>
      </c>
      <c r="F64" s="18" t="s">
        <v>153</v>
      </c>
      <c r="G64" s="7" t="s">
        <v>131</v>
      </c>
      <c r="H64" s="18">
        <v>6</v>
      </c>
      <c r="I64" s="18" t="s">
        <v>98</v>
      </c>
      <c r="J64" s="18" t="s">
        <v>99</v>
      </c>
      <c r="L64" s="18">
        <v>36</v>
      </c>
      <c r="M64" s="18">
        <v>6</v>
      </c>
      <c r="N64" s="18">
        <v>1</v>
      </c>
      <c r="O64" s="18">
        <v>1</v>
      </c>
      <c r="P64">
        <v>1014851517</v>
      </c>
      <c r="Q64">
        <v>2098</v>
      </c>
      <c r="S64" t="s">
        <v>132</v>
      </c>
      <c r="T64">
        <v>0</v>
      </c>
      <c r="U64" t="s">
        <v>101</v>
      </c>
      <c r="V64">
        <f>MATCH(D64,Отчет!$D$1:$D$65535,0)</f>
        <v>65</v>
      </c>
    </row>
    <row r="65" spans="1:22" x14ac:dyDescent="0.2">
      <c r="A65" s="18">
        <v>1190252389</v>
      </c>
      <c r="B65" s="18">
        <v>8</v>
      </c>
      <c r="C65" s="18" t="s">
        <v>95</v>
      </c>
      <c r="D65" s="18">
        <v>1171442502</v>
      </c>
      <c r="E65" s="7" t="s">
        <v>79</v>
      </c>
      <c r="F65" s="18" t="s">
        <v>117</v>
      </c>
      <c r="G65" s="7" t="s">
        <v>131</v>
      </c>
      <c r="H65" s="18">
        <v>6</v>
      </c>
      <c r="I65" s="18" t="s">
        <v>98</v>
      </c>
      <c r="J65" s="18" t="s">
        <v>99</v>
      </c>
      <c r="L65" s="18">
        <v>48</v>
      </c>
      <c r="M65" s="18">
        <v>6</v>
      </c>
      <c r="N65" s="18">
        <v>1</v>
      </c>
      <c r="O65" s="18">
        <v>1</v>
      </c>
      <c r="P65">
        <v>1014851517</v>
      </c>
      <c r="Q65">
        <v>2098</v>
      </c>
      <c r="S65" t="s">
        <v>132</v>
      </c>
      <c r="T65">
        <v>0</v>
      </c>
      <c r="U65" t="s">
        <v>101</v>
      </c>
      <c r="V65">
        <f>MATCH(D65,Отчет!$D$1:$D$65535,0)</f>
        <v>42</v>
      </c>
    </row>
    <row r="66" spans="1:22" x14ac:dyDescent="0.2">
      <c r="A66" s="18">
        <v>1190251391</v>
      </c>
      <c r="B66" s="18">
        <v>10</v>
      </c>
      <c r="C66" s="18" t="s">
        <v>135</v>
      </c>
      <c r="D66" s="18">
        <v>1171442515</v>
      </c>
      <c r="E66" s="7" t="s">
        <v>43</v>
      </c>
      <c r="F66" s="18" t="s">
        <v>154</v>
      </c>
      <c r="G66" s="7" t="s">
        <v>131</v>
      </c>
      <c r="H66" s="18">
        <v>6</v>
      </c>
      <c r="I66" s="18" t="s">
        <v>98</v>
      </c>
      <c r="J66" s="18" t="s">
        <v>99</v>
      </c>
      <c r="L66" s="18">
        <v>60</v>
      </c>
      <c r="M66" s="18">
        <v>6</v>
      </c>
      <c r="N66" s="18">
        <v>1</v>
      </c>
      <c r="O66" s="18">
        <v>1</v>
      </c>
      <c r="P66">
        <v>1014851517</v>
      </c>
      <c r="Q66">
        <v>2098</v>
      </c>
      <c r="S66" t="s">
        <v>132</v>
      </c>
      <c r="T66">
        <v>0</v>
      </c>
      <c r="U66" t="s">
        <v>101</v>
      </c>
      <c r="V66">
        <f>MATCH(D66,Отчет!$D$1:$D$65535,0)</f>
        <v>18</v>
      </c>
    </row>
    <row r="67" spans="1:22" x14ac:dyDescent="0.2">
      <c r="A67" s="18">
        <v>1190251803</v>
      </c>
      <c r="B67" s="18">
        <v>9</v>
      </c>
      <c r="C67" s="18" t="s">
        <v>135</v>
      </c>
      <c r="D67" s="18">
        <v>1171442528</v>
      </c>
      <c r="E67" s="7" t="s">
        <v>60</v>
      </c>
      <c r="F67" s="18" t="s">
        <v>155</v>
      </c>
      <c r="G67" s="7" t="s">
        <v>131</v>
      </c>
      <c r="H67" s="18">
        <v>6</v>
      </c>
      <c r="I67" s="18" t="s">
        <v>98</v>
      </c>
      <c r="J67" s="18" t="s">
        <v>99</v>
      </c>
      <c r="L67" s="18">
        <v>54</v>
      </c>
      <c r="M67" s="18">
        <v>6</v>
      </c>
      <c r="N67" s="18">
        <v>1</v>
      </c>
      <c r="O67" s="18">
        <v>1</v>
      </c>
      <c r="P67">
        <v>1014851517</v>
      </c>
      <c r="Q67">
        <v>2098</v>
      </c>
      <c r="S67" t="s">
        <v>132</v>
      </c>
      <c r="T67">
        <v>0</v>
      </c>
      <c r="U67" t="s">
        <v>101</v>
      </c>
      <c r="V67">
        <f>MATCH(D67,Отчет!$D$1:$D$65535,0)</f>
        <v>27</v>
      </c>
    </row>
    <row r="68" spans="1:22" x14ac:dyDescent="0.2">
      <c r="A68" s="18">
        <v>1190252242</v>
      </c>
      <c r="B68" s="18">
        <v>8</v>
      </c>
      <c r="C68" s="18" t="s">
        <v>95</v>
      </c>
      <c r="D68" s="18">
        <v>1171442541</v>
      </c>
      <c r="E68" s="7" t="s">
        <v>74</v>
      </c>
      <c r="F68" s="18" t="s">
        <v>118</v>
      </c>
      <c r="G68" s="7" t="s">
        <v>131</v>
      </c>
      <c r="H68" s="18">
        <v>6</v>
      </c>
      <c r="I68" s="18" t="s">
        <v>98</v>
      </c>
      <c r="J68" s="18" t="s">
        <v>99</v>
      </c>
      <c r="L68" s="18">
        <v>48</v>
      </c>
      <c r="M68" s="18">
        <v>6</v>
      </c>
      <c r="N68" s="18">
        <v>1</v>
      </c>
      <c r="O68" s="18">
        <v>1</v>
      </c>
      <c r="P68">
        <v>1014851517</v>
      </c>
      <c r="Q68">
        <v>2098</v>
      </c>
      <c r="S68" t="s">
        <v>132</v>
      </c>
      <c r="T68">
        <v>0</v>
      </c>
      <c r="U68" t="s">
        <v>101</v>
      </c>
      <c r="V68">
        <f>MATCH(D68,Отчет!$D$1:$D$65535,0)</f>
        <v>20</v>
      </c>
    </row>
    <row r="69" spans="1:22" x14ac:dyDescent="0.2">
      <c r="A69" s="18">
        <v>1190251978</v>
      </c>
      <c r="B69" s="18">
        <v>8</v>
      </c>
      <c r="C69" s="18" t="s">
        <v>103</v>
      </c>
      <c r="D69" s="18">
        <v>1171442554</v>
      </c>
      <c r="E69" s="7" t="s">
        <v>66</v>
      </c>
      <c r="F69" s="18" t="s">
        <v>156</v>
      </c>
      <c r="G69" s="7" t="s">
        <v>131</v>
      </c>
      <c r="H69" s="18">
        <v>6</v>
      </c>
      <c r="I69" s="18" t="s">
        <v>98</v>
      </c>
      <c r="J69" s="18" t="s">
        <v>99</v>
      </c>
      <c r="L69" s="18">
        <v>48</v>
      </c>
      <c r="M69" s="18">
        <v>6</v>
      </c>
      <c r="N69" s="18">
        <v>1</v>
      </c>
      <c r="O69" s="18">
        <v>1</v>
      </c>
      <c r="P69">
        <v>1014851517</v>
      </c>
      <c r="Q69">
        <v>2098</v>
      </c>
      <c r="S69" t="s">
        <v>132</v>
      </c>
      <c r="T69">
        <v>0</v>
      </c>
      <c r="U69" t="s">
        <v>101</v>
      </c>
      <c r="V69">
        <f>MATCH(D69,Отчет!$D$1:$D$65535,0)</f>
        <v>53</v>
      </c>
    </row>
    <row r="70" spans="1:22" x14ac:dyDescent="0.2">
      <c r="A70" s="18">
        <v>1190251659</v>
      </c>
      <c r="B70" s="18">
        <v>6</v>
      </c>
      <c r="C70" s="18" t="s">
        <v>103</v>
      </c>
      <c r="D70" s="18">
        <v>1171442567</v>
      </c>
      <c r="E70" s="7" t="s">
        <v>54</v>
      </c>
      <c r="F70" s="18" t="s">
        <v>157</v>
      </c>
      <c r="G70" s="7" t="s">
        <v>131</v>
      </c>
      <c r="H70" s="18">
        <v>6</v>
      </c>
      <c r="I70" s="18" t="s">
        <v>98</v>
      </c>
      <c r="J70" s="18" t="s">
        <v>99</v>
      </c>
      <c r="L70" s="18">
        <v>36</v>
      </c>
      <c r="M70" s="18">
        <v>6</v>
      </c>
      <c r="N70" s="18">
        <v>1</v>
      </c>
      <c r="O70" s="18">
        <v>1</v>
      </c>
      <c r="P70">
        <v>1014851517</v>
      </c>
      <c r="Q70">
        <v>2098</v>
      </c>
      <c r="S70" t="s">
        <v>132</v>
      </c>
      <c r="T70">
        <v>0</v>
      </c>
      <c r="U70" t="s">
        <v>101</v>
      </c>
      <c r="V70">
        <f>MATCH(D70,Отчет!$D$1:$D$65535,0)</f>
        <v>44</v>
      </c>
    </row>
    <row r="71" spans="1:22" x14ac:dyDescent="0.2">
      <c r="A71" s="18">
        <v>1190251731</v>
      </c>
      <c r="B71" s="18">
        <v>10</v>
      </c>
      <c r="C71" s="18" t="s">
        <v>95</v>
      </c>
      <c r="D71" s="18">
        <v>1171424068</v>
      </c>
      <c r="E71" s="7" t="s">
        <v>57</v>
      </c>
      <c r="F71" s="18" t="s">
        <v>96</v>
      </c>
      <c r="G71" s="7" t="s">
        <v>131</v>
      </c>
      <c r="H71" s="18">
        <v>6</v>
      </c>
      <c r="I71" s="18" t="s">
        <v>98</v>
      </c>
      <c r="J71" s="18" t="s">
        <v>99</v>
      </c>
      <c r="L71" s="18">
        <v>60</v>
      </c>
      <c r="M71" s="18">
        <v>6</v>
      </c>
      <c r="N71" s="18">
        <v>1</v>
      </c>
      <c r="O71" s="18">
        <v>1</v>
      </c>
      <c r="P71">
        <v>1014851517</v>
      </c>
      <c r="Q71">
        <v>2098</v>
      </c>
      <c r="S71" t="s">
        <v>132</v>
      </c>
      <c r="T71">
        <v>0</v>
      </c>
      <c r="U71" t="s">
        <v>101</v>
      </c>
      <c r="V71">
        <f>MATCH(D71,Отчет!$D$1:$D$65535,0)</f>
        <v>38</v>
      </c>
    </row>
    <row r="72" spans="1:22" x14ac:dyDescent="0.2">
      <c r="A72" s="18">
        <v>1190252317</v>
      </c>
      <c r="B72" s="18">
        <v>8</v>
      </c>
      <c r="C72" s="18" t="s">
        <v>103</v>
      </c>
      <c r="D72" s="18">
        <v>1171424082</v>
      </c>
      <c r="E72" s="7" t="s">
        <v>76</v>
      </c>
      <c r="F72" s="18" t="s">
        <v>158</v>
      </c>
      <c r="G72" s="7" t="s">
        <v>131</v>
      </c>
      <c r="H72" s="18">
        <v>6</v>
      </c>
      <c r="I72" s="18" t="s">
        <v>98</v>
      </c>
      <c r="J72" s="18" t="s">
        <v>99</v>
      </c>
      <c r="L72" s="18">
        <v>48</v>
      </c>
      <c r="M72" s="18">
        <v>6</v>
      </c>
      <c r="N72" s="18">
        <v>1</v>
      </c>
      <c r="O72" s="18">
        <v>1</v>
      </c>
      <c r="P72">
        <v>1014851517</v>
      </c>
      <c r="Q72">
        <v>2098</v>
      </c>
      <c r="S72" t="s">
        <v>132</v>
      </c>
      <c r="T72">
        <v>0</v>
      </c>
      <c r="U72" t="s">
        <v>101</v>
      </c>
      <c r="V72">
        <f>MATCH(D72,Отчет!$D$1:$D$65535,0)</f>
        <v>37</v>
      </c>
    </row>
    <row r="73" spans="1:22" x14ac:dyDescent="0.2">
      <c r="A73" s="18">
        <v>1190251587</v>
      </c>
      <c r="B73" s="18">
        <v>7</v>
      </c>
      <c r="C73" s="18" t="s">
        <v>103</v>
      </c>
      <c r="D73" s="18">
        <v>1171424095</v>
      </c>
      <c r="E73" s="7" t="s">
        <v>51</v>
      </c>
      <c r="F73" s="18" t="s">
        <v>159</v>
      </c>
      <c r="G73" s="7" t="s">
        <v>131</v>
      </c>
      <c r="H73" s="18">
        <v>6</v>
      </c>
      <c r="I73" s="18" t="s">
        <v>98</v>
      </c>
      <c r="J73" s="18" t="s">
        <v>99</v>
      </c>
      <c r="L73" s="18">
        <v>42</v>
      </c>
      <c r="M73" s="18">
        <v>6</v>
      </c>
      <c r="N73" s="18">
        <v>1</v>
      </c>
      <c r="O73" s="18">
        <v>1</v>
      </c>
      <c r="P73">
        <v>1014851517</v>
      </c>
      <c r="Q73">
        <v>2098</v>
      </c>
      <c r="S73" t="s">
        <v>132</v>
      </c>
      <c r="T73">
        <v>0</v>
      </c>
      <c r="U73" t="s">
        <v>101</v>
      </c>
      <c r="V73">
        <f>MATCH(D73,Отчет!$D$1:$D$65535,0)</f>
        <v>54</v>
      </c>
    </row>
    <row r="74" spans="1:22" x14ac:dyDescent="0.2">
      <c r="A74" s="18">
        <v>1190251343</v>
      </c>
      <c r="B74" s="18">
        <v>8</v>
      </c>
      <c r="C74" s="18" t="s">
        <v>135</v>
      </c>
      <c r="D74" s="18">
        <v>1171453740</v>
      </c>
      <c r="E74" s="7" t="s">
        <v>41</v>
      </c>
      <c r="F74" s="18" t="s">
        <v>160</v>
      </c>
      <c r="G74" s="7" t="s">
        <v>131</v>
      </c>
      <c r="H74" s="18">
        <v>6</v>
      </c>
      <c r="I74" s="18" t="s">
        <v>98</v>
      </c>
      <c r="J74" s="18" t="s">
        <v>99</v>
      </c>
      <c r="L74" s="18">
        <v>48</v>
      </c>
      <c r="M74" s="18">
        <v>6</v>
      </c>
      <c r="N74" s="18">
        <v>1</v>
      </c>
      <c r="O74" s="18">
        <v>0</v>
      </c>
      <c r="P74">
        <v>1014851517</v>
      </c>
      <c r="Q74">
        <v>2098</v>
      </c>
      <c r="S74" t="s">
        <v>132</v>
      </c>
      <c r="T74">
        <v>0</v>
      </c>
      <c r="U74" t="s">
        <v>101</v>
      </c>
      <c r="V74">
        <f>MATCH(D74,Отчет!$D$1:$D$65535,0)</f>
        <v>66</v>
      </c>
    </row>
    <row r="75" spans="1:22" x14ac:dyDescent="0.2">
      <c r="A75" s="18">
        <v>1190252026</v>
      </c>
      <c r="B75" s="18">
        <v>6</v>
      </c>
      <c r="C75" s="18" t="s">
        <v>103</v>
      </c>
      <c r="D75" s="18">
        <v>1171453753</v>
      </c>
      <c r="E75" s="7" t="s">
        <v>67</v>
      </c>
      <c r="F75" s="18" t="s">
        <v>161</v>
      </c>
      <c r="G75" s="7" t="s">
        <v>131</v>
      </c>
      <c r="H75" s="18">
        <v>6</v>
      </c>
      <c r="I75" s="18" t="s">
        <v>98</v>
      </c>
      <c r="J75" s="18" t="s">
        <v>99</v>
      </c>
      <c r="L75" s="18">
        <v>36</v>
      </c>
      <c r="M75" s="18">
        <v>6</v>
      </c>
      <c r="N75" s="18">
        <v>1</v>
      </c>
      <c r="O75" s="18">
        <v>0</v>
      </c>
      <c r="P75">
        <v>1014851517</v>
      </c>
      <c r="Q75">
        <v>2098</v>
      </c>
      <c r="S75" t="s">
        <v>132</v>
      </c>
      <c r="T75">
        <v>0</v>
      </c>
      <c r="U75" t="s">
        <v>101</v>
      </c>
      <c r="V75">
        <f>MATCH(D75,Отчет!$D$1:$D$65535,0)</f>
        <v>63</v>
      </c>
    </row>
    <row r="76" spans="1:22" x14ac:dyDescent="0.2">
      <c r="A76" s="18">
        <v>1190251635</v>
      </c>
      <c r="B76" s="18">
        <v>10</v>
      </c>
      <c r="C76" s="18" t="s">
        <v>103</v>
      </c>
      <c r="D76" s="18">
        <v>1171453766</v>
      </c>
      <c r="E76" s="7" t="s">
        <v>53</v>
      </c>
      <c r="F76" s="18" t="s">
        <v>104</v>
      </c>
      <c r="G76" s="7" t="s">
        <v>131</v>
      </c>
      <c r="H76" s="18">
        <v>6</v>
      </c>
      <c r="I76" s="18" t="s">
        <v>98</v>
      </c>
      <c r="J76" s="18" t="s">
        <v>99</v>
      </c>
      <c r="L76" s="18">
        <v>60</v>
      </c>
      <c r="M76" s="18">
        <v>6</v>
      </c>
      <c r="N76" s="18">
        <v>1</v>
      </c>
      <c r="O76" s="18">
        <v>1</v>
      </c>
      <c r="P76">
        <v>1014851517</v>
      </c>
      <c r="Q76">
        <v>2098</v>
      </c>
      <c r="S76" t="s">
        <v>132</v>
      </c>
      <c r="T76">
        <v>0</v>
      </c>
      <c r="U76" t="s">
        <v>101</v>
      </c>
      <c r="V76">
        <f>MATCH(D76,Отчет!$D$1:$D$65535,0)</f>
        <v>16</v>
      </c>
    </row>
    <row r="77" spans="1:22" x14ac:dyDescent="0.2">
      <c r="A77" s="18">
        <v>1190252413</v>
      </c>
      <c r="B77" s="18">
        <v>6</v>
      </c>
      <c r="C77" s="18" t="s">
        <v>95</v>
      </c>
      <c r="D77" s="18">
        <v>1171453779</v>
      </c>
      <c r="E77" s="7" t="s">
        <v>80</v>
      </c>
      <c r="F77" s="18" t="s">
        <v>119</v>
      </c>
      <c r="G77" s="7" t="s">
        <v>131</v>
      </c>
      <c r="H77" s="18">
        <v>6</v>
      </c>
      <c r="I77" s="18" t="s">
        <v>98</v>
      </c>
      <c r="J77" s="18" t="s">
        <v>99</v>
      </c>
      <c r="L77" s="18">
        <v>36</v>
      </c>
      <c r="M77" s="18">
        <v>6</v>
      </c>
      <c r="N77" s="18">
        <v>1</v>
      </c>
      <c r="O77" s="18">
        <v>0</v>
      </c>
      <c r="P77">
        <v>1014851517</v>
      </c>
      <c r="Q77">
        <v>2098</v>
      </c>
      <c r="S77" t="s">
        <v>132</v>
      </c>
      <c r="T77">
        <v>0</v>
      </c>
      <c r="U77" t="s">
        <v>101</v>
      </c>
      <c r="V77">
        <f>MATCH(D77,Отчет!$D$1:$D$65535,0)</f>
        <v>67</v>
      </c>
    </row>
    <row r="78" spans="1:22" x14ac:dyDescent="0.2">
      <c r="A78" s="18">
        <v>1190251683</v>
      </c>
      <c r="B78" s="18">
        <v>7</v>
      </c>
      <c r="C78" s="18" t="s">
        <v>135</v>
      </c>
      <c r="D78" s="18">
        <v>1171453792</v>
      </c>
      <c r="E78" s="7" t="s">
        <v>55</v>
      </c>
      <c r="F78" s="18" t="s">
        <v>162</v>
      </c>
      <c r="G78" s="7" t="s">
        <v>131</v>
      </c>
      <c r="H78" s="18">
        <v>6</v>
      </c>
      <c r="I78" s="18" t="s">
        <v>98</v>
      </c>
      <c r="J78" s="18" t="s">
        <v>99</v>
      </c>
      <c r="L78" s="18">
        <v>42</v>
      </c>
      <c r="M78" s="18">
        <v>6</v>
      </c>
      <c r="N78" s="18">
        <v>1</v>
      </c>
      <c r="O78" s="18">
        <v>0</v>
      </c>
      <c r="P78">
        <v>1014851517</v>
      </c>
      <c r="Q78">
        <v>2098</v>
      </c>
      <c r="S78" t="s">
        <v>132</v>
      </c>
      <c r="T78">
        <v>0</v>
      </c>
      <c r="U78" t="s">
        <v>101</v>
      </c>
      <c r="V78">
        <f>MATCH(D78,Отчет!$D$1:$D$65535,0)</f>
        <v>59</v>
      </c>
    </row>
    <row r="79" spans="1:22" x14ac:dyDescent="0.2">
      <c r="A79" s="18">
        <v>1173911509</v>
      </c>
      <c r="B79" s="18">
        <v>10</v>
      </c>
      <c r="C79" s="18" t="s">
        <v>135</v>
      </c>
      <c r="D79" s="18">
        <v>1171423682</v>
      </c>
      <c r="E79" s="7" t="s">
        <v>35</v>
      </c>
      <c r="F79" s="18" t="s">
        <v>163</v>
      </c>
      <c r="G79" s="7" t="s">
        <v>131</v>
      </c>
      <c r="H79" s="18">
        <v>6</v>
      </c>
      <c r="I79" s="18" t="s">
        <v>98</v>
      </c>
      <c r="J79" s="18" t="s">
        <v>99</v>
      </c>
      <c r="L79" s="18">
        <v>60</v>
      </c>
      <c r="M79" s="18">
        <v>6</v>
      </c>
      <c r="N79" s="18">
        <v>1</v>
      </c>
      <c r="O79" s="18">
        <v>1</v>
      </c>
      <c r="P79">
        <v>1014851517</v>
      </c>
      <c r="Q79">
        <v>2098</v>
      </c>
      <c r="S79" t="s">
        <v>132</v>
      </c>
      <c r="T79">
        <v>0</v>
      </c>
      <c r="U79" t="s">
        <v>101</v>
      </c>
      <c r="V79">
        <f>MATCH(D79,Отчет!$D$1:$D$65535,0)</f>
        <v>19</v>
      </c>
    </row>
    <row r="80" spans="1:22" x14ac:dyDescent="0.2">
      <c r="A80" s="18">
        <v>1190252486</v>
      </c>
      <c r="B80" s="18">
        <v>7</v>
      </c>
      <c r="C80" s="18" t="s">
        <v>103</v>
      </c>
      <c r="D80" s="18">
        <v>1171423698</v>
      </c>
      <c r="E80" s="7" t="s">
        <v>83</v>
      </c>
      <c r="F80" s="18" t="s">
        <v>164</v>
      </c>
      <c r="G80" s="7" t="s">
        <v>131</v>
      </c>
      <c r="H80" s="18">
        <v>6</v>
      </c>
      <c r="I80" s="18" t="s">
        <v>98</v>
      </c>
      <c r="J80" s="18" t="s">
        <v>99</v>
      </c>
      <c r="L80" s="18">
        <v>42</v>
      </c>
      <c r="M80" s="18">
        <v>6</v>
      </c>
      <c r="N80" s="18">
        <v>1</v>
      </c>
      <c r="O80" s="18">
        <v>1</v>
      </c>
      <c r="P80">
        <v>1014851517</v>
      </c>
      <c r="Q80">
        <v>2098</v>
      </c>
      <c r="S80" t="s">
        <v>132</v>
      </c>
      <c r="T80">
        <v>0</v>
      </c>
      <c r="U80" t="s">
        <v>101</v>
      </c>
      <c r="V80">
        <f>MATCH(D80,Отчет!$D$1:$D$65535,0)</f>
        <v>41</v>
      </c>
    </row>
    <row r="81" spans="1:22" x14ac:dyDescent="0.2">
      <c r="A81" s="18">
        <v>1190252122</v>
      </c>
      <c r="B81" s="18">
        <v>10</v>
      </c>
      <c r="C81" s="18" t="s">
        <v>95</v>
      </c>
      <c r="D81" s="18">
        <v>1171423714</v>
      </c>
      <c r="E81" s="7" t="s">
        <v>70</v>
      </c>
      <c r="F81" s="18" t="s">
        <v>120</v>
      </c>
      <c r="G81" s="7" t="s">
        <v>131</v>
      </c>
      <c r="H81" s="18">
        <v>6</v>
      </c>
      <c r="I81" s="18" t="s">
        <v>98</v>
      </c>
      <c r="J81" s="18" t="s">
        <v>99</v>
      </c>
      <c r="L81" s="18">
        <v>60</v>
      </c>
      <c r="M81" s="18">
        <v>6</v>
      </c>
      <c r="N81" s="18">
        <v>1</v>
      </c>
      <c r="O81" s="18">
        <v>1</v>
      </c>
      <c r="P81">
        <v>1014851517</v>
      </c>
      <c r="Q81">
        <v>2098</v>
      </c>
      <c r="S81" t="s">
        <v>132</v>
      </c>
      <c r="T81">
        <v>0</v>
      </c>
      <c r="U81" t="s">
        <v>101</v>
      </c>
      <c r="V81">
        <f>MATCH(D81,Отчет!$D$1:$D$65535,0)</f>
        <v>21</v>
      </c>
    </row>
    <row r="82" spans="1:22" x14ac:dyDescent="0.2">
      <c r="A82" s="18">
        <v>1190252146</v>
      </c>
      <c r="B82" s="18">
        <v>7</v>
      </c>
      <c r="C82" s="18" t="s">
        <v>95</v>
      </c>
      <c r="D82" s="18">
        <v>1171423740</v>
      </c>
      <c r="E82" s="7" t="s">
        <v>71</v>
      </c>
      <c r="F82" s="18" t="s">
        <v>121</v>
      </c>
      <c r="G82" s="7" t="s">
        <v>131</v>
      </c>
      <c r="H82" s="18">
        <v>6</v>
      </c>
      <c r="I82" s="18" t="s">
        <v>98</v>
      </c>
      <c r="J82" s="18" t="s">
        <v>99</v>
      </c>
      <c r="L82" s="18">
        <v>42</v>
      </c>
      <c r="M82" s="18">
        <v>6</v>
      </c>
      <c r="N82" s="18">
        <v>1</v>
      </c>
      <c r="O82" s="18">
        <v>1</v>
      </c>
      <c r="P82">
        <v>1014851517</v>
      </c>
      <c r="Q82">
        <v>2098</v>
      </c>
      <c r="S82" t="s">
        <v>132</v>
      </c>
      <c r="T82">
        <v>0</v>
      </c>
      <c r="U82" t="s">
        <v>101</v>
      </c>
      <c r="V82">
        <f>MATCH(D82,Отчет!$D$1:$D$65535,0)</f>
        <v>23</v>
      </c>
    </row>
    <row r="83" spans="1:22" x14ac:dyDescent="0.2">
      <c r="A83" s="18">
        <v>1190251539</v>
      </c>
      <c r="B83" s="18">
        <v>8</v>
      </c>
      <c r="C83" s="18" t="s">
        <v>103</v>
      </c>
      <c r="D83" s="18">
        <v>1171423766</v>
      </c>
      <c r="E83" s="7" t="s">
        <v>48</v>
      </c>
      <c r="F83" s="18" t="s">
        <v>165</v>
      </c>
      <c r="G83" s="7" t="s">
        <v>131</v>
      </c>
      <c r="H83" s="18">
        <v>6</v>
      </c>
      <c r="I83" s="18" t="s">
        <v>98</v>
      </c>
      <c r="J83" s="18" t="s">
        <v>99</v>
      </c>
      <c r="L83" s="18">
        <v>48</v>
      </c>
      <c r="M83" s="18">
        <v>6</v>
      </c>
      <c r="N83" s="18">
        <v>1</v>
      </c>
      <c r="O83" s="18">
        <v>1</v>
      </c>
      <c r="P83">
        <v>1014851517</v>
      </c>
      <c r="Q83">
        <v>2098</v>
      </c>
      <c r="S83" t="s">
        <v>132</v>
      </c>
      <c r="T83">
        <v>0</v>
      </c>
      <c r="U83" t="s">
        <v>101</v>
      </c>
      <c r="V83">
        <f>MATCH(D83,Отчет!$D$1:$D$65535,0)</f>
        <v>49</v>
      </c>
    </row>
    <row r="84" spans="1:22" x14ac:dyDescent="0.2">
      <c r="A84" s="18">
        <v>1190252074</v>
      </c>
      <c r="B84" s="18">
        <v>10</v>
      </c>
      <c r="C84" s="18" t="s">
        <v>95</v>
      </c>
      <c r="D84" s="18">
        <v>1171423779</v>
      </c>
      <c r="E84" s="7" t="s">
        <v>68</v>
      </c>
      <c r="F84" s="18" t="s">
        <v>122</v>
      </c>
      <c r="G84" s="7" t="s">
        <v>131</v>
      </c>
      <c r="H84" s="18">
        <v>6</v>
      </c>
      <c r="I84" s="18" t="s">
        <v>98</v>
      </c>
      <c r="J84" s="18" t="s">
        <v>99</v>
      </c>
      <c r="L84" s="18">
        <v>60</v>
      </c>
      <c r="M84" s="18">
        <v>6</v>
      </c>
      <c r="N84" s="18">
        <v>1</v>
      </c>
      <c r="O84" s="18">
        <v>1</v>
      </c>
      <c r="P84">
        <v>1014851517</v>
      </c>
      <c r="Q84">
        <v>2098</v>
      </c>
      <c r="S84" t="s">
        <v>132</v>
      </c>
      <c r="T84">
        <v>0</v>
      </c>
      <c r="U84" t="s">
        <v>101</v>
      </c>
      <c r="V84">
        <f>MATCH(D84,Отчет!$D$1:$D$65535,0)</f>
        <v>25</v>
      </c>
    </row>
    <row r="85" spans="1:22" x14ac:dyDescent="0.2">
      <c r="A85" s="18">
        <v>1190252293</v>
      </c>
      <c r="B85" s="18">
        <v>6</v>
      </c>
      <c r="C85" s="18" t="s">
        <v>103</v>
      </c>
      <c r="D85" s="18">
        <v>1171423792</v>
      </c>
      <c r="E85" s="7" t="s">
        <v>75</v>
      </c>
      <c r="F85" s="18" t="s">
        <v>166</v>
      </c>
      <c r="G85" s="7" t="s">
        <v>131</v>
      </c>
      <c r="H85" s="18">
        <v>6</v>
      </c>
      <c r="I85" s="18" t="s">
        <v>98</v>
      </c>
      <c r="J85" s="18" t="s">
        <v>99</v>
      </c>
      <c r="L85" s="18">
        <v>36</v>
      </c>
      <c r="M85" s="18">
        <v>6</v>
      </c>
      <c r="N85" s="18">
        <v>1</v>
      </c>
      <c r="O85" s="18">
        <v>1</v>
      </c>
      <c r="P85">
        <v>1014851517</v>
      </c>
      <c r="Q85">
        <v>2098</v>
      </c>
      <c r="S85" t="s">
        <v>132</v>
      </c>
      <c r="T85">
        <v>0</v>
      </c>
      <c r="U85" t="s">
        <v>101</v>
      </c>
      <c r="V85">
        <f>MATCH(D85,Отчет!$D$1:$D$65535,0)</f>
        <v>46</v>
      </c>
    </row>
    <row r="86" spans="1:22" x14ac:dyDescent="0.2">
      <c r="A86" s="18">
        <v>1190252098</v>
      </c>
      <c r="B86" s="18">
        <v>9</v>
      </c>
      <c r="C86" s="18" t="s">
        <v>103</v>
      </c>
      <c r="D86" s="18">
        <v>1171423807</v>
      </c>
      <c r="E86" s="7" t="s">
        <v>69</v>
      </c>
      <c r="F86" s="18" t="s">
        <v>167</v>
      </c>
      <c r="G86" s="7" t="s">
        <v>131</v>
      </c>
      <c r="H86" s="18">
        <v>6</v>
      </c>
      <c r="I86" s="18" t="s">
        <v>98</v>
      </c>
      <c r="J86" s="18" t="s">
        <v>99</v>
      </c>
      <c r="L86" s="18">
        <v>54</v>
      </c>
      <c r="M86" s="18">
        <v>6</v>
      </c>
      <c r="N86" s="18">
        <v>1</v>
      </c>
      <c r="O86" s="18">
        <v>1</v>
      </c>
      <c r="P86">
        <v>1014851517</v>
      </c>
      <c r="Q86">
        <v>2098</v>
      </c>
      <c r="S86" t="s">
        <v>132</v>
      </c>
      <c r="T86">
        <v>0</v>
      </c>
      <c r="U86" t="s">
        <v>101</v>
      </c>
      <c r="V86">
        <f>MATCH(D86,Отчет!$D$1:$D$65535,0)</f>
        <v>35</v>
      </c>
    </row>
    <row r="87" spans="1:22" x14ac:dyDescent="0.2">
      <c r="A87" s="18">
        <v>1190251467</v>
      </c>
      <c r="B87" s="18">
        <v>10</v>
      </c>
      <c r="C87" s="18" t="s">
        <v>135</v>
      </c>
      <c r="D87" s="18">
        <v>1171423839</v>
      </c>
      <c r="E87" s="7" t="s">
        <v>45</v>
      </c>
      <c r="F87" s="18" t="s">
        <v>168</v>
      </c>
      <c r="G87" s="7" t="s">
        <v>131</v>
      </c>
      <c r="H87" s="18">
        <v>6</v>
      </c>
      <c r="I87" s="18" t="s">
        <v>98</v>
      </c>
      <c r="J87" s="18" t="s">
        <v>99</v>
      </c>
      <c r="L87" s="18">
        <v>60</v>
      </c>
      <c r="M87" s="18">
        <v>6</v>
      </c>
      <c r="N87" s="18">
        <v>1</v>
      </c>
      <c r="O87" s="18">
        <v>1</v>
      </c>
      <c r="P87">
        <v>1014851517</v>
      </c>
      <c r="Q87">
        <v>2098</v>
      </c>
      <c r="S87" t="s">
        <v>132</v>
      </c>
      <c r="T87">
        <v>0</v>
      </c>
      <c r="U87" t="s">
        <v>101</v>
      </c>
      <c r="V87">
        <f>MATCH(D87,Отчет!$D$1:$D$65535,0)</f>
        <v>13</v>
      </c>
    </row>
    <row r="88" spans="1:22" x14ac:dyDescent="0.2">
      <c r="A88" s="18">
        <v>1190251851</v>
      </c>
      <c r="B88" s="18">
        <v>9</v>
      </c>
      <c r="C88" s="18" t="s">
        <v>95</v>
      </c>
      <c r="D88" s="18">
        <v>1171423854</v>
      </c>
      <c r="E88" s="7" t="s">
        <v>62</v>
      </c>
      <c r="F88" s="18" t="s">
        <v>123</v>
      </c>
      <c r="G88" s="7" t="s">
        <v>131</v>
      </c>
      <c r="H88" s="18">
        <v>6</v>
      </c>
      <c r="I88" s="18" t="s">
        <v>98</v>
      </c>
      <c r="J88" s="18" t="s">
        <v>99</v>
      </c>
      <c r="L88" s="18">
        <v>54</v>
      </c>
      <c r="M88" s="18">
        <v>6</v>
      </c>
      <c r="N88" s="18">
        <v>1</v>
      </c>
      <c r="O88" s="18">
        <v>1</v>
      </c>
      <c r="P88">
        <v>1014851517</v>
      </c>
      <c r="Q88">
        <v>2098</v>
      </c>
      <c r="S88" t="s">
        <v>132</v>
      </c>
      <c r="T88">
        <v>0</v>
      </c>
      <c r="U88" t="s">
        <v>101</v>
      </c>
      <c r="V88">
        <f>MATCH(D88,Отчет!$D$1:$D$65535,0)</f>
        <v>45</v>
      </c>
    </row>
    <row r="89" spans="1:22" x14ac:dyDescent="0.2">
      <c r="A89" s="18">
        <v>1190252608</v>
      </c>
      <c r="B89" s="18">
        <v>7</v>
      </c>
      <c r="C89" s="18" t="s">
        <v>95</v>
      </c>
      <c r="D89" s="18">
        <v>1171423867</v>
      </c>
      <c r="E89" s="7" t="s">
        <v>87</v>
      </c>
      <c r="F89" s="18" t="s">
        <v>124</v>
      </c>
      <c r="G89" s="7" t="s">
        <v>131</v>
      </c>
      <c r="H89" s="18">
        <v>6</v>
      </c>
      <c r="I89" s="18" t="s">
        <v>98</v>
      </c>
      <c r="J89" s="18" t="s">
        <v>99</v>
      </c>
      <c r="L89" s="18">
        <v>42</v>
      </c>
      <c r="M89" s="18">
        <v>6</v>
      </c>
      <c r="N89" s="18">
        <v>1</v>
      </c>
      <c r="O89" s="18">
        <v>1</v>
      </c>
      <c r="P89">
        <v>1014851517</v>
      </c>
      <c r="Q89">
        <v>2098</v>
      </c>
      <c r="S89" t="s">
        <v>132</v>
      </c>
      <c r="T89">
        <v>0</v>
      </c>
      <c r="U89" t="s">
        <v>101</v>
      </c>
      <c r="V89">
        <f>MATCH(D89,Отчет!$D$1:$D$65535,0)</f>
        <v>50</v>
      </c>
    </row>
    <row r="90" spans="1:22" x14ac:dyDescent="0.2">
      <c r="A90" s="18">
        <v>1190252584</v>
      </c>
      <c r="B90" s="18">
        <v>10</v>
      </c>
      <c r="C90" s="18" t="s">
        <v>95</v>
      </c>
      <c r="D90" s="18">
        <v>1171423880</v>
      </c>
      <c r="E90" s="7" t="s">
        <v>86</v>
      </c>
      <c r="F90" s="18" t="s">
        <v>125</v>
      </c>
      <c r="G90" s="7" t="s">
        <v>131</v>
      </c>
      <c r="H90" s="18">
        <v>6</v>
      </c>
      <c r="I90" s="18" t="s">
        <v>98</v>
      </c>
      <c r="J90" s="18" t="s">
        <v>99</v>
      </c>
      <c r="L90" s="18">
        <v>60</v>
      </c>
      <c r="M90" s="18">
        <v>6</v>
      </c>
      <c r="N90" s="18">
        <v>1</v>
      </c>
      <c r="O90" s="18">
        <v>1</v>
      </c>
      <c r="P90">
        <v>1014851517</v>
      </c>
      <c r="Q90">
        <v>2098</v>
      </c>
      <c r="S90" t="s">
        <v>132</v>
      </c>
      <c r="T90">
        <v>0</v>
      </c>
      <c r="U90" t="s">
        <v>101</v>
      </c>
      <c r="V90">
        <f>MATCH(D90,Отчет!$D$1:$D$65535,0)</f>
        <v>51</v>
      </c>
    </row>
    <row r="91" spans="1:22" x14ac:dyDescent="0.2">
      <c r="A91" s="18">
        <v>1190252461</v>
      </c>
      <c r="B91" s="18">
        <v>7</v>
      </c>
      <c r="C91" s="18" t="s">
        <v>95</v>
      </c>
      <c r="D91" s="18">
        <v>1171423893</v>
      </c>
      <c r="E91" s="7" t="s">
        <v>82</v>
      </c>
      <c r="F91" s="18" t="s">
        <v>128</v>
      </c>
      <c r="G91" s="7" t="s">
        <v>131</v>
      </c>
      <c r="H91" s="18">
        <v>6</v>
      </c>
      <c r="I91" s="18" t="s">
        <v>98</v>
      </c>
      <c r="J91" s="18" t="s">
        <v>99</v>
      </c>
      <c r="L91" s="18">
        <v>42</v>
      </c>
      <c r="M91" s="18">
        <v>6</v>
      </c>
      <c r="N91" s="18">
        <v>1</v>
      </c>
      <c r="O91" s="18">
        <v>1</v>
      </c>
      <c r="P91">
        <v>1014851517</v>
      </c>
      <c r="Q91">
        <v>2098</v>
      </c>
      <c r="S91" t="s">
        <v>132</v>
      </c>
      <c r="T91">
        <v>0</v>
      </c>
      <c r="U91" t="s">
        <v>101</v>
      </c>
      <c r="V91">
        <f>MATCH(D91,Отчет!$D$1:$D$65535,0)</f>
        <v>58</v>
      </c>
    </row>
    <row r="92" spans="1:22" x14ac:dyDescent="0.2">
      <c r="A92" s="18">
        <v>1256513513</v>
      </c>
      <c r="B92" s="18">
        <v>9</v>
      </c>
      <c r="C92" s="18" t="s">
        <v>95</v>
      </c>
      <c r="D92" s="18">
        <v>1171423867</v>
      </c>
      <c r="E92" s="7" t="s">
        <v>87</v>
      </c>
      <c r="F92" s="18" t="s">
        <v>124</v>
      </c>
      <c r="G92" s="7" t="s">
        <v>169</v>
      </c>
      <c r="H92" s="18">
        <v>3</v>
      </c>
      <c r="I92" s="18" t="s">
        <v>98</v>
      </c>
      <c r="J92" s="18" t="s">
        <v>99</v>
      </c>
      <c r="L92" s="18">
        <v>27</v>
      </c>
      <c r="M92" s="18">
        <v>3</v>
      </c>
      <c r="N92" s="18">
        <v>1</v>
      </c>
      <c r="O92" s="18">
        <v>1</v>
      </c>
      <c r="P92">
        <v>1236129457</v>
      </c>
      <c r="Q92">
        <v>2098</v>
      </c>
      <c r="S92" t="s">
        <v>100</v>
      </c>
      <c r="T92">
        <v>0</v>
      </c>
      <c r="U92" t="s">
        <v>101</v>
      </c>
      <c r="V92">
        <f>MATCH(D92,Отчет!$D$1:$D$65535,0)</f>
        <v>50</v>
      </c>
    </row>
    <row r="93" spans="1:22" x14ac:dyDescent="0.2">
      <c r="A93" s="18">
        <v>1256513505</v>
      </c>
      <c r="B93" s="18">
        <v>10</v>
      </c>
      <c r="C93" s="18" t="s">
        <v>95</v>
      </c>
      <c r="D93" s="18">
        <v>1171423893</v>
      </c>
      <c r="E93" s="7" t="s">
        <v>82</v>
      </c>
      <c r="F93" s="18" t="s">
        <v>128</v>
      </c>
      <c r="G93" s="7" t="s">
        <v>169</v>
      </c>
      <c r="H93" s="18">
        <v>3</v>
      </c>
      <c r="I93" s="18" t="s">
        <v>98</v>
      </c>
      <c r="J93" s="18" t="s">
        <v>99</v>
      </c>
      <c r="L93" s="18">
        <v>30</v>
      </c>
      <c r="M93" s="18">
        <v>3</v>
      </c>
      <c r="N93" s="18">
        <v>1</v>
      </c>
      <c r="O93" s="18">
        <v>1</v>
      </c>
      <c r="P93">
        <v>1236129457</v>
      </c>
      <c r="Q93">
        <v>2098</v>
      </c>
      <c r="S93" t="s">
        <v>100</v>
      </c>
      <c r="T93">
        <v>0</v>
      </c>
      <c r="U93" t="s">
        <v>101</v>
      </c>
      <c r="V93">
        <f>MATCH(D93,Отчет!$D$1:$D$65535,0)</f>
        <v>58</v>
      </c>
    </row>
    <row r="94" spans="1:22" x14ac:dyDescent="0.2">
      <c r="A94" s="18">
        <v>1256513465</v>
      </c>
      <c r="B94" s="18">
        <v>6</v>
      </c>
      <c r="C94" s="18" t="s">
        <v>103</v>
      </c>
      <c r="D94" s="18">
        <v>1171424251</v>
      </c>
      <c r="E94" s="7" t="s">
        <v>47</v>
      </c>
      <c r="F94" s="18" t="s">
        <v>146</v>
      </c>
      <c r="G94" s="7" t="s">
        <v>170</v>
      </c>
      <c r="H94" s="18">
        <v>3</v>
      </c>
      <c r="I94" s="18" t="s">
        <v>98</v>
      </c>
      <c r="J94" s="18" t="s">
        <v>99</v>
      </c>
      <c r="L94" s="18">
        <v>18</v>
      </c>
      <c r="M94" s="18">
        <v>3</v>
      </c>
      <c r="N94" s="18">
        <v>1</v>
      </c>
      <c r="O94" s="18">
        <v>1</v>
      </c>
      <c r="P94">
        <v>1236129457</v>
      </c>
      <c r="Q94">
        <v>2098</v>
      </c>
      <c r="S94" t="s">
        <v>100</v>
      </c>
      <c r="T94">
        <v>0</v>
      </c>
      <c r="U94" t="s">
        <v>101</v>
      </c>
      <c r="V94">
        <f>MATCH(D94,Отчет!$D$1:$D$65535,0)</f>
        <v>55</v>
      </c>
    </row>
    <row r="95" spans="1:22" x14ac:dyDescent="0.2">
      <c r="A95" s="18">
        <v>1304786176</v>
      </c>
      <c r="B95" s="18">
        <v>6</v>
      </c>
      <c r="C95" s="18" t="s">
        <v>135</v>
      </c>
      <c r="D95" s="18">
        <v>1171424277</v>
      </c>
      <c r="E95" s="7" t="s">
        <v>46</v>
      </c>
      <c r="F95" s="18" t="s">
        <v>147</v>
      </c>
      <c r="G95" s="7" t="s">
        <v>171</v>
      </c>
      <c r="H95" s="18">
        <v>3</v>
      </c>
      <c r="I95" s="18" t="s">
        <v>98</v>
      </c>
      <c r="J95" s="18" t="s">
        <v>99</v>
      </c>
      <c r="L95" s="18">
        <v>18</v>
      </c>
      <c r="M95" s="18">
        <v>3</v>
      </c>
      <c r="N95" s="18">
        <v>1</v>
      </c>
      <c r="O95" s="18">
        <v>1</v>
      </c>
      <c r="P95">
        <v>1236129457</v>
      </c>
      <c r="Q95">
        <v>2098</v>
      </c>
      <c r="S95" t="s">
        <v>100</v>
      </c>
      <c r="T95">
        <v>0</v>
      </c>
      <c r="U95" t="s">
        <v>101</v>
      </c>
      <c r="V95">
        <f>MATCH(D95,Отчет!$D$1:$D$65535,0)</f>
        <v>61</v>
      </c>
    </row>
    <row r="96" spans="1:22" x14ac:dyDescent="0.2">
      <c r="A96" s="18">
        <v>1256513647</v>
      </c>
      <c r="B96" s="18">
        <v>7</v>
      </c>
      <c r="C96" s="18" t="s">
        <v>95</v>
      </c>
      <c r="D96" s="18">
        <v>1171423880</v>
      </c>
      <c r="E96" s="7" t="s">
        <v>86</v>
      </c>
      <c r="F96" s="18" t="s">
        <v>125</v>
      </c>
      <c r="G96" s="7" t="s">
        <v>171</v>
      </c>
      <c r="H96" s="18">
        <v>3</v>
      </c>
      <c r="I96" s="18" t="s">
        <v>98</v>
      </c>
      <c r="J96" s="18" t="s">
        <v>99</v>
      </c>
      <c r="L96" s="18">
        <v>21</v>
      </c>
      <c r="M96" s="18">
        <v>3</v>
      </c>
      <c r="N96" s="18">
        <v>1</v>
      </c>
      <c r="O96" s="18">
        <v>1</v>
      </c>
      <c r="P96">
        <v>1236129457</v>
      </c>
      <c r="Q96">
        <v>2098</v>
      </c>
      <c r="S96" t="s">
        <v>100</v>
      </c>
      <c r="T96">
        <v>0</v>
      </c>
      <c r="U96" t="s">
        <v>101</v>
      </c>
      <c r="V96">
        <f>MATCH(D96,Отчет!$D$1:$D$65535,0)</f>
        <v>51</v>
      </c>
    </row>
    <row r="97" spans="1:22" x14ac:dyDescent="0.2">
      <c r="A97" s="18">
        <v>1256513606</v>
      </c>
      <c r="B97" s="18">
        <v>8</v>
      </c>
      <c r="C97" s="18" t="s">
        <v>135</v>
      </c>
      <c r="D97" s="18">
        <v>1171424010</v>
      </c>
      <c r="E97" s="7" t="s">
        <v>36</v>
      </c>
      <c r="F97" s="18" t="s">
        <v>138</v>
      </c>
      <c r="G97" s="7" t="s">
        <v>171</v>
      </c>
      <c r="H97" s="18">
        <v>3</v>
      </c>
      <c r="I97" s="18" t="s">
        <v>98</v>
      </c>
      <c r="J97" s="18" t="s">
        <v>99</v>
      </c>
      <c r="L97" s="18">
        <v>24</v>
      </c>
      <c r="M97" s="18">
        <v>3</v>
      </c>
      <c r="N97" s="18">
        <v>1</v>
      </c>
      <c r="O97" s="18">
        <v>1</v>
      </c>
      <c r="P97">
        <v>1236129457</v>
      </c>
      <c r="Q97">
        <v>2098</v>
      </c>
      <c r="S97" t="s">
        <v>100</v>
      </c>
      <c r="T97">
        <v>0</v>
      </c>
      <c r="U97" t="s">
        <v>101</v>
      </c>
      <c r="V97">
        <f>MATCH(D97,Отчет!$D$1:$D$65535,0)</f>
        <v>68</v>
      </c>
    </row>
    <row r="98" spans="1:22" x14ac:dyDescent="0.2">
      <c r="A98" s="18">
        <v>1256513427</v>
      </c>
      <c r="B98" s="18">
        <v>6</v>
      </c>
      <c r="C98" s="18" t="s">
        <v>103</v>
      </c>
      <c r="D98" s="18">
        <v>1171442554</v>
      </c>
      <c r="E98" s="7" t="s">
        <v>66</v>
      </c>
      <c r="F98" s="18" t="s">
        <v>156</v>
      </c>
      <c r="G98" s="7" t="s">
        <v>172</v>
      </c>
      <c r="H98" s="18">
        <v>3</v>
      </c>
      <c r="I98" s="18" t="s">
        <v>98</v>
      </c>
      <c r="J98" s="18" t="s">
        <v>99</v>
      </c>
      <c r="L98" s="18">
        <v>18</v>
      </c>
      <c r="M98" s="18">
        <v>3</v>
      </c>
      <c r="N98" s="18">
        <v>1</v>
      </c>
      <c r="O98" s="18">
        <v>1</v>
      </c>
      <c r="P98">
        <v>1236129457</v>
      </c>
      <c r="Q98">
        <v>2098</v>
      </c>
      <c r="S98" t="s">
        <v>100</v>
      </c>
      <c r="T98">
        <v>0</v>
      </c>
      <c r="U98" t="s">
        <v>101</v>
      </c>
      <c r="V98">
        <f>MATCH(D98,Отчет!$D$1:$D$65535,0)</f>
        <v>53</v>
      </c>
    </row>
    <row r="99" spans="1:22" x14ac:dyDescent="0.2">
      <c r="A99" s="18">
        <v>1258794390</v>
      </c>
      <c r="B99" s="18">
        <v>9</v>
      </c>
      <c r="C99" s="18" t="s">
        <v>103</v>
      </c>
      <c r="D99" s="18">
        <v>1171423807</v>
      </c>
      <c r="E99" s="7" t="s">
        <v>69</v>
      </c>
      <c r="F99" s="18" t="s">
        <v>167</v>
      </c>
      <c r="G99" s="7" t="s">
        <v>173</v>
      </c>
      <c r="H99" s="18">
        <v>5</v>
      </c>
      <c r="I99" s="18" t="s">
        <v>98</v>
      </c>
      <c r="J99" s="18" t="s">
        <v>99</v>
      </c>
      <c r="L99" s="18">
        <v>45</v>
      </c>
      <c r="M99" s="18">
        <v>5</v>
      </c>
      <c r="N99" s="18">
        <v>1</v>
      </c>
      <c r="O99" s="18">
        <v>1</v>
      </c>
      <c r="P99">
        <v>1014851517</v>
      </c>
      <c r="Q99">
        <v>2098</v>
      </c>
      <c r="S99" t="s">
        <v>100</v>
      </c>
      <c r="T99">
        <v>0</v>
      </c>
      <c r="U99" t="s">
        <v>101</v>
      </c>
      <c r="V99">
        <f>MATCH(D99,Отчет!$D$1:$D$65535,0)</f>
        <v>35</v>
      </c>
    </row>
    <row r="100" spans="1:22" x14ac:dyDescent="0.2">
      <c r="A100" s="18">
        <v>1258794404</v>
      </c>
      <c r="B100" s="18">
        <v>9</v>
      </c>
      <c r="C100" s="18" t="s">
        <v>103</v>
      </c>
      <c r="D100" s="18">
        <v>1171424121</v>
      </c>
      <c r="E100" s="7" t="s">
        <v>58</v>
      </c>
      <c r="F100" s="18" t="s">
        <v>140</v>
      </c>
      <c r="G100" s="7" t="s">
        <v>173</v>
      </c>
      <c r="H100" s="18">
        <v>5</v>
      </c>
      <c r="I100" s="18" t="s">
        <v>98</v>
      </c>
      <c r="J100" s="18" t="s">
        <v>99</v>
      </c>
      <c r="L100" s="18">
        <v>45</v>
      </c>
      <c r="M100" s="18">
        <v>5</v>
      </c>
      <c r="N100" s="18">
        <v>1</v>
      </c>
      <c r="O100" s="18">
        <v>1</v>
      </c>
      <c r="P100">
        <v>1014851517</v>
      </c>
      <c r="Q100">
        <v>2098</v>
      </c>
      <c r="S100" t="s">
        <v>100</v>
      </c>
      <c r="T100">
        <v>0</v>
      </c>
      <c r="U100" t="s">
        <v>101</v>
      </c>
      <c r="V100">
        <f>MATCH(D100,Отчет!$D$1:$D$65535,0)</f>
        <v>26</v>
      </c>
    </row>
    <row r="101" spans="1:22" x14ac:dyDescent="0.2">
      <c r="A101" s="18">
        <v>1258794484</v>
      </c>
      <c r="B101" s="18">
        <v>7</v>
      </c>
      <c r="C101" s="18" t="s">
        <v>103</v>
      </c>
      <c r="D101" s="18">
        <v>1171424095</v>
      </c>
      <c r="E101" s="7" t="s">
        <v>51</v>
      </c>
      <c r="F101" s="18" t="s">
        <v>159</v>
      </c>
      <c r="G101" s="7" t="s">
        <v>173</v>
      </c>
      <c r="H101" s="18">
        <v>5</v>
      </c>
      <c r="I101" s="18" t="s">
        <v>98</v>
      </c>
      <c r="J101" s="18" t="s">
        <v>99</v>
      </c>
      <c r="L101" s="18">
        <v>35</v>
      </c>
      <c r="M101" s="18">
        <v>5</v>
      </c>
      <c r="N101" s="18">
        <v>1</v>
      </c>
      <c r="O101" s="18">
        <v>1</v>
      </c>
      <c r="P101">
        <v>1014851517</v>
      </c>
      <c r="Q101">
        <v>2098</v>
      </c>
      <c r="S101" t="s">
        <v>100</v>
      </c>
      <c r="T101">
        <v>0</v>
      </c>
      <c r="U101" t="s">
        <v>101</v>
      </c>
      <c r="V101">
        <f>MATCH(D101,Отчет!$D$1:$D$65535,0)</f>
        <v>54</v>
      </c>
    </row>
    <row r="102" spans="1:22" x14ac:dyDescent="0.2">
      <c r="A102" s="18">
        <v>1258794715</v>
      </c>
      <c r="B102" s="18">
        <v>8</v>
      </c>
      <c r="C102" s="18" t="s">
        <v>103</v>
      </c>
      <c r="D102" s="18">
        <v>1171424082</v>
      </c>
      <c r="E102" s="7" t="s">
        <v>76</v>
      </c>
      <c r="F102" s="18" t="s">
        <v>158</v>
      </c>
      <c r="G102" s="7" t="s">
        <v>173</v>
      </c>
      <c r="H102" s="18">
        <v>5</v>
      </c>
      <c r="I102" s="18" t="s">
        <v>98</v>
      </c>
      <c r="J102" s="18" t="s">
        <v>99</v>
      </c>
      <c r="L102" s="18">
        <v>40</v>
      </c>
      <c r="M102" s="18">
        <v>5</v>
      </c>
      <c r="N102" s="18">
        <v>1</v>
      </c>
      <c r="O102" s="18">
        <v>1</v>
      </c>
      <c r="P102">
        <v>1014851517</v>
      </c>
      <c r="Q102">
        <v>2098</v>
      </c>
      <c r="S102" t="s">
        <v>100</v>
      </c>
      <c r="T102">
        <v>0</v>
      </c>
      <c r="U102" t="s">
        <v>101</v>
      </c>
      <c r="V102">
        <f>MATCH(D102,Отчет!$D$1:$D$65535,0)</f>
        <v>37</v>
      </c>
    </row>
    <row r="103" spans="1:22" x14ac:dyDescent="0.2">
      <c r="A103" s="18">
        <v>1258794561</v>
      </c>
      <c r="B103" s="18">
        <v>9</v>
      </c>
      <c r="C103" s="18" t="s">
        <v>103</v>
      </c>
      <c r="D103" s="18">
        <v>1171424160</v>
      </c>
      <c r="E103" s="7" t="s">
        <v>73</v>
      </c>
      <c r="F103" s="18" t="s">
        <v>108</v>
      </c>
      <c r="G103" s="7" t="s">
        <v>173</v>
      </c>
      <c r="H103" s="18">
        <v>5</v>
      </c>
      <c r="I103" s="18" t="s">
        <v>98</v>
      </c>
      <c r="J103" s="18" t="s">
        <v>99</v>
      </c>
      <c r="L103" s="18">
        <v>45</v>
      </c>
      <c r="M103" s="18">
        <v>5</v>
      </c>
      <c r="N103" s="18">
        <v>1</v>
      </c>
      <c r="O103" s="18">
        <v>1</v>
      </c>
      <c r="P103">
        <v>1014851517</v>
      </c>
      <c r="Q103">
        <v>2098</v>
      </c>
      <c r="S103" t="s">
        <v>100</v>
      </c>
      <c r="T103">
        <v>0</v>
      </c>
      <c r="U103" t="s">
        <v>101</v>
      </c>
      <c r="V103">
        <f>MATCH(D103,Отчет!$D$1:$D$65535,0)</f>
        <v>47</v>
      </c>
    </row>
    <row r="104" spans="1:22" x14ac:dyDescent="0.2">
      <c r="A104" s="18">
        <v>1258794315</v>
      </c>
      <c r="B104" s="18">
        <v>9</v>
      </c>
      <c r="C104" s="18" t="s">
        <v>103</v>
      </c>
      <c r="D104" s="18">
        <v>1171424212</v>
      </c>
      <c r="E104" s="7" t="s">
        <v>63</v>
      </c>
      <c r="F104" s="18" t="s">
        <v>144</v>
      </c>
      <c r="G104" s="7" t="s">
        <v>173</v>
      </c>
      <c r="H104" s="18">
        <v>5</v>
      </c>
      <c r="I104" s="18" t="s">
        <v>98</v>
      </c>
      <c r="J104" s="18" t="s">
        <v>99</v>
      </c>
      <c r="L104" s="18">
        <v>45</v>
      </c>
      <c r="M104" s="18">
        <v>5</v>
      </c>
      <c r="N104" s="18">
        <v>1</v>
      </c>
      <c r="O104" s="18">
        <v>1</v>
      </c>
      <c r="P104">
        <v>1014851517</v>
      </c>
      <c r="Q104">
        <v>2098</v>
      </c>
      <c r="S104" t="s">
        <v>100</v>
      </c>
      <c r="T104">
        <v>0</v>
      </c>
      <c r="U104" t="s">
        <v>101</v>
      </c>
      <c r="V104">
        <f>MATCH(D104,Отчет!$D$1:$D$65535,0)</f>
        <v>28</v>
      </c>
    </row>
    <row r="105" spans="1:22" x14ac:dyDescent="0.2">
      <c r="A105" s="18">
        <v>1258794164</v>
      </c>
      <c r="B105" s="18">
        <v>7</v>
      </c>
      <c r="C105" s="18" t="s">
        <v>103</v>
      </c>
      <c r="D105" s="18">
        <v>1171424251</v>
      </c>
      <c r="E105" s="7" t="s">
        <v>47</v>
      </c>
      <c r="F105" s="18" t="s">
        <v>146</v>
      </c>
      <c r="G105" s="7" t="s">
        <v>173</v>
      </c>
      <c r="H105" s="18">
        <v>5</v>
      </c>
      <c r="I105" s="18" t="s">
        <v>98</v>
      </c>
      <c r="J105" s="18" t="s">
        <v>99</v>
      </c>
      <c r="L105" s="18">
        <v>35</v>
      </c>
      <c r="M105" s="18">
        <v>5</v>
      </c>
      <c r="N105" s="18">
        <v>1</v>
      </c>
      <c r="O105" s="18">
        <v>1</v>
      </c>
      <c r="P105">
        <v>1014851517</v>
      </c>
      <c r="Q105">
        <v>2098</v>
      </c>
      <c r="S105" t="s">
        <v>100</v>
      </c>
      <c r="T105">
        <v>0</v>
      </c>
      <c r="U105" t="s">
        <v>101</v>
      </c>
      <c r="V105">
        <f>MATCH(D105,Отчет!$D$1:$D$65535,0)</f>
        <v>55</v>
      </c>
    </row>
    <row r="106" spans="1:22" x14ac:dyDescent="0.2">
      <c r="A106" s="18">
        <v>1258794135</v>
      </c>
      <c r="B106" s="18">
        <v>9</v>
      </c>
      <c r="C106" s="18" t="s">
        <v>103</v>
      </c>
      <c r="D106" s="18">
        <v>1171423997</v>
      </c>
      <c r="E106" s="7" t="s">
        <v>81</v>
      </c>
      <c r="F106" s="18" t="s">
        <v>137</v>
      </c>
      <c r="G106" s="7" t="s">
        <v>173</v>
      </c>
      <c r="H106" s="18">
        <v>5</v>
      </c>
      <c r="I106" s="18" t="s">
        <v>98</v>
      </c>
      <c r="J106" s="18" t="s">
        <v>99</v>
      </c>
      <c r="L106" s="18">
        <v>45</v>
      </c>
      <c r="M106" s="18">
        <v>5</v>
      </c>
      <c r="N106" s="18">
        <v>1</v>
      </c>
      <c r="O106" s="18">
        <v>1</v>
      </c>
      <c r="P106">
        <v>1014851517</v>
      </c>
      <c r="Q106">
        <v>2098</v>
      </c>
      <c r="S106" t="s">
        <v>100</v>
      </c>
      <c r="T106">
        <v>0</v>
      </c>
      <c r="U106" t="s">
        <v>101</v>
      </c>
      <c r="V106">
        <f>MATCH(D106,Отчет!$D$1:$D$65535,0)</f>
        <v>14</v>
      </c>
    </row>
    <row r="107" spans="1:22" x14ac:dyDescent="0.2">
      <c r="A107" s="18">
        <v>1258794878</v>
      </c>
      <c r="B107" s="18">
        <v>8</v>
      </c>
      <c r="C107" s="18" t="s">
        <v>103</v>
      </c>
      <c r="D107" s="18">
        <v>1171453753</v>
      </c>
      <c r="E107" s="7" t="s">
        <v>67</v>
      </c>
      <c r="F107" s="18" t="s">
        <v>161</v>
      </c>
      <c r="G107" s="7" t="s">
        <v>173</v>
      </c>
      <c r="H107" s="18">
        <v>5</v>
      </c>
      <c r="I107" s="18" t="s">
        <v>98</v>
      </c>
      <c r="J107" s="18" t="s">
        <v>99</v>
      </c>
      <c r="L107" s="18">
        <v>40</v>
      </c>
      <c r="M107" s="18">
        <v>5</v>
      </c>
      <c r="N107" s="18">
        <v>1</v>
      </c>
      <c r="O107" s="18">
        <v>0</v>
      </c>
      <c r="P107">
        <v>1014851517</v>
      </c>
      <c r="Q107">
        <v>2098</v>
      </c>
      <c r="S107" t="s">
        <v>100</v>
      </c>
      <c r="T107">
        <v>0</v>
      </c>
      <c r="U107" t="s">
        <v>101</v>
      </c>
      <c r="V107">
        <f>MATCH(D107,Отчет!$D$1:$D$65535,0)</f>
        <v>63</v>
      </c>
    </row>
    <row r="108" spans="1:22" x14ac:dyDescent="0.2">
      <c r="A108" s="18">
        <v>1258794641</v>
      </c>
      <c r="B108" s="18">
        <v>9</v>
      </c>
      <c r="C108" s="18" t="s">
        <v>103</v>
      </c>
      <c r="D108" s="18">
        <v>1171453766</v>
      </c>
      <c r="E108" s="7" t="s">
        <v>53</v>
      </c>
      <c r="F108" s="18" t="s">
        <v>104</v>
      </c>
      <c r="G108" s="7" t="s">
        <v>173</v>
      </c>
      <c r="H108" s="18">
        <v>5</v>
      </c>
      <c r="I108" s="18" t="s">
        <v>98</v>
      </c>
      <c r="J108" s="18" t="s">
        <v>99</v>
      </c>
      <c r="L108" s="18">
        <v>45</v>
      </c>
      <c r="M108" s="18">
        <v>5</v>
      </c>
      <c r="N108" s="18">
        <v>1</v>
      </c>
      <c r="O108" s="18">
        <v>1</v>
      </c>
      <c r="P108">
        <v>1014851517</v>
      </c>
      <c r="Q108">
        <v>2098</v>
      </c>
      <c r="S108" t="s">
        <v>100</v>
      </c>
      <c r="T108">
        <v>0</v>
      </c>
      <c r="U108" t="s">
        <v>101</v>
      </c>
      <c r="V108">
        <f>MATCH(D108,Отчет!$D$1:$D$65535,0)</f>
        <v>16</v>
      </c>
    </row>
    <row r="109" spans="1:22" x14ac:dyDescent="0.2">
      <c r="A109" s="18">
        <v>1258794701</v>
      </c>
      <c r="B109" s="18">
        <v>8</v>
      </c>
      <c r="C109" s="18" t="s">
        <v>103</v>
      </c>
      <c r="D109" s="18">
        <v>1171423906</v>
      </c>
      <c r="E109" s="7" t="s">
        <v>91</v>
      </c>
      <c r="F109" s="18" t="s">
        <v>133</v>
      </c>
      <c r="G109" s="7" t="s">
        <v>173</v>
      </c>
      <c r="H109" s="18">
        <v>5</v>
      </c>
      <c r="I109" s="18" t="s">
        <v>98</v>
      </c>
      <c r="J109" s="18" t="s">
        <v>99</v>
      </c>
      <c r="L109" s="18">
        <v>40</v>
      </c>
      <c r="M109" s="18">
        <v>5</v>
      </c>
      <c r="N109" s="18">
        <v>1</v>
      </c>
      <c r="O109" s="18">
        <v>1</v>
      </c>
      <c r="P109">
        <v>1014851517</v>
      </c>
      <c r="Q109">
        <v>2098</v>
      </c>
      <c r="S109" t="s">
        <v>100</v>
      </c>
      <c r="T109">
        <v>0</v>
      </c>
      <c r="U109" t="s">
        <v>101</v>
      </c>
      <c r="V109">
        <f>MATCH(D109,Отчет!$D$1:$D$65535,0)</f>
        <v>64</v>
      </c>
    </row>
    <row r="110" spans="1:22" x14ac:dyDescent="0.2">
      <c r="A110" s="18">
        <v>1258794803</v>
      </c>
      <c r="B110" s="18">
        <v>9</v>
      </c>
      <c r="C110" s="18" t="s">
        <v>103</v>
      </c>
      <c r="D110" s="18">
        <v>1171423932</v>
      </c>
      <c r="E110" s="7" t="s">
        <v>42</v>
      </c>
      <c r="F110" s="18" t="s">
        <v>134</v>
      </c>
      <c r="G110" s="7" t="s">
        <v>173</v>
      </c>
      <c r="H110" s="18">
        <v>5</v>
      </c>
      <c r="I110" s="18" t="s">
        <v>98</v>
      </c>
      <c r="J110" s="18" t="s">
        <v>99</v>
      </c>
      <c r="L110" s="18">
        <v>45</v>
      </c>
      <c r="M110" s="18">
        <v>5</v>
      </c>
      <c r="N110" s="18">
        <v>1</v>
      </c>
      <c r="O110" s="18">
        <v>1</v>
      </c>
      <c r="P110">
        <v>1014851517</v>
      </c>
      <c r="Q110">
        <v>2098</v>
      </c>
      <c r="S110" t="s">
        <v>100</v>
      </c>
      <c r="T110">
        <v>0</v>
      </c>
      <c r="U110" t="s">
        <v>101</v>
      </c>
      <c r="V110">
        <f>MATCH(D110,Отчет!$D$1:$D$65535,0)</f>
        <v>33</v>
      </c>
    </row>
    <row r="111" spans="1:22" x14ac:dyDescent="0.2">
      <c r="A111" s="18">
        <v>1258794967</v>
      </c>
      <c r="B111" s="18">
        <v>7</v>
      </c>
      <c r="C111" s="18" t="s">
        <v>103</v>
      </c>
      <c r="D111" s="18">
        <v>1171423698</v>
      </c>
      <c r="E111" s="7" t="s">
        <v>83</v>
      </c>
      <c r="F111" s="18" t="s">
        <v>164</v>
      </c>
      <c r="G111" s="7" t="s">
        <v>173</v>
      </c>
      <c r="H111" s="18">
        <v>5</v>
      </c>
      <c r="I111" s="18" t="s">
        <v>98</v>
      </c>
      <c r="J111" s="18" t="s">
        <v>99</v>
      </c>
      <c r="L111" s="18">
        <v>35</v>
      </c>
      <c r="M111" s="18">
        <v>5</v>
      </c>
      <c r="N111" s="18">
        <v>1</v>
      </c>
      <c r="O111" s="18">
        <v>1</v>
      </c>
      <c r="P111">
        <v>1014851517</v>
      </c>
      <c r="Q111">
        <v>2098</v>
      </c>
      <c r="S111" t="s">
        <v>100</v>
      </c>
      <c r="T111">
        <v>0</v>
      </c>
      <c r="U111" t="s">
        <v>101</v>
      </c>
      <c r="V111">
        <f>MATCH(D111,Отчет!$D$1:$D$65535,0)</f>
        <v>41</v>
      </c>
    </row>
    <row r="112" spans="1:22" x14ac:dyDescent="0.2">
      <c r="A112" s="18">
        <v>1258794285</v>
      </c>
      <c r="B112" s="18">
        <v>9</v>
      </c>
      <c r="C112" s="18" t="s">
        <v>103</v>
      </c>
      <c r="D112" s="18">
        <v>1171442567</v>
      </c>
      <c r="E112" s="7" t="s">
        <v>54</v>
      </c>
      <c r="F112" s="18" t="s">
        <v>157</v>
      </c>
      <c r="G112" s="7" t="s">
        <v>173</v>
      </c>
      <c r="H112" s="18">
        <v>5</v>
      </c>
      <c r="I112" s="18" t="s">
        <v>98</v>
      </c>
      <c r="J112" s="18" t="s">
        <v>99</v>
      </c>
      <c r="L112" s="18">
        <v>45</v>
      </c>
      <c r="M112" s="18">
        <v>5</v>
      </c>
      <c r="N112" s="18">
        <v>1</v>
      </c>
      <c r="O112" s="18">
        <v>1</v>
      </c>
      <c r="P112">
        <v>1014851517</v>
      </c>
      <c r="Q112">
        <v>2098</v>
      </c>
      <c r="S112" t="s">
        <v>100</v>
      </c>
      <c r="T112">
        <v>0</v>
      </c>
      <c r="U112" t="s">
        <v>101</v>
      </c>
      <c r="V112">
        <f>MATCH(D112,Отчет!$D$1:$D$65535,0)</f>
        <v>44</v>
      </c>
    </row>
    <row r="113" spans="1:22" x14ac:dyDescent="0.2">
      <c r="A113" s="18">
        <v>1258794907</v>
      </c>
      <c r="B113" s="18">
        <v>8</v>
      </c>
      <c r="C113" s="18" t="s">
        <v>103</v>
      </c>
      <c r="D113" s="18">
        <v>1171423792</v>
      </c>
      <c r="E113" s="7" t="s">
        <v>75</v>
      </c>
      <c r="F113" s="18" t="s">
        <v>166</v>
      </c>
      <c r="G113" s="7" t="s">
        <v>173</v>
      </c>
      <c r="H113" s="18">
        <v>5</v>
      </c>
      <c r="I113" s="18" t="s">
        <v>98</v>
      </c>
      <c r="J113" s="18" t="s">
        <v>99</v>
      </c>
      <c r="L113" s="18">
        <v>40</v>
      </c>
      <c r="M113" s="18">
        <v>5</v>
      </c>
      <c r="N113" s="18">
        <v>1</v>
      </c>
      <c r="O113" s="18">
        <v>1</v>
      </c>
      <c r="P113">
        <v>1014851517</v>
      </c>
      <c r="Q113">
        <v>2098</v>
      </c>
      <c r="S113" t="s">
        <v>100</v>
      </c>
      <c r="T113">
        <v>0</v>
      </c>
      <c r="U113" t="s">
        <v>101</v>
      </c>
      <c r="V113">
        <f>MATCH(D113,Отчет!$D$1:$D$65535,0)</f>
        <v>46</v>
      </c>
    </row>
    <row r="114" spans="1:22" x14ac:dyDescent="0.2">
      <c r="A114" s="18">
        <v>1258794671</v>
      </c>
      <c r="B114" s="18">
        <v>8</v>
      </c>
      <c r="C114" s="18" t="s">
        <v>103</v>
      </c>
      <c r="D114" s="18">
        <v>1171423766</v>
      </c>
      <c r="E114" s="7" t="s">
        <v>48</v>
      </c>
      <c r="F114" s="18" t="s">
        <v>165</v>
      </c>
      <c r="G114" s="7" t="s">
        <v>173</v>
      </c>
      <c r="H114" s="18">
        <v>5</v>
      </c>
      <c r="I114" s="18" t="s">
        <v>98</v>
      </c>
      <c r="J114" s="18" t="s">
        <v>99</v>
      </c>
      <c r="L114" s="18">
        <v>40</v>
      </c>
      <c r="M114" s="18">
        <v>5</v>
      </c>
      <c r="N114" s="18">
        <v>1</v>
      </c>
      <c r="O114" s="18">
        <v>1</v>
      </c>
      <c r="P114">
        <v>1014851517</v>
      </c>
      <c r="Q114">
        <v>2098</v>
      </c>
      <c r="S114" t="s">
        <v>100</v>
      </c>
      <c r="T114">
        <v>0</v>
      </c>
      <c r="U114" t="s">
        <v>101</v>
      </c>
      <c r="V114">
        <f>MATCH(D114,Отчет!$D$1:$D$65535,0)</f>
        <v>49</v>
      </c>
    </row>
    <row r="115" spans="1:22" x14ac:dyDescent="0.2">
      <c r="A115" s="18">
        <v>1258794013</v>
      </c>
      <c r="B115" s="18">
        <v>8</v>
      </c>
      <c r="C115" s="18" t="s">
        <v>103</v>
      </c>
      <c r="D115" s="18">
        <v>1171442554</v>
      </c>
      <c r="E115" s="7" t="s">
        <v>66</v>
      </c>
      <c r="F115" s="18" t="s">
        <v>156</v>
      </c>
      <c r="G115" s="7" t="s">
        <v>173</v>
      </c>
      <c r="H115" s="18">
        <v>5</v>
      </c>
      <c r="I115" s="18" t="s">
        <v>98</v>
      </c>
      <c r="J115" s="18" t="s">
        <v>99</v>
      </c>
      <c r="L115" s="18">
        <v>40</v>
      </c>
      <c r="M115" s="18">
        <v>5</v>
      </c>
      <c r="N115" s="18">
        <v>1</v>
      </c>
      <c r="O115" s="18">
        <v>1</v>
      </c>
      <c r="P115">
        <v>1014851517</v>
      </c>
      <c r="Q115">
        <v>2098</v>
      </c>
      <c r="S115" t="s">
        <v>100</v>
      </c>
      <c r="T115">
        <v>0</v>
      </c>
      <c r="U115" t="s">
        <v>101</v>
      </c>
      <c r="V115">
        <f>MATCH(D115,Отчет!$D$1:$D$65535,0)</f>
        <v>53</v>
      </c>
    </row>
    <row r="116" spans="1:22" x14ac:dyDescent="0.2">
      <c r="A116" s="18">
        <v>1258794593</v>
      </c>
      <c r="B116" s="18">
        <v>9</v>
      </c>
      <c r="C116" s="18" t="s">
        <v>103</v>
      </c>
      <c r="D116" s="18">
        <v>1171424026</v>
      </c>
      <c r="E116" s="7" t="s">
        <v>90</v>
      </c>
      <c r="F116" s="18" t="s">
        <v>139</v>
      </c>
      <c r="G116" s="7" t="s">
        <v>173</v>
      </c>
      <c r="H116" s="18">
        <v>5</v>
      </c>
      <c r="I116" s="18" t="s">
        <v>98</v>
      </c>
      <c r="J116" s="18" t="s">
        <v>99</v>
      </c>
      <c r="L116" s="18">
        <v>45</v>
      </c>
      <c r="M116" s="18">
        <v>5</v>
      </c>
      <c r="N116" s="18">
        <v>1</v>
      </c>
      <c r="O116" s="18">
        <v>1</v>
      </c>
      <c r="P116">
        <v>1014851517</v>
      </c>
      <c r="Q116">
        <v>2098</v>
      </c>
      <c r="S116" t="s">
        <v>100</v>
      </c>
      <c r="T116">
        <v>0</v>
      </c>
      <c r="U116" t="s">
        <v>101</v>
      </c>
      <c r="V116">
        <f>MATCH(D116,Отчет!$D$1:$D$65535,0)</f>
        <v>36</v>
      </c>
    </row>
    <row r="117" spans="1:22" x14ac:dyDescent="0.2">
      <c r="A117" s="18">
        <v>1258794056</v>
      </c>
      <c r="B117" s="18">
        <v>7</v>
      </c>
      <c r="C117" s="18" t="s">
        <v>103</v>
      </c>
      <c r="D117" s="18">
        <v>1178851400</v>
      </c>
      <c r="E117" s="7" t="s">
        <v>94</v>
      </c>
      <c r="F117" s="18" t="s">
        <v>153</v>
      </c>
      <c r="G117" s="7" t="s">
        <v>173</v>
      </c>
      <c r="H117" s="18">
        <v>5</v>
      </c>
      <c r="I117" s="18" t="s">
        <v>98</v>
      </c>
      <c r="J117" s="18" t="s">
        <v>99</v>
      </c>
      <c r="L117" s="18">
        <v>35</v>
      </c>
      <c r="M117" s="18">
        <v>5</v>
      </c>
      <c r="N117" s="18">
        <v>1</v>
      </c>
      <c r="O117" s="18">
        <v>1</v>
      </c>
      <c r="P117">
        <v>1014851517</v>
      </c>
      <c r="Q117">
        <v>2098</v>
      </c>
      <c r="S117" t="s">
        <v>100</v>
      </c>
      <c r="T117">
        <v>0</v>
      </c>
      <c r="U117" t="s">
        <v>101</v>
      </c>
      <c r="V117">
        <f>MATCH(D117,Отчет!$D$1:$D$65535,0)</f>
        <v>65</v>
      </c>
    </row>
    <row r="118" spans="1:22" x14ac:dyDescent="0.2">
      <c r="A118" s="18">
        <v>1258794685</v>
      </c>
      <c r="B118" s="18">
        <v>9</v>
      </c>
      <c r="C118" s="18" t="s">
        <v>103</v>
      </c>
      <c r="D118" s="18">
        <v>1178851385</v>
      </c>
      <c r="E118" s="7" t="s">
        <v>59</v>
      </c>
      <c r="F118" s="18" t="s">
        <v>152</v>
      </c>
      <c r="G118" s="7" t="s">
        <v>173</v>
      </c>
      <c r="H118" s="18">
        <v>5</v>
      </c>
      <c r="I118" s="18" t="s">
        <v>98</v>
      </c>
      <c r="J118" s="18" t="s">
        <v>99</v>
      </c>
      <c r="L118" s="18">
        <v>45</v>
      </c>
      <c r="M118" s="18">
        <v>5</v>
      </c>
      <c r="N118" s="18">
        <v>1</v>
      </c>
      <c r="O118" s="18">
        <v>1</v>
      </c>
      <c r="P118">
        <v>1014851517</v>
      </c>
      <c r="Q118">
        <v>2098</v>
      </c>
      <c r="S118" t="s">
        <v>100</v>
      </c>
      <c r="T118">
        <v>0</v>
      </c>
      <c r="U118" t="s">
        <v>101</v>
      </c>
      <c r="V118">
        <f>MATCH(D118,Отчет!$D$1:$D$65535,0)</f>
        <v>30</v>
      </c>
    </row>
    <row r="119" spans="1:22" x14ac:dyDescent="0.2">
      <c r="A119" s="18">
        <v>1258794042</v>
      </c>
      <c r="B119" s="18">
        <v>9</v>
      </c>
      <c r="C119" s="18" t="s">
        <v>103</v>
      </c>
      <c r="D119" s="18">
        <v>1171424329</v>
      </c>
      <c r="E119" s="7" t="s">
        <v>78</v>
      </c>
      <c r="F119" s="18" t="s">
        <v>149</v>
      </c>
      <c r="G119" s="7" t="s">
        <v>173</v>
      </c>
      <c r="H119" s="18">
        <v>5</v>
      </c>
      <c r="I119" s="18" t="s">
        <v>98</v>
      </c>
      <c r="J119" s="18" t="s">
        <v>99</v>
      </c>
      <c r="L119" s="18">
        <v>45</v>
      </c>
      <c r="M119" s="18">
        <v>5</v>
      </c>
      <c r="N119" s="18">
        <v>1</v>
      </c>
      <c r="O119" s="18">
        <v>1</v>
      </c>
      <c r="P119">
        <v>1014851517</v>
      </c>
      <c r="Q119">
        <v>2098</v>
      </c>
      <c r="S119" t="s">
        <v>100</v>
      </c>
      <c r="T119">
        <v>0</v>
      </c>
      <c r="U119" t="s">
        <v>101</v>
      </c>
      <c r="V119">
        <f>MATCH(D119,Отчет!$D$1:$D$65535,0)</f>
        <v>60</v>
      </c>
    </row>
    <row r="120" spans="1:22" x14ac:dyDescent="0.2">
      <c r="A120" s="18">
        <v>1258794087</v>
      </c>
      <c r="B120" s="18">
        <v>9</v>
      </c>
      <c r="C120" s="18" t="s">
        <v>103</v>
      </c>
      <c r="D120" s="18">
        <v>1171424316</v>
      </c>
      <c r="E120" s="7" t="s">
        <v>85</v>
      </c>
      <c r="F120" s="18" t="s">
        <v>148</v>
      </c>
      <c r="G120" s="7" t="s">
        <v>173</v>
      </c>
      <c r="H120" s="18">
        <v>5</v>
      </c>
      <c r="I120" s="18" t="s">
        <v>98</v>
      </c>
      <c r="J120" s="18" t="s">
        <v>99</v>
      </c>
      <c r="L120" s="18">
        <v>45</v>
      </c>
      <c r="M120" s="18">
        <v>5</v>
      </c>
      <c r="N120" s="18">
        <v>1</v>
      </c>
      <c r="O120" s="18">
        <v>1</v>
      </c>
      <c r="P120">
        <v>1014851517</v>
      </c>
      <c r="Q120">
        <v>2098</v>
      </c>
      <c r="S120" t="s">
        <v>100</v>
      </c>
      <c r="T120">
        <v>0</v>
      </c>
      <c r="U120" t="s">
        <v>101</v>
      </c>
      <c r="V120">
        <f>MATCH(D120,Отчет!$D$1:$D$65535,0)</f>
        <v>31</v>
      </c>
    </row>
    <row r="121" spans="1:22" x14ac:dyDescent="0.2">
      <c r="A121" s="18">
        <v>1277540893</v>
      </c>
      <c r="B121" s="18">
        <v>8</v>
      </c>
      <c r="C121" s="18" t="s">
        <v>135</v>
      </c>
      <c r="D121" s="18">
        <v>1171424147</v>
      </c>
      <c r="E121" s="7" t="s">
        <v>49</v>
      </c>
      <c r="F121" s="18" t="s">
        <v>142</v>
      </c>
      <c r="G121" s="7" t="s">
        <v>174</v>
      </c>
      <c r="H121" s="18">
        <v>3</v>
      </c>
      <c r="I121" s="18" t="s">
        <v>98</v>
      </c>
      <c r="J121" s="18" t="s">
        <v>99</v>
      </c>
      <c r="L121" s="18">
        <v>24</v>
      </c>
      <c r="M121" s="18">
        <v>3</v>
      </c>
      <c r="N121" s="18">
        <v>1</v>
      </c>
      <c r="O121" s="18">
        <v>1</v>
      </c>
      <c r="P121">
        <v>1236129457</v>
      </c>
      <c r="Q121">
        <v>2098</v>
      </c>
      <c r="S121" t="s">
        <v>100</v>
      </c>
      <c r="T121">
        <v>0</v>
      </c>
      <c r="U121" t="s">
        <v>101</v>
      </c>
      <c r="V121">
        <f>MATCH(D121,Отчет!$D$1:$D$65535,0)</f>
        <v>48</v>
      </c>
    </row>
    <row r="122" spans="1:22" x14ac:dyDescent="0.2">
      <c r="A122" s="18">
        <v>1256513493</v>
      </c>
      <c r="B122" s="18">
        <v>9</v>
      </c>
      <c r="C122" s="18" t="s">
        <v>103</v>
      </c>
      <c r="D122" s="18">
        <v>1171442567</v>
      </c>
      <c r="E122" s="7" t="s">
        <v>54</v>
      </c>
      <c r="F122" s="18" t="s">
        <v>157</v>
      </c>
      <c r="G122" s="7" t="s">
        <v>175</v>
      </c>
      <c r="H122" s="18">
        <v>3</v>
      </c>
      <c r="I122" s="18" t="s">
        <v>98</v>
      </c>
      <c r="J122" s="18" t="s">
        <v>99</v>
      </c>
      <c r="L122" s="18">
        <v>27</v>
      </c>
      <c r="M122" s="18">
        <v>3</v>
      </c>
      <c r="N122" s="18">
        <v>1</v>
      </c>
      <c r="O122" s="18">
        <v>1</v>
      </c>
      <c r="P122">
        <v>1236129457</v>
      </c>
      <c r="Q122">
        <v>2098</v>
      </c>
      <c r="S122" t="s">
        <v>100</v>
      </c>
      <c r="T122">
        <v>0</v>
      </c>
      <c r="U122" t="s">
        <v>101</v>
      </c>
      <c r="V122">
        <f>MATCH(D122,Отчет!$D$1:$D$65535,0)</f>
        <v>44</v>
      </c>
    </row>
    <row r="123" spans="1:22" x14ac:dyDescent="0.2">
      <c r="A123" s="18">
        <v>1256513550</v>
      </c>
      <c r="B123" s="18">
        <v>6</v>
      </c>
      <c r="C123" s="18" t="s">
        <v>95</v>
      </c>
      <c r="D123" s="18">
        <v>1171423971</v>
      </c>
      <c r="E123" s="7" t="s">
        <v>92</v>
      </c>
      <c r="F123" s="18" t="s">
        <v>130</v>
      </c>
      <c r="G123" s="7" t="s">
        <v>175</v>
      </c>
      <c r="H123" s="18">
        <v>3</v>
      </c>
      <c r="I123" s="18" t="s">
        <v>98</v>
      </c>
      <c r="J123" s="18" t="s">
        <v>99</v>
      </c>
      <c r="L123" s="18">
        <v>18</v>
      </c>
      <c r="M123" s="18">
        <v>3</v>
      </c>
      <c r="N123" s="18">
        <v>1</v>
      </c>
      <c r="O123" s="18">
        <v>1</v>
      </c>
      <c r="P123">
        <v>1236129457</v>
      </c>
      <c r="Q123">
        <v>2098</v>
      </c>
      <c r="S123" t="s">
        <v>100</v>
      </c>
      <c r="T123">
        <v>0</v>
      </c>
      <c r="U123" t="s">
        <v>101</v>
      </c>
      <c r="V123">
        <f>MATCH(D123,Отчет!$D$1:$D$65535,0)</f>
        <v>62</v>
      </c>
    </row>
    <row r="124" spans="1:22" x14ac:dyDescent="0.2">
      <c r="A124" s="18">
        <v>1256513501</v>
      </c>
      <c r="B124" s="18">
        <v>9</v>
      </c>
      <c r="C124" s="18" t="s">
        <v>103</v>
      </c>
      <c r="D124" s="18">
        <v>1171424212</v>
      </c>
      <c r="E124" s="7" t="s">
        <v>63</v>
      </c>
      <c r="F124" s="18" t="s">
        <v>144</v>
      </c>
      <c r="G124" s="7" t="s">
        <v>175</v>
      </c>
      <c r="H124" s="18">
        <v>3</v>
      </c>
      <c r="I124" s="18" t="s">
        <v>98</v>
      </c>
      <c r="J124" s="18" t="s">
        <v>99</v>
      </c>
      <c r="L124" s="18">
        <v>27</v>
      </c>
      <c r="M124" s="18">
        <v>3</v>
      </c>
      <c r="N124" s="18">
        <v>1</v>
      </c>
      <c r="O124" s="18">
        <v>1</v>
      </c>
      <c r="P124">
        <v>1236129457</v>
      </c>
      <c r="Q124">
        <v>2098</v>
      </c>
      <c r="S124" t="s">
        <v>100</v>
      </c>
      <c r="T124">
        <v>0</v>
      </c>
      <c r="U124" t="s">
        <v>101</v>
      </c>
      <c r="V124">
        <f>MATCH(D124,Отчет!$D$1:$D$65535,0)</f>
        <v>28</v>
      </c>
    </row>
    <row r="125" spans="1:22" x14ac:dyDescent="0.2">
      <c r="A125" s="18">
        <v>1256513570</v>
      </c>
      <c r="B125" s="18">
        <v>5</v>
      </c>
      <c r="C125" s="18" t="s">
        <v>95</v>
      </c>
      <c r="D125" s="18">
        <v>1171453779</v>
      </c>
      <c r="E125" s="7" t="s">
        <v>80</v>
      </c>
      <c r="F125" s="18" t="s">
        <v>119</v>
      </c>
      <c r="G125" s="7" t="s">
        <v>175</v>
      </c>
      <c r="H125" s="18">
        <v>3</v>
      </c>
      <c r="I125" s="18" t="s">
        <v>98</v>
      </c>
      <c r="J125" s="18" t="s">
        <v>99</v>
      </c>
      <c r="L125" s="18">
        <v>15</v>
      </c>
      <c r="M125" s="18">
        <v>3</v>
      </c>
      <c r="N125" s="18">
        <v>1</v>
      </c>
      <c r="O125" s="18">
        <v>0</v>
      </c>
      <c r="P125">
        <v>1236129457</v>
      </c>
      <c r="Q125">
        <v>2098</v>
      </c>
      <c r="S125" t="s">
        <v>100</v>
      </c>
      <c r="T125">
        <v>0</v>
      </c>
      <c r="U125" t="s">
        <v>101</v>
      </c>
      <c r="V125">
        <f>MATCH(D125,Отчет!$D$1:$D$65535,0)</f>
        <v>67</v>
      </c>
    </row>
    <row r="126" spans="1:22" x14ac:dyDescent="0.2">
      <c r="A126" s="18">
        <v>1256513614</v>
      </c>
      <c r="B126" s="18">
        <v>8</v>
      </c>
      <c r="C126" s="18" t="s">
        <v>95</v>
      </c>
      <c r="D126" s="18">
        <v>1171423740</v>
      </c>
      <c r="E126" s="7" t="s">
        <v>71</v>
      </c>
      <c r="F126" s="18" t="s">
        <v>121</v>
      </c>
      <c r="G126" s="7" t="s">
        <v>175</v>
      </c>
      <c r="H126" s="18">
        <v>3</v>
      </c>
      <c r="I126" s="18" t="s">
        <v>98</v>
      </c>
      <c r="J126" s="18" t="s">
        <v>99</v>
      </c>
      <c r="L126" s="18">
        <v>24</v>
      </c>
      <c r="M126" s="18">
        <v>3</v>
      </c>
      <c r="N126" s="18">
        <v>1</v>
      </c>
      <c r="O126" s="18">
        <v>1</v>
      </c>
      <c r="P126">
        <v>1236129457</v>
      </c>
      <c r="Q126">
        <v>2098</v>
      </c>
      <c r="S126" t="s">
        <v>100</v>
      </c>
      <c r="T126">
        <v>0</v>
      </c>
      <c r="U126" t="s">
        <v>101</v>
      </c>
      <c r="V126">
        <f>MATCH(D126,Отчет!$D$1:$D$65535,0)</f>
        <v>23</v>
      </c>
    </row>
    <row r="127" spans="1:22" x14ac:dyDescent="0.2">
      <c r="A127" s="18">
        <v>1269803921</v>
      </c>
      <c r="B127" s="18">
        <v>9</v>
      </c>
      <c r="C127" s="18" t="s">
        <v>135</v>
      </c>
      <c r="D127" s="18">
        <v>1171423945</v>
      </c>
      <c r="E127" s="7" t="s">
        <v>56</v>
      </c>
      <c r="F127" s="18" t="s">
        <v>136</v>
      </c>
      <c r="G127" s="7" t="s">
        <v>175</v>
      </c>
      <c r="H127" s="18">
        <v>3</v>
      </c>
      <c r="I127" s="18" t="s">
        <v>98</v>
      </c>
      <c r="J127" s="18" t="s">
        <v>99</v>
      </c>
      <c r="L127" s="18">
        <v>27</v>
      </c>
      <c r="M127" s="18">
        <v>3</v>
      </c>
      <c r="N127" s="18">
        <v>1</v>
      </c>
      <c r="O127" s="18">
        <v>1</v>
      </c>
      <c r="P127">
        <v>1236129457</v>
      </c>
      <c r="Q127">
        <v>2098</v>
      </c>
      <c r="S127" t="s">
        <v>100</v>
      </c>
      <c r="T127">
        <v>0</v>
      </c>
      <c r="U127" t="s">
        <v>101</v>
      </c>
      <c r="V127">
        <f>MATCH(D127,Отчет!$D$1:$D$65535,0)</f>
        <v>17</v>
      </c>
    </row>
    <row r="128" spans="1:22" x14ac:dyDescent="0.2">
      <c r="A128" s="18">
        <v>1258794656</v>
      </c>
      <c r="B128" s="18">
        <v>9</v>
      </c>
      <c r="C128" s="18" t="s">
        <v>135</v>
      </c>
      <c r="D128" s="18">
        <v>1171423682</v>
      </c>
      <c r="E128" s="7" t="s">
        <v>35</v>
      </c>
      <c r="F128" s="18" t="s">
        <v>163</v>
      </c>
      <c r="G128" s="7" t="s">
        <v>176</v>
      </c>
      <c r="H128" s="18">
        <v>5</v>
      </c>
      <c r="I128" s="18" t="s">
        <v>98</v>
      </c>
      <c r="J128" s="18" t="s">
        <v>99</v>
      </c>
      <c r="L128" s="18">
        <v>45</v>
      </c>
      <c r="M128" s="18">
        <v>5</v>
      </c>
      <c r="N128" s="18">
        <v>1</v>
      </c>
      <c r="O128" s="18">
        <v>1</v>
      </c>
      <c r="P128">
        <v>1014851517</v>
      </c>
      <c r="Q128">
        <v>2098</v>
      </c>
      <c r="S128" t="s">
        <v>100</v>
      </c>
      <c r="T128">
        <v>0</v>
      </c>
      <c r="U128" t="s">
        <v>101</v>
      </c>
      <c r="V128">
        <f>MATCH(D128,Отчет!$D$1:$D$65535,0)</f>
        <v>19</v>
      </c>
    </row>
    <row r="129" spans="1:22" x14ac:dyDescent="0.2">
      <c r="A129" s="18">
        <v>1258794463</v>
      </c>
      <c r="B129" s="18">
        <v>7</v>
      </c>
      <c r="C129" s="18" t="s">
        <v>135</v>
      </c>
      <c r="D129" s="18">
        <v>1171453792</v>
      </c>
      <c r="E129" s="7" t="s">
        <v>55</v>
      </c>
      <c r="F129" s="18" t="s">
        <v>162</v>
      </c>
      <c r="G129" s="7" t="s">
        <v>176</v>
      </c>
      <c r="H129" s="18">
        <v>5</v>
      </c>
      <c r="I129" s="18" t="s">
        <v>98</v>
      </c>
      <c r="J129" s="18" t="s">
        <v>99</v>
      </c>
      <c r="L129" s="18">
        <v>35</v>
      </c>
      <c r="M129" s="18">
        <v>5</v>
      </c>
      <c r="N129" s="18">
        <v>1</v>
      </c>
      <c r="O129" s="18">
        <v>0</v>
      </c>
      <c r="P129">
        <v>1014851517</v>
      </c>
      <c r="Q129">
        <v>2098</v>
      </c>
      <c r="S129" t="s">
        <v>100</v>
      </c>
      <c r="T129">
        <v>0</v>
      </c>
      <c r="U129" t="s">
        <v>101</v>
      </c>
      <c r="V129">
        <f>MATCH(D129,Отчет!$D$1:$D$65535,0)</f>
        <v>59</v>
      </c>
    </row>
    <row r="130" spans="1:22" x14ac:dyDescent="0.2">
      <c r="A130" s="18">
        <v>1261853137</v>
      </c>
      <c r="B130" s="18">
        <v>4</v>
      </c>
      <c r="C130" s="18" t="s">
        <v>135</v>
      </c>
      <c r="D130" s="18">
        <v>1171453740</v>
      </c>
      <c r="E130" s="7" t="s">
        <v>41</v>
      </c>
      <c r="F130" s="18" t="s">
        <v>160</v>
      </c>
      <c r="G130" s="7" t="s">
        <v>176</v>
      </c>
      <c r="H130" s="18">
        <v>5</v>
      </c>
      <c r="I130" s="18" t="s">
        <v>98</v>
      </c>
      <c r="J130" s="18" t="s">
        <v>99</v>
      </c>
      <c r="L130" s="18">
        <v>20</v>
      </c>
      <c r="M130" s="18">
        <v>5</v>
      </c>
      <c r="N130" s="18">
        <v>1</v>
      </c>
      <c r="O130" s="18">
        <v>0</v>
      </c>
      <c r="P130">
        <v>1014851517</v>
      </c>
      <c r="Q130">
        <v>2098</v>
      </c>
      <c r="S130" t="s">
        <v>100</v>
      </c>
      <c r="T130">
        <v>0</v>
      </c>
      <c r="U130" t="s">
        <v>101</v>
      </c>
      <c r="V130">
        <f>MATCH(D130,Отчет!$D$1:$D$65535,0)</f>
        <v>66</v>
      </c>
    </row>
    <row r="131" spans="1:22" x14ac:dyDescent="0.2">
      <c r="A131" s="18">
        <v>1258794239</v>
      </c>
      <c r="B131" s="18">
        <v>9</v>
      </c>
      <c r="C131" s="18" t="s">
        <v>135</v>
      </c>
      <c r="D131" s="18">
        <v>1171442528</v>
      </c>
      <c r="E131" s="7" t="s">
        <v>60</v>
      </c>
      <c r="F131" s="18" t="s">
        <v>155</v>
      </c>
      <c r="G131" s="7" t="s">
        <v>176</v>
      </c>
      <c r="H131" s="18">
        <v>5</v>
      </c>
      <c r="I131" s="18" t="s">
        <v>98</v>
      </c>
      <c r="J131" s="18" t="s">
        <v>99</v>
      </c>
      <c r="L131" s="18">
        <v>45</v>
      </c>
      <c r="M131" s="18">
        <v>5</v>
      </c>
      <c r="N131" s="18">
        <v>1</v>
      </c>
      <c r="O131" s="18">
        <v>1</v>
      </c>
      <c r="P131">
        <v>1014851517</v>
      </c>
      <c r="Q131">
        <v>2098</v>
      </c>
      <c r="S131" t="s">
        <v>100</v>
      </c>
      <c r="T131">
        <v>0</v>
      </c>
      <c r="U131" t="s">
        <v>101</v>
      </c>
      <c r="V131">
        <f>MATCH(D131,Отчет!$D$1:$D$65535,0)</f>
        <v>27</v>
      </c>
    </row>
    <row r="132" spans="1:22" x14ac:dyDescent="0.2">
      <c r="A132" s="18">
        <v>1258794206</v>
      </c>
      <c r="B132" s="18">
        <v>8</v>
      </c>
      <c r="C132" s="18" t="s">
        <v>135</v>
      </c>
      <c r="D132" s="18">
        <v>1171442515</v>
      </c>
      <c r="E132" s="7" t="s">
        <v>43</v>
      </c>
      <c r="F132" s="18" t="s">
        <v>154</v>
      </c>
      <c r="G132" s="7" t="s">
        <v>176</v>
      </c>
      <c r="H132" s="18">
        <v>5</v>
      </c>
      <c r="I132" s="18" t="s">
        <v>98</v>
      </c>
      <c r="J132" s="18" t="s">
        <v>99</v>
      </c>
      <c r="L132" s="18">
        <v>40</v>
      </c>
      <c r="M132" s="18">
        <v>5</v>
      </c>
      <c r="N132" s="18">
        <v>1</v>
      </c>
      <c r="O132" s="18">
        <v>1</v>
      </c>
      <c r="P132">
        <v>1014851517</v>
      </c>
      <c r="Q132">
        <v>2098</v>
      </c>
      <c r="S132" t="s">
        <v>100</v>
      </c>
      <c r="T132">
        <v>0</v>
      </c>
      <c r="U132" t="s">
        <v>101</v>
      </c>
      <c r="V132">
        <f>MATCH(D132,Отчет!$D$1:$D$65535,0)</f>
        <v>18</v>
      </c>
    </row>
    <row r="133" spans="1:22" x14ac:dyDescent="0.2">
      <c r="A133" s="18">
        <v>1258794192</v>
      </c>
      <c r="B133" s="18">
        <v>4</v>
      </c>
      <c r="D133" s="18">
        <v>1171424344</v>
      </c>
      <c r="E133" s="7" t="s">
        <v>37</v>
      </c>
      <c r="F133" s="18" t="s">
        <v>150</v>
      </c>
      <c r="G133" s="7" t="s">
        <v>176</v>
      </c>
      <c r="H133" s="18">
        <v>5</v>
      </c>
      <c r="I133" s="18" t="s">
        <v>98</v>
      </c>
      <c r="J133" s="18" t="s">
        <v>99</v>
      </c>
      <c r="L133" s="18">
        <v>20</v>
      </c>
      <c r="M133" s="18">
        <v>5</v>
      </c>
      <c r="N133" s="18">
        <v>1</v>
      </c>
      <c r="O133" s="18">
        <v>1</v>
      </c>
      <c r="P133">
        <v>1014851517</v>
      </c>
      <c r="Q133">
        <v>2098</v>
      </c>
      <c r="S133" t="s">
        <v>100</v>
      </c>
      <c r="T133">
        <v>0</v>
      </c>
      <c r="U133" t="s">
        <v>101</v>
      </c>
      <c r="V133" t="e">
        <f>MATCH(D133,Отчет!$D$1:$D$65535,0)</f>
        <v>#N/A</v>
      </c>
    </row>
    <row r="134" spans="1:22" x14ac:dyDescent="0.2">
      <c r="A134" s="18">
        <v>1261853148</v>
      </c>
      <c r="B134" s="18">
        <v>6</v>
      </c>
      <c r="C134" s="18" t="s">
        <v>135</v>
      </c>
      <c r="D134" s="18">
        <v>1171424277</v>
      </c>
      <c r="E134" s="7" t="s">
        <v>46</v>
      </c>
      <c r="F134" s="18" t="s">
        <v>147</v>
      </c>
      <c r="G134" s="7" t="s">
        <v>176</v>
      </c>
      <c r="H134" s="18">
        <v>5</v>
      </c>
      <c r="I134" s="18" t="s">
        <v>98</v>
      </c>
      <c r="J134" s="18" t="s">
        <v>99</v>
      </c>
      <c r="L134" s="18">
        <v>30</v>
      </c>
      <c r="M134" s="18">
        <v>5</v>
      </c>
      <c r="N134" s="18">
        <v>1</v>
      </c>
      <c r="O134" s="18">
        <v>1</v>
      </c>
      <c r="P134">
        <v>1014851517</v>
      </c>
      <c r="Q134">
        <v>2098</v>
      </c>
      <c r="S134" t="s">
        <v>100</v>
      </c>
      <c r="T134">
        <v>0</v>
      </c>
      <c r="U134" t="s">
        <v>101</v>
      </c>
      <c r="V134">
        <f>MATCH(D134,Отчет!$D$1:$D$65535,0)</f>
        <v>61</v>
      </c>
    </row>
    <row r="135" spans="1:22" x14ac:dyDescent="0.2">
      <c r="A135" s="18">
        <v>1258794376</v>
      </c>
      <c r="B135" s="18">
        <v>8</v>
      </c>
      <c r="C135" s="18" t="s">
        <v>135</v>
      </c>
      <c r="D135" s="18">
        <v>1171424238</v>
      </c>
      <c r="E135" s="7" t="s">
        <v>89</v>
      </c>
      <c r="F135" s="18" t="s">
        <v>145</v>
      </c>
      <c r="G135" s="7" t="s">
        <v>176</v>
      </c>
      <c r="H135" s="18">
        <v>5</v>
      </c>
      <c r="I135" s="18" t="s">
        <v>98</v>
      </c>
      <c r="J135" s="18" t="s">
        <v>99</v>
      </c>
      <c r="L135" s="18">
        <v>40</v>
      </c>
      <c r="M135" s="18">
        <v>5</v>
      </c>
      <c r="N135" s="18">
        <v>1</v>
      </c>
      <c r="O135" s="18">
        <v>1</v>
      </c>
      <c r="P135">
        <v>1014851517</v>
      </c>
      <c r="Q135">
        <v>2098</v>
      </c>
      <c r="S135" t="s">
        <v>100</v>
      </c>
      <c r="T135">
        <v>0</v>
      </c>
      <c r="U135" t="s">
        <v>101</v>
      </c>
      <c r="V135">
        <f>MATCH(D135,Отчет!$D$1:$D$65535,0)</f>
        <v>29</v>
      </c>
    </row>
    <row r="136" spans="1:22" x14ac:dyDescent="0.2">
      <c r="A136" s="18">
        <v>1258794939</v>
      </c>
      <c r="B136" s="18">
        <v>7</v>
      </c>
      <c r="C136" s="18" t="s">
        <v>135</v>
      </c>
      <c r="D136" s="18">
        <v>1171424199</v>
      </c>
      <c r="E136" s="7" t="s">
        <v>88</v>
      </c>
      <c r="F136" s="18" t="s">
        <v>143</v>
      </c>
      <c r="G136" s="7" t="s">
        <v>176</v>
      </c>
      <c r="H136" s="18">
        <v>5</v>
      </c>
      <c r="I136" s="18" t="s">
        <v>98</v>
      </c>
      <c r="J136" s="18" t="s">
        <v>99</v>
      </c>
      <c r="L136" s="18">
        <v>35</v>
      </c>
      <c r="M136" s="18">
        <v>5</v>
      </c>
      <c r="N136" s="18">
        <v>1</v>
      </c>
      <c r="O136" s="18">
        <v>1</v>
      </c>
      <c r="P136">
        <v>1014851517</v>
      </c>
      <c r="Q136">
        <v>2098</v>
      </c>
      <c r="S136" t="s">
        <v>100</v>
      </c>
      <c r="T136">
        <v>0</v>
      </c>
      <c r="U136" t="s">
        <v>101</v>
      </c>
      <c r="V136">
        <f>MATCH(D136,Отчет!$D$1:$D$65535,0)</f>
        <v>32</v>
      </c>
    </row>
    <row r="137" spans="1:22" x14ac:dyDescent="0.2">
      <c r="A137" s="18">
        <v>1259267296</v>
      </c>
      <c r="B137" s="18">
        <v>7</v>
      </c>
      <c r="C137" s="18" t="s">
        <v>135</v>
      </c>
      <c r="D137" s="18">
        <v>1171424147</v>
      </c>
      <c r="E137" s="7" t="s">
        <v>49</v>
      </c>
      <c r="F137" s="18" t="s">
        <v>142</v>
      </c>
      <c r="G137" s="7" t="s">
        <v>176</v>
      </c>
      <c r="H137" s="18">
        <v>5</v>
      </c>
      <c r="I137" s="18" t="s">
        <v>98</v>
      </c>
      <c r="J137" s="18" t="s">
        <v>99</v>
      </c>
      <c r="L137" s="18">
        <v>35</v>
      </c>
      <c r="M137" s="18">
        <v>5</v>
      </c>
      <c r="N137" s="18">
        <v>1</v>
      </c>
      <c r="O137" s="18">
        <v>1</v>
      </c>
      <c r="P137">
        <v>1014851517</v>
      </c>
      <c r="Q137">
        <v>2098</v>
      </c>
      <c r="S137" t="s">
        <v>100</v>
      </c>
      <c r="T137">
        <v>0</v>
      </c>
      <c r="U137" t="s">
        <v>101</v>
      </c>
      <c r="V137">
        <f>MATCH(D137,Отчет!$D$1:$D$65535,0)</f>
        <v>48</v>
      </c>
    </row>
    <row r="138" spans="1:22" x14ac:dyDescent="0.2">
      <c r="A138" s="18">
        <v>1258794579</v>
      </c>
      <c r="B138" s="18">
        <v>8</v>
      </c>
      <c r="C138" s="18" t="s">
        <v>135</v>
      </c>
      <c r="D138" s="18">
        <v>1171424134</v>
      </c>
      <c r="E138" s="7" t="s">
        <v>39</v>
      </c>
      <c r="F138" s="18" t="s">
        <v>141</v>
      </c>
      <c r="G138" s="7" t="s">
        <v>176</v>
      </c>
      <c r="H138" s="18">
        <v>5</v>
      </c>
      <c r="I138" s="18" t="s">
        <v>98</v>
      </c>
      <c r="J138" s="18" t="s">
        <v>99</v>
      </c>
      <c r="L138" s="18">
        <v>40</v>
      </c>
      <c r="M138" s="18">
        <v>5</v>
      </c>
      <c r="N138" s="18">
        <v>1</v>
      </c>
      <c r="O138" s="18">
        <v>1</v>
      </c>
      <c r="P138">
        <v>1014851517</v>
      </c>
      <c r="Q138">
        <v>2098</v>
      </c>
      <c r="S138" t="s">
        <v>100</v>
      </c>
      <c r="T138">
        <v>0</v>
      </c>
      <c r="U138" t="s">
        <v>101</v>
      </c>
      <c r="V138">
        <f>MATCH(D138,Отчет!$D$1:$D$65535,0)</f>
        <v>56</v>
      </c>
    </row>
    <row r="139" spans="1:22" x14ac:dyDescent="0.2">
      <c r="A139" s="18">
        <v>1258794760</v>
      </c>
      <c r="B139" s="18">
        <v>6</v>
      </c>
      <c r="C139" s="18" t="s">
        <v>135</v>
      </c>
      <c r="D139" s="18">
        <v>1171424010</v>
      </c>
      <c r="E139" s="7" t="s">
        <v>36</v>
      </c>
      <c r="F139" s="18" t="s">
        <v>138</v>
      </c>
      <c r="G139" s="7" t="s">
        <v>176</v>
      </c>
      <c r="H139" s="18">
        <v>5</v>
      </c>
      <c r="I139" s="18" t="s">
        <v>98</v>
      </c>
      <c r="J139" s="18" t="s">
        <v>99</v>
      </c>
      <c r="L139" s="18">
        <v>30</v>
      </c>
      <c r="M139" s="18">
        <v>5</v>
      </c>
      <c r="N139" s="18">
        <v>1</v>
      </c>
      <c r="O139" s="18">
        <v>1</v>
      </c>
      <c r="P139">
        <v>1014851517</v>
      </c>
      <c r="Q139">
        <v>2098</v>
      </c>
      <c r="S139" t="s">
        <v>100</v>
      </c>
      <c r="T139">
        <v>0</v>
      </c>
      <c r="U139" t="s">
        <v>101</v>
      </c>
      <c r="V139">
        <f>MATCH(D139,Отчет!$D$1:$D$65535,0)</f>
        <v>68</v>
      </c>
    </row>
    <row r="140" spans="1:22" x14ac:dyDescent="0.2">
      <c r="A140" s="18">
        <v>1261853154</v>
      </c>
      <c r="B140" s="18">
        <v>9</v>
      </c>
      <c r="C140" s="18" t="s">
        <v>135</v>
      </c>
      <c r="D140" s="18">
        <v>1171423945</v>
      </c>
      <c r="E140" s="7" t="s">
        <v>56</v>
      </c>
      <c r="F140" s="18" t="s">
        <v>136</v>
      </c>
      <c r="G140" s="7" t="s">
        <v>176</v>
      </c>
      <c r="H140" s="18">
        <v>5</v>
      </c>
      <c r="I140" s="18" t="s">
        <v>98</v>
      </c>
      <c r="J140" s="18" t="s">
        <v>99</v>
      </c>
      <c r="L140" s="18">
        <v>45</v>
      </c>
      <c r="M140" s="18">
        <v>5</v>
      </c>
      <c r="N140" s="18">
        <v>1</v>
      </c>
      <c r="O140" s="18">
        <v>1</v>
      </c>
      <c r="P140">
        <v>1014851517</v>
      </c>
      <c r="Q140">
        <v>2098</v>
      </c>
      <c r="S140" t="s">
        <v>100</v>
      </c>
      <c r="T140">
        <v>0</v>
      </c>
      <c r="U140" t="s">
        <v>101</v>
      </c>
      <c r="V140">
        <f>MATCH(D140,Отчет!$D$1:$D$65535,0)</f>
        <v>17</v>
      </c>
    </row>
    <row r="141" spans="1:22" x14ac:dyDescent="0.2">
      <c r="A141" s="18">
        <v>1258794622</v>
      </c>
      <c r="B141" s="18">
        <v>10</v>
      </c>
      <c r="C141" s="18" t="s">
        <v>135</v>
      </c>
      <c r="D141" s="18">
        <v>1178851370</v>
      </c>
      <c r="E141" s="7" t="s">
        <v>52</v>
      </c>
      <c r="F141" s="18" t="s">
        <v>151</v>
      </c>
      <c r="G141" s="7" t="s">
        <v>176</v>
      </c>
      <c r="H141" s="18">
        <v>5</v>
      </c>
      <c r="I141" s="18" t="s">
        <v>98</v>
      </c>
      <c r="J141" s="18" t="s">
        <v>99</v>
      </c>
      <c r="L141" s="18">
        <v>50</v>
      </c>
      <c r="M141" s="18">
        <v>5</v>
      </c>
      <c r="N141" s="18">
        <v>1</v>
      </c>
      <c r="O141" s="18">
        <v>1</v>
      </c>
      <c r="P141">
        <v>1014851517</v>
      </c>
      <c r="Q141">
        <v>2098</v>
      </c>
      <c r="S141" t="s">
        <v>100</v>
      </c>
      <c r="T141">
        <v>0</v>
      </c>
      <c r="U141" t="s">
        <v>101</v>
      </c>
      <c r="V141">
        <f>MATCH(D141,Отчет!$D$1:$D$65535,0)</f>
        <v>12</v>
      </c>
    </row>
    <row r="142" spans="1:22" x14ac:dyDescent="0.2">
      <c r="A142" s="18">
        <v>1258794347</v>
      </c>
      <c r="B142" s="18">
        <v>10</v>
      </c>
      <c r="C142" s="18" t="s">
        <v>135</v>
      </c>
      <c r="D142" s="18">
        <v>1171423839</v>
      </c>
      <c r="E142" s="7" t="s">
        <v>45</v>
      </c>
      <c r="F142" s="18" t="s">
        <v>168</v>
      </c>
      <c r="G142" s="7" t="s">
        <v>176</v>
      </c>
      <c r="H142" s="18">
        <v>5</v>
      </c>
      <c r="I142" s="18" t="s">
        <v>98</v>
      </c>
      <c r="J142" s="18" t="s">
        <v>99</v>
      </c>
      <c r="L142" s="18">
        <v>50</v>
      </c>
      <c r="M142" s="18">
        <v>5</v>
      </c>
      <c r="N142" s="18">
        <v>1</v>
      </c>
      <c r="O142" s="18">
        <v>1</v>
      </c>
      <c r="P142">
        <v>1014851517</v>
      </c>
      <c r="Q142">
        <v>2098</v>
      </c>
      <c r="S142" t="s">
        <v>100</v>
      </c>
      <c r="T142">
        <v>0</v>
      </c>
      <c r="U142" t="s">
        <v>101</v>
      </c>
      <c r="V142">
        <f>MATCH(D142,Отчет!$D$1:$D$65535,0)</f>
        <v>13</v>
      </c>
    </row>
    <row r="143" spans="1:22" x14ac:dyDescent="0.2">
      <c r="A143" s="18">
        <v>1256513586</v>
      </c>
      <c r="B143" s="18">
        <v>10</v>
      </c>
      <c r="C143" s="18" t="s">
        <v>103</v>
      </c>
      <c r="D143" s="18">
        <v>1178851385</v>
      </c>
      <c r="E143" s="7" t="s">
        <v>59</v>
      </c>
      <c r="F143" s="18" t="s">
        <v>152</v>
      </c>
      <c r="G143" s="7" t="s">
        <v>177</v>
      </c>
      <c r="H143" s="18">
        <v>3</v>
      </c>
      <c r="I143" s="18" t="s">
        <v>98</v>
      </c>
      <c r="J143" s="18" t="s">
        <v>99</v>
      </c>
      <c r="L143" s="18">
        <v>30</v>
      </c>
      <c r="M143" s="18">
        <v>3</v>
      </c>
      <c r="N143" s="18">
        <v>1</v>
      </c>
      <c r="O143" s="18">
        <v>1</v>
      </c>
      <c r="P143">
        <v>1236129457</v>
      </c>
      <c r="Q143">
        <v>2098</v>
      </c>
      <c r="S143" t="s">
        <v>100</v>
      </c>
      <c r="T143">
        <v>0</v>
      </c>
      <c r="U143" t="s">
        <v>101</v>
      </c>
      <c r="V143">
        <f>MATCH(D143,Отчет!$D$1:$D$65535,0)</f>
        <v>30</v>
      </c>
    </row>
    <row r="144" spans="1:22" x14ac:dyDescent="0.2">
      <c r="A144" s="18">
        <v>1256513590</v>
      </c>
      <c r="B144" s="18">
        <v>9</v>
      </c>
      <c r="C144" s="18" t="s">
        <v>103</v>
      </c>
      <c r="D144" s="18">
        <v>1171423906</v>
      </c>
      <c r="E144" s="7" t="s">
        <v>91</v>
      </c>
      <c r="F144" s="18" t="s">
        <v>133</v>
      </c>
      <c r="G144" s="7" t="s">
        <v>177</v>
      </c>
      <c r="H144" s="18">
        <v>3</v>
      </c>
      <c r="I144" s="18" t="s">
        <v>98</v>
      </c>
      <c r="J144" s="18" t="s">
        <v>99</v>
      </c>
      <c r="L144" s="18">
        <v>27</v>
      </c>
      <c r="M144" s="18">
        <v>3</v>
      </c>
      <c r="N144" s="18">
        <v>1</v>
      </c>
      <c r="O144" s="18">
        <v>1</v>
      </c>
      <c r="P144">
        <v>1236129457</v>
      </c>
      <c r="Q144">
        <v>2098</v>
      </c>
      <c r="S144" t="s">
        <v>100</v>
      </c>
      <c r="T144">
        <v>0</v>
      </c>
      <c r="U144" t="s">
        <v>101</v>
      </c>
      <c r="V144">
        <f>MATCH(D144,Отчет!$D$1:$D$65535,0)</f>
        <v>64</v>
      </c>
    </row>
    <row r="145" spans="1:22" x14ac:dyDescent="0.2">
      <c r="A145" s="18">
        <v>1256513598</v>
      </c>
      <c r="B145" s="18">
        <v>6</v>
      </c>
      <c r="C145" s="18" t="s">
        <v>135</v>
      </c>
      <c r="D145" s="18">
        <v>1171453740</v>
      </c>
      <c r="E145" s="7" t="s">
        <v>41</v>
      </c>
      <c r="F145" s="18" t="s">
        <v>160</v>
      </c>
      <c r="G145" s="7" t="s">
        <v>177</v>
      </c>
      <c r="H145" s="18">
        <v>3</v>
      </c>
      <c r="I145" s="18" t="s">
        <v>98</v>
      </c>
      <c r="J145" s="18" t="s">
        <v>99</v>
      </c>
      <c r="L145" s="18">
        <v>18</v>
      </c>
      <c r="M145" s="18">
        <v>3</v>
      </c>
      <c r="N145" s="18">
        <v>1</v>
      </c>
      <c r="O145" s="18">
        <v>0</v>
      </c>
      <c r="P145">
        <v>1236129457</v>
      </c>
      <c r="Q145">
        <v>2098</v>
      </c>
      <c r="S145" t="s">
        <v>100</v>
      </c>
      <c r="T145">
        <v>0</v>
      </c>
      <c r="U145" t="s">
        <v>101</v>
      </c>
      <c r="V145">
        <f>MATCH(D145,Отчет!$D$1:$D$65535,0)</f>
        <v>66</v>
      </c>
    </row>
    <row r="146" spans="1:22" x14ac:dyDescent="0.2">
      <c r="A146" s="18">
        <v>1256513602</v>
      </c>
      <c r="B146" s="18">
        <v>8</v>
      </c>
      <c r="C146" s="18" t="s">
        <v>95</v>
      </c>
      <c r="D146" s="18">
        <v>1178817762</v>
      </c>
      <c r="E146" s="7" t="s">
        <v>50</v>
      </c>
      <c r="F146" s="18" t="s">
        <v>129</v>
      </c>
      <c r="G146" s="7" t="s">
        <v>178</v>
      </c>
      <c r="H146" s="18">
        <v>3</v>
      </c>
      <c r="I146" s="18" t="s">
        <v>98</v>
      </c>
      <c r="J146" s="18" t="s">
        <v>179</v>
      </c>
      <c r="L146" s="18">
        <v>24</v>
      </c>
      <c r="M146" s="18">
        <v>3</v>
      </c>
      <c r="N146" s="18">
        <v>1</v>
      </c>
      <c r="O146" s="18">
        <v>0</v>
      </c>
      <c r="P146">
        <v>1236129457</v>
      </c>
      <c r="Q146">
        <v>2098</v>
      </c>
      <c r="S146" t="s">
        <v>100</v>
      </c>
      <c r="T146">
        <v>0</v>
      </c>
      <c r="U146" t="s">
        <v>101</v>
      </c>
      <c r="V146">
        <f>MATCH(D146,Отчет!$D$1:$D$65535,0)</f>
        <v>52</v>
      </c>
    </row>
    <row r="147" spans="1:22" x14ac:dyDescent="0.2">
      <c r="A147" s="18">
        <v>1256513618</v>
      </c>
      <c r="B147" s="18">
        <v>9</v>
      </c>
      <c r="C147" s="18" t="s">
        <v>95</v>
      </c>
      <c r="D147" s="18">
        <v>1171424362</v>
      </c>
      <c r="E147" s="7" t="s">
        <v>84</v>
      </c>
      <c r="F147" s="18" t="s">
        <v>116</v>
      </c>
      <c r="G147" s="7" t="s">
        <v>180</v>
      </c>
      <c r="H147" s="18">
        <v>3</v>
      </c>
      <c r="I147" s="18" t="s">
        <v>98</v>
      </c>
      <c r="J147" s="18" t="s">
        <v>179</v>
      </c>
      <c r="L147" s="18">
        <v>27</v>
      </c>
      <c r="M147" s="18">
        <v>3</v>
      </c>
      <c r="N147" s="18">
        <v>1</v>
      </c>
      <c r="O147" s="18">
        <v>1</v>
      </c>
      <c r="P147">
        <v>1236129457</v>
      </c>
      <c r="Q147">
        <v>2098</v>
      </c>
      <c r="S147" t="s">
        <v>100</v>
      </c>
      <c r="T147">
        <v>0</v>
      </c>
      <c r="U147" t="s">
        <v>101</v>
      </c>
      <c r="V147">
        <f>MATCH(D147,Отчет!$D$1:$D$65535,0)</f>
        <v>43</v>
      </c>
    </row>
    <row r="148" spans="1:22" x14ac:dyDescent="0.2">
      <c r="A148" s="18">
        <v>1256513445</v>
      </c>
      <c r="B148" s="18">
        <v>9</v>
      </c>
      <c r="C148" s="18" t="s">
        <v>103</v>
      </c>
      <c r="D148" s="18">
        <v>1171424316</v>
      </c>
      <c r="E148" s="7" t="s">
        <v>85</v>
      </c>
      <c r="F148" s="18" t="s">
        <v>148</v>
      </c>
      <c r="G148" s="7" t="s">
        <v>180</v>
      </c>
      <c r="H148" s="18">
        <v>3</v>
      </c>
      <c r="I148" s="18" t="s">
        <v>98</v>
      </c>
      <c r="J148" s="18" t="s">
        <v>179</v>
      </c>
      <c r="L148" s="18">
        <v>27</v>
      </c>
      <c r="M148" s="18">
        <v>3</v>
      </c>
      <c r="N148" s="18">
        <v>1</v>
      </c>
      <c r="O148" s="18">
        <v>1</v>
      </c>
      <c r="P148">
        <v>1236129457</v>
      </c>
      <c r="Q148">
        <v>2098</v>
      </c>
      <c r="S148" t="s">
        <v>100</v>
      </c>
      <c r="T148">
        <v>0</v>
      </c>
      <c r="U148" t="s">
        <v>101</v>
      </c>
      <c r="V148">
        <f>MATCH(D148,Отчет!$D$1:$D$65535,0)</f>
        <v>31</v>
      </c>
    </row>
    <row r="149" spans="1:22" x14ac:dyDescent="0.2">
      <c r="A149" s="18">
        <v>1256513660</v>
      </c>
      <c r="B149" s="18">
        <v>10</v>
      </c>
      <c r="C149" s="18" t="s">
        <v>103</v>
      </c>
      <c r="D149" s="18">
        <v>1171423698</v>
      </c>
      <c r="E149" s="7" t="s">
        <v>83</v>
      </c>
      <c r="F149" s="18" t="s">
        <v>164</v>
      </c>
      <c r="G149" s="7" t="s">
        <v>181</v>
      </c>
      <c r="H149" s="18">
        <v>3</v>
      </c>
      <c r="I149" s="18" t="s">
        <v>98</v>
      </c>
      <c r="J149" s="18" t="s">
        <v>179</v>
      </c>
      <c r="L149" s="18">
        <v>30</v>
      </c>
      <c r="M149" s="18">
        <v>3</v>
      </c>
      <c r="N149" s="18">
        <v>1</v>
      </c>
      <c r="O149" s="18">
        <v>1</v>
      </c>
      <c r="P149">
        <v>1236129457</v>
      </c>
      <c r="Q149">
        <v>2098</v>
      </c>
      <c r="S149" t="s">
        <v>100</v>
      </c>
      <c r="T149">
        <v>0</v>
      </c>
      <c r="U149" t="s">
        <v>101</v>
      </c>
      <c r="V149">
        <f>MATCH(D149,Отчет!$D$1:$D$65535,0)</f>
        <v>41</v>
      </c>
    </row>
    <row r="150" spans="1:22" x14ac:dyDescent="0.2">
      <c r="A150" s="18">
        <v>1256513542</v>
      </c>
      <c r="B150" s="18">
        <v>9</v>
      </c>
      <c r="C150" s="18" t="s">
        <v>103</v>
      </c>
      <c r="D150" s="18">
        <v>1171424095</v>
      </c>
      <c r="E150" s="7" t="s">
        <v>51</v>
      </c>
      <c r="F150" s="18" t="s">
        <v>159</v>
      </c>
      <c r="G150" s="7" t="s">
        <v>182</v>
      </c>
      <c r="H150" s="18">
        <v>3</v>
      </c>
      <c r="I150" s="18" t="s">
        <v>98</v>
      </c>
      <c r="J150" s="18" t="s">
        <v>179</v>
      </c>
      <c r="L150" s="18">
        <v>27</v>
      </c>
      <c r="M150" s="18">
        <v>3</v>
      </c>
      <c r="N150" s="18">
        <v>1</v>
      </c>
      <c r="O150" s="18">
        <v>1</v>
      </c>
      <c r="P150">
        <v>1236129457</v>
      </c>
      <c r="Q150">
        <v>2098</v>
      </c>
      <c r="S150" t="s">
        <v>100</v>
      </c>
      <c r="T150">
        <v>0</v>
      </c>
      <c r="U150" t="s">
        <v>101</v>
      </c>
      <c r="V150">
        <f>MATCH(D150,Отчет!$D$1:$D$65535,0)</f>
        <v>54</v>
      </c>
    </row>
    <row r="151" spans="1:22" x14ac:dyDescent="0.2">
      <c r="A151" s="18">
        <v>1256513582</v>
      </c>
      <c r="B151" s="18">
        <v>10</v>
      </c>
      <c r="C151" s="18" t="s">
        <v>103</v>
      </c>
      <c r="D151" s="18">
        <v>1171423766</v>
      </c>
      <c r="E151" s="7" t="s">
        <v>48</v>
      </c>
      <c r="F151" s="18" t="s">
        <v>165</v>
      </c>
      <c r="G151" s="7" t="s">
        <v>182</v>
      </c>
      <c r="H151" s="18">
        <v>3</v>
      </c>
      <c r="I151" s="18" t="s">
        <v>98</v>
      </c>
      <c r="J151" s="18" t="s">
        <v>179</v>
      </c>
      <c r="L151" s="18">
        <v>30</v>
      </c>
      <c r="M151" s="18">
        <v>3</v>
      </c>
      <c r="N151" s="18">
        <v>1</v>
      </c>
      <c r="O151" s="18">
        <v>1</v>
      </c>
      <c r="P151">
        <v>1236129457</v>
      </c>
      <c r="Q151">
        <v>2098</v>
      </c>
      <c r="S151" t="s">
        <v>100</v>
      </c>
      <c r="T151">
        <v>0</v>
      </c>
      <c r="U151" t="s">
        <v>101</v>
      </c>
      <c r="V151">
        <f>MATCH(D151,Отчет!$D$1:$D$65535,0)</f>
        <v>49</v>
      </c>
    </row>
    <row r="152" spans="1:22" x14ac:dyDescent="0.2">
      <c r="A152" s="18">
        <v>1256513651</v>
      </c>
      <c r="B152" s="18">
        <v>10</v>
      </c>
      <c r="C152" s="18" t="s">
        <v>135</v>
      </c>
      <c r="D152" s="18">
        <v>1171424199</v>
      </c>
      <c r="E152" s="7" t="s">
        <v>88</v>
      </c>
      <c r="F152" s="18" t="s">
        <v>143</v>
      </c>
      <c r="G152" s="7" t="s">
        <v>182</v>
      </c>
      <c r="H152" s="18">
        <v>3</v>
      </c>
      <c r="I152" s="18" t="s">
        <v>98</v>
      </c>
      <c r="J152" s="18" t="s">
        <v>179</v>
      </c>
      <c r="L152" s="18">
        <v>30</v>
      </c>
      <c r="M152" s="18">
        <v>3</v>
      </c>
      <c r="N152" s="18">
        <v>1</v>
      </c>
      <c r="O152" s="18">
        <v>1</v>
      </c>
      <c r="P152">
        <v>1236129457</v>
      </c>
      <c r="Q152">
        <v>2098</v>
      </c>
      <c r="S152" t="s">
        <v>100</v>
      </c>
      <c r="T152">
        <v>0</v>
      </c>
      <c r="U152" t="s">
        <v>101</v>
      </c>
      <c r="V152">
        <f>MATCH(D152,Отчет!$D$1:$D$65535,0)</f>
        <v>32</v>
      </c>
    </row>
    <row r="153" spans="1:22" x14ac:dyDescent="0.2">
      <c r="A153" s="18">
        <v>1256513435</v>
      </c>
      <c r="B153" s="18">
        <v>8</v>
      </c>
      <c r="C153" s="18" t="s">
        <v>103</v>
      </c>
      <c r="D153" s="18">
        <v>1178851400</v>
      </c>
      <c r="E153" s="7" t="s">
        <v>94</v>
      </c>
      <c r="F153" s="18" t="s">
        <v>153</v>
      </c>
      <c r="G153" s="7" t="s">
        <v>182</v>
      </c>
      <c r="H153" s="18">
        <v>3</v>
      </c>
      <c r="I153" s="18" t="s">
        <v>98</v>
      </c>
      <c r="J153" s="18" t="s">
        <v>179</v>
      </c>
      <c r="L153" s="18">
        <v>24</v>
      </c>
      <c r="M153" s="18">
        <v>3</v>
      </c>
      <c r="N153" s="18">
        <v>1</v>
      </c>
      <c r="O153" s="18">
        <v>1</v>
      </c>
      <c r="P153">
        <v>1236129457</v>
      </c>
      <c r="Q153">
        <v>2098</v>
      </c>
      <c r="S153" t="s">
        <v>100</v>
      </c>
      <c r="T153">
        <v>0</v>
      </c>
      <c r="U153" t="s">
        <v>101</v>
      </c>
      <c r="V153">
        <f>MATCH(D153,Отчет!$D$1:$D$65535,0)</f>
        <v>65</v>
      </c>
    </row>
    <row r="154" spans="1:22" x14ac:dyDescent="0.2">
      <c r="A154" s="18">
        <v>1190251935</v>
      </c>
      <c r="B154" s="18">
        <v>7</v>
      </c>
      <c r="C154" s="18" t="s">
        <v>95</v>
      </c>
      <c r="D154" s="18">
        <v>1171424108</v>
      </c>
      <c r="E154" s="7" t="s">
        <v>65</v>
      </c>
      <c r="F154" s="18" t="s">
        <v>109</v>
      </c>
      <c r="G154" s="7" t="s">
        <v>183</v>
      </c>
      <c r="H154" s="18">
        <v>6</v>
      </c>
      <c r="I154" s="18" t="s">
        <v>98</v>
      </c>
      <c r="J154" s="18" t="s">
        <v>179</v>
      </c>
      <c r="L154" s="18">
        <v>42</v>
      </c>
      <c r="M154" s="18">
        <v>6</v>
      </c>
      <c r="N154" s="18">
        <v>1</v>
      </c>
      <c r="O154" s="18">
        <v>1</v>
      </c>
      <c r="P154">
        <v>1014851517</v>
      </c>
      <c r="Q154">
        <v>2098</v>
      </c>
      <c r="S154" t="s">
        <v>132</v>
      </c>
      <c r="T154">
        <v>0</v>
      </c>
      <c r="U154" t="s">
        <v>101</v>
      </c>
      <c r="V154">
        <f>MATCH(D154,Отчет!$D$1:$D$65535,0)</f>
        <v>40</v>
      </c>
    </row>
    <row r="155" spans="1:22" x14ac:dyDescent="0.2">
      <c r="A155" s="18">
        <v>1190252178</v>
      </c>
      <c r="B155" s="18">
        <v>7</v>
      </c>
      <c r="C155" s="18" t="s">
        <v>95</v>
      </c>
      <c r="D155" s="18">
        <v>1171424303</v>
      </c>
      <c r="E155" s="7" t="s">
        <v>72</v>
      </c>
      <c r="F155" s="18" t="s">
        <v>106</v>
      </c>
      <c r="G155" s="7" t="s">
        <v>183</v>
      </c>
      <c r="H155" s="18">
        <v>6</v>
      </c>
      <c r="I155" s="18" t="s">
        <v>98</v>
      </c>
      <c r="J155" s="18" t="s">
        <v>179</v>
      </c>
      <c r="L155" s="18">
        <v>42</v>
      </c>
      <c r="M155" s="18">
        <v>6</v>
      </c>
      <c r="N155" s="18">
        <v>1</v>
      </c>
      <c r="O155" s="18">
        <v>1</v>
      </c>
      <c r="P155">
        <v>1014851517</v>
      </c>
      <c r="Q155">
        <v>2098</v>
      </c>
      <c r="S155" t="s">
        <v>132</v>
      </c>
      <c r="T155">
        <v>0</v>
      </c>
      <c r="U155" t="s">
        <v>101</v>
      </c>
      <c r="V155">
        <f>MATCH(D155,Отчет!$D$1:$D$65535,0)</f>
        <v>39</v>
      </c>
    </row>
    <row r="156" spans="1:22" x14ac:dyDescent="0.2">
      <c r="A156" s="18">
        <v>1190251715</v>
      </c>
      <c r="B156" s="18">
        <v>7</v>
      </c>
      <c r="C156" s="18" t="s">
        <v>135</v>
      </c>
      <c r="D156" s="18">
        <v>1171423945</v>
      </c>
      <c r="E156" s="7" t="s">
        <v>56</v>
      </c>
      <c r="F156" s="18" t="s">
        <v>136</v>
      </c>
      <c r="G156" s="7" t="s">
        <v>183</v>
      </c>
      <c r="H156" s="18">
        <v>6</v>
      </c>
      <c r="I156" s="18" t="s">
        <v>98</v>
      </c>
      <c r="J156" s="18" t="s">
        <v>179</v>
      </c>
      <c r="L156" s="18">
        <v>42</v>
      </c>
      <c r="M156" s="18">
        <v>6</v>
      </c>
      <c r="N156" s="18">
        <v>1</v>
      </c>
      <c r="O156" s="18">
        <v>1</v>
      </c>
      <c r="P156">
        <v>1014851517</v>
      </c>
      <c r="Q156">
        <v>2098</v>
      </c>
      <c r="S156" t="s">
        <v>132</v>
      </c>
      <c r="T156">
        <v>0</v>
      </c>
      <c r="U156" t="s">
        <v>101</v>
      </c>
      <c r="V156">
        <f>MATCH(D156,Отчет!$D$1:$D$65535,0)</f>
        <v>17</v>
      </c>
    </row>
    <row r="157" spans="1:22" x14ac:dyDescent="0.2">
      <c r="A157" s="18">
        <v>1190251447</v>
      </c>
      <c r="B157" s="18">
        <v>4</v>
      </c>
      <c r="C157" s="18" t="s">
        <v>95</v>
      </c>
      <c r="D157" s="18">
        <v>1171423958</v>
      </c>
      <c r="E157" s="7" t="s">
        <v>44</v>
      </c>
      <c r="F157" s="18" t="s">
        <v>102</v>
      </c>
      <c r="G157" s="7" t="s">
        <v>183</v>
      </c>
      <c r="H157" s="18">
        <v>6</v>
      </c>
      <c r="I157" s="18" t="s">
        <v>98</v>
      </c>
      <c r="J157" s="18" t="s">
        <v>179</v>
      </c>
      <c r="L157" s="18">
        <v>24</v>
      </c>
      <c r="M157" s="18">
        <v>6</v>
      </c>
      <c r="N157" s="18">
        <v>1</v>
      </c>
      <c r="O157" s="18">
        <v>1</v>
      </c>
      <c r="P157">
        <v>1014851517</v>
      </c>
      <c r="Q157">
        <v>2098</v>
      </c>
      <c r="S157" t="s">
        <v>132</v>
      </c>
      <c r="T157">
        <v>0</v>
      </c>
      <c r="U157" t="s">
        <v>101</v>
      </c>
      <c r="V157">
        <f>MATCH(D157,Отчет!$D$1:$D$65535,0)</f>
        <v>69</v>
      </c>
    </row>
    <row r="158" spans="1:22" x14ac:dyDescent="0.2">
      <c r="A158" s="18">
        <v>1190251907</v>
      </c>
      <c r="B158" s="18">
        <v>9</v>
      </c>
      <c r="C158" s="18" t="s">
        <v>95</v>
      </c>
      <c r="D158" s="18">
        <v>1171423984</v>
      </c>
      <c r="E158" s="7" t="s">
        <v>64</v>
      </c>
      <c r="F158" s="18" t="s">
        <v>113</v>
      </c>
      <c r="G158" s="7" t="s">
        <v>183</v>
      </c>
      <c r="H158" s="18">
        <v>6</v>
      </c>
      <c r="I158" s="18" t="s">
        <v>98</v>
      </c>
      <c r="J158" s="18" t="s">
        <v>179</v>
      </c>
      <c r="L158" s="18">
        <v>54</v>
      </c>
      <c r="M158" s="18">
        <v>6</v>
      </c>
      <c r="N158" s="18">
        <v>1</v>
      </c>
      <c r="O158" s="18">
        <v>1</v>
      </c>
      <c r="P158">
        <v>1014851517</v>
      </c>
      <c r="Q158">
        <v>2098</v>
      </c>
      <c r="S158" t="s">
        <v>132</v>
      </c>
      <c r="T158">
        <v>0</v>
      </c>
      <c r="U158" t="s">
        <v>101</v>
      </c>
      <c r="V158">
        <f>MATCH(D158,Отчет!$D$1:$D$65535,0)</f>
        <v>15</v>
      </c>
    </row>
    <row r="159" spans="1:22" x14ac:dyDescent="0.2">
      <c r="A159" s="18">
        <v>1190252445</v>
      </c>
      <c r="B159" s="18">
        <v>9</v>
      </c>
      <c r="C159" s="18" t="s">
        <v>103</v>
      </c>
      <c r="D159" s="18">
        <v>1171423997</v>
      </c>
      <c r="E159" s="7" t="s">
        <v>81</v>
      </c>
      <c r="F159" s="18" t="s">
        <v>137</v>
      </c>
      <c r="G159" s="7" t="s">
        <v>183</v>
      </c>
      <c r="H159" s="18">
        <v>6</v>
      </c>
      <c r="I159" s="18" t="s">
        <v>98</v>
      </c>
      <c r="J159" s="18" t="s">
        <v>179</v>
      </c>
      <c r="L159" s="18">
        <v>54</v>
      </c>
      <c r="M159" s="18">
        <v>6</v>
      </c>
      <c r="N159" s="18">
        <v>1</v>
      </c>
      <c r="O159" s="18">
        <v>1</v>
      </c>
      <c r="P159">
        <v>1014851517</v>
      </c>
      <c r="Q159">
        <v>2098</v>
      </c>
      <c r="S159" t="s">
        <v>132</v>
      </c>
      <c r="T159">
        <v>0</v>
      </c>
      <c r="U159" t="s">
        <v>101</v>
      </c>
      <c r="V159">
        <f>MATCH(D159,Отчет!$D$1:$D$65535,0)</f>
        <v>14</v>
      </c>
    </row>
    <row r="160" spans="1:22" x14ac:dyDescent="0.2">
      <c r="A160" s="18">
        <v>1190251186</v>
      </c>
      <c r="B160" s="18">
        <v>4</v>
      </c>
      <c r="C160" s="18" t="s">
        <v>135</v>
      </c>
      <c r="D160" s="18">
        <v>1171424010</v>
      </c>
      <c r="E160" s="7" t="s">
        <v>36</v>
      </c>
      <c r="F160" s="18" t="s">
        <v>138</v>
      </c>
      <c r="G160" s="7" t="s">
        <v>183</v>
      </c>
      <c r="H160" s="18">
        <v>6</v>
      </c>
      <c r="I160" s="18" t="s">
        <v>98</v>
      </c>
      <c r="J160" s="18" t="s">
        <v>179</v>
      </c>
      <c r="L160" s="18">
        <v>24</v>
      </c>
      <c r="M160" s="18">
        <v>6</v>
      </c>
      <c r="N160" s="18">
        <v>1</v>
      </c>
      <c r="O160" s="18">
        <v>1</v>
      </c>
      <c r="P160">
        <v>1014851517</v>
      </c>
      <c r="Q160">
        <v>2098</v>
      </c>
      <c r="S160" t="s">
        <v>132</v>
      </c>
      <c r="T160">
        <v>0</v>
      </c>
      <c r="U160" t="s">
        <v>101</v>
      </c>
      <c r="V160">
        <f>MATCH(D160,Отчет!$D$1:$D$65535,0)</f>
        <v>68</v>
      </c>
    </row>
    <row r="161" spans="1:22" x14ac:dyDescent="0.2">
      <c r="A161" s="18">
        <v>1190252691</v>
      </c>
      <c r="B161" s="18">
        <v>7</v>
      </c>
      <c r="C161" s="18" t="s">
        <v>103</v>
      </c>
      <c r="D161" s="18">
        <v>1171424026</v>
      </c>
      <c r="E161" s="7" t="s">
        <v>90</v>
      </c>
      <c r="F161" s="18" t="s">
        <v>139</v>
      </c>
      <c r="G161" s="7" t="s">
        <v>183</v>
      </c>
      <c r="H161" s="18">
        <v>6</v>
      </c>
      <c r="I161" s="18" t="s">
        <v>98</v>
      </c>
      <c r="J161" s="18" t="s">
        <v>179</v>
      </c>
      <c r="L161" s="18">
        <v>42</v>
      </c>
      <c r="M161" s="18">
        <v>6</v>
      </c>
      <c r="N161" s="18">
        <v>1</v>
      </c>
      <c r="O161" s="18">
        <v>1</v>
      </c>
      <c r="P161">
        <v>1014851517</v>
      </c>
      <c r="Q161">
        <v>2098</v>
      </c>
      <c r="S161" t="s">
        <v>132</v>
      </c>
      <c r="T161">
        <v>0</v>
      </c>
      <c r="U161" t="s">
        <v>101</v>
      </c>
      <c r="V161">
        <f>MATCH(D161,Отчет!$D$1:$D$65535,0)</f>
        <v>36</v>
      </c>
    </row>
    <row r="162" spans="1:22" x14ac:dyDescent="0.2">
      <c r="A162" s="18">
        <v>1190251763</v>
      </c>
      <c r="B162" s="18">
        <v>9</v>
      </c>
      <c r="C162" s="18" t="s">
        <v>103</v>
      </c>
      <c r="D162" s="18">
        <v>1171424121</v>
      </c>
      <c r="E162" s="7" t="s">
        <v>58</v>
      </c>
      <c r="F162" s="18" t="s">
        <v>140</v>
      </c>
      <c r="G162" s="7" t="s">
        <v>183</v>
      </c>
      <c r="H162" s="18">
        <v>6</v>
      </c>
      <c r="I162" s="18" t="s">
        <v>98</v>
      </c>
      <c r="J162" s="18" t="s">
        <v>179</v>
      </c>
      <c r="L162" s="18">
        <v>54</v>
      </c>
      <c r="M162" s="18">
        <v>6</v>
      </c>
      <c r="N162" s="18">
        <v>1</v>
      </c>
      <c r="O162" s="18">
        <v>1</v>
      </c>
      <c r="P162">
        <v>1014851517</v>
      </c>
      <c r="Q162">
        <v>2098</v>
      </c>
      <c r="S162" t="s">
        <v>132</v>
      </c>
      <c r="T162">
        <v>0</v>
      </c>
      <c r="U162" t="s">
        <v>101</v>
      </c>
      <c r="V162">
        <f>MATCH(D162,Отчет!$D$1:$D$65535,0)</f>
        <v>26</v>
      </c>
    </row>
    <row r="163" spans="1:22" x14ac:dyDescent="0.2">
      <c r="A163" s="18">
        <v>1190251303</v>
      </c>
      <c r="B163" s="18">
        <v>7</v>
      </c>
      <c r="C163" s="18" t="s">
        <v>135</v>
      </c>
      <c r="D163" s="18">
        <v>1171424134</v>
      </c>
      <c r="E163" s="7" t="s">
        <v>39</v>
      </c>
      <c r="F163" s="18" t="s">
        <v>141</v>
      </c>
      <c r="G163" s="7" t="s">
        <v>183</v>
      </c>
      <c r="H163" s="18">
        <v>6</v>
      </c>
      <c r="I163" s="18" t="s">
        <v>98</v>
      </c>
      <c r="J163" s="18" t="s">
        <v>179</v>
      </c>
      <c r="L163" s="18">
        <v>42</v>
      </c>
      <c r="M163" s="18">
        <v>6</v>
      </c>
      <c r="N163" s="18">
        <v>1</v>
      </c>
      <c r="O163" s="18">
        <v>1</v>
      </c>
      <c r="P163">
        <v>1014851517</v>
      </c>
      <c r="Q163">
        <v>2098</v>
      </c>
      <c r="S163" t="s">
        <v>132</v>
      </c>
      <c r="T163">
        <v>0</v>
      </c>
      <c r="U163" t="s">
        <v>101</v>
      </c>
      <c r="V163">
        <f>MATCH(D163,Отчет!$D$1:$D$65535,0)</f>
        <v>56</v>
      </c>
    </row>
    <row r="164" spans="1:22" x14ac:dyDescent="0.2">
      <c r="A164" s="18">
        <v>1190252518</v>
      </c>
      <c r="B164" s="18">
        <v>7</v>
      </c>
      <c r="C164" s="18" t="s">
        <v>135</v>
      </c>
      <c r="D164" s="18">
        <v>1171424147</v>
      </c>
      <c r="E164" s="7" t="s">
        <v>49</v>
      </c>
      <c r="F164" s="18" t="s">
        <v>142</v>
      </c>
      <c r="G164" s="7" t="s">
        <v>183</v>
      </c>
      <c r="H164" s="18">
        <v>6</v>
      </c>
      <c r="I164" s="18" t="s">
        <v>98</v>
      </c>
      <c r="J164" s="18" t="s">
        <v>179</v>
      </c>
      <c r="L164" s="18">
        <v>42</v>
      </c>
      <c r="M164" s="18">
        <v>6</v>
      </c>
      <c r="N164" s="18">
        <v>1</v>
      </c>
      <c r="O164" s="18">
        <v>1</v>
      </c>
      <c r="P164">
        <v>1014851517</v>
      </c>
      <c r="Q164">
        <v>2098</v>
      </c>
      <c r="S164" t="s">
        <v>132</v>
      </c>
      <c r="T164">
        <v>0</v>
      </c>
      <c r="U164" t="s">
        <v>101</v>
      </c>
      <c r="V164">
        <f>MATCH(D164,Отчет!$D$1:$D$65535,0)</f>
        <v>48</v>
      </c>
    </row>
    <row r="165" spans="1:22" x14ac:dyDescent="0.2">
      <c r="A165" s="18">
        <v>1190252202</v>
      </c>
      <c r="B165" s="18">
        <v>7</v>
      </c>
      <c r="C165" s="18" t="s">
        <v>103</v>
      </c>
      <c r="D165" s="18">
        <v>1171424160</v>
      </c>
      <c r="E165" s="7" t="s">
        <v>73</v>
      </c>
      <c r="F165" s="18" t="s">
        <v>108</v>
      </c>
      <c r="G165" s="7" t="s">
        <v>183</v>
      </c>
      <c r="H165" s="18">
        <v>6</v>
      </c>
      <c r="I165" s="18" t="s">
        <v>98</v>
      </c>
      <c r="J165" s="18" t="s">
        <v>179</v>
      </c>
      <c r="L165" s="18">
        <v>42</v>
      </c>
      <c r="M165" s="18">
        <v>6</v>
      </c>
      <c r="N165" s="18">
        <v>1</v>
      </c>
      <c r="O165" s="18">
        <v>1</v>
      </c>
      <c r="P165">
        <v>1014851517</v>
      </c>
      <c r="Q165">
        <v>2098</v>
      </c>
      <c r="S165" t="s">
        <v>132</v>
      </c>
      <c r="T165">
        <v>0</v>
      </c>
      <c r="U165" t="s">
        <v>101</v>
      </c>
      <c r="V165">
        <f>MATCH(D165,Отчет!$D$1:$D$65535,0)</f>
        <v>47</v>
      </c>
    </row>
    <row r="166" spans="1:22" x14ac:dyDescent="0.2">
      <c r="A166" s="18">
        <v>1190251279</v>
      </c>
      <c r="B166" s="18">
        <v>4</v>
      </c>
      <c r="C166" s="18" t="s">
        <v>95</v>
      </c>
      <c r="D166" s="18">
        <v>1171424186</v>
      </c>
      <c r="E166" s="7" t="s">
        <v>38</v>
      </c>
      <c r="F166" s="18" t="s">
        <v>114</v>
      </c>
      <c r="G166" s="7" t="s">
        <v>183</v>
      </c>
      <c r="H166" s="18">
        <v>6</v>
      </c>
      <c r="I166" s="18" t="s">
        <v>98</v>
      </c>
      <c r="J166" s="18" t="s">
        <v>179</v>
      </c>
      <c r="L166" s="18">
        <v>24</v>
      </c>
      <c r="M166" s="18">
        <v>6</v>
      </c>
      <c r="N166" s="18">
        <v>1</v>
      </c>
      <c r="O166" s="18">
        <v>1</v>
      </c>
      <c r="P166">
        <v>1014851517</v>
      </c>
      <c r="Q166">
        <v>2098</v>
      </c>
      <c r="S166" t="s">
        <v>132</v>
      </c>
      <c r="T166">
        <v>0</v>
      </c>
      <c r="U166" t="s">
        <v>101</v>
      </c>
      <c r="V166">
        <f>MATCH(D166,Отчет!$D$1:$D$65535,0)</f>
        <v>70</v>
      </c>
    </row>
    <row r="167" spans="1:22" x14ac:dyDescent="0.2">
      <c r="A167" s="18">
        <v>1190252641</v>
      </c>
      <c r="B167" s="18">
        <v>8</v>
      </c>
      <c r="C167" s="18" t="s">
        <v>135</v>
      </c>
      <c r="D167" s="18">
        <v>1171424199</v>
      </c>
      <c r="E167" s="7" t="s">
        <v>88</v>
      </c>
      <c r="F167" s="18" t="s">
        <v>143</v>
      </c>
      <c r="G167" s="7" t="s">
        <v>183</v>
      </c>
      <c r="H167" s="18">
        <v>6</v>
      </c>
      <c r="I167" s="18" t="s">
        <v>98</v>
      </c>
      <c r="J167" s="18" t="s">
        <v>179</v>
      </c>
      <c r="L167" s="18">
        <v>48</v>
      </c>
      <c r="M167" s="18">
        <v>6</v>
      </c>
      <c r="N167" s="18">
        <v>1</v>
      </c>
      <c r="O167" s="18">
        <v>1</v>
      </c>
      <c r="P167">
        <v>1014851517</v>
      </c>
      <c r="Q167">
        <v>2098</v>
      </c>
      <c r="S167" t="s">
        <v>132</v>
      </c>
      <c r="T167">
        <v>0</v>
      </c>
      <c r="U167" t="s">
        <v>101</v>
      </c>
      <c r="V167">
        <f>MATCH(D167,Отчет!$D$1:$D$65535,0)</f>
        <v>32</v>
      </c>
    </row>
    <row r="168" spans="1:22" x14ac:dyDescent="0.2">
      <c r="A168" s="18">
        <v>1190251883</v>
      </c>
      <c r="B168" s="18">
        <v>8</v>
      </c>
      <c r="C168" s="18" t="s">
        <v>103</v>
      </c>
      <c r="D168" s="18">
        <v>1171424212</v>
      </c>
      <c r="E168" s="7" t="s">
        <v>63</v>
      </c>
      <c r="F168" s="18" t="s">
        <v>144</v>
      </c>
      <c r="G168" s="7" t="s">
        <v>183</v>
      </c>
      <c r="H168" s="18">
        <v>6</v>
      </c>
      <c r="I168" s="18" t="s">
        <v>98</v>
      </c>
      <c r="J168" s="18" t="s">
        <v>179</v>
      </c>
      <c r="L168" s="18">
        <v>48</v>
      </c>
      <c r="M168" s="18">
        <v>6</v>
      </c>
      <c r="N168" s="18">
        <v>1</v>
      </c>
      <c r="O168" s="18">
        <v>1</v>
      </c>
      <c r="P168">
        <v>1014851517</v>
      </c>
      <c r="Q168">
        <v>2098</v>
      </c>
      <c r="S168" t="s">
        <v>132</v>
      </c>
      <c r="T168">
        <v>0</v>
      </c>
      <c r="U168" t="s">
        <v>101</v>
      </c>
      <c r="V168">
        <f>MATCH(D168,Отчет!$D$1:$D$65535,0)</f>
        <v>28</v>
      </c>
    </row>
    <row r="169" spans="1:22" x14ac:dyDescent="0.2">
      <c r="A169" s="18">
        <v>1190251327</v>
      </c>
      <c r="B169" s="18">
        <v>8</v>
      </c>
      <c r="C169" s="18" t="s">
        <v>95</v>
      </c>
      <c r="D169" s="18">
        <v>1171424225</v>
      </c>
      <c r="E169" s="7" t="s">
        <v>40</v>
      </c>
      <c r="F169" s="18" t="s">
        <v>115</v>
      </c>
      <c r="G169" s="7" t="s">
        <v>183</v>
      </c>
      <c r="H169" s="18">
        <v>6</v>
      </c>
      <c r="I169" s="18" t="s">
        <v>98</v>
      </c>
      <c r="J169" s="18" t="s">
        <v>179</v>
      </c>
      <c r="L169" s="18">
        <v>48</v>
      </c>
      <c r="M169" s="18">
        <v>6</v>
      </c>
      <c r="N169" s="18">
        <v>1</v>
      </c>
      <c r="O169" s="18">
        <v>1</v>
      </c>
      <c r="P169">
        <v>1014851517</v>
      </c>
      <c r="Q169">
        <v>2098</v>
      </c>
      <c r="S169" t="s">
        <v>132</v>
      </c>
      <c r="T169">
        <v>0</v>
      </c>
      <c r="U169" t="s">
        <v>101</v>
      </c>
      <c r="V169">
        <f>MATCH(D169,Отчет!$D$1:$D$65535,0)</f>
        <v>24</v>
      </c>
    </row>
    <row r="170" spans="1:22" x14ac:dyDescent="0.2">
      <c r="A170" s="18">
        <v>1190252665</v>
      </c>
      <c r="B170" s="18">
        <v>8</v>
      </c>
      <c r="C170" s="18" t="s">
        <v>135</v>
      </c>
      <c r="D170" s="18">
        <v>1171424238</v>
      </c>
      <c r="E170" s="7" t="s">
        <v>89</v>
      </c>
      <c r="F170" s="18" t="s">
        <v>145</v>
      </c>
      <c r="G170" s="7" t="s">
        <v>183</v>
      </c>
      <c r="H170" s="18">
        <v>6</v>
      </c>
      <c r="I170" s="18" t="s">
        <v>98</v>
      </c>
      <c r="J170" s="18" t="s">
        <v>179</v>
      </c>
      <c r="L170" s="18">
        <v>48</v>
      </c>
      <c r="M170" s="18">
        <v>6</v>
      </c>
      <c r="N170" s="18">
        <v>1</v>
      </c>
      <c r="O170" s="18">
        <v>1</v>
      </c>
      <c r="P170">
        <v>1014851517</v>
      </c>
      <c r="Q170">
        <v>2098</v>
      </c>
      <c r="S170" t="s">
        <v>132</v>
      </c>
      <c r="T170">
        <v>0</v>
      </c>
      <c r="U170" t="s">
        <v>101</v>
      </c>
      <c r="V170">
        <f>MATCH(D170,Отчет!$D$1:$D$65535,0)</f>
        <v>29</v>
      </c>
    </row>
    <row r="171" spans="1:22" x14ac:dyDescent="0.2">
      <c r="A171" s="18">
        <v>1190251523</v>
      </c>
      <c r="B171" s="18">
        <v>6</v>
      </c>
      <c r="C171" s="18" t="s">
        <v>103</v>
      </c>
      <c r="D171" s="18">
        <v>1171424251</v>
      </c>
      <c r="E171" s="7" t="s">
        <v>47</v>
      </c>
      <c r="F171" s="18" t="s">
        <v>146</v>
      </c>
      <c r="G171" s="7" t="s">
        <v>183</v>
      </c>
      <c r="H171" s="18">
        <v>6</v>
      </c>
      <c r="I171" s="18" t="s">
        <v>98</v>
      </c>
      <c r="J171" s="18" t="s">
        <v>179</v>
      </c>
      <c r="L171" s="18">
        <v>36</v>
      </c>
      <c r="M171" s="18">
        <v>6</v>
      </c>
      <c r="N171" s="18">
        <v>1</v>
      </c>
      <c r="O171" s="18">
        <v>1</v>
      </c>
      <c r="P171">
        <v>1014851517</v>
      </c>
      <c r="Q171">
        <v>2098</v>
      </c>
      <c r="S171" t="s">
        <v>132</v>
      </c>
      <c r="T171">
        <v>0</v>
      </c>
      <c r="U171" t="s">
        <v>101</v>
      </c>
      <c r="V171">
        <f>MATCH(D171,Отчет!$D$1:$D$65535,0)</f>
        <v>55</v>
      </c>
    </row>
    <row r="172" spans="1:22" x14ac:dyDescent="0.2">
      <c r="A172" s="18">
        <v>1190251499</v>
      </c>
      <c r="B172" s="18">
        <v>7</v>
      </c>
      <c r="C172" s="18" t="s">
        <v>135</v>
      </c>
      <c r="D172" s="18">
        <v>1171424277</v>
      </c>
      <c r="E172" s="7" t="s">
        <v>46</v>
      </c>
      <c r="F172" s="18" t="s">
        <v>147</v>
      </c>
      <c r="G172" s="7" t="s">
        <v>183</v>
      </c>
      <c r="H172" s="18">
        <v>6</v>
      </c>
      <c r="I172" s="18" t="s">
        <v>98</v>
      </c>
      <c r="J172" s="18" t="s">
        <v>179</v>
      </c>
      <c r="L172" s="18">
        <v>42</v>
      </c>
      <c r="M172" s="18">
        <v>6</v>
      </c>
      <c r="N172" s="18">
        <v>1</v>
      </c>
      <c r="O172" s="18">
        <v>1</v>
      </c>
      <c r="P172">
        <v>1014851517</v>
      </c>
      <c r="Q172">
        <v>2098</v>
      </c>
      <c r="S172" t="s">
        <v>132</v>
      </c>
      <c r="T172">
        <v>0</v>
      </c>
      <c r="U172" t="s">
        <v>101</v>
      </c>
      <c r="V172">
        <f>MATCH(D172,Отчет!$D$1:$D$65535,0)</f>
        <v>61</v>
      </c>
    </row>
    <row r="173" spans="1:22" x14ac:dyDescent="0.2">
      <c r="A173" s="18">
        <v>1190252567</v>
      </c>
      <c r="B173" s="18">
        <v>6</v>
      </c>
      <c r="C173" s="18" t="s">
        <v>103</v>
      </c>
      <c r="D173" s="18">
        <v>1171424316</v>
      </c>
      <c r="E173" s="7" t="s">
        <v>85</v>
      </c>
      <c r="F173" s="18" t="s">
        <v>148</v>
      </c>
      <c r="G173" s="7" t="s">
        <v>183</v>
      </c>
      <c r="H173" s="18">
        <v>6</v>
      </c>
      <c r="I173" s="18" t="s">
        <v>98</v>
      </c>
      <c r="J173" s="18" t="s">
        <v>179</v>
      </c>
      <c r="L173" s="18">
        <v>36</v>
      </c>
      <c r="M173" s="18">
        <v>6</v>
      </c>
      <c r="N173" s="18">
        <v>1</v>
      </c>
      <c r="O173" s="18">
        <v>1</v>
      </c>
      <c r="P173">
        <v>1014851517</v>
      </c>
      <c r="Q173">
        <v>2098</v>
      </c>
      <c r="S173" t="s">
        <v>132</v>
      </c>
      <c r="T173">
        <v>0</v>
      </c>
      <c r="U173" t="s">
        <v>101</v>
      </c>
      <c r="V173">
        <f>MATCH(D173,Отчет!$D$1:$D$65535,0)</f>
        <v>31</v>
      </c>
    </row>
    <row r="174" spans="1:22" x14ac:dyDescent="0.2">
      <c r="A174" s="18">
        <v>1190252373</v>
      </c>
      <c r="B174" s="18">
        <v>6</v>
      </c>
      <c r="C174" s="18" t="s">
        <v>103</v>
      </c>
      <c r="D174" s="18">
        <v>1171424329</v>
      </c>
      <c r="E174" s="7" t="s">
        <v>78</v>
      </c>
      <c r="F174" s="18" t="s">
        <v>149</v>
      </c>
      <c r="G174" s="7" t="s">
        <v>183</v>
      </c>
      <c r="H174" s="18">
        <v>6</v>
      </c>
      <c r="I174" s="18" t="s">
        <v>98</v>
      </c>
      <c r="J174" s="18" t="s">
        <v>179</v>
      </c>
      <c r="L174" s="18">
        <v>36</v>
      </c>
      <c r="M174" s="18">
        <v>6</v>
      </c>
      <c r="N174" s="18">
        <v>1</v>
      </c>
      <c r="O174" s="18">
        <v>1</v>
      </c>
      <c r="P174">
        <v>1014851517</v>
      </c>
      <c r="Q174">
        <v>2098</v>
      </c>
      <c r="S174" t="s">
        <v>132</v>
      </c>
      <c r="T174">
        <v>0</v>
      </c>
      <c r="U174" t="s">
        <v>101</v>
      </c>
      <c r="V174">
        <f>MATCH(D174,Отчет!$D$1:$D$65535,0)</f>
        <v>60</v>
      </c>
    </row>
    <row r="175" spans="1:22" x14ac:dyDescent="0.2">
      <c r="A175" s="18">
        <v>1190251231</v>
      </c>
      <c r="D175" s="18">
        <v>1171424344</v>
      </c>
      <c r="E175" s="7" t="s">
        <v>37</v>
      </c>
      <c r="F175" s="18" t="s">
        <v>150</v>
      </c>
      <c r="G175" s="7" t="s">
        <v>183</v>
      </c>
      <c r="H175" s="18">
        <v>6</v>
      </c>
      <c r="I175" s="18" t="s">
        <v>98</v>
      </c>
      <c r="J175" s="18" t="s">
        <v>179</v>
      </c>
      <c r="K175" s="18">
        <v>0</v>
      </c>
      <c r="L175" s="18">
        <v>0</v>
      </c>
      <c r="M175" s="18">
        <v>6</v>
      </c>
      <c r="O175" s="18">
        <v>1</v>
      </c>
      <c r="P175">
        <v>1014851517</v>
      </c>
      <c r="Q175">
        <v>2098</v>
      </c>
      <c r="S175" t="s">
        <v>132</v>
      </c>
      <c r="T175">
        <v>0</v>
      </c>
      <c r="U175" t="s">
        <v>101</v>
      </c>
      <c r="V175" t="e">
        <f>MATCH(D175,Отчет!$D$1:$D$65535,0)</f>
        <v>#N/A</v>
      </c>
    </row>
    <row r="176" spans="1:22" x14ac:dyDescent="0.2">
      <c r="A176" s="18">
        <v>1190252542</v>
      </c>
      <c r="B176" s="18">
        <v>5</v>
      </c>
      <c r="C176" s="18" t="s">
        <v>95</v>
      </c>
      <c r="D176" s="18">
        <v>1171424362</v>
      </c>
      <c r="E176" s="7" t="s">
        <v>84</v>
      </c>
      <c r="F176" s="18" t="s">
        <v>116</v>
      </c>
      <c r="G176" s="7" t="s">
        <v>183</v>
      </c>
      <c r="H176" s="18">
        <v>6</v>
      </c>
      <c r="I176" s="18" t="s">
        <v>98</v>
      </c>
      <c r="J176" s="18" t="s">
        <v>179</v>
      </c>
      <c r="L176" s="18">
        <v>30</v>
      </c>
      <c r="M176" s="18">
        <v>6</v>
      </c>
      <c r="N176" s="18">
        <v>1</v>
      </c>
      <c r="O176" s="18">
        <v>1</v>
      </c>
      <c r="P176">
        <v>1014851517</v>
      </c>
      <c r="Q176">
        <v>2098</v>
      </c>
      <c r="S176" t="s">
        <v>132</v>
      </c>
      <c r="T176">
        <v>0</v>
      </c>
      <c r="U176" t="s">
        <v>101</v>
      </c>
      <c r="V176">
        <f>MATCH(D176,Отчет!$D$1:$D$65535,0)</f>
        <v>43</v>
      </c>
    </row>
    <row r="177" spans="1:22" x14ac:dyDescent="0.2">
      <c r="A177" s="18">
        <v>1190251619</v>
      </c>
      <c r="B177" s="18">
        <v>10</v>
      </c>
      <c r="C177" s="18" t="s">
        <v>135</v>
      </c>
      <c r="D177" s="18">
        <v>1178851370</v>
      </c>
      <c r="E177" s="7" t="s">
        <v>52</v>
      </c>
      <c r="F177" s="18" t="s">
        <v>151</v>
      </c>
      <c r="G177" s="7" t="s">
        <v>183</v>
      </c>
      <c r="H177" s="18">
        <v>6</v>
      </c>
      <c r="I177" s="18" t="s">
        <v>98</v>
      </c>
      <c r="J177" s="18" t="s">
        <v>179</v>
      </c>
      <c r="L177" s="18">
        <v>60</v>
      </c>
      <c r="M177" s="18">
        <v>6</v>
      </c>
      <c r="N177" s="18">
        <v>1</v>
      </c>
      <c r="O177" s="18">
        <v>1</v>
      </c>
      <c r="P177">
        <v>1014851517</v>
      </c>
      <c r="Q177">
        <v>2098</v>
      </c>
      <c r="S177" t="s">
        <v>132</v>
      </c>
      <c r="T177">
        <v>0</v>
      </c>
      <c r="U177" t="s">
        <v>101</v>
      </c>
      <c r="V177">
        <f>MATCH(D177,Отчет!$D$1:$D$65535,0)</f>
        <v>12</v>
      </c>
    </row>
    <row r="178" spans="1:22" x14ac:dyDescent="0.2">
      <c r="A178" s="18">
        <v>1190251787</v>
      </c>
      <c r="B178" s="18">
        <v>8</v>
      </c>
      <c r="C178" s="18" t="s">
        <v>103</v>
      </c>
      <c r="D178" s="18">
        <v>1178851385</v>
      </c>
      <c r="E178" s="7" t="s">
        <v>59</v>
      </c>
      <c r="F178" s="18" t="s">
        <v>152</v>
      </c>
      <c r="G178" s="7" t="s">
        <v>183</v>
      </c>
      <c r="H178" s="18">
        <v>6</v>
      </c>
      <c r="I178" s="18" t="s">
        <v>98</v>
      </c>
      <c r="J178" s="18" t="s">
        <v>179</v>
      </c>
      <c r="L178" s="18">
        <v>48</v>
      </c>
      <c r="M178" s="18">
        <v>6</v>
      </c>
      <c r="N178" s="18">
        <v>1</v>
      </c>
      <c r="O178" s="18">
        <v>1</v>
      </c>
      <c r="P178">
        <v>1014851517</v>
      </c>
      <c r="Q178">
        <v>2098</v>
      </c>
      <c r="S178" t="s">
        <v>132</v>
      </c>
      <c r="T178">
        <v>0</v>
      </c>
      <c r="U178" t="s">
        <v>101</v>
      </c>
      <c r="V178">
        <f>MATCH(D178,Отчет!$D$1:$D$65535,0)</f>
        <v>30</v>
      </c>
    </row>
    <row r="179" spans="1:22" x14ac:dyDescent="0.2">
      <c r="A179" s="18">
        <v>1190252787</v>
      </c>
      <c r="B179" s="18">
        <v>6</v>
      </c>
      <c r="C179" s="18" t="s">
        <v>103</v>
      </c>
      <c r="D179" s="18">
        <v>1178851400</v>
      </c>
      <c r="E179" s="7" t="s">
        <v>94</v>
      </c>
      <c r="F179" s="18" t="s">
        <v>153</v>
      </c>
      <c r="G179" s="7" t="s">
        <v>183</v>
      </c>
      <c r="H179" s="18">
        <v>6</v>
      </c>
      <c r="I179" s="18" t="s">
        <v>98</v>
      </c>
      <c r="J179" s="18" t="s">
        <v>179</v>
      </c>
      <c r="L179" s="18">
        <v>36</v>
      </c>
      <c r="M179" s="18">
        <v>6</v>
      </c>
      <c r="N179" s="18">
        <v>1</v>
      </c>
      <c r="O179" s="18">
        <v>1</v>
      </c>
      <c r="P179">
        <v>1014851517</v>
      </c>
      <c r="Q179">
        <v>2098</v>
      </c>
      <c r="S179" t="s">
        <v>132</v>
      </c>
      <c r="T179">
        <v>0</v>
      </c>
      <c r="U179" t="s">
        <v>101</v>
      </c>
      <c r="V179">
        <f>MATCH(D179,Отчет!$D$1:$D$65535,0)</f>
        <v>65</v>
      </c>
    </row>
    <row r="180" spans="1:22" x14ac:dyDescent="0.2">
      <c r="A180" s="18">
        <v>1190251571</v>
      </c>
      <c r="B180" s="18">
        <v>7</v>
      </c>
      <c r="C180" s="18" t="s">
        <v>95</v>
      </c>
      <c r="D180" s="18">
        <v>1178817762</v>
      </c>
      <c r="E180" s="7" t="s">
        <v>50</v>
      </c>
      <c r="F180" s="18" t="s">
        <v>129</v>
      </c>
      <c r="G180" s="7" t="s">
        <v>183</v>
      </c>
      <c r="H180" s="18">
        <v>6</v>
      </c>
      <c r="I180" s="18" t="s">
        <v>98</v>
      </c>
      <c r="J180" s="18" t="s">
        <v>179</v>
      </c>
      <c r="L180" s="18">
        <v>42</v>
      </c>
      <c r="M180" s="18">
        <v>6</v>
      </c>
      <c r="N180" s="18">
        <v>1</v>
      </c>
      <c r="O180" s="18">
        <v>0</v>
      </c>
      <c r="P180">
        <v>1014851517</v>
      </c>
      <c r="Q180">
        <v>2098</v>
      </c>
      <c r="S180" t="s">
        <v>132</v>
      </c>
      <c r="T180">
        <v>0</v>
      </c>
      <c r="U180" t="s">
        <v>101</v>
      </c>
      <c r="V180">
        <f>MATCH(D180,Отчет!$D$1:$D$65535,0)</f>
        <v>52</v>
      </c>
    </row>
    <row r="181" spans="1:22" x14ac:dyDescent="0.2">
      <c r="A181" s="18">
        <v>1190252739</v>
      </c>
      <c r="B181" s="18">
        <v>6</v>
      </c>
      <c r="C181" s="18" t="s">
        <v>95</v>
      </c>
      <c r="D181" s="18">
        <v>1171423971</v>
      </c>
      <c r="E181" s="7" t="s">
        <v>92</v>
      </c>
      <c r="F181" s="18" t="s">
        <v>130</v>
      </c>
      <c r="G181" s="7" t="s">
        <v>183</v>
      </c>
      <c r="H181" s="18">
        <v>6</v>
      </c>
      <c r="I181" s="18" t="s">
        <v>98</v>
      </c>
      <c r="J181" s="18" t="s">
        <v>179</v>
      </c>
      <c r="L181" s="18">
        <v>36</v>
      </c>
      <c r="M181" s="18">
        <v>6</v>
      </c>
      <c r="N181" s="18">
        <v>1</v>
      </c>
      <c r="O181" s="18">
        <v>1</v>
      </c>
      <c r="P181">
        <v>1014851517</v>
      </c>
      <c r="Q181">
        <v>2098</v>
      </c>
      <c r="S181" t="s">
        <v>132</v>
      </c>
      <c r="T181">
        <v>0</v>
      </c>
      <c r="U181" t="s">
        <v>101</v>
      </c>
      <c r="V181">
        <f>MATCH(D181,Отчет!$D$1:$D$65535,0)</f>
        <v>62</v>
      </c>
    </row>
    <row r="182" spans="1:22" x14ac:dyDescent="0.2">
      <c r="A182" s="18">
        <v>1190252763</v>
      </c>
      <c r="B182" s="18">
        <v>6</v>
      </c>
      <c r="C182" s="18" t="s">
        <v>95</v>
      </c>
      <c r="D182" s="18">
        <v>1181020383</v>
      </c>
      <c r="E182" s="7" t="s">
        <v>93</v>
      </c>
      <c r="F182" s="18" t="s">
        <v>127</v>
      </c>
      <c r="G182" s="7" t="s">
        <v>183</v>
      </c>
      <c r="H182" s="18">
        <v>6</v>
      </c>
      <c r="I182" s="18" t="s">
        <v>98</v>
      </c>
      <c r="J182" s="18" t="s">
        <v>179</v>
      </c>
      <c r="L182" s="18">
        <v>36</v>
      </c>
      <c r="M182" s="18">
        <v>6</v>
      </c>
      <c r="N182" s="18">
        <v>1</v>
      </c>
      <c r="O182" s="18">
        <v>1</v>
      </c>
      <c r="P182">
        <v>1014851517</v>
      </c>
      <c r="Q182">
        <v>2098</v>
      </c>
      <c r="S182" t="s">
        <v>132</v>
      </c>
      <c r="T182">
        <v>0</v>
      </c>
      <c r="U182" t="s">
        <v>101</v>
      </c>
      <c r="V182">
        <f>MATCH(D182,Отчет!$D$1:$D$65535,0)</f>
        <v>57</v>
      </c>
    </row>
    <row r="183" spans="1:22" x14ac:dyDescent="0.2">
      <c r="A183" s="18">
        <v>1190251835</v>
      </c>
      <c r="B183" s="18">
        <v>7</v>
      </c>
      <c r="C183" s="18" t="s">
        <v>95</v>
      </c>
      <c r="D183" s="18">
        <v>1171424052</v>
      </c>
      <c r="E183" s="7" t="s">
        <v>61</v>
      </c>
      <c r="F183" s="18" t="s">
        <v>126</v>
      </c>
      <c r="G183" s="7" t="s">
        <v>183</v>
      </c>
      <c r="H183" s="18">
        <v>6</v>
      </c>
      <c r="I183" s="18" t="s">
        <v>98</v>
      </c>
      <c r="J183" s="18" t="s">
        <v>179</v>
      </c>
      <c r="L183" s="18">
        <v>42</v>
      </c>
      <c r="M183" s="18">
        <v>6</v>
      </c>
      <c r="N183" s="18">
        <v>1</v>
      </c>
      <c r="O183" s="18">
        <v>1</v>
      </c>
      <c r="P183">
        <v>1014851517</v>
      </c>
      <c r="Q183">
        <v>2098</v>
      </c>
      <c r="S183" t="s">
        <v>132</v>
      </c>
      <c r="T183">
        <v>0</v>
      </c>
      <c r="U183" t="s">
        <v>101</v>
      </c>
      <c r="V183">
        <f>MATCH(D183,Отчет!$D$1:$D$65535,0)</f>
        <v>22</v>
      </c>
    </row>
    <row r="184" spans="1:22" x14ac:dyDescent="0.2">
      <c r="A184" s="18">
        <v>1190252397</v>
      </c>
      <c r="B184" s="18">
        <v>8</v>
      </c>
      <c r="C184" s="18" t="s">
        <v>95</v>
      </c>
      <c r="D184" s="18">
        <v>1171442502</v>
      </c>
      <c r="E184" s="7" t="s">
        <v>79</v>
      </c>
      <c r="F184" s="18" t="s">
        <v>117</v>
      </c>
      <c r="G184" s="7" t="s">
        <v>183</v>
      </c>
      <c r="H184" s="18">
        <v>6</v>
      </c>
      <c r="I184" s="18" t="s">
        <v>98</v>
      </c>
      <c r="J184" s="18" t="s">
        <v>179</v>
      </c>
      <c r="L184" s="18">
        <v>48</v>
      </c>
      <c r="M184" s="18">
        <v>6</v>
      </c>
      <c r="N184" s="18">
        <v>1</v>
      </c>
      <c r="O184" s="18">
        <v>1</v>
      </c>
      <c r="P184">
        <v>1014851517</v>
      </c>
      <c r="Q184">
        <v>2098</v>
      </c>
      <c r="S184" t="s">
        <v>132</v>
      </c>
      <c r="T184">
        <v>0</v>
      </c>
      <c r="U184" t="s">
        <v>101</v>
      </c>
      <c r="V184">
        <f>MATCH(D184,Отчет!$D$1:$D$65535,0)</f>
        <v>42</v>
      </c>
    </row>
    <row r="185" spans="1:22" x14ac:dyDescent="0.2">
      <c r="A185" s="18">
        <v>1190251399</v>
      </c>
      <c r="B185" s="18">
        <v>8</v>
      </c>
      <c r="C185" s="18" t="s">
        <v>135</v>
      </c>
      <c r="D185" s="18">
        <v>1171442515</v>
      </c>
      <c r="E185" s="7" t="s">
        <v>43</v>
      </c>
      <c r="F185" s="18" t="s">
        <v>154</v>
      </c>
      <c r="G185" s="7" t="s">
        <v>183</v>
      </c>
      <c r="H185" s="18">
        <v>6</v>
      </c>
      <c r="I185" s="18" t="s">
        <v>98</v>
      </c>
      <c r="J185" s="18" t="s">
        <v>179</v>
      </c>
      <c r="L185" s="18">
        <v>48</v>
      </c>
      <c r="M185" s="18">
        <v>6</v>
      </c>
      <c r="N185" s="18">
        <v>1</v>
      </c>
      <c r="O185" s="18">
        <v>1</v>
      </c>
      <c r="P185">
        <v>1014851517</v>
      </c>
      <c r="Q185">
        <v>2098</v>
      </c>
      <c r="S185" t="s">
        <v>132</v>
      </c>
      <c r="T185">
        <v>0</v>
      </c>
      <c r="U185" t="s">
        <v>101</v>
      </c>
      <c r="V185">
        <f>MATCH(D185,Отчет!$D$1:$D$65535,0)</f>
        <v>18</v>
      </c>
    </row>
    <row r="186" spans="1:22" x14ac:dyDescent="0.2">
      <c r="A186" s="18">
        <v>1190251811</v>
      </c>
      <c r="B186" s="18">
        <v>8</v>
      </c>
      <c r="C186" s="18" t="s">
        <v>135</v>
      </c>
      <c r="D186" s="18">
        <v>1171442528</v>
      </c>
      <c r="E186" s="7" t="s">
        <v>60</v>
      </c>
      <c r="F186" s="18" t="s">
        <v>155</v>
      </c>
      <c r="G186" s="7" t="s">
        <v>183</v>
      </c>
      <c r="H186" s="18">
        <v>6</v>
      </c>
      <c r="I186" s="18" t="s">
        <v>98</v>
      </c>
      <c r="J186" s="18" t="s">
        <v>179</v>
      </c>
      <c r="L186" s="18">
        <v>48</v>
      </c>
      <c r="M186" s="18">
        <v>6</v>
      </c>
      <c r="N186" s="18">
        <v>1</v>
      </c>
      <c r="O186" s="18">
        <v>1</v>
      </c>
      <c r="P186">
        <v>1014851517</v>
      </c>
      <c r="Q186">
        <v>2098</v>
      </c>
      <c r="S186" t="s">
        <v>132</v>
      </c>
      <c r="T186">
        <v>0</v>
      </c>
      <c r="U186" t="s">
        <v>101</v>
      </c>
      <c r="V186">
        <f>MATCH(D186,Отчет!$D$1:$D$65535,0)</f>
        <v>27</v>
      </c>
    </row>
    <row r="187" spans="1:22" x14ac:dyDescent="0.2">
      <c r="A187" s="18">
        <v>1190252250</v>
      </c>
      <c r="B187" s="18">
        <v>9</v>
      </c>
      <c r="C187" s="18" t="s">
        <v>95</v>
      </c>
      <c r="D187" s="18">
        <v>1171442541</v>
      </c>
      <c r="E187" s="7" t="s">
        <v>74</v>
      </c>
      <c r="F187" s="18" t="s">
        <v>118</v>
      </c>
      <c r="G187" s="7" t="s">
        <v>183</v>
      </c>
      <c r="H187" s="18">
        <v>6</v>
      </c>
      <c r="I187" s="18" t="s">
        <v>98</v>
      </c>
      <c r="J187" s="18" t="s">
        <v>179</v>
      </c>
      <c r="L187" s="18">
        <v>54</v>
      </c>
      <c r="M187" s="18">
        <v>6</v>
      </c>
      <c r="N187" s="18">
        <v>1</v>
      </c>
      <c r="O187" s="18">
        <v>1</v>
      </c>
      <c r="P187">
        <v>1014851517</v>
      </c>
      <c r="Q187">
        <v>2098</v>
      </c>
      <c r="S187" t="s">
        <v>132</v>
      </c>
      <c r="T187">
        <v>0</v>
      </c>
      <c r="U187" t="s">
        <v>101</v>
      </c>
      <c r="V187">
        <f>MATCH(D187,Отчет!$D$1:$D$65535,0)</f>
        <v>20</v>
      </c>
    </row>
    <row r="188" spans="1:22" x14ac:dyDescent="0.2">
      <c r="A188" s="18">
        <v>1190251986</v>
      </c>
      <c r="B188" s="18">
        <v>7</v>
      </c>
      <c r="C188" s="18" t="s">
        <v>103</v>
      </c>
      <c r="D188" s="18">
        <v>1171442554</v>
      </c>
      <c r="E188" s="7" t="s">
        <v>66</v>
      </c>
      <c r="F188" s="18" t="s">
        <v>156</v>
      </c>
      <c r="G188" s="7" t="s">
        <v>183</v>
      </c>
      <c r="H188" s="18">
        <v>6</v>
      </c>
      <c r="I188" s="18" t="s">
        <v>98</v>
      </c>
      <c r="J188" s="18" t="s">
        <v>179</v>
      </c>
      <c r="L188" s="18">
        <v>42</v>
      </c>
      <c r="M188" s="18">
        <v>6</v>
      </c>
      <c r="N188" s="18">
        <v>1</v>
      </c>
      <c r="O188" s="18">
        <v>1</v>
      </c>
      <c r="P188">
        <v>1014851517</v>
      </c>
      <c r="Q188">
        <v>2098</v>
      </c>
      <c r="S188" t="s">
        <v>132</v>
      </c>
      <c r="T188">
        <v>0</v>
      </c>
      <c r="U188" t="s">
        <v>101</v>
      </c>
      <c r="V188">
        <f>MATCH(D188,Отчет!$D$1:$D$65535,0)</f>
        <v>53</v>
      </c>
    </row>
    <row r="189" spans="1:22" x14ac:dyDescent="0.2">
      <c r="A189" s="18">
        <v>1190251667</v>
      </c>
      <c r="B189" s="18">
        <v>8</v>
      </c>
      <c r="C189" s="18" t="s">
        <v>103</v>
      </c>
      <c r="D189" s="18">
        <v>1171442567</v>
      </c>
      <c r="E189" s="7" t="s">
        <v>54</v>
      </c>
      <c r="F189" s="18" t="s">
        <v>157</v>
      </c>
      <c r="G189" s="7" t="s">
        <v>183</v>
      </c>
      <c r="H189" s="18">
        <v>6</v>
      </c>
      <c r="I189" s="18" t="s">
        <v>98</v>
      </c>
      <c r="J189" s="18" t="s">
        <v>179</v>
      </c>
      <c r="L189" s="18">
        <v>48</v>
      </c>
      <c r="M189" s="18">
        <v>6</v>
      </c>
      <c r="N189" s="18">
        <v>1</v>
      </c>
      <c r="O189" s="18">
        <v>1</v>
      </c>
      <c r="P189">
        <v>1014851517</v>
      </c>
      <c r="Q189">
        <v>2098</v>
      </c>
      <c r="S189" t="s">
        <v>132</v>
      </c>
      <c r="T189">
        <v>0</v>
      </c>
      <c r="U189" t="s">
        <v>101</v>
      </c>
      <c r="V189">
        <f>MATCH(D189,Отчет!$D$1:$D$65535,0)</f>
        <v>44</v>
      </c>
    </row>
    <row r="190" spans="1:22" x14ac:dyDescent="0.2">
      <c r="A190" s="18">
        <v>1190251739</v>
      </c>
      <c r="B190" s="18">
        <v>6</v>
      </c>
      <c r="C190" s="18" t="s">
        <v>95</v>
      </c>
      <c r="D190" s="18">
        <v>1171424068</v>
      </c>
      <c r="E190" s="7" t="s">
        <v>57</v>
      </c>
      <c r="F190" s="18" t="s">
        <v>96</v>
      </c>
      <c r="G190" s="7" t="s">
        <v>183</v>
      </c>
      <c r="H190" s="18">
        <v>6</v>
      </c>
      <c r="I190" s="18" t="s">
        <v>98</v>
      </c>
      <c r="J190" s="18" t="s">
        <v>179</v>
      </c>
      <c r="L190" s="18">
        <v>36</v>
      </c>
      <c r="M190" s="18">
        <v>6</v>
      </c>
      <c r="N190" s="18">
        <v>1</v>
      </c>
      <c r="O190" s="18">
        <v>1</v>
      </c>
      <c r="P190">
        <v>1014851517</v>
      </c>
      <c r="Q190">
        <v>2098</v>
      </c>
      <c r="S190" t="s">
        <v>132</v>
      </c>
      <c r="T190">
        <v>0</v>
      </c>
      <c r="U190" t="s">
        <v>101</v>
      </c>
      <c r="V190">
        <f>MATCH(D190,Отчет!$D$1:$D$65535,0)</f>
        <v>38</v>
      </c>
    </row>
    <row r="191" spans="1:22" x14ac:dyDescent="0.2">
      <c r="A191" s="18">
        <v>1190252325</v>
      </c>
      <c r="B191" s="18">
        <v>8</v>
      </c>
      <c r="C191" s="18" t="s">
        <v>103</v>
      </c>
      <c r="D191" s="18">
        <v>1171424082</v>
      </c>
      <c r="E191" s="7" t="s">
        <v>76</v>
      </c>
      <c r="F191" s="18" t="s">
        <v>158</v>
      </c>
      <c r="G191" s="7" t="s">
        <v>183</v>
      </c>
      <c r="H191" s="18">
        <v>6</v>
      </c>
      <c r="I191" s="18" t="s">
        <v>98</v>
      </c>
      <c r="J191" s="18" t="s">
        <v>179</v>
      </c>
      <c r="L191" s="18">
        <v>48</v>
      </c>
      <c r="M191" s="18">
        <v>6</v>
      </c>
      <c r="N191" s="18">
        <v>1</v>
      </c>
      <c r="O191" s="18">
        <v>1</v>
      </c>
      <c r="P191">
        <v>1014851517</v>
      </c>
      <c r="Q191">
        <v>2098</v>
      </c>
      <c r="S191" t="s">
        <v>132</v>
      </c>
      <c r="T191">
        <v>0</v>
      </c>
      <c r="U191" t="s">
        <v>101</v>
      </c>
      <c r="V191">
        <f>MATCH(D191,Отчет!$D$1:$D$65535,0)</f>
        <v>37</v>
      </c>
    </row>
    <row r="192" spans="1:22" x14ac:dyDescent="0.2">
      <c r="A192" s="18">
        <v>1190251595</v>
      </c>
      <c r="B192" s="18">
        <v>4</v>
      </c>
      <c r="C192" s="18" t="s">
        <v>103</v>
      </c>
      <c r="D192" s="18">
        <v>1171424095</v>
      </c>
      <c r="E192" s="7" t="s">
        <v>51</v>
      </c>
      <c r="F192" s="18" t="s">
        <v>159</v>
      </c>
      <c r="G192" s="7" t="s">
        <v>183</v>
      </c>
      <c r="H192" s="18">
        <v>6</v>
      </c>
      <c r="I192" s="18" t="s">
        <v>98</v>
      </c>
      <c r="J192" s="18" t="s">
        <v>179</v>
      </c>
      <c r="L192" s="18">
        <v>24</v>
      </c>
      <c r="M192" s="18">
        <v>6</v>
      </c>
      <c r="N192" s="18">
        <v>1</v>
      </c>
      <c r="O192" s="18">
        <v>1</v>
      </c>
      <c r="P192">
        <v>1014851517</v>
      </c>
      <c r="Q192">
        <v>2098</v>
      </c>
      <c r="S192" t="s">
        <v>132</v>
      </c>
      <c r="T192">
        <v>0</v>
      </c>
      <c r="U192" t="s">
        <v>101</v>
      </c>
      <c r="V192">
        <f>MATCH(D192,Отчет!$D$1:$D$65535,0)</f>
        <v>54</v>
      </c>
    </row>
    <row r="193" spans="1:22" x14ac:dyDescent="0.2">
      <c r="A193" s="18">
        <v>1190251351</v>
      </c>
      <c r="B193" s="18">
        <v>4</v>
      </c>
      <c r="C193" s="18" t="s">
        <v>135</v>
      </c>
      <c r="D193" s="18">
        <v>1171453740</v>
      </c>
      <c r="E193" s="7" t="s">
        <v>41</v>
      </c>
      <c r="F193" s="18" t="s">
        <v>160</v>
      </c>
      <c r="G193" s="7" t="s">
        <v>183</v>
      </c>
      <c r="H193" s="18">
        <v>6</v>
      </c>
      <c r="I193" s="18" t="s">
        <v>98</v>
      </c>
      <c r="J193" s="18" t="s">
        <v>179</v>
      </c>
      <c r="L193" s="18">
        <v>24</v>
      </c>
      <c r="M193" s="18">
        <v>6</v>
      </c>
      <c r="N193" s="18">
        <v>1</v>
      </c>
      <c r="O193" s="18">
        <v>0</v>
      </c>
      <c r="P193">
        <v>1014851517</v>
      </c>
      <c r="Q193">
        <v>2098</v>
      </c>
      <c r="S193" t="s">
        <v>132</v>
      </c>
      <c r="T193">
        <v>0</v>
      </c>
      <c r="U193" t="s">
        <v>101</v>
      </c>
      <c r="V193">
        <f>MATCH(D193,Отчет!$D$1:$D$65535,0)</f>
        <v>66</v>
      </c>
    </row>
    <row r="194" spans="1:22" x14ac:dyDescent="0.2">
      <c r="A194" s="18">
        <v>1190252034</v>
      </c>
      <c r="B194" s="18">
        <v>7</v>
      </c>
      <c r="C194" s="18" t="s">
        <v>103</v>
      </c>
      <c r="D194" s="18">
        <v>1171453753</v>
      </c>
      <c r="E194" s="7" t="s">
        <v>67</v>
      </c>
      <c r="F194" s="18" t="s">
        <v>161</v>
      </c>
      <c r="G194" s="7" t="s">
        <v>183</v>
      </c>
      <c r="H194" s="18">
        <v>6</v>
      </c>
      <c r="I194" s="18" t="s">
        <v>98</v>
      </c>
      <c r="J194" s="18" t="s">
        <v>179</v>
      </c>
      <c r="L194" s="18">
        <v>42</v>
      </c>
      <c r="M194" s="18">
        <v>6</v>
      </c>
      <c r="N194" s="18">
        <v>1</v>
      </c>
      <c r="O194" s="18">
        <v>0</v>
      </c>
      <c r="P194">
        <v>1014851517</v>
      </c>
      <c r="Q194">
        <v>2098</v>
      </c>
      <c r="S194" t="s">
        <v>132</v>
      </c>
      <c r="T194">
        <v>0</v>
      </c>
      <c r="U194" t="s">
        <v>101</v>
      </c>
      <c r="V194">
        <f>MATCH(D194,Отчет!$D$1:$D$65535,0)</f>
        <v>63</v>
      </c>
    </row>
    <row r="195" spans="1:22" x14ac:dyDescent="0.2">
      <c r="A195" s="18">
        <v>1190251643</v>
      </c>
      <c r="B195" s="18">
        <v>9</v>
      </c>
      <c r="C195" s="18" t="s">
        <v>103</v>
      </c>
      <c r="D195" s="18">
        <v>1171453766</v>
      </c>
      <c r="E195" s="7" t="s">
        <v>53</v>
      </c>
      <c r="F195" s="18" t="s">
        <v>104</v>
      </c>
      <c r="G195" s="7" t="s">
        <v>183</v>
      </c>
      <c r="H195" s="18">
        <v>6</v>
      </c>
      <c r="I195" s="18" t="s">
        <v>98</v>
      </c>
      <c r="J195" s="18" t="s">
        <v>179</v>
      </c>
      <c r="L195" s="18">
        <v>54</v>
      </c>
      <c r="M195" s="18">
        <v>6</v>
      </c>
      <c r="N195" s="18">
        <v>1</v>
      </c>
      <c r="O195" s="18">
        <v>1</v>
      </c>
      <c r="P195">
        <v>1014851517</v>
      </c>
      <c r="Q195">
        <v>2098</v>
      </c>
      <c r="S195" t="s">
        <v>132</v>
      </c>
      <c r="T195">
        <v>0</v>
      </c>
      <c r="U195" t="s">
        <v>101</v>
      </c>
      <c r="V195">
        <f>MATCH(D195,Отчет!$D$1:$D$65535,0)</f>
        <v>16</v>
      </c>
    </row>
    <row r="196" spans="1:22" x14ac:dyDescent="0.2">
      <c r="A196" s="18">
        <v>1190252421</v>
      </c>
      <c r="B196" s="18">
        <v>5</v>
      </c>
      <c r="C196" s="18" t="s">
        <v>95</v>
      </c>
      <c r="D196" s="18">
        <v>1171453779</v>
      </c>
      <c r="E196" s="7" t="s">
        <v>80</v>
      </c>
      <c r="F196" s="18" t="s">
        <v>119</v>
      </c>
      <c r="G196" s="7" t="s">
        <v>183</v>
      </c>
      <c r="H196" s="18">
        <v>6</v>
      </c>
      <c r="I196" s="18" t="s">
        <v>98</v>
      </c>
      <c r="J196" s="18" t="s">
        <v>179</v>
      </c>
      <c r="L196" s="18">
        <v>30</v>
      </c>
      <c r="M196" s="18">
        <v>6</v>
      </c>
      <c r="N196" s="18">
        <v>1</v>
      </c>
      <c r="O196" s="18">
        <v>0</v>
      </c>
      <c r="P196">
        <v>1014851517</v>
      </c>
      <c r="Q196">
        <v>2098</v>
      </c>
      <c r="S196" t="s">
        <v>132</v>
      </c>
      <c r="T196">
        <v>0</v>
      </c>
      <c r="U196" t="s">
        <v>101</v>
      </c>
      <c r="V196">
        <f>MATCH(D196,Отчет!$D$1:$D$65535,0)</f>
        <v>67</v>
      </c>
    </row>
    <row r="197" spans="1:22" x14ac:dyDescent="0.2">
      <c r="A197" s="18">
        <v>1190251691</v>
      </c>
      <c r="B197" s="18">
        <v>6</v>
      </c>
      <c r="C197" s="18" t="s">
        <v>135</v>
      </c>
      <c r="D197" s="18">
        <v>1171453792</v>
      </c>
      <c r="E197" s="7" t="s">
        <v>55</v>
      </c>
      <c r="F197" s="18" t="s">
        <v>162</v>
      </c>
      <c r="G197" s="7" t="s">
        <v>183</v>
      </c>
      <c r="H197" s="18">
        <v>6</v>
      </c>
      <c r="I197" s="18" t="s">
        <v>98</v>
      </c>
      <c r="J197" s="18" t="s">
        <v>179</v>
      </c>
      <c r="L197" s="18">
        <v>36</v>
      </c>
      <c r="M197" s="18">
        <v>6</v>
      </c>
      <c r="N197" s="18">
        <v>1</v>
      </c>
      <c r="O197" s="18">
        <v>0</v>
      </c>
      <c r="P197">
        <v>1014851517</v>
      </c>
      <c r="Q197">
        <v>2098</v>
      </c>
      <c r="S197" t="s">
        <v>132</v>
      </c>
      <c r="T197">
        <v>0</v>
      </c>
      <c r="U197" t="s">
        <v>101</v>
      </c>
      <c r="V197">
        <f>MATCH(D197,Отчет!$D$1:$D$65535,0)</f>
        <v>59</v>
      </c>
    </row>
    <row r="198" spans="1:22" x14ac:dyDescent="0.2">
      <c r="A198" s="18">
        <v>1173911517</v>
      </c>
      <c r="B198" s="18">
        <v>7</v>
      </c>
      <c r="C198" s="18" t="s">
        <v>135</v>
      </c>
      <c r="D198" s="18">
        <v>1171423682</v>
      </c>
      <c r="E198" s="7" t="s">
        <v>35</v>
      </c>
      <c r="F198" s="18" t="s">
        <v>163</v>
      </c>
      <c r="G198" s="7" t="s">
        <v>183</v>
      </c>
      <c r="H198" s="18">
        <v>6</v>
      </c>
      <c r="I198" s="18" t="s">
        <v>98</v>
      </c>
      <c r="J198" s="18" t="s">
        <v>179</v>
      </c>
      <c r="L198" s="18">
        <v>42</v>
      </c>
      <c r="M198" s="18">
        <v>6</v>
      </c>
      <c r="N198" s="18">
        <v>1</v>
      </c>
      <c r="O198" s="18">
        <v>1</v>
      </c>
      <c r="P198">
        <v>1014851517</v>
      </c>
      <c r="Q198">
        <v>2098</v>
      </c>
      <c r="S198" t="s">
        <v>132</v>
      </c>
      <c r="T198">
        <v>0</v>
      </c>
      <c r="U198" t="s">
        <v>101</v>
      </c>
      <c r="V198">
        <f>MATCH(D198,Отчет!$D$1:$D$65535,0)</f>
        <v>19</v>
      </c>
    </row>
    <row r="199" spans="1:22" x14ac:dyDescent="0.2">
      <c r="A199" s="18">
        <v>1190252494</v>
      </c>
      <c r="B199" s="18">
        <v>7</v>
      </c>
      <c r="C199" s="18" t="s">
        <v>103</v>
      </c>
      <c r="D199" s="18">
        <v>1171423698</v>
      </c>
      <c r="E199" s="7" t="s">
        <v>83</v>
      </c>
      <c r="F199" s="18" t="s">
        <v>164</v>
      </c>
      <c r="G199" s="7" t="s">
        <v>183</v>
      </c>
      <c r="H199" s="18">
        <v>6</v>
      </c>
      <c r="I199" s="18" t="s">
        <v>98</v>
      </c>
      <c r="J199" s="18" t="s">
        <v>179</v>
      </c>
      <c r="L199" s="18">
        <v>42</v>
      </c>
      <c r="M199" s="18">
        <v>6</v>
      </c>
      <c r="N199" s="18">
        <v>1</v>
      </c>
      <c r="O199" s="18">
        <v>1</v>
      </c>
      <c r="P199">
        <v>1014851517</v>
      </c>
      <c r="Q199">
        <v>2098</v>
      </c>
      <c r="S199" t="s">
        <v>132</v>
      </c>
      <c r="T199">
        <v>0</v>
      </c>
      <c r="U199" t="s">
        <v>101</v>
      </c>
      <c r="V199">
        <f>MATCH(D199,Отчет!$D$1:$D$65535,0)</f>
        <v>41</v>
      </c>
    </row>
    <row r="200" spans="1:22" x14ac:dyDescent="0.2">
      <c r="A200" s="18">
        <v>1190252130</v>
      </c>
      <c r="B200" s="18">
        <v>6</v>
      </c>
      <c r="C200" s="18" t="s">
        <v>95</v>
      </c>
      <c r="D200" s="18">
        <v>1171423714</v>
      </c>
      <c r="E200" s="7" t="s">
        <v>70</v>
      </c>
      <c r="F200" s="18" t="s">
        <v>120</v>
      </c>
      <c r="G200" s="7" t="s">
        <v>183</v>
      </c>
      <c r="H200" s="18">
        <v>6</v>
      </c>
      <c r="I200" s="18" t="s">
        <v>98</v>
      </c>
      <c r="J200" s="18" t="s">
        <v>179</v>
      </c>
      <c r="L200" s="18">
        <v>36</v>
      </c>
      <c r="M200" s="18">
        <v>6</v>
      </c>
      <c r="N200" s="18">
        <v>1</v>
      </c>
      <c r="O200" s="18">
        <v>1</v>
      </c>
      <c r="P200">
        <v>1014851517</v>
      </c>
      <c r="Q200">
        <v>2098</v>
      </c>
      <c r="S200" t="s">
        <v>132</v>
      </c>
      <c r="T200">
        <v>0</v>
      </c>
      <c r="U200" t="s">
        <v>101</v>
      </c>
      <c r="V200">
        <f>MATCH(D200,Отчет!$D$1:$D$65535,0)</f>
        <v>21</v>
      </c>
    </row>
    <row r="201" spans="1:22" x14ac:dyDescent="0.2">
      <c r="A201" s="18">
        <v>1190252154</v>
      </c>
      <c r="B201" s="18">
        <v>9</v>
      </c>
      <c r="C201" s="18" t="s">
        <v>95</v>
      </c>
      <c r="D201" s="18">
        <v>1171423740</v>
      </c>
      <c r="E201" s="7" t="s">
        <v>71</v>
      </c>
      <c r="F201" s="18" t="s">
        <v>121</v>
      </c>
      <c r="G201" s="7" t="s">
        <v>183</v>
      </c>
      <c r="H201" s="18">
        <v>6</v>
      </c>
      <c r="I201" s="18" t="s">
        <v>98</v>
      </c>
      <c r="J201" s="18" t="s">
        <v>179</v>
      </c>
      <c r="L201" s="18">
        <v>54</v>
      </c>
      <c r="M201" s="18">
        <v>6</v>
      </c>
      <c r="N201" s="18">
        <v>1</v>
      </c>
      <c r="O201" s="18">
        <v>1</v>
      </c>
      <c r="P201">
        <v>1014851517</v>
      </c>
      <c r="Q201">
        <v>2098</v>
      </c>
      <c r="S201" t="s">
        <v>132</v>
      </c>
      <c r="T201">
        <v>0</v>
      </c>
      <c r="U201" t="s">
        <v>101</v>
      </c>
      <c r="V201">
        <f>MATCH(D201,Отчет!$D$1:$D$65535,0)</f>
        <v>23</v>
      </c>
    </row>
    <row r="202" spans="1:22" x14ac:dyDescent="0.2">
      <c r="A202" s="18">
        <v>1190251547</v>
      </c>
      <c r="B202" s="18">
        <v>6</v>
      </c>
      <c r="C202" s="18" t="s">
        <v>103</v>
      </c>
      <c r="D202" s="18">
        <v>1171423766</v>
      </c>
      <c r="E202" s="7" t="s">
        <v>48</v>
      </c>
      <c r="F202" s="18" t="s">
        <v>165</v>
      </c>
      <c r="G202" s="7" t="s">
        <v>183</v>
      </c>
      <c r="H202" s="18">
        <v>6</v>
      </c>
      <c r="I202" s="18" t="s">
        <v>98</v>
      </c>
      <c r="J202" s="18" t="s">
        <v>179</v>
      </c>
      <c r="L202" s="18">
        <v>36</v>
      </c>
      <c r="M202" s="18">
        <v>6</v>
      </c>
      <c r="N202" s="18">
        <v>1</v>
      </c>
      <c r="O202" s="18">
        <v>1</v>
      </c>
      <c r="P202">
        <v>1014851517</v>
      </c>
      <c r="Q202">
        <v>2098</v>
      </c>
      <c r="S202" t="s">
        <v>132</v>
      </c>
      <c r="T202">
        <v>0</v>
      </c>
      <c r="U202" t="s">
        <v>101</v>
      </c>
      <c r="V202">
        <f>MATCH(D202,Отчет!$D$1:$D$65535,0)</f>
        <v>49</v>
      </c>
    </row>
    <row r="203" spans="1:22" x14ac:dyDescent="0.2">
      <c r="A203" s="18">
        <v>1190252082</v>
      </c>
      <c r="B203" s="18">
        <v>7</v>
      </c>
      <c r="C203" s="18" t="s">
        <v>95</v>
      </c>
      <c r="D203" s="18">
        <v>1171423779</v>
      </c>
      <c r="E203" s="7" t="s">
        <v>68</v>
      </c>
      <c r="F203" s="18" t="s">
        <v>122</v>
      </c>
      <c r="G203" s="7" t="s">
        <v>183</v>
      </c>
      <c r="H203" s="18">
        <v>6</v>
      </c>
      <c r="I203" s="18" t="s">
        <v>98</v>
      </c>
      <c r="J203" s="18" t="s">
        <v>179</v>
      </c>
      <c r="L203" s="18">
        <v>42</v>
      </c>
      <c r="M203" s="18">
        <v>6</v>
      </c>
      <c r="N203" s="18">
        <v>1</v>
      </c>
      <c r="O203" s="18">
        <v>1</v>
      </c>
      <c r="P203">
        <v>1014851517</v>
      </c>
      <c r="Q203">
        <v>2098</v>
      </c>
      <c r="S203" t="s">
        <v>132</v>
      </c>
      <c r="T203">
        <v>0</v>
      </c>
      <c r="U203" t="s">
        <v>101</v>
      </c>
      <c r="V203">
        <f>MATCH(D203,Отчет!$D$1:$D$65535,0)</f>
        <v>25</v>
      </c>
    </row>
    <row r="204" spans="1:22" x14ac:dyDescent="0.2">
      <c r="A204" s="18">
        <v>1190252301</v>
      </c>
      <c r="B204" s="18">
        <v>8</v>
      </c>
      <c r="C204" s="18" t="s">
        <v>103</v>
      </c>
      <c r="D204" s="18">
        <v>1171423792</v>
      </c>
      <c r="E204" s="7" t="s">
        <v>75</v>
      </c>
      <c r="F204" s="18" t="s">
        <v>166</v>
      </c>
      <c r="G204" s="7" t="s">
        <v>183</v>
      </c>
      <c r="H204" s="18">
        <v>6</v>
      </c>
      <c r="I204" s="18" t="s">
        <v>98</v>
      </c>
      <c r="J204" s="18" t="s">
        <v>179</v>
      </c>
      <c r="L204" s="18">
        <v>48</v>
      </c>
      <c r="M204" s="18">
        <v>6</v>
      </c>
      <c r="N204" s="18">
        <v>1</v>
      </c>
      <c r="O204" s="18">
        <v>1</v>
      </c>
      <c r="P204">
        <v>1014851517</v>
      </c>
      <c r="Q204">
        <v>2098</v>
      </c>
      <c r="S204" t="s">
        <v>132</v>
      </c>
      <c r="T204">
        <v>0</v>
      </c>
      <c r="U204" t="s">
        <v>101</v>
      </c>
      <c r="V204">
        <f>MATCH(D204,Отчет!$D$1:$D$65535,0)</f>
        <v>46</v>
      </c>
    </row>
    <row r="205" spans="1:22" x14ac:dyDescent="0.2">
      <c r="A205" s="18">
        <v>1190252106</v>
      </c>
      <c r="B205" s="18">
        <v>8</v>
      </c>
      <c r="C205" s="18" t="s">
        <v>103</v>
      </c>
      <c r="D205" s="18">
        <v>1171423807</v>
      </c>
      <c r="E205" s="7" t="s">
        <v>69</v>
      </c>
      <c r="F205" s="18" t="s">
        <v>167</v>
      </c>
      <c r="G205" s="7" t="s">
        <v>183</v>
      </c>
      <c r="H205" s="18">
        <v>6</v>
      </c>
      <c r="I205" s="18" t="s">
        <v>98</v>
      </c>
      <c r="J205" s="18" t="s">
        <v>179</v>
      </c>
      <c r="L205" s="18">
        <v>48</v>
      </c>
      <c r="M205" s="18">
        <v>6</v>
      </c>
      <c r="N205" s="18">
        <v>1</v>
      </c>
      <c r="O205" s="18">
        <v>1</v>
      </c>
      <c r="P205">
        <v>1014851517</v>
      </c>
      <c r="Q205">
        <v>2098</v>
      </c>
      <c r="S205" t="s">
        <v>132</v>
      </c>
      <c r="T205">
        <v>0</v>
      </c>
      <c r="U205" t="s">
        <v>101</v>
      </c>
      <c r="V205">
        <f>MATCH(D205,Отчет!$D$1:$D$65535,0)</f>
        <v>35</v>
      </c>
    </row>
    <row r="206" spans="1:22" x14ac:dyDescent="0.2">
      <c r="A206" s="18">
        <v>1190251475</v>
      </c>
      <c r="B206" s="18">
        <v>9</v>
      </c>
      <c r="C206" s="18" t="s">
        <v>135</v>
      </c>
      <c r="D206" s="18">
        <v>1171423839</v>
      </c>
      <c r="E206" s="7" t="s">
        <v>45</v>
      </c>
      <c r="F206" s="18" t="s">
        <v>168</v>
      </c>
      <c r="G206" s="7" t="s">
        <v>183</v>
      </c>
      <c r="H206" s="18">
        <v>6</v>
      </c>
      <c r="I206" s="18" t="s">
        <v>98</v>
      </c>
      <c r="J206" s="18" t="s">
        <v>179</v>
      </c>
      <c r="L206" s="18">
        <v>54</v>
      </c>
      <c r="M206" s="18">
        <v>6</v>
      </c>
      <c r="N206" s="18">
        <v>1</v>
      </c>
      <c r="O206" s="18">
        <v>1</v>
      </c>
      <c r="P206">
        <v>1014851517</v>
      </c>
      <c r="Q206">
        <v>2098</v>
      </c>
      <c r="S206" t="s">
        <v>132</v>
      </c>
      <c r="T206">
        <v>0</v>
      </c>
      <c r="U206" t="s">
        <v>101</v>
      </c>
      <c r="V206">
        <f>MATCH(D206,Отчет!$D$1:$D$65535,0)</f>
        <v>13</v>
      </c>
    </row>
    <row r="207" spans="1:22" x14ac:dyDescent="0.2">
      <c r="A207" s="18">
        <v>1190251859</v>
      </c>
      <c r="B207" s="18">
        <v>7</v>
      </c>
      <c r="C207" s="18" t="s">
        <v>95</v>
      </c>
      <c r="D207" s="18">
        <v>1171423854</v>
      </c>
      <c r="E207" s="7" t="s">
        <v>62</v>
      </c>
      <c r="F207" s="18" t="s">
        <v>123</v>
      </c>
      <c r="G207" s="7" t="s">
        <v>183</v>
      </c>
      <c r="H207" s="18">
        <v>6</v>
      </c>
      <c r="I207" s="18" t="s">
        <v>98</v>
      </c>
      <c r="J207" s="18" t="s">
        <v>179</v>
      </c>
      <c r="L207" s="18">
        <v>42</v>
      </c>
      <c r="M207" s="18">
        <v>6</v>
      </c>
      <c r="N207" s="18">
        <v>1</v>
      </c>
      <c r="O207" s="18">
        <v>1</v>
      </c>
      <c r="P207">
        <v>1014851517</v>
      </c>
      <c r="Q207">
        <v>2098</v>
      </c>
      <c r="S207" t="s">
        <v>132</v>
      </c>
      <c r="T207">
        <v>0</v>
      </c>
      <c r="U207" t="s">
        <v>101</v>
      </c>
      <c r="V207">
        <f>MATCH(D207,Отчет!$D$1:$D$65535,0)</f>
        <v>45</v>
      </c>
    </row>
    <row r="208" spans="1:22" x14ac:dyDescent="0.2">
      <c r="A208" s="18">
        <v>1190252616</v>
      </c>
      <c r="B208" s="18">
        <v>6</v>
      </c>
      <c r="C208" s="18" t="s">
        <v>95</v>
      </c>
      <c r="D208" s="18">
        <v>1171423867</v>
      </c>
      <c r="E208" s="7" t="s">
        <v>87</v>
      </c>
      <c r="F208" s="18" t="s">
        <v>124</v>
      </c>
      <c r="G208" s="7" t="s">
        <v>183</v>
      </c>
      <c r="H208" s="18">
        <v>6</v>
      </c>
      <c r="I208" s="18" t="s">
        <v>98</v>
      </c>
      <c r="J208" s="18" t="s">
        <v>179</v>
      </c>
      <c r="L208" s="18">
        <v>36</v>
      </c>
      <c r="M208" s="18">
        <v>6</v>
      </c>
      <c r="N208" s="18">
        <v>1</v>
      </c>
      <c r="O208" s="18">
        <v>1</v>
      </c>
      <c r="P208">
        <v>1014851517</v>
      </c>
      <c r="Q208">
        <v>2098</v>
      </c>
      <c r="S208" t="s">
        <v>132</v>
      </c>
      <c r="T208">
        <v>0</v>
      </c>
      <c r="U208" t="s">
        <v>101</v>
      </c>
      <c r="V208">
        <f>MATCH(D208,Отчет!$D$1:$D$65535,0)</f>
        <v>50</v>
      </c>
    </row>
    <row r="209" spans="1:22" x14ac:dyDescent="0.2">
      <c r="A209" s="18">
        <v>1190252592</v>
      </c>
      <c r="B209" s="18">
        <v>5</v>
      </c>
      <c r="C209" s="18" t="s">
        <v>95</v>
      </c>
      <c r="D209" s="18">
        <v>1171423880</v>
      </c>
      <c r="E209" s="7" t="s">
        <v>86</v>
      </c>
      <c r="F209" s="18" t="s">
        <v>125</v>
      </c>
      <c r="G209" s="7" t="s">
        <v>183</v>
      </c>
      <c r="H209" s="18">
        <v>6</v>
      </c>
      <c r="I209" s="18" t="s">
        <v>98</v>
      </c>
      <c r="J209" s="18" t="s">
        <v>179</v>
      </c>
      <c r="L209" s="18">
        <v>30</v>
      </c>
      <c r="M209" s="18">
        <v>6</v>
      </c>
      <c r="N209" s="18">
        <v>1</v>
      </c>
      <c r="O209" s="18">
        <v>1</v>
      </c>
      <c r="P209">
        <v>1014851517</v>
      </c>
      <c r="Q209">
        <v>2098</v>
      </c>
      <c r="S209" t="s">
        <v>132</v>
      </c>
      <c r="T209">
        <v>0</v>
      </c>
      <c r="U209" t="s">
        <v>101</v>
      </c>
      <c r="V209">
        <f>MATCH(D209,Отчет!$D$1:$D$65535,0)</f>
        <v>51</v>
      </c>
    </row>
    <row r="210" spans="1:22" x14ac:dyDescent="0.2">
      <c r="A210" s="18">
        <v>1190252469</v>
      </c>
      <c r="B210" s="18">
        <v>4</v>
      </c>
      <c r="C210" s="18" t="s">
        <v>95</v>
      </c>
      <c r="D210" s="18">
        <v>1171423893</v>
      </c>
      <c r="E210" s="7" t="s">
        <v>82</v>
      </c>
      <c r="F210" s="18" t="s">
        <v>128</v>
      </c>
      <c r="G210" s="7" t="s">
        <v>183</v>
      </c>
      <c r="H210" s="18">
        <v>6</v>
      </c>
      <c r="I210" s="18" t="s">
        <v>98</v>
      </c>
      <c r="J210" s="18" t="s">
        <v>179</v>
      </c>
      <c r="L210" s="18">
        <v>24</v>
      </c>
      <c r="M210" s="18">
        <v>6</v>
      </c>
      <c r="N210" s="18">
        <v>1</v>
      </c>
      <c r="O210" s="18">
        <v>1</v>
      </c>
      <c r="P210">
        <v>1014851517</v>
      </c>
      <c r="Q210">
        <v>2098</v>
      </c>
      <c r="S210" t="s">
        <v>132</v>
      </c>
      <c r="T210">
        <v>0</v>
      </c>
      <c r="U210" t="s">
        <v>101</v>
      </c>
      <c r="V210">
        <f>MATCH(D210,Отчет!$D$1:$D$65535,0)</f>
        <v>58</v>
      </c>
    </row>
    <row r="211" spans="1:22" x14ac:dyDescent="0.2">
      <c r="A211" s="18">
        <v>1190252715</v>
      </c>
      <c r="B211" s="18">
        <v>6</v>
      </c>
      <c r="C211" s="18" t="s">
        <v>103</v>
      </c>
      <c r="D211" s="18">
        <v>1171423906</v>
      </c>
      <c r="E211" s="7" t="s">
        <v>91</v>
      </c>
      <c r="F211" s="18" t="s">
        <v>133</v>
      </c>
      <c r="G211" s="7" t="s">
        <v>183</v>
      </c>
      <c r="H211" s="18">
        <v>6</v>
      </c>
      <c r="I211" s="18" t="s">
        <v>98</v>
      </c>
      <c r="J211" s="18" t="s">
        <v>179</v>
      </c>
      <c r="L211" s="18">
        <v>36</v>
      </c>
      <c r="M211" s="18">
        <v>6</v>
      </c>
      <c r="N211" s="18">
        <v>1</v>
      </c>
      <c r="O211" s="18">
        <v>1</v>
      </c>
      <c r="P211">
        <v>1014851517</v>
      </c>
      <c r="Q211">
        <v>2098</v>
      </c>
      <c r="S211" t="s">
        <v>132</v>
      </c>
      <c r="T211">
        <v>0</v>
      </c>
      <c r="U211" t="s">
        <v>101</v>
      </c>
      <c r="V211">
        <f>MATCH(D211,Отчет!$D$1:$D$65535,0)</f>
        <v>64</v>
      </c>
    </row>
    <row r="212" spans="1:22" x14ac:dyDescent="0.2">
      <c r="A212" s="18">
        <v>1190252349</v>
      </c>
      <c r="B212" s="18">
        <v>6</v>
      </c>
      <c r="C212" s="18" t="s">
        <v>95</v>
      </c>
      <c r="D212" s="18">
        <v>1171423919</v>
      </c>
      <c r="E212" s="7" t="s">
        <v>77</v>
      </c>
      <c r="F212" s="18" t="s">
        <v>111</v>
      </c>
      <c r="G212" s="7" t="s">
        <v>183</v>
      </c>
      <c r="H212" s="18">
        <v>6</v>
      </c>
      <c r="I212" s="18" t="s">
        <v>98</v>
      </c>
      <c r="J212" s="18" t="s">
        <v>179</v>
      </c>
      <c r="L212" s="18">
        <v>36</v>
      </c>
      <c r="M212" s="18">
        <v>6</v>
      </c>
      <c r="N212" s="18">
        <v>1</v>
      </c>
      <c r="O212" s="18">
        <v>1</v>
      </c>
      <c r="P212">
        <v>1014851517</v>
      </c>
      <c r="Q212">
        <v>2098</v>
      </c>
      <c r="S212" t="s">
        <v>132</v>
      </c>
      <c r="T212">
        <v>0</v>
      </c>
      <c r="U212" t="s">
        <v>101</v>
      </c>
      <c r="V212">
        <f>MATCH(D212,Отчет!$D$1:$D$65535,0)</f>
        <v>34</v>
      </c>
    </row>
    <row r="213" spans="1:22" x14ac:dyDescent="0.2">
      <c r="A213" s="18">
        <v>1190251375</v>
      </c>
      <c r="B213" s="18">
        <v>8</v>
      </c>
      <c r="C213" s="18" t="s">
        <v>103</v>
      </c>
      <c r="D213" s="18">
        <v>1171423932</v>
      </c>
      <c r="E213" s="7" t="s">
        <v>42</v>
      </c>
      <c r="F213" s="18" t="s">
        <v>134</v>
      </c>
      <c r="G213" s="7" t="s">
        <v>183</v>
      </c>
      <c r="H213" s="18">
        <v>6</v>
      </c>
      <c r="I213" s="18" t="s">
        <v>98</v>
      </c>
      <c r="J213" s="18" t="s">
        <v>179</v>
      </c>
      <c r="L213" s="18">
        <v>48</v>
      </c>
      <c r="M213" s="18">
        <v>6</v>
      </c>
      <c r="N213" s="18">
        <v>1</v>
      </c>
      <c r="O213" s="18">
        <v>1</v>
      </c>
      <c r="P213">
        <v>1014851517</v>
      </c>
      <c r="Q213">
        <v>2098</v>
      </c>
      <c r="S213" t="s">
        <v>132</v>
      </c>
      <c r="T213">
        <v>0</v>
      </c>
      <c r="U213" t="s">
        <v>101</v>
      </c>
      <c r="V213">
        <f>MATCH(D213,Отчет!$D$1:$D$65535,0)</f>
        <v>33</v>
      </c>
    </row>
    <row r="214" spans="1:22" x14ac:dyDescent="0.2">
      <c r="A214" s="18">
        <v>1256513630</v>
      </c>
      <c r="B214" s="18">
        <v>6</v>
      </c>
      <c r="C214" s="18" t="s">
        <v>95</v>
      </c>
      <c r="D214" s="18">
        <v>1171424186</v>
      </c>
      <c r="E214" s="7" t="s">
        <v>38</v>
      </c>
      <c r="F214" s="18" t="s">
        <v>114</v>
      </c>
      <c r="G214" s="7" t="s">
        <v>184</v>
      </c>
      <c r="H214" s="18">
        <v>3</v>
      </c>
      <c r="I214" s="18" t="s">
        <v>98</v>
      </c>
      <c r="J214" s="18" t="s">
        <v>179</v>
      </c>
      <c r="L214" s="18">
        <v>18</v>
      </c>
      <c r="M214" s="18">
        <v>3</v>
      </c>
      <c r="N214" s="18">
        <v>1</v>
      </c>
      <c r="O214" s="18">
        <v>1</v>
      </c>
      <c r="P214">
        <v>1236129457</v>
      </c>
      <c r="Q214">
        <v>2098</v>
      </c>
      <c r="S214" t="s">
        <v>100</v>
      </c>
      <c r="T214">
        <v>0</v>
      </c>
      <c r="U214" t="s">
        <v>101</v>
      </c>
      <c r="V214">
        <f>MATCH(D214,Отчет!$D$1:$D$65535,0)</f>
        <v>70</v>
      </c>
    </row>
    <row r="215" spans="1:22" x14ac:dyDescent="0.2">
      <c r="A215" s="18">
        <v>1256513562</v>
      </c>
      <c r="B215" s="18">
        <v>6</v>
      </c>
      <c r="C215" s="18" t="s">
        <v>135</v>
      </c>
      <c r="D215" s="18">
        <v>1171424134</v>
      </c>
      <c r="E215" s="7" t="s">
        <v>39</v>
      </c>
      <c r="F215" s="18" t="s">
        <v>141</v>
      </c>
      <c r="G215" s="7" t="s">
        <v>184</v>
      </c>
      <c r="H215" s="18">
        <v>3</v>
      </c>
      <c r="I215" s="18" t="s">
        <v>98</v>
      </c>
      <c r="J215" s="18" t="s">
        <v>179</v>
      </c>
      <c r="L215" s="18">
        <v>18</v>
      </c>
      <c r="M215" s="18">
        <v>3</v>
      </c>
      <c r="N215" s="18">
        <v>1</v>
      </c>
      <c r="O215" s="18">
        <v>1</v>
      </c>
      <c r="P215">
        <v>1236129457</v>
      </c>
      <c r="Q215">
        <v>2098</v>
      </c>
      <c r="S215" t="s">
        <v>100</v>
      </c>
      <c r="T215">
        <v>0</v>
      </c>
      <c r="U215" t="s">
        <v>101</v>
      </c>
      <c r="V215">
        <f>MATCH(D215,Отчет!$D$1:$D$65535,0)</f>
        <v>56</v>
      </c>
    </row>
    <row r="216" spans="1:22" x14ac:dyDescent="0.2">
      <c r="A216" s="18">
        <v>1256513574</v>
      </c>
      <c r="B216" s="18">
        <v>9</v>
      </c>
      <c r="C216" s="18" t="s">
        <v>135</v>
      </c>
      <c r="D216" s="18">
        <v>1178851370</v>
      </c>
      <c r="E216" s="7" t="s">
        <v>52</v>
      </c>
      <c r="F216" s="18" t="s">
        <v>151</v>
      </c>
      <c r="G216" s="7" t="s">
        <v>185</v>
      </c>
      <c r="H216" s="18">
        <v>3</v>
      </c>
      <c r="I216" s="18" t="s">
        <v>98</v>
      </c>
      <c r="J216" s="18" t="s">
        <v>179</v>
      </c>
      <c r="L216" s="18">
        <v>27</v>
      </c>
      <c r="M216" s="18">
        <v>3</v>
      </c>
      <c r="N216" s="18">
        <v>1</v>
      </c>
      <c r="O216" s="18">
        <v>1</v>
      </c>
      <c r="P216">
        <v>1236129457</v>
      </c>
      <c r="Q216">
        <v>2098</v>
      </c>
      <c r="S216" t="s">
        <v>100</v>
      </c>
      <c r="T216">
        <v>0</v>
      </c>
      <c r="U216" t="s">
        <v>101</v>
      </c>
      <c r="V216">
        <f>MATCH(D216,Отчет!$D$1:$D$65535,0)</f>
        <v>12</v>
      </c>
    </row>
    <row r="217" spans="1:22" x14ac:dyDescent="0.2">
      <c r="A217" s="18">
        <v>1256513634</v>
      </c>
      <c r="B217" s="18">
        <v>6</v>
      </c>
      <c r="C217" s="18" t="s">
        <v>103</v>
      </c>
      <c r="D217" s="18">
        <v>1171453753</v>
      </c>
      <c r="E217" s="7" t="s">
        <v>67</v>
      </c>
      <c r="F217" s="18" t="s">
        <v>161</v>
      </c>
      <c r="G217" s="7" t="s">
        <v>185</v>
      </c>
      <c r="H217" s="18">
        <v>3</v>
      </c>
      <c r="I217" s="18" t="s">
        <v>98</v>
      </c>
      <c r="J217" s="18" t="s">
        <v>179</v>
      </c>
      <c r="L217" s="18">
        <v>18</v>
      </c>
      <c r="M217" s="18">
        <v>3</v>
      </c>
      <c r="N217" s="18">
        <v>1</v>
      </c>
      <c r="O217" s="18">
        <v>0</v>
      </c>
      <c r="P217">
        <v>1236129457</v>
      </c>
      <c r="Q217">
        <v>2098</v>
      </c>
      <c r="S217" t="s">
        <v>100</v>
      </c>
      <c r="T217">
        <v>0</v>
      </c>
      <c r="U217" t="s">
        <v>101</v>
      </c>
      <c r="V217">
        <f>MATCH(D217,Отчет!$D$1:$D$65535,0)</f>
        <v>63</v>
      </c>
    </row>
    <row r="218" spans="1:22" x14ac:dyDescent="0.2">
      <c r="A218" s="18">
        <v>1190251911</v>
      </c>
      <c r="B218" s="18">
        <v>10</v>
      </c>
      <c r="C218" s="18" t="s">
        <v>95</v>
      </c>
      <c r="D218" s="18">
        <v>1171423984</v>
      </c>
      <c r="E218" s="7" t="s">
        <v>64</v>
      </c>
      <c r="F218" s="18" t="s">
        <v>113</v>
      </c>
      <c r="G218" s="7" t="s">
        <v>186</v>
      </c>
      <c r="H218" s="18">
        <v>6</v>
      </c>
      <c r="I218" s="18" t="s">
        <v>98</v>
      </c>
      <c r="J218" s="18" t="s">
        <v>179</v>
      </c>
      <c r="L218" s="18">
        <v>60</v>
      </c>
      <c r="M218" s="18">
        <v>6</v>
      </c>
      <c r="N218" s="18">
        <v>1</v>
      </c>
      <c r="O218" s="18">
        <v>1</v>
      </c>
      <c r="P218">
        <v>1014851517</v>
      </c>
      <c r="Q218">
        <v>4308</v>
      </c>
      <c r="T218">
        <v>0</v>
      </c>
      <c r="U218" t="s">
        <v>101</v>
      </c>
      <c r="V218">
        <f>MATCH(D218,Отчет!$D$1:$D$65535,0)</f>
        <v>15</v>
      </c>
    </row>
    <row r="219" spans="1:22" x14ac:dyDescent="0.2">
      <c r="A219" s="18">
        <v>1190252449</v>
      </c>
      <c r="B219" s="18">
        <v>10</v>
      </c>
      <c r="C219" s="18" t="s">
        <v>103</v>
      </c>
      <c r="D219" s="18">
        <v>1171423997</v>
      </c>
      <c r="E219" s="7" t="s">
        <v>81</v>
      </c>
      <c r="F219" s="18" t="s">
        <v>137</v>
      </c>
      <c r="G219" s="7" t="s">
        <v>186</v>
      </c>
      <c r="H219" s="18">
        <v>6</v>
      </c>
      <c r="I219" s="18" t="s">
        <v>98</v>
      </c>
      <c r="J219" s="18" t="s">
        <v>179</v>
      </c>
      <c r="L219" s="18">
        <v>60</v>
      </c>
      <c r="M219" s="18">
        <v>6</v>
      </c>
      <c r="N219" s="18">
        <v>1</v>
      </c>
      <c r="O219" s="18">
        <v>1</v>
      </c>
      <c r="P219">
        <v>1014851517</v>
      </c>
      <c r="Q219">
        <v>4308</v>
      </c>
      <c r="T219">
        <v>0</v>
      </c>
      <c r="U219" t="s">
        <v>101</v>
      </c>
      <c r="V219">
        <f>MATCH(D219,Отчет!$D$1:$D$65535,0)</f>
        <v>14</v>
      </c>
    </row>
    <row r="220" spans="1:22" x14ac:dyDescent="0.2">
      <c r="A220" s="18">
        <v>1190251190</v>
      </c>
      <c r="B220" s="18">
        <v>5</v>
      </c>
      <c r="C220" s="18" t="s">
        <v>135</v>
      </c>
      <c r="D220" s="18">
        <v>1171424010</v>
      </c>
      <c r="E220" s="7" t="s">
        <v>36</v>
      </c>
      <c r="F220" s="18" t="s">
        <v>138</v>
      </c>
      <c r="G220" s="7" t="s">
        <v>186</v>
      </c>
      <c r="H220" s="18">
        <v>6</v>
      </c>
      <c r="I220" s="18" t="s">
        <v>98</v>
      </c>
      <c r="J220" s="18" t="s">
        <v>179</v>
      </c>
      <c r="L220" s="18">
        <v>30</v>
      </c>
      <c r="M220" s="18">
        <v>6</v>
      </c>
      <c r="N220" s="18">
        <v>1</v>
      </c>
      <c r="O220" s="18">
        <v>1</v>
      </c>
      <c r="P220">
        <v>1014851517</v>
      </c>
      <c r="Q220">
        <v>4308</v>
      </c>
      <c r="T220">
        <v>0</v>
      </c>
      <c r="U220" t="s">
        <v>101</v>
      </c>
      <c r="V220">
        <f>MATCH(D220,Отчет!$D$1:$D$65535,0)</f>
        <v>68</v>
      </c>
    </row>
    <row r="221" spans="1:22" x14ac:dyDescent="0.2">
      <c r="A221" s="18">
        <v>1190252695</v>
      </c>
      <c r="B221" s="18">
        <v>8</v>
      </c>
      <c r="C221" s="18" t="s">
        <v>103</v>
      </c>
      <c r="D221" s="18">
        <v>1171424026</v>
      </c>
      <c r="E221" s="7" t="s">
        <v>90</v>
      </c>
      <c r="F221" s="18" t="s">
        <v>139</v>
      </c>
      <c r="G221" s="7" t="s">
        <v>186</v>
      </c>
      <c r="H221" s="18">
        <v>6</v>
      </c>
      <c r="I221" s="18" t="s">
        <v>98</v>
      </c>
      <c r="J221" s="18" t="s">
        <v>179</v>
      </c>
      <c r="L221" s="18">
        <v>48</v>
      </c>
      <c r="M221" s="18">
        <v>6</v>
      </c>
      <c r="N221" s="18">
        <v>1</v>
      </c>
      <c r="O221" s="18">
        <v>1</v>
      </c>
      <c r="P221">
        <v>1014851517</v>
      </c>
      <c r="Q221">
        <v>4308</v>
      </c>
      <c r="T221">
        <v>0</v>
      </c>
      <c r="U221" t="s">
        <v>101</v>
      </c>
      <c r="V221">
        <f>MATCH(D221,Отчет!$D$1:$D$65535,0)</f>
        <v>36</v>
      </c>
    </row>
    <row r="222" spans="1:22" x14ac:dyDescent="0.2">
      <c r="A222" s="18">
        <v>1190251767</v>
      </c>
      <c r="B222" s="18">
        <v>8</v>
      </c>
      <c r="C222" s="18" t="s">
        <v>103</v>
      </c>
      <c r="D222" s="18">
        <v>1171424121</v>
      </c>
      <c r="E222" s="7" t="s">
        <v>58</v>
      </c>
      <c r="F222" s="18" t="s">
        <v>140</v>
      </c>
      <c r="G222" s="7" t="s">
        <v>186</v>
      </c>
      <c r="H222" s="18">
        <v>6</v>
      </c>
      <c r="I222" s="18" t="s">
        <v>98</v>
      </c>
      <c r="J222" s="18" t="s">
        <v>179</v>
      </c>
      <c r="L222" s="18">
        <v>48</v>
      </c>
      <c r="M222" s="18">
        <v>6</v>
      </c>
      <c r="N222" s="18">
        <v>1</v>
      </c>
      <c r="O222" s="18">
        <v>1</v>
      </c>
      <c r="P222">
        <v>1014851517</v>
      </c>
      <c r="Q222">
        <v>4308</v>
      </c>
      <c r="T222">
        <v>0</v>
      </c>
      <c r="U222" t="s">
        <v>101</v>
      </c>
      <c r="V222">
        <f>MATCH(D222,Отчет!$D$1:$D$65535,0)</f>
        <v>26</v>
      </c>
    </row>
    <row r="223" spans="1:22" x14ac:dyDescent="0.2">
      <c r="A223" s="18">
        <v>1190251307</v>
      </c>
      <c r="B223" s="18">
        <v>7</v>
      </c>
      <c r="C223" s="18" t="s">
        <v>135</v>
      </c>
      <c r="D223" s="18">
        <v>1171424134</v>
      </c>
      <c r="E223" s="7" t="s">
        <v>39</v>
      </c>
      <c r="F223" s="18" t="s">
        <v>141</v>
      </c>
      <c r="G223" s="7" t="s">
        <v>186</v>
      </c>
      <c r="H223" s="18">
        <v>6</v>
      </c>
      <c r="I223" s="18" t="s">
        <v>98</v>
      </c>
      <c r="J223" s="18" t="s">
        <v>179</v>
      </c>
      <c r="L223" s="18">
        <v>42</v>
      </c>
      <c r="M223" s="18">
        <v>6</v>
      </c>
      <c r="N223" s="18">
        <v>1</v>
      </c>
      <c r="O223" s="18">
        <v>1</v>
      </c>
      <c r="P223">
        <v>1014851517</v>
      </c>
      <c r="Q223">
        <v>4308</v>
      </c>
      <c r="T223">
        <v>0</v>
      </c>
      <c r="U223" t="s">
        <v>101</v>
      </c>
      <c r="V223">
        <f>MATCH(D223,Отчет!$D$1:$D$65535,0)</f>
        <v>56</v>
      </c>
    </row>
    <row r="224" spans="1:22" x14ac:dyDescent="0.2">
      <c r="A224" s="18">
        <v>1190252522</v>
      </c>
      <c r="B224" s="18">
        <v>7</v>
      </c>
      <c r="C224" s="18" t="s">
        <v>135</v>
      </c>
      <c r="D224" s="18">
        <v>1171424147</v>
      </c>
      <c r="E224" s="7" t="s">
        <v>49</v>
      </c>
      <c r="F224" s="18" t="s">
        <v>142</v>
      </c>
      <c r="G224" s="7" t="s">
        <v>186</v>
      </c>
      <c r="H224" s="18">
        <v>6</v>
      </c>
      <c r="I224" s="18" t="s">
        <v>98</v>
      </c>
      <c r="J224" s="18" t="s">
        <v>179</v>
      </c>
      <c r="L224" s="18">
        <v>42</v>
      </c>
      <c r="M224" s="18">
        <v>6</v>
      </c>
      <c r="N224" s="18">
        <v>1</v>
      </c>
      <c r="O224" s="18">
        <v>1</v>
      </c>
      <c r="P224">
        <v>1014851517</v>
      </c>
      <c r="Q224">
        <v>4308</v>
      </c>
      <c r="T224">
        <v>0</v>
      </c>
      <c r="U224" t="s">
        <v>101</v>
      </c>
      <c r="V224">
        <f>MATCH(D224,Отчет!$D$1:$D$65535,0)</f>
        <v>48</v>
      </c>
    </row>
    <row r="225" spans="1:22" x14ac:dyDescent="0.2">
      <c r="A225" s="18">
        <v>1190252206</v>
      </c>
      <c r="B225" s="18">
        <v>9</v>
      </c>
      <c r="C225" s="18" t="s">
        <v>103</v>
      </c>
      <c r="D225" s="18">
        <v>1171424160</v>
      </c>
      <c r="E225" s="7" t="s">
        <v>73</v>
      </c>
      <c r="F225" s="18" t="s">
        <v>108</v>
      </c>
      <c r="G225" s="7" t="s">
        <v>186</v>
      </c>
      <c r="H225" s="18">
        <v>6</v>
      </c>
      <c r="I225" s="18" t="s">
        <v>98</v>
      </c>
      <c r="J225" s="18" t="s">
        <v>179</v>
      </c>
      <c r="L225" s="18">
        <v>54</v>
      </c>
      <c r="M225" s="18">
        <v>6</v>
      </c>
      <c r="N225" s="18">
        <v>1</v>
      </c>
      <c r="O225" s="18">
        <v>1</v>
      </c>
      <c r="P225">
        <v>1014851517</v>
      </c>
      <c r="Q225">
        <v>4308</v>
      </c>
      <c r="T225">
        <v>0</v>
      </c>
      <c r="U225" t="s">
        <v>101</v>
      </c>
      <c r="V225">
        <f>MATCH(D225,Отчет!$D$1:$D$65535,0)</f>
        <v>47</v>
      </c>
    </row>
    <row r="226" spans="1:22" x14ac:dyDescent="0.2">
      <c r="A226" s="18">
        <v>1190251283</v>
      </c>
      <c r="B226" s="18">
        <v>7</v>
      </c>
      <c r="C226" s="18" t="s">
        <v>95</v>
      </c>
      <c r="D226" s="18">
        <v>1171424186</v>
      </c>
      <c r="E226" s="7" t="s">
        <v>38</v>
      </c>
      <c r="F226" s="18" t="s">
        <v>114</v>
      </c>
      <c r="G226" s="7" t="s">
        <v>186</v>
      </c>
      <c r="H226" s="18">
        <v>6</v>
      </c>
      <c r="I226" s="18" t="s">
        <v>98</v>
      </c>
      <c r="J226" s="18" t="s">
        <v>179</v>
      </c>
      <c r="L226" s="18">
        <v>42</v>
      </c>
      <c r="M226" s="18">
        <v>6</v>
      </c>
      <c r="N226" s="18">
        <v>1</v>
      </c>
      <c r="O226" s="18">
        <v>1</v>
      </c>
      <c r="P226">
        <v>1014851517</v>
      </c>
      <c r="Q226">
        <v>4308</v>
      </c>
      <c r="T226">
        <v>0</v>
      </c>
      <c r="U226" t="s">
        <v>101</v>
      </c>
      <c r="V226">
        <f>MATCH(D226,Отчет!$D$1:$D$65535,0)</f>
        <v>70</v>
      </c>
    </row>
    <row r="227" spans="1:22" x14ac:dyDescent="0.2">
      <c r="A227" s="18">
        <v>1190252645</v>
      </c>
      <c r="B227" s="18">
        <v>9</v>
      </c>
      <c r="C227" s="18" t="s">
        <v>135</v>
      </c>
      <c r="D227" s="18">
        <v>1171424199</v>
      </c>
      <c r="E227" s="7" t="s">
        <v>88</v>
      </c>
      <c r="F227" s="18" t="s">
        <v>143</v>
      </c>
      <c r="G227" s="7" t="s">
        <v>186</v>
      </c>
      <c r="H227" s="18">
        <v>6</v>
      </c>
      <c r="I227" s="18" t="s">
        <v>98</v>
      </c>
      <c r="J227" s="18" t="s">
        <v>179</v>
      </c>
      <c r="L227" s="18">
        <v>54</v>
      </c>
      <c r="M227" s="18">
        <v>6</v>
      </c>
      <c r="N227" s="18">
        <v>1</v>
      </c>
      <c r="O227" s="18">
        <v>1</v>
      </c>
      <c r="P227">
        <v>1014851517</v>
      </c>
      <c r="Q227">
        <v>4308</v>
      </c>
      <c r="T227">
        <v>0</v>
      </c>
      <c r="U227" t="s">
        <v>101</v>
      </c>
      <c r="V227">
        <f>MATCH(D227,Отчет!$D$1:$D$65535,0)</f>
        <v>32</v>
      </c>
    </row>
    <row r="228" spans="1:22" x14ac:dyDescent="0.2">
      <c r="A228" s="18">
        <v>1190251887</v>
      </c>
      <c r="B228" s="18">
        <v>8</v>
      </c>
      <c r="C228" s="18" t="s">
        <v>103</v>
      </c>
      <c r="D228" s="18">
        <v>1171424212</v>
      </c>
      <c r="E228" s="7" t="s">
        <v>63</v>
      </c>
      <c r="F228" s="18" t="s">
        <v>144</v>
      </c>
      <c r="G228" s="7" t="s">
        <v>186</v>
      </c>
      <c r="H228" s="18">
        <v>6</v>
      </c>
      <c r="I228" s="18" t="s">
        <v>98</v>
      </c>
      <c r="J228" s="18" t="s">
        <v>179</v>
      </c>
      <c r="L228" s="18">
        <v>48</v>
      </c>
      <c r="M228" s="18">
        <v>6</v>
      </c>
      <c r="N228" s="18">
        <v>1</v>
      </c>
      <c r="O228" s="18">
        <v>1</v>
      </c>
      <c r="P228">
        <v>1014851517</v>
      </c>
      <c r="Q228">
        <v>4308</v>
      </c>
      <c r="T228">
        <v>0</v>
      </c>
      <c r="U228" t="s">
        <v>101</v>
      </c>
      <c r="V228">
        <f>MATCH(D228,Отчет!$D$1:$D$65535,0)</f>
        <v>28</v>
      </c>
    </row>
    <row r="229" spans="1:22" x14ac:dyDescent="0.2">
      <c r="A229" s="18">
        <v>1190251331</v>
      </c>
      <c r="B229" s="18">
        <v>9</v>
      </c>
      <c r="C229" s="18" t="s">
        <v>95</v>
      </c>
      <c r="D229" s="18">
        <v>1171424225</v>
      </c>
      <c r="E229" s="7" t="s">
        <v>40</v>
      </c>
      <c r="F229" s="18" t="s">
        <v>115</v>
      </c>
      <c r="G229" s="7" t="s">
        <v>186</v>
      </c>
      <c r="H229" s="18">
        <v>6</v>
      </c>
      <c r="I229" s="18" t="s">
        <v>98</v>
      </c>
      <c r="J229" s="18" t="s">
        <v>179</v>
      </c>
      <c r="L229" s="18">
        <v>54</v>
      </c>
      <c r="M229" s="18">
        <v>6</v>
      </c>
      <c r="N229" s="18">
        <v>1</v>
      </c>
      <c r="O229" s="18">
        <v>1</v>
      </c>
      <c r="P229">
        <v>1014851517</v>
      </c>
      <c r="Q229">
        <v>4308</v>
      </c>
      <c r="T229">
        <v>0</v>
      </c>
      <c r="U229" t="s">
        <v>101</v>
      </c>
      <c r="V229">
        <f>MATCH(D229,Отчет!$D$1:$D$65535,0)</f>
        <v>24</v>
      </c>
    </row>
    <row r="230" spans="1:22" x14ac:dyDescent="0.2">
      <c r="A230" s="18">
        <v>1190252669</v>
      </c>
      <c r="B230" s="18">
        <v>10</v>
      </c>
      <c r="C230" s="18" t="s">
        <v>135</v>
      </c>
      <c r="D230" s="18">
        <v>1171424238</v>
      </c>
      <c r="E230" s="7" t="s">
        <v>89</v>
      </c>
      <c r="F230" s="18" t="s">
        <v>145</v>
      </c>
      <c r="G230" s="7" t="s">
        <v>186</v>
      </c>
      <c r="H230" s="18">
        <v>6</v>
      </c>
      <c r="I230" s="18" t="s">
        <v>98</v>
      </c>
      <c r="J230" s="18" t="s">
        <v>179</v>
      </c>
      <c r="L230" s="18">
        <v>60</v>
      </c>
      <c r="M230" s="18">
        <v>6</v>
      </c>
      <c r="N230" s="18">
        <v>1</v>
      </c>
      <c r="O230" s="18">
        <v>1</v>
      </c>
      <c r="P230">
        <v>1014851517</v>
      </c>
      <c r="Q230">
        <v>4308</v>
      </c>
      <c r="T230">
        <v>0</v>
      </c>
      <c r="U230" t="s">
        <v>101</v>
      </c>
      <c r="V230">
        <f>MATCH(D230,Отчет!$D$1:$D$65535,0)</f>
        <v>29</v>
      </c>
    </row>
    <row r="231" spans="1:22" x14ac:dyDescent="0.2">
      <c r="A231" s="18">
        <v>1190251527</v>
      </c>
      <c r="B231" s="18">
        <v>9</v>
      </c>
      <c r="C231" s="18" t="s">
        <v>103</v>
      </c>
      <c r="D231" s="18">
        <v>1171424251</v>
      </c>
      <c r="E231" s="7" t="s">
        <v>47</v>
      </c>
      <c r="F231" s="18" t="s">
        <v>146</v>
      </c>
      <c r="G231" s="7" t="s">
        <v>186</v>
      </c>
      <c r="H231" s="18">
        <v>6</v>
      </c>
      <c r="I231" s="18" t="s">
        <v>98</v>
      </c>
      <c r="J231" s="18" t="s">
        <v>179</v>
      </c>
      <c r="L231" s="18">
        <v>54</v>
      </c>
      <c r="M231" s="18">
        <v>6</v>
      </c>
      <c r="N231" s="18">
        <v>1</v>
      </c>
      <c r="O231" s="18">
        <v>1</v>
      </c>
      <c r="P231">
        <v>1014851517</v>
      </c>
      <c r="Q231">
        <v>4308</v>
      </c>
      <c r="T231">
        <v>0</v>
      </c>
      <c r="U231" t="s">
        <v>101</v>
      </c>
      <c r="V231">
        <f>MATCH(D231,Отчет!$D$1:$D$65535,0)</f>
        <v>55</v>
      </c>
    </row>
    <row r="232" spans="1:22" x14ac:dyDescent="0.2">
      <c r="A232" s="18">
        <v>1190251503</v>
      </c>
      <c r="B232" s="18">
        <v>6</v>
      </c>
      <c r="C232" s="18" t="s">
        <v>135</v>
      </c>
      <c r="D232" s="18">
        <v>1171424277</v>
      </c>
      <c r="E232" s="7" t="s">
        <v>46</v>
      </c>
      <c r="F232" s="18" t="s">
        <v>147</v>
      </c>
      <c r="G232" s="7" t="s">
        <v>186</v>
      </c>
      <c r="H232" s="18">
        <v>6</v>
      </c>
      <c r="I232" s="18" t="s">
        <v>98</v>
      </c>
      <c r="J232" s="18" t="s">
        <v>179</v>
      </c>
      <c r="L232" s="18">
        <v>36</v>
      </c>
      <c r="M232" s="18">
        <v>6</v>
      </c>
      <c r="N232" s="18">
        <v>1</v>
      </c>
      <c r="O232" s="18">
        <v>1</v>
      </c>
      <c r="P232">
        <v>1014851517</v>
      </c>
      <c r="Q232">
        <v>4308</v>
      </c>
      <c r="T232">
        <v>0</v>
      </c>
      <c r="U232" t="s">
        <v>101</v>
      </c>
      <c r="V232">
        <f>MATCH(D232,Отчет!$D$1:$D$65535,0)</f>
        <v>61</v>
      </c>
    </row>
    <row r="233" spans="1:22" x14ac:dyDescent="0.2">
      <c r="A233" s="18">
        <v>1190252572</v>
      </c>
      <c r="B233" s="18">
        <v>8</v>
      </c>
      <c r="C233" s="18" t="s">
        <v>103</v>
      </c>
      <c r="D233" s="18">
        <v>1171424316</v>
      </c>
      <c r="E233" s="7" t="s">
        <v>85</v>
      </c>
      <c r="F233" s="18" t="s">
        <v>148</v>
      </c>
      <c r="G233" s="7" t="s">
        <v>186</v>
      </c>
      <c r="H233" s="18">
        <v>6</v>
      </c>
      <c r="I233" s="18" t="s">
        <v>98</v>
      </c>
      <c r="J233" s="18" t="s">
        <v>179</v>
      </c>
      <c r="L233" s="18">
        <v>48</v>
      </c>
      <c r="M233" s="18">
        <v>6</v>
      </c>
      <c r="N233" s="18">
        <v>1</v>
      </c>
      <c r="O233" s="18">
        <v>1</v>
      </c>
      <c r="P233">
        <v>1014851517</v>
      </c>
      <c r="Q233">
        <v>4308</v>
      </c>
      <c r="T233">
        <v>0</v>
      </c>
      <c r="U233" t="s">
        <v>101</v>
      </c>
      <c r="V233">
        <f>MATCH(D233,Отчет!$D$1:$D$65535,0)</f>
        <v>31</v>
      </c>
    </row>
    <row r="234" spans="1:22" x14ac:dyDescent="0.2">
      <c r="A234" s="18">
        <v>1190252377</v>
      </c>
      <c r="B234" s="18">
        <v>6</v>
      </c>
      <c r="C234" s="18" t="s">
        <v>103</v>
      </c>
      <c r="D234" s="18">
        <v>1171424329</v>
      </c>
      <c r="E234" s="7" t="s">
        <v>78</v>
      </c>
      <c r="F234" s="18" t="s">
        <v>149</v>
      </c>
      <c r="G234" s="7" t="s">
        <v>186</v>
      </c>
      <c r="H234" s="18">
        <v>6</v>
      </c>
      <c r="I234" s="18" t="s">
        <v>98</v>
      </c>
      <c r="J234" s="18" t="s">
        <v>179</v>
      </c>
      <c r="L234" s="18">
        <v>0</v>
      </c>
      <c r="M234" s="18">
        <v>6</v>
      </c>
      <c r="N234" s="18">
        <v>1</v>
      </c>
      <c r="O234" s="18">
        <v>1</v>
      </c>
      <c r="P234">
        <v>1014851517</v>
      </c>
      <c r="Q234">
        <v>4308</v>
      </c>
      <c r="T234">
        <v>0</v>
      </c>
      <c r="U234" t="s">
        <v>101</v>
      </c>
      <c r="V234">
        <f>MATCH(D234,Отчет!$D$1:$D$65535,0)</f>
        <v>60</v>
      </c>
    </row>
    <row r="235" spans="1:22" x14ac:dyDescent="0.2">
      <c r="A235" s="18">
        <v>1190251235</v>
      </c>
      <c r="D235" s="18">
        <v>1171424344</v>
      </c>
      <c r="E235" s="7" t="s">
        <v>37</v>
      </c>
      <c r="F235" s="18" t="s">
        <v>150</v>
      </c>
      <c r="G235" s="7" t="s">
        <v>186</v>
      </c>
      <c r="H235" s="18">
        <v>6</v>
      </c>
      <c r="I235" s="18" t="s">
        <v>98</v>
      </c>
      <c r="J235" s="18" t="s">
        <v>179</v>
      </c>
      <c r="K235" s="18">
        <v>0</v>
      </c>
      <c r="L235" s="18">
        <v>0</v>
      </c>
      <c r="M235" s="18">
        <v>6</v>
      </c>
      <c r="O235" s="18">
        <v>1</v>
      </c>
      <c r="P235">
        <v>1014851517</v>
      </c>
      <c r="Q235">
        <v>4308</v>
      </c>
      <c r="T235">
        <v>0</v>
      </c>
      <c r="U235" t="s">
        <v>101</v>
      </c>
      <c r="V235" t="e">
        <f>MATCH(D235,Отчет!$D$1:$D$65535,0)</f>
        <v>#N/A</v>
      </c>
    </row>
    <row r="236" spans="1:22" x14ac:dyDescent="0.2">
      <c r="A236" s="18">
        <v>1190252546</v>
      </c>
      <c r="B236" s="18">
        <v>10</v>
      </c>
      <c r="C236" s="18" t="s">
        <v>95</v>
      </c>
      <c r="D236" s="18">
        <v>1171424362</v>
      </c>
      <c r="E236" s="7" t="s">
        <v>84</v>
      </c>
      <c r="F236" s="18" t="s">
        <v>116</v>
      </c>
      <c r="G236" s="7" t="s">
        <v>186</v>
      </c>
      <c r="H236" s="18">
        <v>6</v>
      </c>
      <c r="I236" s="18" t="s">
        <v>98</v>
      </c>
      <c r="J236" s="18" t="s">
        <v>179</v>
      </c>
      <c r="L236" s="18">
        <v>60</v>
      </c>
      <c r="M236" s="18">
        <v>6</v>
      </c>
      <c r="N236" s="18">
        <v>1</v>
      </c>
      <c r="O236" s="18">
        <v>1</v>
      </c>
      <c r="P236">
        <v>1014851517</v>
      </c>
      <c r="Q236">
        <v>4308</v>
      </c>
      <c r="T236">
        <v>0</v>
      </c>
      <c r="U236" t="s">
        <v>101</v>
      </c>
      <c r="V236">
        <f>MATCH(D236,Отчет!$D$1:$D$65535,0)</f>
        <v>43</v>
      </c>
    </row>
    <row r="237" spans="1:22" x14ac:dyDescent="0.2">
      <c r="A237" s="18">
        <v>1190251623</v>
      </c>
      <c r="B237" s="18">
        <v>10</v>
      </c>
      <c r="C237" s="18" t="s">
        <v>135</v>
      </c>
      <c r="D237" s="18">
        <v>1178851370</v>
      </c>
      <c r="E237" s="7" t="s">
        <v>52</v>
      </c>
      <c r="F237" s="18" t="s">
        <v>151</v>
      </c>
      <c r="G237" s="7" t="s">
        <v>186</v>
      </c>
      <c r="H237" s="18">
        <v>6</v>
      </c>
      <c r="I237" s="18" t="s">
        <v>98</v>
      </c>
      <c r="J237" s="18" t="s">
        <v>179</v>
      </c>
      <c r="L237" s="18">
        <v>60</v>
      </c>
      <c r="M237" s="18">
        <v>6</v>
      </c>
      <c r="N237" s="18">
        <v>1</v>
      </c>
      <c r="O237" s="18">
        <v>1</v>
      </c>
      <c r="P237">
        <v>1014851517</v>
      </c>
      <c r="Q237">
        <v>4308</v>
      </c>
      <c r="T237">
        <v>0</v>
      </c>
      <c r="U237" t="s">
        <v>101</v>
      </c>
      <c r="V237">
        <f>MATCH(D237,Отчет!$D$1:$D$65535,0)</f>
        <v>12</v>
      </c>
    </row>
    <row r="238" spans="1:22" x14ac:dyDescent="0.2">
      <c r="A238" s="18">
        <v>1190251791</v>
      </c>
      <c r="B238" s="18">
        <v>8</v>
      </c>
      <c r="C238" s="18" t="s">
        <v>103</v>
      </c>
      <c r="D238" s="18">
        <v>1178851385</v>
      </c>
      <c r="E238" s="7" t="s">
        <v>59</v>
      </c>
      <c r="F238" s="18" t="s">
        <v>152</v>
      </c>
      <c r="G238" s="7" t="s">
        <v>186</v>
      </c>
      <c r="H238" s="18">
        <v>6</v>
      </c>
      <c r="I238" s="18" t="s">
        <v>98</v>
      </c>
      <c r="J238" s="18" t="s">
        <v>179</v>
      </c>
      <c r="L238" s="18">
        <v>48</v>
      </c>
      <c r="M238" s="18">
        <v>6</v>
      </c>
      <c r="N238" s="18">
        <v>1</v>
      </c>
      <c r="O238" s="18">
        <v>1</v>
      </c>
      <c r="P238">
        <v>1014851517</v>
      </c>
      <c r="Q238">
        <v>4308</v>
      </c>
      <c r="T238">
        <v>0</v>
      </c>
      <c r="U238" t="s">
        <v>101</v>
      </c>
      <c r="V238">
        <f>MATCH(D238,Отчет!$D$1:$D$65535,0)</f>
        <v>30</v>
      </c>
    </row>
    <row r="239" spans="1:22" x14ac:dyDescent="0.2">
      <c r="A239" s="18">
        <v>1190252791</v>
      </c>
      <c r="B239" s="18">
        <v>8</v>
      </c>
      <c r="C239" s="18" t="s">
        <v>103</v>
      </c>
      <c r="D239" s="18">
        <v>1178851400</v>
      </c>
      <c r="E239" s="7" t="s">
        <v>94</v>
      </c>
      <c r="F239" s="18" t="s">
        <v>153</v>
      </c>
      <c r="G239" s="7" t="s">
        <v>186</v>
      </c>
      <c r="H239" s="18">
        <v>6</v>
      </c>
      <c r="I239" s="18" t="s">
        <v>98</v>
      </c>
      <c r="J239" s="18" t="s">
        <v>179</v>
      </c>
      <c r="L239" s="18">
        <v>48</v>
      </c>
      <c r="M239" s="18">
        <v>6</v>
      </c>
      <c r="N239" s="18">
        <v>1</v>
      </c>
      <c r="O239" s="18">
        <v>1</v>
      </c>
      <c r="P239">
        <v>1014851517</v>
      </c>
      <c r="Q239">
        <v>4308</v>
      </c>
      <c r="T239">
        <v>0</v>
      </c>
      <c r="U239" t="s">
        <v>101</v>
      </c>
      <c r="V239">
        <f>MATCH(D239,Отчет!$D$1:$D$65535,0)</f>
        <v>65</v>
      </c>
    </row>
    <row r="240" spans="1:22" x14ac:dyDescent="0.2">
      <c r="A240" s="18">
        <v>1190251575</v>
      </c>
      <c r="B240" s="18">
        <v>7</v>
      </c>
      <c r="C240" s="18" t="s">
        <v>95</v>
      </c>
      <c r="D240" s="18">
        <v>1178817762</v>
      </c>
      <c r="E240" s="7" t="s">
        <v>50</v>
      </c>
      <c r="F240" s="18" t="s">
        <v>129</v>
      </c>
      <c r="G240" s="7" t="s">
        <v>186</v>
      </c>
      <c r="H240" s="18">
        <v>6</v>
      </c>
      <c r="I240" s="18" t="s">
        <v>98</v>
      </c>
      <c r="J240" s="18" t="s">
        <v>179</v>
      </c>
      <c r="L240" s="18">
        <v>42</v>
      </c>
      <c r="M240" s="18">
        <v>6</v>
      </c>
      <c r="N240" s="18">
        <v>1</v>
      </c>
      <c r="O240" s="18">
        <v>0</v>
      </c>
      <c r="P240">
        <v>1014851517</v>
      </c>
      <c r="Q240">
        <v>4308</v>
      </c>
      <c r="T240">
        <v>0</v>
      </c>
      <c r="U240" t="s">
        <v>101</v>
      </c>
      <c r="V240">
        <f>MATCH(D240,Отчет!$D$1:$D$65535,0)</f>
        <v>52</v>
      </c>
    </row>
    <row r="241" spans="1:22" x14ac:dyDescent="0.2">
      <c r="A241" s="18">
        <v>1190252743</v>
      </c>
      <c r="B241" s="18">
        <v>7</v>
      </c>
      <c r="C241" s="18" t="s">
        <v>95</v>
      </c>
      <c r="D241" s="18">
        <v>1171423971</v>
      </c>
      <c r="E241" s="7" t="s">
        <v>92</v>
      </c>
      <c r="F241" s="18" t="s">
        <v>130</v>
      </c>
      <c r="G241" s="7" t="s">
        <v>186</v>
      </c>
      <c r="H241" s="18">
        <v>6</v>
      </c>
      <c r="I241" s="18" t="s">
        <v>98</v>
      </c>
      <c r="J241" s="18" t="s">
        <v>179</v>
      </c>
      <c r="L241" s="18">
        <v>42</v>
      </c>
      <c r="M241" s="18">
        <v>6</v>
      </c>
      <c r="N241" s="18">
        <v>1</v>
      </c>
      <c r="O241" s="18">
        <v>1</v>
      </c>
      <c r="P241">
        <v>1014851517</v>
      </c>
      <c r="Q241">
        <v>4308</v>
      </c>
      <c r="T241">
        <v>0</v>
      </c>
      <c r="U241" t="s">
        <v>101</v>
      </c>
      <c r="V241">
        <f>MATCH(D241,Отчет!$D$1:$D$65535,0)</f>
        <v>62</v>
      </c>
    </row>
    <row r="242" spans="1:22" x14ac:dyDescent="0.2">
      <c r="A242" s="18">
        <v>1190252767</v>
      </c>
      <c r="B242" s="18">
        <v>7</v>
      </c>
      <c r="C242" s="18" t="s">
        <v>95</v>
      </c>
      <c r="D242" s="18">
        <v>1181020383</v>
      </c>
      <c r="E242" s="7" t="s">
        <v>93</v>
      </c>
      <c r="F242" s="18" t="s">
        <v>127</v>
      </c>
      <c r="G242" s="7" t="s">
        <v>186</v>
      </c>
      <c r="H242" s="18">
        <v>6</v>
      </c>
      <c r="I242" s="18" t="s">
        <v>98</v>
      </c>
      <c r="J242" s="18" t="s">
        <v>179</v>
      </c>
      <c r="L242" s="18">
        <v>42</v>
      </c>
      <c r="M242" s="18">
        <v>6</v>
      </c>
      <c r="N242" s="18">
        <v>1</v>
      </c>
      <c r="O242" s="18">
        <v>1</v>
      </c>
      <c r="P242">
        <v>1014851517</v>
      </c>
      <c r="Q242">
        <v>4308</v>
      </c>
      <c r="T242">
        <v>0</v>
      </c>
      <c r="U242" t="s">
        <v>101</v>
      </c>
      <c r="V242">
        <f>MATCH(D242,Отчет!$D$1:$D$65535,0)</f>
        <v>57</v>
      </c>
    </row>
    <row r="243" spans="1:22" x14ac:dyDescent="0.2">
      <c r="A243" s="18">
        <v>1190251839</v>
      </c>
      <c r="B243" s="18">
        <v>9</v>
      </c>
      <c r="C243" s="18" t="s">
        <v>95</v>
      </c>
      <c r="D243" s="18">
        <v>1171424052</v>
      </c>
      <c r="E243" s="7" t="s">
        <v>61</v>
      </c>
      <c r="F243" s="18" t="s">
        <v>126</v>
      </c>
      <c r="G243" s="7" t="s">
        <v>186</v>
      </c>
      <c r="H243" s="18">
        <v>6</v>
      </c>
      <c r="I243" s="18" t="s">
        <v>98</v>
      </c>
      <c r="J243" s="18" t="s">
        <v>179</v>
      </c>
      <c r="L243" s="18">
        <v>54</v>
      </c>
      <c r="M243" s="18">
        <v>6</v>
      </c>
      <c r="N243" s="18">
        <v>1</v>
      </c>
      <c r="O243" s="18">
        <v>1</v>
      </c>
      <c r="P243">
        <v>1014851517</v>
      </c>
      <c r="Q243">
        <v>4308</v>
      </c>
      <c r="T243">
        <v>0</v>
      </c>
      <c r="U243" t="s">
        <v>101</v>
      </c>
      <c r="V243">
        <f>MATCH(D243,Отчет!$D$1:$D$65535,0)</f>
        <v>22</v>
      </c>
    </row>
    <row r="244" spans="1:22" x14ac:dyDescent="0.2">
      <c r="A244" s="18">
        <v>1190252401</v>
      </c>
      <c r="B244" s="18">
        <v>7</v>
      </c>
      <c r="C244" s="18" t="s">
        <v>95</v>
      </c>
      <c r="D244" s="18">
        <v>1171442502</v>
      </c>
      <c r="E244" s="7" t="s">
        <v>79</v>
      </c>
      <c r="F244" s="18" t="s">
        <v>117</v>
      </c>
      <c r="G244" s="7" t="s">
        <v>186</v>
      </c>
      <c r="H244" s="18">
        <v>6</v>
      </c>
      <c r="I244" s="18" t="s">
        <v>98</v>
      </c>
      <c r="J244" s="18" t="s">
        <v>179</v>
      </c>
      <c r="L244" s="18">
        <v>42</v>
      </c>
      <c r="M244" s="18">
        <v>6</v>
      </c>
      <c r="N244" s="18">
        <v>1</v>
      </c>
      <c r="O244" s="18">
        <v>1</v>
      </c>
      <c r="P244">
        <v>1014851517</v>
      </c>
      <c r="Q244">
        <v>4308</v>
      </c>
      <c r="T244">
        <v>0</v>
      </c>
      <c r="U244" t="s">
        <v>101</v>
      </c>
      <c r="V244">
        <f>MATCH(D244,Отчет!$D$1:$D$65535,0)</f>
        <v>42</v>
      </c>
    </row>
    <row r="245" spans="1:22" x14ac:dyDescent="0.2">
      <c r="A245" s="18">
        <v>1190251403</v>
      </c>
      <c r="B245" s="18">
        <v>10</v>
      </c>
      <c r="C245" s="18" t="s">
        <v>135</v>
      </c>
      <c r="D245" s="18">
        <v>1171442515</v>
      </c>
      <c r="E245" s="7" t="s">
        <v>43</v>
      </c>
      <c r="F245" s="18" t="s">
        <v>154</v>
      </c>
      <c r="G245" s="7" t="s">
        <v>186</v>
      </c>
      <c r="H245" s="18">
        <v>6</v>
      </c>
      <c r="I245" s="18" t="s">
        <v>98</v>
      </c>
      <c r="J245" s="18" t="s">
        <v>179</v>
      </c>
      <c r="L245" s="18">
        <v>60</v>
      </c>
      <c r="M245" s="18">
        <v>6</v>
      </c>
      <c r="N245" s="18">
        <v>1</v>
      </c>
      <c r="O245" s="18">
        <v>1</v>
      </c>
      <c r="P245">
        <v>1014851517</v>
      </c>
      <c r="Q245">
        <v>4308</v>
      </c>
      <c r="T245">
        <v>0</v>
      </c>
      <c r="U245" t="s">
        <v>101</v>
      </c>
      <c r="V245">
        <f>MATCH(D245,Отчет!$D$1:$D$65535,0)</f>
        <v>18</v>
      </c>
    </row>
    <row r="246" spans="1:22" x14ac:dyDescent="0.2">
      <c r="A246" s="18">
        <v>1190251815</v>
      </c>
      <c r="B246" s="18">
        <v>7</v>
      </c>
      <c r="C246" s="18" t="s">
        <v>135</v>
      </c>
      <c r="D246" s="18">
        <v>1171442528</v>
      </c>
      <c r="E246" s="7" t="s">
        <v>60</v>
      </c>
      <c r="F246" s="18" t="s">
        <v>155</v>
      </c>
      <c r="G246" s="7" t="s">
        <v>186</v>
      </c>
      <c r="H246" s="18">
        <v>6</v>
      </c>
      <c r="I246" s="18" t="s">
        <v>98</v>
      </c>
      <c r="J246" s="18" t="s">
        <v>179</v>
      </c>
      <c r="L246" s="18">
        <v>42</v>
      </c>
      <c r="M246" s="18">
        <v>6</v>
      </c>
      <c r="N246" s="18">
        <v>1</v>
      </c>
      <c r="O246" s="18">
        <v>1</v>
      </c>
      <c r="P246">
        <v>1014851517</v>
      </c>
      <c r="Q246">
        <v>4308</v>
      </c>
      <c r="T246">
        <v>0</v>
      </c>
      <c r="U246" t="s">
        <v>101</v>
      </c>
      <c r="V246">
        <f>MATCH(D246,Отчет!$D$1:$D$65535,0)</f>
        <v>27</v>
      </c>
    </row>
    <row r="247" spans="1:22" x14ac:dyDescent="0.2">
      <c r="A247" s="18">
        <v>1190252255</v>
      </c>
      <c r="B247" s="18">
        <v>10</v>
      </c>
      <c r="C247" s="18" t="s">
        <v>95</v>
      </c>
      <c r="D247" s="18">
        <v>1171442541</v>
      </c>
      <c r="E247" s="7" t="s">
        <v>74</v>
      </c>
      <c r="F247" s="18" t="s">
        <v>118</v>
      </c>
      <c r="G247" s="7" t="s">
        <v>186</v>
      </c>
      <c r="H247" s="18">
        <v>6</v>
      </c>
      <c r="I247" s="18" t="s">
        <v>98</v>
      </c>
      <c r="J247" s="18" t="s">
        <v>179</v>
      </c>
      <c r="L247" s="18">
        <v>60</v>
      </c>
      <c r="M247" s="18">
        <v>6</v>
      </c>
      <c r="N247" s="18">
        <v>1</v>
      </c>
      <c r="O247" s="18">
        <v>1</v>
      </c>
      <c r="P247">
        <v>1014851517</v>
      </c>
      <c r="Q247">
        <v>4308</v>
      </c>
      <c r="T247">
        <v>0</v>
      </c>
      <c r="U247" t="s">
        <v>101</v>
      </c>
      <c r="V247">
        <f>MATCH(D247,Отчет!$D$1:$D$65535,0)</f>
        <v>20</v>
      </c>
    </row>
    <row r="248" spans="1:22" x14ac:dyDescent="0.2">
      <c r="A248" s="18">
        <v>1190251990</v>
      </c>
      <c r="B248" s="18">
        <v>7</v>
      </c>
      <c r="C248" s="18" t="s">
        <v>103</v>
      </c>
      <c r="D248" s="18">
        <v>1171442554</v>
      </c>
      <c r="E248" s="7" t="s">
        <v>66</v>
      </c>
      <c r="F248" s="18" t="s">
        <v>156</v>
      </c>
      <c r="G248" s="7" t="s">
        <v>186</v>
      </c>
      <c r="H248" s="18">
        <v>6</v>
      </c>
      <c r="I248" s="18" t="s">
        <v>98</v>
      </c>
      <c r="J248" s="18" t="s">
        <v>179</v>
      </c>
      <c r="L248" s="18">
        <v>42</v>
      </c>
      <c r="M248" s="18">
        <v>6</v>
      </c>
      <c r="N248" s="18">
        <v>1</v>
      </c>
      <c r="O248" s="18">
        <v>1</v>
      </c>
      <c r="P248">
        <v>1014851517</v>
      </c>
      <c r="Q248">
        <v>4308</v>
      </c>
      <c r="T248">
        <v>0</v>
      </c>
      <c r="U248" t="s">
        <v>101</v>
      </c>
      <c r="V248">
        <f>MATCH(D248,Отчет!$D$1:$D$65535,0)</f>
        <v>53</v>
      </c>
    </row>
    <row r="249" spans="1:22" x14ac:dyDescent="0.2">
      <c r="A249" s="18">
        <v>1190251671</v>
      </c>
      <c r="B249" s="18">
        <v>7</v>
      </c>
      <c r="C249" s="18" t="s">
        <v>103</v>
      </c>
      <c r="D249" s="18">
        <v>1171442567</v>
      </c>
      <c r="E249" s="7" t="s">
        <v>54</v>
      </c>
      <c r="F249" s="18" t="s">
        <v>157</v>
      </c>
      <c r="G249" s="7" t="s">
        <v>186</v>
      </c>
      <c r="H249" s="18">
        <v>6</v>
      </c>
      <c r="I249" s="18" t="s">
        <v>98</v>
      </c>
      <c r="J249" s="18" t="s">
        <v>179</v>
      </c>
      <c r="L249" s="18">
        <v>42</v>
      </c>
      <c r="M249" s="18">
        <v>6</v>
      </c>
      <c r="N249" s="18">
        <v>1</v>
      </c>
      <c r="O249" s="18">
        <v>1</v>
      </c>
      <c r="P249">
        <v>1014851517</v>
      </c>
      <c r="Q249">
        <v>4308</v>
      </c>
      <c r="T249">
        <v>0</v>
      </c>
      <c r="U249" t="s">
        <v>101</v>
      </c>
      <c r="V249">
        <f>MATCH(D249,Отчет!$D$1:$D$65535,0)</f>
        <v>44</v>
      </c>
    </row>
    <row r="250" spans="1:22" x14ac:dyDescent="0.2">
      <c r="A250" s="18">
        <v>1190251743</v>
      </c>
      <c r="B250" s="18">
        <v>10</v>
      </c>
      <c r="C250" s="18" t="s">
        <v>95</v>
      </c>
      <c r="D250" s="18">
        <v>1171424068</v>
      </c>
      <c r="E250" s="7" t="s">
        <v>57</v>
      </c>
      <c r="F250" s="18" t="s">
        <v>96</v>
      </c>
      <c r="G250" s="7" t="s">
        <v>186</v>
      </c>
      <c r="H250" s="18">
        <v>6</v>
      </c>
      <c r="I250" s="18" t="s">
        <v>98</v>
      </c>
      <c r="J250" s="18" t="s">
        <v>179</v>
      </c>
      <c r="L250" s="18">
        <v>60</v>
      </c>
      <c r="M250" s="18">
        <v>6</v>
      </c>
      <c r="N250" s="18">
        <v>1</v>
      </c>
      <c r="O250" s="18">
        <v>1</v>
      </c>
      <c r="P250">
        <v>1014851517</v>
      </c>
      <c r="Q250">
        <v>4308</v>
      </c>
      <c r="T250">
        <v>0</v>
      </c>
      <c r="U250" t="s">
        <v>101</v>
      </c>
      <c r="V250">
        <f>MATCH(D250,Отчет!$D$1:$D$65535,0)</f>
        <v>38</v>
      </c>
    </row>
    <row r="251" spans="1:22" x14ac:dyDescent="0.2">
      <c r="A251" s="18">
        <v>1190252329</v>
      </c>
      <c r="B251" s="18">
        <v>9</v>
      </c>
      <c r="C251" s="18" t="s">
        <v>103</v>
      </c>
      <c r="D251" s="18">
        <v>1171424082</v>
      </c>
      <c r="E251" s="7" t="s">
        <v>76</v>
      </c>
      <c r="F251" s="18" t="s">
        <v>158</v>
      </c>
      <c r="G251" s="7" t="s">
        <v>186</v>
      </c>
      <c r="H251" s="18">
        <v>6</v>
      </c>
      <c r="I251" s="18" t="s">
        <v>98</v>
      </c>
      <c r="J251" s="18" t="s">
        <v>179</v>
      </c>
      <c r="L251" s="18">
        <v>54</v>
      </c>
      <c r="M251" s="18">
        <v>6</v>
      </c>
      <c r="N251" s="18">
        <v>1</v>
      </c>
      <c r="O251" s="18">
        <v>1</v>
      </c>
      <c r="P251">
        <v>1014851517</v>
      </c>
      <c r="Q251">
        <v>4308</v>
      </c>
      <c r="T251">
        <v>0</v>
      </c>
      <c r="U251" t="s">
        <v>101</v>
      </c>
      <c r="V251">
        <f>MATCH(D251,Отчет!$D$1:$D$65535,0)</f>
        <v>37</v>
      </c>
    </row>
    <row r="252" spans="1:22" x14ac:dyDescent="0.2">
      <c r="A252" s="18">
        <v>1190251599</v>
      </c>
      <c r="B252" s="18">
        <v>10</v>
      </c>
      <c r="C252" s="18" t="s">
        <v>103</v>
      </c>
      <c r="D252" s="18">
        <v>1171424095</v>
      </c>
      <c r="E252" s="7" t="s">
        <v>51</v>
      </c>
      <c r="F252" s="18" t="s">
        <v>159</v>
      </c>
      <c r="G252" s="7" t="s">
        <v>186</v>
      </c>
      <c r="H252" s="18">
        <v>6</v>
      </c>
      <c r="I252" s="18" t="s">
        <v>98</v>
      </c>
      <c r="J252" s="18" t="s">
        <v>179</v>
      </c>
      <c r="L252" s="18">
        <v>60</v>
      </c>
      <c r="M252" s="18">
        <v>6</v>
      </c>
      <c r="N252" s="18">
        <v>1</v>
      </c>
      <c r="O252" s="18">
        <v>1</v>
      </c>
      <c r="P252">
        <v>1014851517</v>
      </c>
      <c r="Q252">
        <v>4308</v>
      </c>
      <c r="T252">
        <v>0</v>
      </c>
      <c r="U252" t="s">
        <v>101</v>
      </c>
      <c r="V252">
        <f>MATCH(D252,Отчет!$D$1:$D$65535,0)</f>
        <v>54</v>
      </c>
    </row>
    <row r="253" spans="1:22" x14ac:dyDescent="0.2">
      <c r="A253" s="18">
        <v>1190251355</v>
      </c>
      <c r="B253" s="18">
        <v>7</v>
      </c>
      <c r="C253" s="18" t="s">
        <v>135</v>
      </c>
      <c r="D253" s="18">
        <v>1171453740</v>
      </c>
      <c r="E253" s="7" t="s">
        <v>41</v>
      </c>
      <c r="F253" s="18" t="s">
        <v>160</v>
      </c>
      <c r="G253" s="7" t="s">
        <v>186</v>
      </c>
      <c r="H253" s="18">
        <v>6</v>
      </c>
      <c r="I253" s="18" t="s">
        <v>98</v>
      </c>
      <c r="J253" s="18" t="s">
        <v>179</v>
      </c>
      <c r="L253" s="18">
        <v>0</v>
      </c>
      <c r="M253" s="18">
        <v>6</v>
      </c>
      <c r="N253" s="18">
        <v>1</v>
      </c>
      <c r="O253" s="18">
        <v>0</v>
      </c>
      <c r="P253">
        <v>1014851517</v>
      </c>
      <c r="Q253">
        <v>4308</v>
      </c>
      <c r="T253">
        <v>0</v>
      </c>
      <c r="U253" t="s">
        <v>101</v>
      </c>
      <c r="V253">
        <f>MATCH(D253,Отчет!$D$1:$D$65535,0)</f>
        <v>66</v>
      </c>
    </row>
    <row r="254" spans="1:22" x14ac:dyDescent="0.2">
      <c r="A254" s="18">
        <v>1190252038</v>
      </c>
      <c r="B254" s="18">
        <v>7</v>
      </c>
      <c r="C254" s="18" t="s">
        <v>103</v>
      </c>
      <c r="D254" s="18">
        <v>1171453753</v>
      </c>
      <c r="E254" s="7" t="s">
        <v>67</v>
      </c>
      <c r="F254" s="18" t="s">
        <v>161</v>
      </c>
      <c r="G254" s="7" t="s">
        <v>186</v>
      </c>
      <c r="H254" s="18">
        <v>6</v>
      </c>
      <c r="I254" s="18" t="s">
        <v>98</v>
      </c>
      <c r="J254" s="18" t="s">
        <v>179</v>
      </c>
      <c r="L254" s="18">
        <v>42</v>
      </c>
      <c r="M254" s="18">
        <v>6</v>
      </c>
      <c r="N254" s="18">
        <v>1</v>
      </c>
      <c r="O254" s="18">
        <v>0</v>
      </c>
      <c r="P254">
        <v>1014851517</v>
      </c>
      <c r="Q254">
        <v>4308</v>
      </c>
      <c r="T254">
        <v>0</v>
      </c>
      <c r="U254" t="s">
        <v>101</v>
      </c>
      <c r="V254">
        <f>MATCH(D254,Отчет!$D$1:$D$65535,0)</f>
        <v>63</v>
      </c>
    </row>
    <row r="255" spans="1:22" x14ac:dyDescent="0.2">
      <c r="A255" s="18">
        <v>1190251647</v>
      </c>
      <c r="B255" s="18">
        <v>9</v>
      </c>
      <c r="C255" s="18" t="s">
        <v>103</v>
      </c>
      <c r="D255" s="18">
        <v>1171453766</v>
      </c>
      <c r="E255" s="7" t="s">
        <v>53</v>
      </c>
      <c r="F255" s="18" t="s">
        <v>104</v>
      </c>
      <c r="G255" s="7" t="s">
        <v>186</v>
      </c>
      <c r="H255" s="18">
        <v>6</v>
      </c>
      <c r="I255" s="18" t="s">
        <v>98</v>
      </c>
      <c r="J255" s="18" t="s">
        <v>179</v>
      </c>
      <c r="L255" s="18">
        <v>54</v>
      </c>
      <c r="M255" s="18">
        <v>6</v>
      </c>
      <c r="N255" s="18">
        <v>1</v>
      </c>
      <c r="O255" s="18">
        <v>1</v>
      </c>
      <c r="P255">
        <v>1014851517</v>
      </c>
      <c r="Q255">
        <v>4308</v>
      </c>
      <c r="T255">
        <v>0</v>
      </c>
      <c r="U255" t="s">
        <v>101</v>
      </c>
      <c r="V255">
        <f>MATCH(D255,Отчет!$D$1:$D$65535,0)</f>
        <v>16</v>
      </c>
    </row>
    <row r="256" spans="1:22" x14ac:dyDescent="0.2">
      <c r="A256" s="18">
        <v>1190252425</v>
      </c>
      <c r="B256" s="18">
        <v>8</v>
      </c>
      <c r="C256" s="18" t="s">
        <v>95</v>
      </c>
      <c r="D256" s="18">
        <v>1171453779</v>
      </c>
      <c r="E256" s="7" t="s">
        <v>80</v>
      </c>
      <c r="F256" s="18" t="s">
        <v>119</v>
      </c>
      <c r="G256" s="7" t="s">
        <v>186</v>
      </c>
      <c r="H256" s="18">
        <v>6</v>
      </c>
      <c r="I256" s="18" t="s">
        <v>98</v>
      </c>
      <c r="J256" s="18" t="s">
        <v>179</v>
      </c>
      <c r="L256" s="18">
        <v>48</v>
      </c>
      <c r="M256" s="18">
        <v>6</v>
      </c>
      <c r="N256" s="18">
        <v>1</v>
      </c>
      <c r="O256" s="18">
        <v>0</v>
      </c>
      <c r="P256">
        <v>1014851517</v>
      </c>
      <c r="Q256">
        <v>4308</v>
      </c>
      <c r="T256">
        <v>0</v>
      </c>
      <c r="U256" t="s">
        <v>101</v>
      </c>
      <c r="V256">
        <f>MATCH(D256,Отчет!$D$1:$D$65535,0)</f>
        <v>67</v>
      </c>
    </row>
    <row r="257" spans="1:22" x14ac:dyDescent="0.2">
      <c r="A257" s="18">
        <v>1190251695</v>
      </c>
      <c r="B257" s="18">
        <v>6</v>
      </c>
      <c r="C257" s="18" t="s">
        <v>135</v>
      </c>
      <c r="D257" s="18">
        <v>1171453792</v>
      </c>
      <c r="E257" s="7" t="s">
        <v>55</v>
      </c>
      <c r="F257" s="18" t="s">
        <v>162</v>
      </c>
      <c r="G257" s="7" t="s">
        <v>186</v>
      </c>
      <c r="H257" s="18">
        <v>6</v>
      </c>
      <c r="I257" s="18" t="s">
        <v>98</v>
      </c>
      <c r="J257" s="18" t="s">
        <v>179</v>
      </c>
      <c r="L257" s="18">
        <v>36</v>
      </c>
      <c r="M257" s="18">
        <v>6</v>
      </c>
      <c r="N257" s="18">
        <v>1</v>
      </c>
      <c r="O257" s="18">
        <v>0</v>
      </c>
      <c r="P257">
        <v>1014851517</v>
      </c>
      <c r="Q257">
        <v>4308</v>
      </c>
      <c r="T257">
        <v>0</v>
      </c>
      <c r="U257" t="s">
        <v>101</v>
      </c>
      <c r="V257">
        <f>MATCH(D257,Отчет!$D$1:$D$65535,0)</f>
        <v>59</v>
      </c>
    </row>
    <row r="258" spans="1:22" x14ac:dyDescent="0.2">
      <c r="A258" s="18">
        <v>1173911521</v>
      </c>
      <c r="B258" s="18">
        <v>8</v>
      </c>
      <c r="C258" s="18" t="s">
        <v>135</v>
      </c>
      <c r="D258" s="18">
        <v>1171423682</v>
      </c>
      <c r="E258" s="7" t="s">
        <v>35</v>
      </c>
      <c r="F258" s="18" t="s">
        <v>163</v>
      </c>
      <c r="G258" s="7" t="s">
        <v>186</v>
      </c>
      <c r="H258" s="18">
        <v>6</v>
      </c>
      <c r="I258" s="18" t="s">
        <v>98</v>
      </c>
      <c r="J258" s="18" t="s">
        <v>179</v>
      </c>
      <c r="L258" s="18">
        <v>48</v>
      </c>
      <c r="M258" s="18">
        <v>6</v>
      </c>
      <c r="N258" s="18">
        <v>1</v>
      </c>
      <c r="O258" s="18">
        <v>1</v>
      </c>
      <c r="P258">
        <v>1014851517</v>
      </c>
      <c r="Q258">
        <v>4308</v>
      </c>
      <c r="T258">
        <v>0</v>
      </c>
      <c r="U258" t="s">
        <v>101</v>
      </c>
      <c r="V258">
        <f>MATCH(D258,Отчет!$D$1:$D$65535,0)</f>
        <v>19</v>
      </c>
    </row>
    <row r="259" spans="1:22" x14ac:dyDescent="0.2">
      <c r="A259" s="18">
        <v>1190252498</v>
      </c>
      <c r="B259" s="18">
        <v>8</v>
      </c>
      <c r="C259" s="18" t="s">
        <v>103</v>
      </c>
      <c r="D259" s="18">
        <v>1171423698</v>
      </c>
      <c r="E259" s="7" t="s">
        <v>83</v>
      </c>
      <c r="F259" s="18" t="s">
        <v>164</v>
      </c>
      <c r="G259" s="7" t="s">
        <v>186</v>
      </c>
      <c r="H259" s="18">
        <v>6</v>
      </c>
      <c r="I259" s="18" t="s">
        <v>98</v>
      </c>
      <c r="J259" s="18" t="s">
        <v>179</v>
      </c>
      <c r="L259" s="18">
        <v>48</v>
      </c>
      <c r="M259" s="18">
        <v>6</v>
      </c>
      <c r="N259" s="18">
        <v>1</v>
      </c>
      <c r="O259" s="18">
        <v>1</v>
      </c>
      <c r="P259">
        <v>1014851517</v>
      </c>
      <c r="Q259">
        <v>4308</v>
      </c>
      <c r="T259">
        <v>0</v>
      </c>
      <c r="U259" t="s">
        <v>101</v>
      </c>
      <c r="V259">
        <f>MATCH(D259,Отчет!$D$1:$D$65535,0)</f>
        <v>41</v>
      </c>
    </row>
    <row r="260" spans="1:22" x14ac:dyDescent="0.2">
      <c r="A260" s="18">
        <v>1190252134</v>
      </c>
      <c r="B260" s="18">
        <v>9</v>
      </c>
      <c r="C260" s="18" t="s">
        <v>95</v>
      </c>
      <c r="D260" s="18">
        <v>1171423714</v>
      </c>
      <c r="E260" s="7" t="s">
        <v>70</v>
      </c>
      <c r="F260" s="18" t="s">
        <v>120</v>
      </c>
      <c r="G260" s="7" t="s">
        <v>186</v>
      </c>
      <c r="H260" s="18">
        <v>6</v>
      </c>
      <c r="I260" s="18" t="s">
        <v>98</v>
      </c>
      <c r="J260" s="18" t="s">
        <v>179</v>
      </c>
      <c r="L260" s="18">
        <v>54</v>
      </c>
      <c r="M260" s="18">
        <v>6</v>
      </c>
      <c r="N260" s="18">
        <v>1</v>
      </c>
      <c r="O260" s="18">
        <v>1</v>
      </c>
      <c r="P260">
        <v>1014851517</v>
      </c>
      <c r="Q260">
        <v>4308</v>
      </c>
      <c r="T260">
        <v>0</v>
      </c>
      <c r="U260" t="s">
        <v>101</v>
      </c>
      <c r="V260">
        <f>MATCH(D260,Отчет!$D$1:$D$65535,0)</f>
        <v>21</v>
      </c>
    </row>
    <row r="261" spans="1:22" x14ac:dyDescent="0.2">
      <c r="A261" s="18">
        <v>1190252158</v>
      </c>
      <c r="B261" s="18">
        <v>8</v>
      </c>
      <c r="C261" s="18" t="s">
        <v>95</v>
      </c>
      <c r="D261" s="18">
        <v>1171423740</v>
      </c>
      <c r="E261" s="7" t="s">
        <v>71</v>
      </c>
      <c r="F261" s="18" t="s">
        <v>121</v>
      </c>
      <c r="G261" s="7" t="s">
        <v>186</v>
      </c>
      <c r="H261" s="18">
        <v>6</v>
      </c>
      <c r="I261" s="18" t="s">
        <v>98</v>
      </c>
      <c r="J261" s="18" t="s">
        <v>179</v>
      </c>
      <c r="L261" s="18">
        <v>48</v>
      </c>
      <c r="M261" s="18">
        <v>6</v>
      </c>
      <c r="N261" s="18">
        <v>1</v>
      </c>
      <c r="O261" s="18">
        <v>1</v>
      </c>
      <c r="P261">
        <v>1014851517</v>
      </c>
      <c r="Q261">
        <v>4308</v>
      </c>
      <c r="T261">
        <v>0</v>
      </c>
      <c r="U261" t="s">
        <v>101</v>
      </c>
      <c r="V261">
        <f>MATCH(D261,Отчет!$D$1:$D$65535,0)</f>
        <v>23</v>
      </c>
    </row>
    <row r="262" spans="1:22" x14ac:dyDescent="0.2">
      <c r="A262" s="18">
        <v>1190251551</v>
      </c>
      <c r="B262" s="18">
        <v>7</v>
      </c>
      <c r="C262" s="18" t="s">
        <v>103</v>
      </c>
      <c r="D262" s="18">
        <v>1171423766</v>
      </c>
      <c r="E262" s="7" t="s">
        <v>48</v>
      </c>
      <c r="F262" s="18" t="s">
        <v>165</v>
      </c>
      <c r="G262" s="7" t="s">
        <v>186</v>
      </c>
      <c r="H262" s="18">
        <v>6</v>
      </c>
      <c r="I262" s="18" t="s">
        <v>98</v>
      </c>
      <c r="J262" s="18" t="s">
        <v>179</v>
      </c>
      <c r="L262" s="18">
        <v>42</v>
      </c>
      <c r="M262" s="18">
        <v>6</v>
      </c>
      <c r="N262" s="18">
        <v>1</v>
      </c>
      <c r="O262" s="18">
        <v>1</v>
      </c>
      <c r="P262">
        <v>1014851517</v>
      </c>
      <c r="Q262">
        <v>4308</v>
      </c>
      <c r="T262">
        <v>0</v>
      </c>
      <c r="U262" t="s">
        <v>101</v>
      </c>
      <c r="V262">
        <f>MATCH(D262,Отчет!$D$1:$D$65535,0)</f>
        <v>49</v>
      </c>
    </row>
    <row r="263" spans="1:22" x14ac:dyDescent="0.2">
      <c r="A263" s="18">
        <v>1190252086</v>
      </c>
      <c r="B263" s="18">
        <v>9</v>
      </c>
      <c r="C263" s="18" t="s">
        <v>95</v>
      </c>
      <c r="D263" s="18">
        <v>1171423779</v>
      </c>
      <c r="E263" s="7" t="s">
        <v>68</v>
      </c>
      <c r="F263" s="18" t="s">
        <v>122</v>
      </c>
      <c r="G263" s="7" t="s">
        <v>186</v>
      </c>
      <c r="H263" s="18">
        <v>6</v>
      </c>
      <c r="I263" s="18" t="s">
        <v>98</v>
      </c>
      <c r="J263" s="18" t="s">
        <v>179</v>
      </c>
      <c r="L263" s="18">
        <v>54</v>
      </c>
      <c r="M263" s="18">
        <v>6</v>
      </c>
      <c r="N263" s="18">
        <v>1</v>
      </c>
      <c r="O263" s="18">
        <v>1</v>
      </c>
      <c r="P263">
        <v>1014851517</v>
      </c>
      <c r="Q263">
        <v>4308</v>
      </c>
      <c r="T263">
        <v>0</v>
      </c>
      <c r="U263" t="s">
        <v>101</v>
      </c>
      <c r="V263">
        <f>MATCH(D263,Отчет!$D$1:$D$65535,0)</f>
        <v>25</v>
      </c>
    </row>
    <row r="264" spans="1:22" x14ac:dyDescent="0.2">
      <c r="A264" s="18">
        <v>1190252305</v>
      </c>
      <c r="B264" s="18">
        <v>8</v>
      </c>
      <c r="C264" s="18" t="s">
        <v>103</v>
      </c>
      <c r="D264" s="18">
        <v>1171423792</v>
      </c>
      <c r="E264" s="7" t="s">
        <v>75</v>
      </c>
      <c r="F264" s="18" t="s">
        <v>166</v>
      </c>
      <c r="G264" s="7" t="s">
        <v>186</v>
      </c>
      <c r="H264" s="18">
        <v>6</v>
      </c>
      <c r="I264" s="18" t="s">
        <v>98</v>
      </c>
      <c r="J264" s="18" t="s">
        <v>179</v>
      </c>
      <c r="L264" s="18">
        <v>48</v>
      </c>
      <c r="M264" s="18">
        <v>6</v>
      </c>
      <c r="N264" s="18">
        <v>1</v>
      </c>
      <c r="O264" s="18">
        <v>1</v>
      </c>
      <c r="P264">
        <v>1014851517</v>
      </c>
      <c r="Q264">
        <v>4308</v>
      </c>
      <c r="T264">
        <v>0</v>
      </c>
      <c r="U264" t="s">
        <v>101</v>
      </c>
      <c r="V264">
        <f>MATCH(D264,Отчет!$D$1:$D$65535,0)</f>
        <v>46</v>
      </c>
    </row>
    <row r="265" spans="1:22" x14ac:dyDescent="0.2">
      <c r="A265" s="18">
        <v>1190252110</v>
      </c>
      <c r="B265" s="18">
        <v>8</v>
      </c>
      <c r="C265" s="18" t="s">
        <v>103</v>
      </c>
      <c r="D265" s="18">
        <v>1171423807</v>
      </c>
      <c r="E265" s="7" t="s">
        <v>69</v>
      </c>
      <c r="F265" s="18" t="s">
        <v>167</v>
      </c>
      <c r="G265" s="7" t="s">
        <v>186</v>
      </c>
      <c r="H265" s="18">
        <v>6</v>
      </c>
      <c r="I265" s="18" t="s">
        <v>98</v>
      </c>
      <c r="J265" s="18" t="s">
        <v>179</v>
      </c>
      <c r="L265" s="18">
        <v>48</v>
      </c>
      <c r="M265" s="18">
        <v>6</v>
      </c>
      <c r="N265" s="18">
        <v>1</v>
      </c>
      <c r="O265" s="18">
        <v>1</v>
      </c>
      <c r="P265">
        <v>1014851517</v>
      </c>
      <c r="Q265">
        <v>4308</v>
      </c>
      <c r="T265">
        <v>0</v>
      </c>
      <c r="U265" t="s">
        <v>101</v>
      </c>
      <c r="V265">
        <f>MATCH(D265,Отчет!$D$1:$D$65535,0)</f>
        <v>35</v>
      </c>
    </row>
    <row r="266" spans="1:22" x14ac:dyDescent="0.2">
      <c r="A266" s="18">
        <v>1190251479</v>
      </c>
      <c r="B266" s="18">
        <v>9</v>
      </c>
      <c r="C266" s="18" t="s">
        <v>135</v>
      </c>
      <c r="D266" s="18">
        <v>1171423839</v>
      </c>
      <c r="E266" s="7" t="s">
        <v>45</v>
      </c>
      <c r="F266" s="18" t="s">
        <v>168</v>
      </c>
      <c r="G266" s="7" t="s">
        <v>186</v>
      </c>
      <c r="H266" s="18">
        <v>6</v>
      </c>
      <c r="I266" s="18" t="s">
        <v>98</v>
      </c>
      <c r="J266" s="18" t="s">
        <v>179</v>
      </c>
      <c r="L266" s="18">
        <v>54</v>
      </c>
      <c r="M266" s="18">
        <v>6</v>
      </c>
      <c r="N266" s="18">
        <v>1</v>
      </c>
      <c r="O266" s="18">
        <v>1</v>
      </c>
      <c r="P266">
        <v>1014851517</v>
      </c>
      <c r="Q266">
        <v>4308</v>
      </c>
      <c r="T266">
        <v>0</v>
      </c>
      <c r="U266" t="s">
        <v>101</v>
      </c>
      <c r="V266">
        <f>MATCH(D266,Отчет!$D$1:$D$65535,0)</f>
        <v>13</v>
      </c>
    </row>
    <row r="267" spans="1:22" x14ac:dyDescent="0.2">
      <c r="A267" s="18">
        <v>1190251863</v>
      </c>
      <c r="B267" s="18">
        <v>9</v>
      </c>
      <c r="C267" s="18" t="s">
        <v>95</v>
      </c>
      <c r="D267" s="18">
        <v>1171423854</v>
      </c>
      <c r="E267" s="7" t="s">
        <v>62</v>
      </c>
      <c r="F267" s="18" t="s">
        <v>123</v>
      </c>
      <c r="G267" s="7" t="s">
        <v>186</v>
      </c>
      <c r="H267" s="18">
        <v>6</v>
      </c>
      <c r="I267" s="18" t="s">
        <v>98</v>
      </c>
      <c r="J267" s="18" t="s">
        <v>179</v>
      </c>
      <c r="L267" s="18">
        <v>54</v>
      </c>
      <c r="M267" s="18">
        <v>6</v>
      </c>
      <c r="N267" s="18">
        <v>1</v>
      </c>
      <c r="O267" s="18">
        <v>1</v>
      </c>
      <c r="P267">
        <v>1014851517</v>
      </c>
      <c r="Q267">
        <v>4308</v>
      </c>
      <c r="T267">
        <v>0</v>
      </c>
      <c r="U267" t="s">
        <v>101</v>
      </c>
      <c r="V267">
        <f>MATCH(D267,Отчет!$D$1:$D$65535,0)</f>
        <v>45</v>
      </c>
    </row>
    <row r="268" spans="1:22" x14ac:dyDescent="0.2">
      <c r="A268" s="18">
        <v>1190252621</v>
      </c>
      <c r="B268" s="18">
        <v>9</v>
      </c>
      <c r="C268" s="18" t="s">
        <v>95</v>
      </c>
      <c r="D268" s="18">
        <v>1171423867</v>
      </c>
      <c r="E268" s="7" t="s">
        <v>87</v>
      </c>
      <c r="F268" s="18" t="s">
        <v>124</v>
      </c>
      <c r="G268" s="7" t="s">
        <v>186</v>
      </c>
      <c r="H268" s="18">
        <v>6</v>
      </c>
      <c r="I268" s="18" t="s">
        <v>98</v>
      </c>
      <c r="J268" s="18" t="s">
        <v>179</v>
      </c>
      <c r="L268" s="18">
        <v>54</v>
      </c>
      <c r="M268" s="18">
        <v>6</v>
      </c>
      <c r="N268" s="18">
        <v>1</v>
      </c>
      <c r="O268" s="18">
        <v>1</v>
      </c>
      <c r="P268">
        <v>1014851517</v>
      </c>
      <c r="Q268">
        <v>4308</v>
      </c>
      <c r="T268">
        <v>0</v>
      </c>
      <c r="U268" t="s">
        <v>101</v>
      </c>
      <c r="V268">
        <f>MATCH(D268,Отчет!$D$1:$D$65535,0)</f>
        <v>50</v>
      </c>
    </row>
    <row r="269" spans="1:22" x14ac:dyDescent="0.2">
      <c r="A269" s="18">
        <v>1190252596</v>
      </c>
      <c r="B269" s="18">
        <v>8</v>
      </c>
      <c r="C269" s="18" t="s">
        <v>95</v>
      </c>
      <c r="D269" s="18">
        <v>1171423880</v>
      </c>
      <c r="E269" s="7" t="s">
        <v>86</v>
      </c>
      <c r="F269" s="18" t="s">
        <v>125</v>
      </c>
      <c r="G269" s="7" t="s">
        <v>186</v>
      </c>
      <c r="H269" s="18">
        <v>6</v>
      </c>
      <c r="I269" s="18" t="s">
        <v>98</v>
      </c>
      <c r="J269" s="18" t="s">
        <v>179</v>
      </c>
      <c r="L269" s="18">
        <v>48</v>
      </c>
      <c r="M269" s="18">
        <v>6</v>
      </c>
      <c r="N269" s="18">
        <v>1</v>
      </c>
      <c r="O269" s="18">
        <v>1</v>
      </c>
      <c r="P269">
        <v>1014851517</v>
      </c>
      <c r="Q269">
        <v>4308</v>
      </c>
      <c r="T269">
        <v>0</v>
      </c>
      <c r="U269" t="s">
        <v>101</v>
      </c>
      <c r="V269">
        <f>MATCH(D269,Отчет!$D$1:$D$65535,0)</f>
        <v>51</v>
      </c>
    </row>
    <row r="270" spans="1:22" x14ac:dyDescent="0.2">
      <c r="A270" s="18">
        <v>1190252474</v>
      </c>
      <c r="B270" s="18">
        <v>9</v>
      </c>
      <c r="C270" s="18" t="s">
        <v>95</v>
      </c>
      <c r="D270" s="18">
        <v>1171423893</v>
      </c>
      <c r="E270" s="7" t="s">
        <v>82</v>
      </c>
      <c r="F270" s="18" t="s">
        <v>128</v>
      </c>
      <c r="G270" s="7" t="s">
        <v>186</v>
      </c>
      <c r="H270" s="18">
        <v>6</v>
      </c>
      <c r="I270" s="18" t="s">
        <v>98</v>
      </c>
      <c r="J270" s="18" t="s">
        <v>179</v>
      </c>
      <c r="L270" s="18">
        <v>54</v>
      </c>
      <c r="M270" s="18">
        <v>6</v>
      </c>
      <c r="N270" s="18">
        <v>1</v>
      </c>
      <c r="O270" s="18">
        <v>1</v>
      </c>
      <c r="P270">
        <v>1014851517</v>
      </c>
      <c r="Q270">
        <v>4308</v>
      </c>
      <c r="T270">
        <v>0</v>
      </c>
      <c r="U270" t="s">
        <v>101</v>
      </c>
      <c r="V270">
        <f>MATCH(D270,Отчет!$D$1:$D$65535,0)</f>
        <v>58</v>
      </c>
    </row>
    <row r="271" spans="1:22" x14ac:dyDescent="0.2">
      <c r="A271" s="18">
        <v>1190252719</v>
      </c>
      <c r="B271" s="18">
        <v>6</v>
      </c>
      <c r="C271" s="18" t="s">
        <v>103</v>
      </c>
      <c r="D271" s="18">
        <v>1171423906</v>
      </c>
      <c r="E271" s="7" t="s">
        <v>91</v>
      </c>
      <c r="F271" s="18" t="s">
        <v>133</v>
      </c>
      <c r="G271" s="7" t="s">
        <v>186</v>
      </c>
      <c r="H271" s="18">
        <v>6</v>
      </c>
      <c r="I271" s="18" t="s">
        <v>98</v>
      </c>
      <c r="J271" s="18" t="s">
        <v>179</v>
      </c>
      <c r="L271" s="18">
        <v>36</v>
      </c>
      <c r="M271" s="18">
        <v>6</v>
      </c>
      <c r="N271" s="18">
        <v>1</v>
      </c>
      <c r="O271" s="18">
        <v>1</v>
      </c>
      <c r="P271">
        <v>1014851517</v>
      </c>
      <c r="Q271">
        <v>4308</v>
      </c>
      <c r="T271">
        <v>0</v>
      </c>
      <c r="U271" t="s">
        <v>101</v>
      </c>
      <c r="V271">
        <f>MATCH(D271,Отчет!$D$1:$D$65535,0)</f>
        <v>64</v>
      </c>
    </row>
    <row r="272" spans="1:22" x14ac:dyDescent="0.2">
      <c r="A272" s="18">
        <v>1190252353</v>
      </c>
      <c r="B272" s="18">
        <v>9</v>
      </c>
      <c r="C272" s="18" t="s">
        <v>95</v>
      </c>
      <c r="D272" s="18">
        <v>1171423919</v>
      </c>
      <c r="E272" s="7" t="s">
        <v>77</v>
      </c>
      <c r="F272" s="18" t="s">
        <v>111</v>
      </c>
      <c r="G272" s="7" t="s">
        <v>186</v>
      </c>
      <c r="H272" s="18">
        <v>6</v>
      </c>
      <c r="I272" s="18" t="s">
        <v>98</v>
      </c>
      <c r="J272" s="18" t="s">
        <v>179</v>
      </c>
      <c r="L272" s="18">
        <v>54</v>
      </c>
      <c r="M272" s="18">
        <v>6</v>
      </c>
      <c r="N272" s="18">
        <v>1</v>
      </c>
      <c r="O272" s="18">
        <v>1</v>
      </c>
      <c r="P272">
        <v>1014851517</v>
      </c>
      <c r="Q272">
        <v>4308</v>
      </c>
      <c r="T272">
        <v>0</v>
      </c>
      <c r="U272" t="s">
        <v>101</v>
      </c>
      <c r="V272">
        <f>MATCH(D272,Отчет!$D$1:$D$65535,0)</f>
        <v>34</v>
      </c>
    </row>
    <row r="273" spans="1:22" x14ac:dyDescent="0.2">
      <c r="A273" s="18">
        <v>1190251451</v>
      </c>
      <c r="B273" s="18">
        <v>6</v>
      </c>
      <c r="C273" s="18" t="s">
        <v>95</v>
      </c>
      <c r="D273" s="18">
        <v>1171423958</v>
      </c>
      <c r="E273" s="7" t="s">
        <v>44</v>
      </c>
      <c r="F273" s="18" t="s">
        <v>102</v>
      </c>
      <c r="G273" s="7" t="s">
        <v>186</v>
      </c>
      <c r="H273" s="18">
        <v>6</v>
      </c>
      <c r="I273" s="18" t="s">
        <v>98</v>
      </c>
      <c r="J273" s="18" t="s">
        <v>179</v>
      </c>
      <c r="L273" s="18">
        <v>36</v>
      </c>
      <c r="M273" s="18">
        <v>6</v>
      </c>
      <c r="N273" s="18">
        <v>1</v>
      </c>
      <c r="O273" s="18">
        <v>1</v>
      </c>
      <c r="P273">
        <v>1014851517</v>
      </c>
      <c r="Q273">
        <v>4308</v>
      </c>
      <c r="T273">
        <v>0</v>
      </c>
      <c r="U273" t="s">
        <v>101</v>
      </c>
      <c r="V273">
        <f>MATCH(D273,Отчет!$D$1:$D$65535,0)</f>
        <v>69</v>
      </c>
    </row>
    <row r="274" spans="1:22" x14ac:dyDescent="0.2">
      <c r="A274" s="18">
        <v>1190251719</v>
      </c>
      <c r="B274" s="18">
        <v>10</v>
      </c>
      <c r="C274" s="18" t="s">
        <v>135</v>
      </c>
      <c r="D274" s="18">
        <v>1171423945</v>
      </c>
      <c r="E274" s="7" t="s">
        <v>56</v>
      </c>
      <c r="F274" s="18" t="s">
        <v>136</v>
      </c>
      <c r="G274" s="7" t="s">
        <v>186</v>
      </c>
      <c r="H274" s="18">
        <v>6</v>
      </c>
      <c r="I274" s="18" t="s">
        <v>98</v>
      </c>
      <c r="J274" s="18" t="s">
        <v>179</v>
      </c>
      <c r="L274" s="18">
        <v>60</v>
      </c>
      <c r="M274" s="18">
        <v>6</v>
      </c>
      <c r="N274" s="18">
        <v>1</v>
      </c>
      <c r="O274" s="18">
        <v>1</v>
      </c>
      <c r="P274">
        <v>1014851517</v>
      </c>
      <c r="Q274">
        <v>4308</v>
      </c>
      <c r="T274">
        <v>0</v>
      </c>
      <c r="U274" t="s">
        <v>101</v>
      </c>
      <c r="V274">
        <f>MATCH(D274,Отчет!$D$1:$D$65535,0)</f>
        <v>17</v>
      </c>
    </row>
    <row r="275" spans="1:22" x14ac:dyDescent="0.2">
      <c r="A275" s="18">
        <v>1190251379</v>
      </c>
      <c r="B275" s="18">
        <v>9</v>
      </c>
      <c r="C275" s="18" t="s">
        <v>103</v>
      </c>
      <c r="D275" s="18">
        <v>1171423932</v>
      </c>
      <c r="E275" s="7" t="s">
        <v>42</v>
      </c>
      <c r="F275" s="18" t="s">
        <v>134</v>
      </c>
      <c r="G275" s="7" t="s">
        <v>186</v>
      </c>
      <c r="H275" s="18">
        <v>6</v>
      </c>
      <c r="I275" s="18" t="s">
        <v>98</v>
      </c>
      <c r="J275" s="18" t="s">
        <v>179</v>
      </c>
      <c r="L275" s="18">
        <v>54</v>
      </c>
      <c r="M275" s="18">
        <v>6</v>
      </c>
      <c r="N275" s="18">
        <v>1</v>
      </c>
      <c r="O275" s="18">
        <v>1</v>
      </c>
      <c r="P275">
        <v>1014851517</v>
      </c>
      <c r="Q275">
        <v>4308</v>
      </c>
      <c r="T275">
        <v>0</v>
      </c>
      <c r="U275" t="s">
        <v>101</v>
      </c>
      <c r="V275">
        <f>MATCH(D275,Отчет!$D$1:$D$65535,0)</f>
        <v>33</v>
      </c>
    </row>
    <row r="276" spans="1:22" x14ac:dyDescent="0.2">
      <c r="A276" s="18">
        <v>1190251939</v>
      </c>
      <c r="B276" s="18">
        <v>8</v>
      </c>
      <c r="C276" s="18" t="s">
        <v>95</v>
      </c>
      <c r="D276" s="18">
        <v>1171424108</v>
      </c>
      <c r="E276" s="7" t="s">
        <v>65</v>
      </c>
      <c r="F276" s="18" t="s">
        <v>109</v>
      </c>
      <c r="G276" s="7" t="s">
        <v>186</v>
      </c>
      <c r="H276" s="18">
        <v>6</v>
      </c>
      <c r="I276" s="18" t="s">
        <v>98</v>
      </c>
      <c r="J276" s="18" t="s">
        <v>179</v>
      </c>
      <c r="L276" s="18">
        <v>48</v>
      </c>
      <c r="M276" s="18">
        <v>6</v>
      </c>
      <c r="N276" s="18">
        <v>1</v>
      </c>
      <c r="O276" s="18">
        <v>1</v>
      </c>
      <c r="P276">
        <v>1014851517</v>
      </c>
      <c r="Q276">
        <v>4308</v>
      </c>
      <c r="T276">
        <v>0</v>
      </c>
      <c r="U276" t="s">
        <v>101</v>
      </c>
      <c r="V276">
        <f>MATCH(D276,Отчет!$D$1:$D$65535,0)</f>
        <v>40</v>
      </c>
    </row>
    <row r="277" spans="1:22" x14ac:dyDescent="0.2">
      <c r="A277" s="18">
        <v>1190252182</v>
      </c>
      <c r="B277" s="18">
        <v>8</v>
      </c>
      <c r="C277" s="18" t="s">
        <v>95</v>
      </c>
      <c r="D277" s="18">
        <v>1171424303</v>
      </c>
      <c r="E277" s="7" t="s">
        <v>72</v>
      </c>
      <c r="F277" s="18" t="s">
        <v>106</v>
      </c>
      <c r="G277" s="7" t="s">
        <v>186</v>
      </c>
      <c r="H277" s="18">
        <v>6</v>
      </c>
      <c r="I277" s="18" t="s">
        <v>98</v>
      </c>
      <c r="J277" s="18" t="s">
        <v>179</v>
      </c>
      <c r="L277" s="18">
        <v>48</v>
      </c>
      <c r="M277" s="18">
        <v>6</v>
      </c>
      <c r="N277" s="18">
        <v>1</v>
      </c>
      <c r="O277" s="18">
        <v>1</v>
      </c>
      <c r="P277">
        <v>1014851517</v>
      </c>
      <c r="Q277">
        <v>4308</v>
      </c>
      <c r="T277">
        <v>0</v>
      </c>
      <c r="U277" t="s">
        <v>101</v>
      </c>
      <c r="V277">
        <f>MATCH(D277,Отчет!$D$1:$D$65535,0)</f>
        <v>39</v>
      </c>
    </row>
    <row r="278" spans="1:22" x14ac:dyDescent="0.2">
      <c r="A278" s="18">
        <v>1190252385</v>
      </c>
      <c r="B278" s="18">
        <v>5</v>
      </c>
      <c r="C278" s="18" t="s">
        <v>95</v>
      </c>
      <c r="D278" s="18">
        <v>1171442502</v>
      </c>
      <c r="E278" s="7" t="s">
        <v>79</v>
      </c>
      <c r="F278" s="18" t="s">
        <v>117</v>
      </c>
      <c r="G278" s="7" t="s">
        <v>187</v>
      </c>
      <c r="H278" s="18">
        <v>6</v>
      </c>
      <c r="I278" s="18" t="s">
        <v>98</v>
      </c>
      <c r="J278" s="18" t="s">
        <v>179</v>
      </c>
      <c r="L278" s="18">
        <v>30</v>
      </c>
      <c r="M278" s="18">
        <v>6</v>
      </c>
      <c r="N278" s="18">
        <v>1</v>
      </c>
      <c r="O278" s="18">
        <v>1</v>
      </c>
      <c r="P278">
        <v>1014851517</v>
      </c>
      <c r="Q278">
        <v>2098</v>
      </c>
      <c r="S278" t="s">
        <v>132</v>
      </c>
      <c r="T278">
        <v>0</v>
      </c>
      <c r="U278" t="s">
        <v>101</v>
      </c>
      <c r="V278">
        <f>MATCH(D278,Отчет!$D$1:$D$65535,0)</f>
        <v>42</v>
      </c>
    </row>
    <row r="279" spans="1:22" x14ac:dyDescent="0.2">
      <c r="A279" s="18">
        <v>1190251387</v>
      </c>
      <c r="B279" s="18">
        <v>6</v>
      </c>
      <c r="C279" s="18" t="s">
        <v>135</v>
      </c>
      <c r="D279" s="18">
        <v>1171442515</v>
      </c>
      <c r="E279" s="7" t="s">
        <v>43</v>
      </c>
      <c r="F279" s="18" t="s">
        <v>154</v>
      </c>
      <c r="G279" s="7" t="s">
        <v>187</v>
      </c>
      <c r="H279" s="18">
        <v>6</v>
      </c>
      <c r="I279" s="18" t="s">
        <v>98</v>
      </c>
      <c r="J279" s="18" t="s">
        <v>179</v>
      </c>
      <c r="L279" s="18">
        <v>0</v>
      </c>
      <c r="M279" s="18">
        <v>6</v>
      </c>
      <c r="N279" s="18">
        <v>1</v>
      </c>
      <c r="O279" s="18">
        <v>1</v>
      </c>
      <c r="P279">
        <v>1014851517</v>
      </c>
      <c r="Q279">
        <v>2098</v>
      </c>
      <c r="S279" t="s">
        <v>132</v>
      </c>
      <c r="T279">
        <v>0</v>
      </c>
      <c r="U279" t="s">
        <v>101</v>
      </c>
      <c r="V279">
        <f>MATCH(D279,Отчет!$D$1:$D$65535,0)</f>
        <v>18</v>
      </c>
    </row>
    <row r="280" spans="1:22" x14ac:dyDescent="0.2">
      <c r="A280" s="18">
        <v>1190251799</v>
      </c>
      <c r="B280" s="18">
        <v>6</v>
      </c>
      <c r="C280" s="18" t="s">
        <v>135</v>
      </c>
      <c r="D280" s="18">
        <v>1171442528</v>
      </c>
      <c r="E280" s="7" t="s">
        <v>60</v>
      </c>
      <c r="F280" s="18" t="s">
        <v>155</v>
      </c>
      <c r="G280" s="7" t="s">
        <v>187</v>
      </c>
      <c r="H280" s="18">
        <v>6</v>
      </c>
      <c r="I280" s="18" t="s">
        <v>98</v>
      </c>
      <c r="J280" s="18" t="s">
        <v>179</v>
      </c>
      <c r="L280" s="18">
        <v>36</v>
      </c>
      <c r="M280" s="18">
        <v>6</v>
      </c>
      <c r="N280" s="18">
        <v>1</v>
      </c>
      <c r="O280" s="18">
        <v>1</v>
      </c>
      <c r="P280">
        <v>1014851517</v>
      </c>
      <c r="Q280">
        <v>2098</v>
      </c>
      <c r="S280" t="s">
        <v>132</v>
      </c>
      <c r="T280">
        <v>0</v>
      </c>
      <c r="U280" t="s">
        <v>101</v>
      </c>
      <c r="V280">
        <f>MATCH(D280,Отчет!$D$1:$D$65535,0)</f>
        <v>27</v>
      </c>
    </row>
    <row r="281" spans="1:22" x14ac:dyDescent="0.2">
      <c r="A281" s="18">
        <v>1190252238</v>
      </c>
      <c r="B281" s="18">
        <v>6</v>
      </c>
      <c r="C281" s="18" t="s">
        <v>95</v>
      </c>
      <c r="D281" s="18">
        <v>1171442541</v>
      </c>
      <c r="E281" s="7" t="s">
        <v>74</v>
      </c>
      <c r="F281" s="18" t="s">
        <v>118</v>
      </c>
      <c r="G281" s="7" t="s">
        <v>187</v>
      </c>
      <c r="H281" s="18">
        <v>6</v>
      </c>
      <c r="I281" s="18" t="s">
        <v>98</v>
      </c>
      <c r="J281" s="18" t="s">
        <v>179</v>
      </c>
      <c r="L281" s="18">
        <v>36</v>
      </c>
      <c r="M281" s="18">
        <v>6</v>
      </c>
      <c r="N281" s="18">
        <v>1</v>
      </c>
      <c r="O281" s="18">
        <v>1</v>
      </c>
      <c r="P281">
        <v>1014851517</v>
      </c>
      <c r="Q281">
        <v>2098</v>
      </c>
      <c r="S281" t="s">
        <v>132</v>
      </c>
      <c r="T281">
        <v>0</v>
      </c>
      <c r="U281" t="s">
        <v>101</v>
      </c>
      <c r="V281">
        <f>MATCH(D281,Отчет!$D$1:$D$65535,0)</f>
        <v>20</v>
      </c>
    </row>
    <row r="282" spans="1:22" x14ac:dyDescent="0.2">
      <c r="A282" s="18">
        <v>1190251974</v>
      </c>
      <c r="B282" s="18">
        <v>6</v>
      </c>
      <c r="C282" s="18" t="s">
        <v>103</v>
      </c>
      <c r="D282" s="18">
        <v>1171442554</v>
      </c>
      <c r="E282" s="7" t="s">
        <v>66</v>
      </c>
      <c r="F282" s="18" t="s">
        <v>156</v>
      </c>
      <c r="G282" s="7" t="s">
        <v>187</v>
      </c>
      <c r="H282" s="18">
        <v>6</v>
      </c>
      <c r="I282" s="18" t="s">
        <v>98</v>
      </c>
      <c r="J282" s="18" t="s">
        <v>179</v>
      </c>
      <c r="L282" s="18">
        <v>36</v>
      </c>
      <c r="M282" s="18">
        <v>6</v>
      </c>
      <c r="N282" s="18">
        <v>1</v>
      </c>
      <c r="O282" s="18">
        <v>1</v>
      </c>
      <c r="P282">
        <v>1014851517</v>
      </c>
      <c r="Q282">
        <v>2098</v>
      </c>
      <c r="S282" t="s">
        <v>132</v>
      </c>
      <c r="T282">
        <v>0</v>
      </c>
      <c r="U282" t="s">
        <v>101</v>
      </c>
      <c r="V282">
        <f>MATCH(D282,Отчет!$D$1:$D$65535,0)</f>
        <v>53</v>
      </c>
    </row>
    <row r="283" spans="1:22" x14ac:dyDescent="0.2">
      <c r="A283" s="18">
        <v>1190251655</v>
      </c>
      <c r="B283" s="18">
        <v>8</v>
      </c>
      <c r="C283" s="18" t="s">
        <v>103</v>
      </c>
      <c r="D283" s="18">
        <v>1171442567</v>
      </c>
      <c r="E283" s="7" t="s">
        <v>54</v>
      </c>
      <c r="F283" s="18" t="s">
        <v>157</v>
      </c>
      <c r="G283" s="7" t="s">
        <v>187</v>
      </c>
      <c r="H283" s="18">
        <v>6</v>
      </c>
      <c r="I283" s="18" t="s">
        <v>98</v>
      </c>
      <c r="J283" s="18" t="s">
        <v>179</v>
      </c>
      <c r="L283" s="18">
        <v>48</v>
      </c>
      <c r="M283" s="18">
        <v>6</v>
      </c>
      <c r="N283" s="18">
        <v>1</v>
      </c>
      <c r="O283" s="18">
        <v>1</v>
      </c>
      <c r="P283">
        <v>1014851517</v>
      </c>
      <c r="Q283">
        <v>2098</v>
      </c>
      <c r="S283" t="s">
        <v>132</v>
      </c>
      <c r="T283">
        <v>0</v>
      </c>
      <c r="U283" t="s">
        <v>101</v>
      </c>
      <c r="V283">
        <f>MATCH(D283,Отчет!$D$1:$D$65535,0)</f>
        <v>44</v>
      </c>
    </row>
    <row r="284" spans="1:22" x14ac:dyDescent="0.2">
      <c r="A284" s="18">
        <v>1190251727</v>
      </c>
      <c r="B284" s="18">
        <v>6</v>
      </c>
      <c r="C284" s="18" t="s">
        <v>95</v>
      </c>
      <c r="D284" s="18">
        <v>1171424068</v>
      </c>
      <c r="E284" s="7" t="s">
        <v>57</v>
      </c>
      <c r="F284" s="18" t="s">
        <v>96</v>
      </c>
      <c r="G284" s="7" t="s">
        <v>187</v>
      </c>
      <c r="H284" s="18">
        <v>6</v>
      </c>
      <c r="I284" s="18" t="s">
        <v>98</v>
      </c>
      <c r="J284" s="18" t="s">
        <v>179</v>
      </c>
      <c r="L284" s="18">
        <v>36</v>
      </c>
      <c r="M284" s="18">
        <v>6</v>
      </c>
      <c r="N284" s="18">
        <v>1</v>
      </c>
      <c r="O284" s="18">
        <v>1</v>
      </c>
      <c r="P284">
        <v>1014851517</v>
      </c>
      <c r="Q284">
        <v>2098</v>
      </c>
      <c r="S284" t="s">
        <v>132</v>
      </c>
      <c r="T284">
        <v>0</v>
      </c>
      <c r="U284" t="s">
        <v>101</v>
      </c>
      <c r="V284">
        <f>MATCH(D284,Отчет!$D$1:$D$65535,0)</f>
        <v>38</v>
      </c>
    </row>
    <row r="285" spans="1:22" x14ac:dyDescent="0.2">
      <c r="A285" s="18">
        <v>1190252313</v>
      </c>
      <c r="B285" s="18">
        <v>9</v>
      </c>
      <c r="C285" s="18" t="s">
        <v>103</v>
      </c>
      <c r="D285" s="18">
        <v>1171424082</v>
      </c>
      <c r="E285" s="7" t="s">
        <v>76</v>
      </c>
      <c r="F285" s="18" t="s">
        <v>158</v>
      </c>
      <c r="G285" s="7" t="s">
        <v>187</v>
      </c>
      <c r="H285" s="18">
        <v>6</v>
      </c>
      <c r="I285" s="18" t="s">
        <v>98</v>
      </c>
      <c r="J285" s="18" t="s">
        <v>179</v>
      </c>
      <c r="L285" s="18">
        <v>54</v>
      </c>
      <c r="M285" s="18">
        <v>6</v>
      </c>
      <c r="N285" s="18">
        <v>1</v>
      </c>
      <c r="O285" s="18">
        <v>1</v>
      </c>
      <c r="P285">
        <v>1014851517</v>
      </c>
      <c r="Q285">
        <v>2098</v>
      </c>
      <c r="S285" t="s">
        <v>132</v>
      </c>
      <c r="T285">
        <v>0</v>
      </c>
      <c r="U285" t="s">
        <v>101</v>
      </c>
      <c r="V285">
        <f>MATCH(D285,Отчет!$D$1:$D$65535,0)</f>
        <v>37</v>
      </c>
    </row>
    <row r="286" spans="1:22" x14ac:dyDescent="0.2">
      <c r="A286" s="18">
        <v>1190251583</v>
      </c>
      <c r="B286" s="18">
        <v>7</v>
      </c>
      <c r="C286" s="18" t="s">
        <v>103</v>
      </c>
      <c r="D286" s="18">
        <v>1171424095</v>
      </c>
      <c r="E286" s="7" t="s">
        <v>51</v>
      </c>
      <c r="F286" s="18" t="s">
        <v>159</v>
      </c>
      <c r="G286" s="7" t="s">
        <v>187</v>
      </c>
      <c r="H286" s="18">
        <v>6</v>
      </c>
      <c r="I286" s="18" t="s">
        <v>98</v>
      </c>
      <c r="J286" s="18" t="s">
        <v>179</v>
      </c>
      <c r="L286" s="18">
        <v>42</v>
      </c>
      <c r="M286" s="18">
        <v>6</v>
      </c>
      <c r="N286" s="18">
        <v>1</v>
      </c>
      <c r="O286" s="18">
        <v>1</v>
      </c>
      <c r="P286">
        <v>1014851517</v>
      </c>
      <c r="Q286">
        <v>2098</v>
      </c>
      <c r="S286" t="s">
        <v>132</v>
      </c>
      <c r="T286">
        <v>0</v>
      </c>
      <c r="U286" t="s">
        <v>101</v>
      </c>
      <c r="V286">
        <f>MATCH(D286,Отчет!$D$1:$D$65535,0)</f>
        <v>54</v>
      </c>
    </row>
    <row r="287" spans="1:22" x14ac:dyDescent="0.2">
      <c r="A287" s="18">
        <v>1190251339</v>
      </c>
      <c r="B287" s="18">
        <v>4</v>
      </c>
      <c r="C287" s="18" t="s">
        <v>135</v>
      </c>
      <c r="D287" s="18">
        <v>1171453740</v>
      </c>
      <c r="E287" s="7" t="s">
        <v>41</v>
      </c>
      <c r="F287" s="18" t="s">
        <v>160</v>
      </c>
      <c r="G287" s="7" t="s">
        <v>187</v>
      </c>
      <c r="H287" s="18">
        <v>6</v>
      </c>
      <c r="I287" s="18" t="s">
        <v>98</v>
      </c>
      <c r="J287" s="18" t="s">
        <v>179</v>
      </c>
      <c r="L287" s="18">
        <v>24</v>
      </c>
      <c r="M287" s="18">
        <v>6</v>
      </c>
      <c r="N287" s="18">
        <v>1</v>
      </c>
      <c r="O287" s="18">
        <v>0</v>
      </c>
      <c r="P287">
        <v>1014851517</v>
      </c>
      <c r="Q287">
        <v>2098</v>
      </c>
      <c r="S287" t="s">
        <v>132</v>
      </c>
      <c r="T287">
        <v>0</v>
      </c>
      <c r="U287" t="s">
        <v>101</v>
      </c>
      <c r="V287">
        <f>MATCH(D287,Отчет!$D$1:$D$65535,0)</f>
        <v>66</v>
      </c>
    </row>
    <row r="288" spans="1:22" x14ac:dyDescent="0.2">
      <c r="A288" s="18">
        <v>1190252022</v>
      </c>
      <c r="B288" s="18">
        <v>4</v>
      </c>
      <c r="C288" s="18" t="s">
        <v>103</v>
      </c>
      <c r="D288" s="18">
        <v>1171453753</v>
      </c>
      <c r="E288" s="7" t="s">
        <v>67</v>
      </c>
      <c r="F288" s="18" t="s">
        <v>161</v>
      </c>
      <c r="G288" s="7" t="s">
        <v>187</v>
      </c>
      <c r="H288" s="18">
        <v>6</v>
      </c>
      <c r="I288" s="18" t="s">
        <v>98</v>
      </c>
      <c r="J288" s="18" t="s">
        <v>179</v>
      </c>
      <c r="L288" s="18">
        <v>24</v>
      </c>
      <c r="M288" s="18">
        <v>6</v>
      </c>
      <c r="N288" s="18">
        <v>1</v>
      </c>
      <c r="O288" s="18">
        <v>0</v>
      </c>
      <c r="P288">
        <v>1014851517</v>
      </c>
      <c r="Q288">
        <v>2098</v>
      </c>
      <c r="S288" t="s">
        <v>132</v>
      </c>
      <c r="T288">
        <v>0</v>
      </c>
      <c r="U288" t="s">
        <v>101</v>
      </c>
      <c r="V288">
        <f>MATCH(D288,Отчет!$D$1:$D$65535,0)</f>
        <v>63</v>
      </c>
    </row>
    <row r="289" spans="1:22" x14ac:dyDescent="0.2">
      <c r="A289" s="18">
        <v>1190251631</v>
      </c>
      <c r="B289" s="18">
        <v>9</v>
      </c>
      <c r="C289" s="18" t="s">
        <v>103</v>
      </c>
      <c r="D289" s="18">
        <v>1171453766</v>
      </c>
      <c r="E289" s="7" t="s">
        <v>53</v>
      </c>
      <c r="F289" s="18" t="s">
        <v>104</v>
      </c>
      <c r="G289" s="7" t="s">
        <v>187</v>
      </c>
      <c r="H289" s="18">
        <v>6</v>
      </c>
      <c r="I289" s="18" t="s">
        <v>98</v>
      </c>
      <c r="J289" s="18" t="s">
        <v>179</v>
      </c>
      <c r="L289" s="18">
        <v>54</v>
      </c>
      <c r="M289" s="18">
        <v>6</v>
      </c>
      <c r="N289" s="18">
        <v>1</v>
      </c>
      <c r="O289" s="18">
        <v>1</v>
      </c>
      <c r="P289">
        <v>1014851517</v>
      </c>
      <c r="Q289">
        <v>2098</v>
      </c>
      <c r="S289" t="s">
        <v>132</v>
      </c>
      <c r="T289">
        <v>0</v>
      </c>
      <c r="U289" t="s">
        <v>101</v>
      </c>
      <c r="V289">
        <f>MATCH(D289,Отчет!$D$1:$D$65535,0)</f>
        <v>16</v>
      </c>
    </row>
    <row r="290" spans="1:22" x14ac:dyDescent="0.2">
      <c r="A290" s="18">
        <v>1190252409</v>
      </c>
      <c r="B290" s="18">
        <v>5</v>
      </c>
      <c r="C290" s="18" t="s">
        <v>95</v>
      </c>
      <c r="D290" s="18">
        <v>1171453779</v>
      </c>
      <c r="E290" s="7" t="s">
        <v>80</v>
      </c>
      <c r="F290" s="18" t="s">
        <v>119</v>
      </c>
      <c r="G290" s="7" t="s">
        <v>187</v>
      </c>
      <c r="H290" s="18">
        <v>6</v>
      </c>
      <c r="I290" s="18" t="s">
        <v>98</v>
      </c>
      <c r="J290" s="18" t="s">
        <v>179</v>
      </c>
      <c r="L290" s="18">
        <v>30</v>
      </c>
      <c r="M290" s="18">
        <v>6</v>
      </c>
      <c r="N290" s="18">
        <v>1</v>
      </c>
      <c r="O290" s="18">
        <v>0</v>
      </c>
      <c r="P290">
        <v>1014851517</v>
      </c>
      <c r="Q290">
        <v>2098</v>
      </c>
      <c r="S290" t="s">
        <v>132</v>
      </c>
      <c r="T290">
        <v>0</v>
      </c>
      <c r="U290" t="s">
        <v>101</v>
      </c>
      <c r="V290">
        <f>MATCH(D290,Отчет!$D$1:$D$65535,0)</f>
        <v>67</v>
      </c>
    </row>
    <row r="291" spans="1:22" x14ac:dyDescent="0.2">
      <c r="A291" s="18">
        <v>1190251679</v>
      </c>
      <c r="B291" s="18">
        <v>5</v>
      </c>
      <c r="C291" s="18" t="s">
        <v>135</v>
      </c>
      <c r="D291" s="18">
        <v>1171453792</v>
      </c>
      <c r="E291" s="7" t="s">
        <v>55</v>
      </c>
      <c r="F291" s="18" t="s">
        <v>162</v>
      </c>
      <c r="G291" s="7" t="s">
        <v>187</v>
      </c>
      <c r="H291" s="18">
        <v>6</v>
      </c>
      <c r="I291" s="18" t="s">
        <v>98</v>
      </c>
      <c r="J291" s="18" t="s">
        <v>179</v>
      </c>
      <c r="L291" s="18">
        <v>30</v>
      </c>
      <c r="M291" s="18">
        <v>6</v>
      </c>
      <c r="N291" s="18">
        <v>1</v>
      </c>
      <c r="O291" s="18">
        <v>0</v>
      </c>
      <c r="P291">
        <v>1014851517</v>
      </c>
      <c r="Q291">
        <v>2098</v>
      </c>
      <c r="S291" t="s">
        <v>132</v>
      </c>
      <c r="T291">
        <v>0</v>
      </c>
      <c r="U291" t="s">
        <v>101</v>
      </c>
      <c r="V291">
        <f>MATCH(D291,Отчет!$D$1:$D$65535,0)</f>
        <v>59</v>
      </c>
    </row>
    <row r="292" spans="1:22" x14ac:dyDescent="0.2">
      <c r="A292" s="18">
        <v>1173911505</v>
      </c>
      <c r="B292" s="18">
        <v>7</v>
      </c>
      <c r="C292" s="18" t="s">
        <v>135</v>
      </c>
      <c r="D292" s="18">
        <v>1171423682</v>
      </c>
      <c r="E292" s="7" t="s">
        <v>35</v>
      </c>
      <c r="F292" s="18" t="s">
        <v>163</v>
      </c>
      <c r="G292" s="7" t="s">
        <v>187</v>
      </c>
      <c r="H292" s="18">
        <v>6</v>
      </c>
      <c r="I292" s="18" t="s">
        <v>98</v>
      </c>
      <c r="J292" s="18" t="s">
        <v>179</v>
      </c>
      <c r="L292" s="18">
        <v>42</v>
      </c>
      <c r="M292" s="18">
        <v>6</v>
      </c>
      <c r="N292" s="18">
        <v>1</v>
      </c>
      <c r="O292" s="18">
        <v>1</v>
      </c>
      <c r="P292">
        <v>1014851517</v>
      </c>
      <c r="Q292">
        <v>2098</v>
      </c>
      <c r="S292" t="s">
        <v>132</v>
      </c>
      <c r="T292">
        <v>0</v>
      </c>
      <c r="U292" t="s">
        <v>101</v>
      </c>
      <c r="V292">
        <f>MATCH(D292,Отчет!$D$1:$D$65535,0)</f>
        <v>19</v>
      </c>
    </row>
    <row r="293" spans="1:22" x14ac:dyDescent="0.2">
      <c r="A293" s="18">
        <v>1190252482</v>
      </c>
      <c r="B293" s="18">
        <v>8</v>
      </c>
      <c r="C293" s="18" t="s">
        <v>103</v>
      </c>
      <c r="D293" s="18">
        <v>1171423698</v>
      </c>
      <c r="E293" s="7" t="s">
        <v>83</v>
      </c>
      <c r="F293" s="18" t="s">
        <v>164</v>
      </c>
      <c r="G293" s="7" t="s">
        <v>187</v>
      </c>
      <c r="H293" s="18">
        <v>6</v>
      </c>
      <c r="I293" s="18" t="s">
        <v>98</v>
      </c>
      <c r="J293" s="18" t="s">
        <v>179</v>
      </c>
      <c r="L293" s="18">
        <v>48</v>
      </c>
      <c r="M293" s="18">
        <v>6</v>
      </c>
      <c r="N293" s="18">
        <v>1</v>
      </c>
      <c r="O293" s="18">
        <v>1</v>
      </c>
      <c r="P293">
        <v>1014851517</v>
      </c>
      <c r="Q293">
        <v>2098</v>
      </c>
      <c r="S293" t="s">
        <v>132</v>
      </c>
      <c r="T293">
        <v>0</v>
      </c>
      <c r="U293" t="s">
        <v>101</v>
      </c>
      <c r="V293">
        <f>MATCH(D293,Отчет!$D$1:$D$65535,0)</f>
        <v>41</v>
      </c>
    </row>
    <row r="294" spans="1:22" x14ac:dyDescent="0.2">
      <c r="A294" s="18">
        <v>1190252118</v>
      </c>
      <c r="B294" s="18">
        <v>8</v>
      </c>
      <c r="C294" s="18" t="s">
        <v>95</v>
      </c>
      <c r="D294" s="18">
        <v>1171423714</v>
      </c>
      <c r="E294" s="7" t="s">
        <v>70</v>
      </c>
      <c r="F294" s="18" t="s">
        <v>120</v>
      </c>
      <c r="G294" s="7" t="s">
        <v>187</v>
      </c>
      <c r="H294" s="18">
        <v>6</v>
      </c>
      <c r="I294" s="18" t="s">
        <v>98</v>
      </c>
      <c r="J294" s="18" t="s">
        <v>179</v>
      </c>
      <c r="L294" s="18">
        <v>48</v>
      </c>
      <c r="M294" s="18">
        <v>6</v>
      </c>
      <c r="N294" s="18">
        <v>1</v>
      </c>
      <c r="O294" s="18">
        <v>1</v>
      </c>
      <c r="P294">
        <v>1014851517</v>
      </c>
      <c r="Q294">
        <v>2098</v>
      </c>
      <c r="S294" t="s">
        <v>132</v>
      </c>
      <c r="T294">
        <v>0</v>
      </c>
      <c r="U294" t="s">
        <v>101</v>
      </c>
      <c r="V294">
        <f>MATCH(D294,Отчет!$D$1:$D$65535,0)</f>
        <v>21</v>
      </c>
    </row>
    <row r="295" spans="1:22" x14ac:dyDescent="0.2">
      <c r="A295" s="18">
        <v>1190252142</v>
      </c>
      <c r="B295" s="18">
        <v>9</v>
      </c>
      <c r="C295" s="18" t="s">
        <v>95</v>
      </c>
      <c r="D295" s="18">
        <v>1171423740</v>
      </c>
      <c r="E295" s="7" t="s">
        <v>71</v>
      </c>
      <c r="F295" s="18" t="s">
        <v>121</v>
      </c>
      <c r="G295" s="7" t="s">
        <v>187</v>
      </c>
      <c r="H295" s="18">
        <v>6</v>
      </c>
      <c r="I295" s="18" t="s">
        <v>98</v>
      </c>
      <c r="J295" s="18" t="s">
        <v>179</v>
      </c>
      <c r="L295" s="18">
        <v>54</v>
      </c>
      <c r="M295" s="18">
        <v>6</v>
      </c>
      <c r="N295" s="18">
        <v>1</v>
      </c>
      <c r="O295" s="18">
        <v>1</v>
      </c>
      <c r="P295">
        <v>1014851517</v>
      </c>
      <c r="Q295">
        <v>2098</v>
      </c>
      <c r="S295" t="s">
        <v>132</v>
      </c>
      <c r="T295">
        <v>0</v>
      </c>
      <c r="U295" t="s">
        <v>101</v>
      </c>
      <c r="V295">
        <f>MATCH(D295,Отчет!$D$1:$D$65535,0)</f>
        <v>23</v>
      </c>
    </row>
    <row r="296" spans="1:22" x14ac:dyDescent="0.2">
      <c r="A296" s="18">
        <v>1190251535</v>
      </c>
      <c r="B296" s="18">
        <v>6</v>
      </c>
      <c r="C296" s="18" t="s">
        <v>103</v>
      </c>
      <c r="D296" s="18">
        <v>1171423766</v>
      </c>
      <c r="E296" s="7" t="s">
        <v>48</v>
      </c>
      <c r="F296" s="18" t="s">
        <v>165</v>
      </c>
      <c r="G296" s="7" t="s">
        <v>187</v>
      </c>
      <c r="H296" s="18">
        <v>6</v>
      </c>
      <c r="I296" s="18" t="s">
        <v>98</v>
      </c>
      <c r="J296" s="18" t="s">
        <v>179</v>
      </c>
      <c r="L296" s="18">
        <v>36</v>
      </c>
      <c r="M296" s="18">
        <v>6</v>
      </c>
      <c r="N296" s="18">
        <v>1</v>
      </c>
      <c r="O296" s="18">
        <v>1</v>
      </c>
      <c r="P296">
        <v>1014851517</v>
      </c>
      <c r="Q296">
        <v>2098</v>
      </c>
      <c r="S296" t="s">
        <v>132</v>
      </c>
      <c r="T296">
        <v>0</v>
      </c>
      <c r="U296" t="s">
        <v>101</v>
      </c>
      <c r="V296">
        <f>MATCH(D296,Отчет!$D$1:$D$65535,0)</f>
        <v>49</v>
      </c>
    </row>
    <row r="297" spans="1:22" x14ac:dyDescent="0.2">
      <c r="A297" s="18">
        <v>1190252070</v>
      </c>
      <c r="B297" s="18">
        <v>8</v>
      </c>
      <c r="C297" s="18" t="s">
        <v>95</v>
      </c>
      <c r="D297" s="18">
        <v>1171423779</v>
      </c>
      <c r="E297" s="7" t="s">
        <v>68</v>
      </c>
      <c r="F297" s="18" t="s">
        <v>122</v>
      </c>
      <c r="G297" s="7" t="s">
        <v>187</v>
      </c>
      <c r="H297" s="18">
        <v>6</v>
      </c>
      <c r="I297" s="18" t="s">
        <v>98</v>
      </c>
      <c r="J297" s="18" t="s">
        <v>179</v>
      </c>
      <c r="L297" s="18">
        <v>48</v>
      </c>
      <c r="M297" s="18">
        <v>6</v>
      </c>
      <c r="N297" s="18">
        <v>1</v>
      </c>
      <c r="O297" s="18">
        <v>1</v>
      </c>
      <c r="P297">
        <v>1014851517</v>
      </c>
      <c r="Q297">
        <v>2098</v>
      </c>
      <c r="S297" t="s">
        <v>132</v>
      </c>
      <c r="T297">
        <v>0</v>
      </c>
      <c r="U297" t="s">
        <v>101</v>
      </c>
      <c r="V297">
        <f>MATCH(D297,Отчет!$D$1:$D$65535,0)</f>
        <v>25</v>
      </c>
    </row>
    <row r="298" spans="1:22" x14ac:dyDescent="0.2">
      <c r="A298" s="18">
        <v>1190252289</v>
      </c>
      <c r="B298" s="18">
        <v>7</v>
      </c>
      <c r="C298" s="18" t="s">
        <v>103</v>
      </c>
      <c r="D298" s="18">
        <v>1171423792</v>
      </c>
      <c r="E298" s="7" t="s">
        <v>75</v>
      </c>
      <c r="F298" s="18" t="s">
        <v>166</v>
      </c>
      <c r="G298" s="7" t="s">
        <v>187</v>
      </c>
      <c r="H298" s="18">
        <v>6</v>
      </c>
      <c r="I298" s="18" t="s">
        <v>98</v>
      </c>
      <c r="J298" s="18" t="s">
        <v>179</v>
      </c>
      <c r="L298" s="18">
        <v>42</v>
      </c>
      <c r="M298" s="18">
        <v>6</v>
      </c>
      <c r="N298" s="18">
        <v>1</v>
      </c>
      <c r="O298" s="18">
        <v>1</v>
      </c>
      <c r="P298">
        <v>1014851517</v>
      </c>
      <c r="Q298">
        <v>2098</v>
      </c>
      <c r="S298" t="s">
        <v>132</v>
      </c>
      <c r="T298">
        <v>0</v>
      </c>
      <c r="U298" t="s">
        <v>101</v>
      </c>
      <c r="V298">
        <f>MATCH(D298,Отчет!$D$1:$D$65535,0)</f>
        <v>46</v>
      </c>
    </row>
    <row r="299" spans="1:22" x14ac:dyDescent="0.2">
      <c r="A299" s="18">
        <v>1190252094</v>
      </c>
      <c r="B299" s="18">
        <v>6</v>
      </c>
      <c r="C299" s="18" t="s">
        <v>103</v>
      </c>
      <c r="D299" s="18">
        <v>1171423807</v>
      </c>
      <c r="E299" s="7" t="s">
        <v>69</v>
      </c>
      <c r="F299" s="18" t="s">
        <v>167</v>
      </c>
      <c r="G299" s="7" t="s">
        <v>187</v>
      </c>
      <c r="H299" s="18">
        <v>6</v>
      </c>
      <c r="I299" s="18" t="s">
        <v>98</v>
      </c>
      <c r="J299" s="18" t="s">
        <v>179</v>
      </c>
      <c r="L299" s="18">
        <v>36</v>
      </c>
      <c r="M299" s="18">
        <v>6</v>
      </c>
      <c r="N299" s="18">
        <v>1</v>
      </c>
      <c r="O299" s="18">
        <v>1</v>
      </c>
      <c r="P299">
        <v>1014851517</v>
      </c>
      <c r="Q299">
        <v>2098</v>
      </c>
      <c r="S299" t="s">
        <v>132</v>
      </c>
      <c r="T299">
        <v>0</v>
      </c>
      <c r="U299" t="s">
        <v>101</v>
      </c>
      <c r="V299">
        <f>MATCH(D299,Отчет!$D$1:$D$65535,0)</f>
        <v>35</v>
      </c>
    </row>
    <row r="300" spans="1:22" x14ac:dyDescent="0.2">
      <c r="A300" s="18">
        <v>1190251459</v>
      </c>
      <c r="B300" s="18">
        <v>10</v>
      </c>
      <c r="C300" s="18" t="s">
        <v>135</v>
      </c>
      <c r="D300" s="18">
        <v>1171423839</v>
      </c>
      <c r="E300" s="7" t="s">
        <v>45</v>
      </c>
      <c r="F300" s="18" t="s">
        <v>168</v>
      </c>
      <c r="G300" s="7" t="s">
        <v>187</v>
      </c>
      <c r="H300" s="18">
        <v>6</v>
      </c>
      <c r="I300" s="18" t="s">
        <v>98</v>
      </c>
      <c r="J300" s="18" t="s">
        <v>179</v>
      </c>
      <c r="L300" s="18">
        <v>60</v>
      </c>
      <c r="M300" s="18">
        <v>6</v>
      </c>
      <c r="N300" s="18">
        <v>1</v>
      </c>
      <c r="O300" s="18">
        <v>1</v>
      </c>
      <c r="P300">
        <v>1014851517</v>
      </c>
      <c r="Q300">
        <v>2098</v>
      </c>
      <c r="S300" t="s">
        <v>132</v>
      </c>
      <c r="T300">
        <v>0</v>
      </c>
      <c r="U300" t="s">
        <v>101</v>
      </c>
      <c r="V300">
        <f>MATCH(D300,Отчет!$D$1:$D$65535,0)</f>
        <v>13</v>
      </c>
    </row>
    <row r="301" spans="1:22" x14ac:dyDescent="0.2">
      <c r="A301" s="18">
        <v>1190251847</v>
      </c>
      <c r="B301" s="18">
        <v>5</v>
      </c>
      <c r="C301" s="18" t="s">
        <v>95</v>
      </c>
      <c r="D301" s="18">
        <v>1171423854</v>
      </c>
      <c r="E301" s="7" t="s">
        <v>62</v>
      </c>
      <c r="F301" s="18" t="s">
        <v>123</v>
      </c>
      <c r="G301" s="7" t="s">
        <v>187</v>
      </c>
      <c r="H301" s="18">
        <v>6</v>
      </c>
      <c r="I301" s="18" t="s">
        <v>98</v>
      </c>
      <c r="J301" s="18" t="s">
        <v>179</v>
      </c>
      <c r="L301" s="18">
        <v>30</v>
      </c>
      <c r="M301" s="18">
        <v>6</v>
      </c>
      <c r="N301" s="18">
        <v>1</v>
      </c>
      <c r="O301" s="18">
        <v>1</v>
      </c>
      <c r="P301">
        <v>1014851517</v>
      </c>
      <c r="Q301">
        <v>2098</v>
      </c>
      <c r="S301" t="s">
        <v>132</v>
      </c>
      <c r="T301">
        <v>0</v>
      </c>
      <c r="U301" t="s">
        <v>101</v>
      </c>
      <c r="V301">
        <f>MATCH(D301,Отчет!$D$1:$D$65535,0)</f>
        <v>45</v>
      </c>
    </row>
    <row r="302" spans="1:22" x14ac:dyDescent="0.2">
      <c r="A302" s="18">
        <v>1190252604</v>
      </c>
      <c r="B302" s="18">
        <v>6</v>
      </c>
      <c r="C302" s="18" t="s">
        <v>95</v>
      </c>
      <c r="D302" s="18">
        <v>1171423867</v>
      </c>
      <c r="E302" s="7" t="s">
        <v>87</v>
      </c>
      <c r="F302" s="18" t="s">
        <v>124</v>
      </c>
      <c r="G302" s="7" t="s">
        <v>187</v>
      </c>
      <c r="H302" s="18">
        <v>6</v>
      </c>
      <c r="I302" s="18" t="s">
        <v>98</v>
      </c>
      <c r="J302" s="18" t="s">
        <v>179</v>
      </c>
      <c r="L302" s="18">
        <v>36</v>
      </c>
      <c r="M302" s="18">
        <v>6</v>
      </c>
      <c r="N302" s="18">
        <v>1</v>
      </c>
      <c r="O302" s="18">
        <v>1</v>
      </c>
      <c r="P302">
        <v>1014851517</v>
      </c>
      <c r="Q302">
        <v>2098</v>
      </c>
      <c r="S302" t="s">
        <v>132</v>
      </c>
      <c r="T302">
        <v>0</v>
      </c>
      <c r="U302" t="s">
        <v>101</v>
      </c>
      <c r="V302">
        <f>MATCH(D302,Отчет!$D$1:$D$65535,0)</f>
        <v>50</v>
      </c>
    </row>
    <row r="303" spans="1:22" x14ac:dyDescent="0.2">
      <c r="A303" s="18">
        <v>1190252580</v>
      </c>
      <c r="B303" s="18">
        <v>7</v>
      </c>
      <c r="C303" s="18" t="s">
        <v>95</v>
      </c>
      <c r="D303" s="18">
        <v>1171423880</v>
      </c>
      <c r="E303" s="7" t="s">
        <v>86</v>
      </c>
      <c r="F303" s="18" t="s">
        <v>125</v>
      </c>
      <c r="G303" s="7" t="s">
        <v>187</v>
      </c>
      <c r="H303" s="18">
        <v>6</v>
      </c>
      <c r="I303" s="18" t="s">
        <v>98</v>
      </c>
      <c r="J303" s="18" t="s">
        <v>179</v>
      </c>
      <c r="L303" s="18">
        <v>42</v>
      </c>
      <c r="M303" s="18">
        <v>6</v>
      </c>
      <c r="N303" s="18">
        <v>1</v>
      </c>
      <c r="O303" s="18">
        <v>1</v>
      </c>
      <c r="P303">
        <v>1014851517</v>
      </c>
      <c r="Q303">
        <v>2098</v>
      </c>
      <c r="S303" t="s">
        <v>132</v>
      </c>
      <c r="T303">
        <v>0</v>
      </c>
      <c r="U303" t="s">
        <v>101</v>
      </c>
      <c r="V303">
        <f>MATCH(D303,Отчет!$D$1:$D$65535,0)</f>
        <v>51</v>
      </c>
    </row>
    <row r="304" spans="1:22" x14ac:dyDescent="0.2">
      <c r="A304" s="18">
        <v>1190252457</v>
      </c>
      <c r="B304" s="18">
        <v>5</v>
      </c>
      <c r="C304" s="18" t="s">
        <v>95</v>
      </c>
      <c r="D304" s="18">
        <v>1171423893</v>
      </c>
      <c r="E304" s="7" t="s">
        <v>82</v>
      </c>
      <c r="F304" s="18" t="s">
        <v>128</v>
      </c>
      <c r="G304" s="7" t="s">
        <v>187</v>
      </c>
      <c r="H304" s="18">
        <v>6</v>
      </c>
      <c r="I304" s="18" t="s">
        <v>98</v>
      </c>
      <c r="J304" s="18" t="s">
        <v>179</v>
      </c>
      <c r="L304" s="18">
        <v>30</v>
      </c>
      <c r="M304" s="18">
        <v>6</v>
      </c>
      <c r="N304" s="18">
        <v>1</v>
      </c>
      <c r="O304" s="18">
        <v>1</v>
      </c>
      <c r="P304">
        <v>1014851517</v>
      </c>
      <c r="Q304">
        <v>2098</v>
      </c>
      <c r="S304" t="s">
        <v>132</v>
      </c>
      <c r="T304">
        <v>0</v>
      </c>
      <c r="U304" t="s">
        <v>101</v>
      </c>
      <c r="V304">
        <f>MATCH(D304,Отчет!$D$1:$D$65535,0)</f>
        <v>58</v>
      </c>
    </row>
    <row r="305" spans="1:22" x14ac:dyDescent="0.2">
      <c r="A305" s="18">
        <v>1190252703</v>
      </c>
      <c r="B305" s="18">
        <v>5</v>
      </c>
      <c r="C305" s="18" t="s">
        <v>103</v>
      </c>
      <c r="D305" s="18">
        <v>1171423906</v>
      </c>
      <c r="E305" s="7" t="s">
        <v>91</v>
      </c>
      <c r="F305" s="18" t="s">
        <v>133</v>
      </c>
      <c r="G305" s="7" t="s">
        <v>187</v>
      </c>
      <c r="H305" s="18">
        <v>6</v>
      </c>
      <c r="I305" s="18" t="s">
        <v>98</v>
      </c>
      <c r="J305" s="18" t="s">
        <v>179</v>
      </c>
      <c r="L305" s="18">
        <v>30</v>
      </c>
      <c r="M305" s="18">
        <v>6</v>
      </c>
      <c r="N305" s="18">
        <v>1</v>
      </c>
      <c r="O305" s="18">
        <v>1</v>
      </c>
      <c r="P305">
        <v>1014851517</v>
      </c>
      <c r="Q305">
        <v>2098</v>
      </c>
      <c r="S305" t="s">
        <v>132</v>
      </c>
      <c r="T305">
        <v>0</v>
      </c>
      <c r="U305" t="s">
        <v>101</v>
      </c>
      <c r="V305">
        <f>MATCH(D305,Отчет!$D$1:$D$65535,0)</f>
        <v>64</v>
      </c>
    </row>
    <row r="306" spans="1:22" x14ac:dyDescent="0.2">
      <c r="A306" s="18">
        <v>1190252337</v>
      </c>
      <c r="B306" s="18">
        <v>6</v>
      </c>
      <c r="C306" s="18" t="s">
        <v>95</v>
      </c>
      <c r="D306" s="18">
        <v>1171423919</v>
      </c>
      <c r="E306" s="7" t="s">
        <v>77</v>
      </c>
      <c r="F306" s="18" t="s">
        <v>111</v>
      </c>
      <c r="G306" s="7" t="s">
        <v>187</v>
      </c>
      <c r="H306" s="18">
        <v>6</v>
      </c>
      <c r="I306" s="18" t="s">
        <v>98</v>
      </c>
      <c r="J306" s="18" t="s">
        <v>179</v>
      </c>
      <c r="L306" s="18">
        <v>36</v>
      </c>
      <c r="M306" s="18">
        <v>6</v>
      </c>
      <c r="N306" s="18">
        <v>1</v>
      </c>
      <c r="O306" s="18">
        <v>1</v>
      </c>
      <c r="P306">
        <v>1014851517</v>
      </c>
      <c r="Q306">
        <v>2098</v>
      </c>
      <c r="S306" t="s">
        <v>132</v>
      </c>
      <c r="T306">
        <v>0</v>
      </c>
      <c r="U306" t="s">
        <v>101</v>
      </c>
      <c r="V306">
        <f>MATCH(D306,Отчет!$D$1:$D$65535,0)</f>
        <v>34</v>
      </c>
    </row>
    <row r="307" spans="1:22" x14ac:dyDescent="0.2">
      <c r="A307" s="18">
        <v>1190251363</v>
      </c>
      <c r="B307" s="18">
        <v>5</v>
      </c>
      <c r="C307" s="18" t="s">
        <v>103</v>
      </c>
      <c r="D307" s="18">
        <v>1171423932</v>
      </c>
      <c r="E307" s="7" t="s">
        <v>42</v>
      </c>
      <c r="F307" s="18" t="s">
        <v>134</v>
      </c>
      <c r="G307" s="7" t="s">
        <v>187</v>
      </c>
      <c r="H307" s="18">
        <v>6</v>
      </c>
      <c r="I307" s="18" t="s">
        <v>98</v>
      </c>
      <c r="J307" s="18" t="s">
        <v>179</v>
      </c>
      <c r="L307" s="18">
        <v>30</v>
      </c>
      <c r="M307" s="18">
        <v>6</v>
      </c>
      <c r="N307" s="18">
        <v>1</v>
      </c>
      <c r="O307" s="18">
        <v>1</v>
      </c>
      <c r="P307">
        <v>1014851517</v>
      </c>
      <c r="Q307">
        <v>2098</v>
      </c>
      <c r="S307" t="s">
        <v>132</v>
      </c>
      <c r="T307">
        <v>0</v>
      </c>
      <c r="U307" t="s">
        <v>101</v>
      </c>
      <c r="V307">
        <f>MATCH(D307,Отчет!$D$1:$D$65535,0)</f>
        <v>33</v>
      </c>
    </row>
    <row r="308" spans="1:22" x14ac:dyDescent="0.2">
      <c r="A308" s="18">
        <v>1190251703</v>
      </c>
      <c r="B308" s="18">
        <v>9</v>
      </c>
      <c r="C308" s="18" t="s">
        <v>135</v>
      </c>
      <c r="D308" s="18">
        <v>1171423945</v>
      </c>
      <c r="E308" s="7" t="s">
        <v>56</v>
      </c>
      <c r="F308" s="18" t="s">
        <v>136</v>
      </c>
      <c r="G308" s="7" t="s">
        <v>187</v>
      </c>
      <c r="H308" s="18">
        <v>6</v>
      </c>
      <c r="I308" s="18" t="s">
        <v>98</v>
      </c>
      <c r="J308" s="18" t="s">
        <v>179</v>
      </c>
      <c r="L308" s="18">
        <v>54</v>
      </c>
      <c r="M308" s="18">
        <v>6</v>
      </c>
      <c r="N308" s="18">
        <v>1</v>
      </c>
      <c r="O308" s="18">
        <v>1</v>
      </c>
      <c r="P308">
        <v>1014851517</v>
      </c>
      <c r="Q308">
        <v>2098</v>
      </c>
      <c r="S308" t="s">
        <v>132</v>
      </c>
      <c r="T308">
        <v>0</v>
      </c>
      <c r="U308" t="s">
        <v>101</v>
      </c>
      <c r="V308">
        <f>MATCH(D308,Отчет!$D$1:$D$65535,0)</f>
        <v>17</v>
      </c>
    </row>
    <row r="309" spans="1:22" x14ac:dyDescent="0.2">
      <c r="A309" s="18">
        <v>1190251435</v>
      </c>
      <c r="B309" s="18">
        <v>4</v>
      </c>
      <c r="C309" s="18" t="s">
        <v>95</v>
      </c>
      <c r="D309" s="18">
        <v>1171423958</v>
      </c>
      <c r="E309" s="7" t="s">
        <v>44</v>
      </c>
      <c r="F309" s="18" t="s">
        <v>102</v>
      </c>
      <c r="G309" s="7" t="s">
        <v>187</v>
      </c>
      <c r="H309" s="18">
        <v>6</v>
      </c>
      <c r="I309" s="18" t="s">
        <v>98</v>
      </c>
      <c r="J309" s="18" t="s">
        <v>179</v>
      </c>
      <c r="L309" s="18">
        <v>24</v>
      </c>
      <c r="M309" s="18">
        <v>6</v>
      </c>
      <c r="N309" s="18">
        <v>1</v>
      </c>
      <c r="O309" s="18">
        <v>1</v>
      </c>
      <c r="P309">
        <v>1014851517</v>
      </c>
      <c r="Q309">
        <v>2098</v>
      </c>
      <c r="S309" t="s">
        <v>132</v>
      </c>
      <c r="T309">
        <v>0</v>
      </c>
      <c r="U309" t="s">
        <v>101</v>
      </c>
      <c r="V309">
        <f>MATCH(D309,Отчет!$D$1:$D$65535,0)</f>
        <v>69</v>
      </c>
    </row>
    <row r="310" spans="1:22" x14ac:dyDescent="0.2">
      <c r="A310" s="18">
        <v>1190251895</v>
      </c>
      <c r="B310" s="18">
        <v>10</v>
      </c>
      <c r="C310" s="18" t="s">
        <v>95</v>
      </c>
      <c r="D310" s="18">
        <v>1171423984</v>
      </c>
      <c r="E310" s="7" t="s">
        <v>64</v>
      </c>
      <c r="F310" s="18" t="s">
        <v>113</v>
      </c>
      <c r="G310" s="7" t="s">
        <v>187</v>
      </c>
      <c r="H310" s="18">
        <v>6</v>
      </c>
      <c r="I310" s="18" t="s">
        <v>98</v>
      </c>
      <c r="J310" s="18" t="s">
        <v>179</v>
      </c>
      <c r="L310" s="18">
        <v>60</v>
      </c>
      <c r="M310" s="18">
        <v>6</v>
      </c>
      <c r="N310" s="18">
        <v>1</v>
      </c>
      <c r="O310" s="18">
        <v>1</v>
      </c>
      <c r="P310">
        <v>1014851517</v>
      </c>
      <c r="Q310">
        <v>2098</v>
      </c>
      <c r="S310" t="s">
        <v>132</v>
      </c>
      <c r="T310">
        <v>0</v>
      </c>
      <c r="U310" t="s">
        <v>101</v>
      </c>
      <c r="V310">
        <f>MATCH(D310,Отчет!$D$1:$D$65535,0)</f>
        <v>15</v>
      </c>
    </row>
    <row r="311" spans="1:22" x14ac:dyDescent="0.2">
      <c r="A311" s="18">
        <v>1190252433</v>
      </c>
      <c r="B311" s="18">
        <v>8</v>
      </c>
      <c r="C311" s="18" t="s">
        <v>103</v>
      </c>
      <c r="D311" s="18">
        <v>1171423997</v>
      </c>
      <c r="E311" s="7" t="s">
        <v>81</v>
      </c>
      <c r="F311" s="18" t="s">
        <v>137</v>
      </c>
      <c r="G311" s="7" t="s">
        <v>187</v>
      </c>
      <c r="H311" s="18">
        <v>6</v>
      </c>
      <c r="I311" s="18" t="s">
        <v>98</v>
      </c>
      <c r="J311" s="18" t="s">
        <v>179</v>
      </c>
      <c r="L311" s="18">
        <v>48</v>
      </c>
      <c r="M311" s="18">
        <v>6</v>
      </c>
      <c r="N311" s="18">
        <v>1</v>
      </c>
      <c r="O311" s="18">
        <v>1</v>
      </c>
      <c r="P311">
        <v>1014851517</v>
      </c>
      <c r="Q311">
        <v>2098</v>
      </c>
      <c r="S311" t="s">
        <v>132</v>
      </c>
      <c r="T311">
        <v>0</v>
      </c>
      <c r="U311" t="s">
        <v>101</v>
      </c>
      <c r="V311">
        <f>MATCH(D311,Отчет!$D$1:$D$65535,0)</f>
        <v>14</v>
      </c>
    </row>
    <row r="312" spans="1:22" x14ac:dyDescent="0.2">
      <c r="A312" s="18">
        <v>1190251174</v>
      </c>
      <c r="B312" s="18">
        <v>4</v>
      </c>
      <c r="C312" s="18" t="s">
        <v>135</v>
      </c>
      <c r="D312" s="18">
        <v>1171424010</v>
      </c>
      <c r="E312" s="7" t="s">
        <v>36</v>
      </c>
      <c r="F312" s="18" t="s">
        <v>138</v>
      </c>
      <c r="G312" s="7" t="s">
        <v>187</v>
      </c>
      <c r="H312" s="18">
        <v>6</v>
      </c>
      <c r="I312" s="18" t="s">
        <v>98</v>
      </c>
      <c r="J312" s="18" t="s">
        <v>179</v>
      </c>
      <c r="L312" s="18">
        <v>24</v>
      </c>
      <c r="M312" s="18">
        <v>6</v>
      </c>
      <c r="N312" s="18">
        <v>1</v>
      </c>
      <c r="O312" s="18">
        <v>1</v>
      </c>
      <c r="P312">
        <v>1014851517</v>
      </c>
      <c r="Q312">
        <v>2098</v>
      </c>
      <c r="S312" t="s">
        <v>132</v>
      </c>
      <c r="T312">
        <v>0</v>
      </c>
      <c r="U312" t="s">
        <v>101</v>
      </c>
      <c r="V312">
        <f>MATCH(D312,Отчет!$D$1:$D$65535,0)</f>
        <v>68</v>
      </c>
    </row>
    <row r="313" spans="1:22" x14ac:dyDescent="0.2">
      <c r="A313" s="18">
        <v>1190252678</v>
      </c>
      <c r="B313" s="18">
        <v>4</v>
      </c>
      <c r="C313" s="18" t="s">
        <v>103</v>
      </c>
      <c r="D313" s="18">
        <v>1171424026</v>
      </c>
      <c r="E313" s="7" t="s">
        <v>90</v>
      </c>
      <c r="F313" s="18" t="s">
        <v>139</v>
      </c>
      <c r="G313" s="7" t="s">
        <v>187</v>
      </c>
      <c r="H313" s="18">
        <v>6</v>
      </c>
      <c r="I313" s="18" t="s">
        <v>98</v>
      </c>
      <c r="J313" s="18" t="s">
        <v>179</v>
      </c>
      <c r="L313" s="18">
        <v>24</v>
      </c>
      <c r="M313" s="18">
        <v>6</v>
      </c>
      <c r="N313" s="18">
        <v>1</v>
      </c>
      <c r="O313" s="18">
        <v>1</v>
      </c>
      <c r="P313">
        <v>1014851517</v>
      </c>
      <c r="Q313">
        <v>2098</v>
      </c>
      <c r="S313" t="s">
        <v>132</v>
      </c>
      <c r="T313">
        <v>0</v>
      </c>
      <c r="U313" t="s">
        <v>101</v>
      </c>
      <c r="V313">
        <f>MATCH(D313,Отчет!$D$1:$D$65535,0)</f>
        <v>36</v>
      </c>
    </row>
    <row r="314" spans="1:22" x14ac:dyDescent="0.2">
      <c r="A314" s="18">
        <v>1190251751</v>
      </c>
      <c r="B314" s="18">
        <v>6</v>
      </c>
      <c r="C314" s="18" t="s">
        <v>103</v>
      </c>
      <c r="D314" s="18">
        <v>1171424121</v>
      </c>
      <c r="E314" s="7" t="s">
        <v>58</v>
      </c>
      <c r="F314" s="18" t="s">
        <v>140</v>
      </c>
      <c r="G314" s="7" t="s">
        <v>187</v>
      </c>
      <c r="H314" s="18">
        <v>6</v>
      </c>
      <c r="I314" s="18" t="s">
        <v>98</v>
      </c>
      <c r="J314" s="18" t="s">
        <v>179</v>
      </c>
      <c r="L314" s="18">
        <v>36</v>
      </c>
      <c r="M314" s="18">
        <v>6</v>
      </c>
      <c r="N314" s="18">
        <v>1</v>
      </c>
      <c r="O314" s="18">
        <v>1</v>
      </c>
      <c r="P314">
        <v>1014851517</v>
      </c>
      <c r="Q314">
        <v>2098</v>
      </c>
      <c r="S314" t="s">
        <v>132</v>
      </c>
      <c r="T314">
        <v>0</v>
      </c>
      <c r="U314" t="s">
        <v>101</v>
      </c>
      <c r="V314">
        <f>MATCH(D314,Отчет!$D$1:$D$65535,0)</f>
        <v>26</v>
      </c>
    </row>
    <row r="315" spans="1:22" x14ac:dyDescent="0.2">
      <c r="A315" s="18">
        <v>1190251291</v>
      </c>
      <c r="B315" s="18">
        <v>5</v>
      </c>
      <c r="C315" s="18" t="s">
        <v>135</v>
      </c>
      <c r="D315" s="18">
        <v>1171424134</v>
      </c>
      <c r="E315" s="7" t="s">
        <v>39</v>
      </c>
      <c r="F315" s="18" t="s">
        <v>141</v>
      </c>
      <c r="G315" s="7" t="s">
        <v>187</v>
      </c>
      <c r="H315" s="18">
        <v>6</v>
      </c>
      <c r="I315" s="18" t="s">
        <v>98</v>
      </c>
      <c r="J315" s="18" t="s">
        <v>179</v>
      </c>
      <c r="L315" s="18">
        <v>30</v>
      </c>
      <c r="M315" s="18">
        <v>6</v>
      </c>
      <c r="N315" s="18">
        <v>1</v>
      </c>
      <c r="O315" s="18">
        <v>1</v>
      </c>
      <c r="P315">
        <v>1014851517</v>
      </c>
      <c r="Q315">
        <v>2098</v>
      </c>
      <c r="S315" t="s">
        <v>132</v>
      </c>
      <c r="T315">
        <v>0</v>
      </c>
      <c r="U315" t="s">
        <v>101</v>
      </c>
      <c r="V315">
        <f>MATCH(D315,Отчет!$D$1:$D$65535,0)</f>
        <v>56</v>
      </c>
    </row>
    <row r="316" spans="1:22" x14ac:dyDescent="0.2">
      <c r="A316" s="18">
        <v>1190252506</v>
      </c>
      <c r="B316" s="18">
        <v>6</v>
      </c>
      <c r="C316" s="18" t="s">
        <v>135</v>
      </c>
      <c r="D316" s="18">
        <v>1171424147</v>
      </c>
      <c r="E316" s="7" t="s">
        <v>49</v>
      </c>
      <c r="F316" s="18" t="s">
        <v>142</v>
      </c>
      <c r="G316" s="7" t="s">
        <v>187</v>
      </c>
      <c r="H316" s="18">
        <v>6</v>
      </c>
      <c r="I316" s="18" t="s">
        <v>98</v>
      </c>
      <c r="J316" s="18" t="s">
        <v>179</v>
      </c>
      <c r="L316" s="18">
        <v>36</v>
      </c>
      <c r="M316" s="18">
        <v>6</v>
      </c>
      <c r="N316" s="18">
        <v>1</v>
      </c>
      <c r="O316" s="18">
        <v>1</v>
      </c>
      <c r="P316">
        <v>1014851517</v>
      </c>
      <c r="Q316">
        <v>2098</v>
      </c>
      <c r="S316" t="s">
        <v>132</v>
      </c>
      <c r="T316">
        <v>0</v>
      </c>
      <c r="U316" t="s">
        <v>101</v>
      </c>
      <c r="V316">
        <f>MATCH(D316,Отчет!$D$1:$D$65535,0)</f>
        <v>48</v>
      </c>
    </row>
    <row r="317" spans="1:22" x14ac:dyDescent="0.2">
      <c r="A317" s="18">
        <v>1190252190</v>
      </c>
      <c r="B317" s="18">
        <v>6</v>
      </c>
      <c r="C317" s="18" t="s">
        <v>103</v>
      </c>
      <c r="D317" s="18">
        <v>1171424160</v>
      </c>
      <c r="E317" s="7" t="s">
        <v>73</v>
      </c>
      <c r="F317" s="18" t="s">
        <v>108</v>
      </c>
      <c r="G317" s="7" t="s">
        <v>187</v>
      </c>
      <c r="H317" s="18">
        <v>6</v>
      </c>
      <c r="I317" s="18" t="s">
        <v>98</v>
      </c>
      <c r="J317" s="18" t="s">
        <v>179</v>
      </c>
      <c r="L317" s="18">
        <v>36</v>
      </c>
      <c r="M317" s="18">
        <v>6</v>
      </c>
      <c r="N317" s="18">
        <v>1</v>
      </c>
      <c r="O317" s="18">
        <v>1</v>
      </c>
      <c r="P317">
        <v>1014851517</v>
      </c>
      <c r="Q317">
        <v>2098</v>
      </c>
      <c r="S317" t="s">
        <v>132</v>
      </c>
      <c r="T317">
        <v>0</v>
      </c>
      <c r="U317" t="s">
        <v>101</v>
      </c>
      <c r="V317">
        <f>MATCH(D317,Отчет!$D$1:$D$65535,0)</f>
        <v>47</v>
      </c>
    </row>
    <row r="318" spans="1:22" x14ac:dyDescent="0.2">
      <c r="A318" s="18">
        <v>1190251267</v>
      </c>
      <c r="B318" s="18">
        <v>4</v>
      </c>
      <c r="C318" s="18" t="s">
        <v>95</v>
      </c>
      <c r="D318" s="18">
        <v>1171424186</v>
      </c>
      <c r="E318" s="7" t="s">
        <v>38</v>
      </c>
      <c r="F318" s="18" t="s">
        <v>114</v>
      </c>
      <c r="G318" s="7" t="s">
        <v>187</v>
      </c>
      <c r="H318" s="18">
        <v>6</v>
      </c>
      <c r="I318" s="18" t="s">
        <v>98</v>
      </c>
      <c r="J318" s="18" t="s">
        <v>179</v>
      </c>
      <c r="L318" s="18">
        <v>24</v>
      </c>
      <c r="M318" s="18">
        <v>6</v>
      </c>
      <c r="N318" s="18">
        <v>1</v>
      </c>
      <c r="O318" s="18">
        <v>1</v>
      </c>
      <c r="P318">
        <v>1014851517</v>
      </c>
      <c r="Q318">
        <v>2098</v>
      </c>
      <c r="S318" t="s">
        <v>132</v>
      </c>
      <c r="T318">
        <v>0</v>
      </c>
      <c r="U318" t="s">
        <v>101</v>
      </c>
      <c r="V318">
        <f>MATCH(D318,Отчет!$D$1:$D$65535,0)</f>
        <v>70</v>
      </c>
    </row>
    <row r="319" spans="1:22" x14ac:dyDescent="0.2">
      <c r="A319" s="18">
        <v>1190252629</v>
      </c>
      <c r="B319" s="18">
        <v>6</v>
      </c>
      <c r="C319" s="18" t="s">
        <v>135</v>
      </c>
      <c r="D319" s="18">
        <v>1171424199</v>
      </c>
      <c r="E319" s="7" t="s">
        <v>88</v>
      </c>
      <c r="F319" s="18" t="s">
        <v>143</v>
      </c>
      <c r="G319" s="7" t="s">
        <v>187</v>
      </c>
      <c r="H319" s="18">
        <v>6</v>
      </c>
      <c r="I319" s="18" t="s">
        <v>98</v>
      </c>
      <c r="J319" s="18" t="s">
        <v>179</v>
      </c>
      <c r="L319" s="18">
        <v>0</v>
      </c>
      <c r="M319" s="18">
        <v>6</v>
      </c>
      <c r="N319" s="18">
        <v>1</v>
      </c>
      <c r="O319" s="18">
        <v>1</v>
      </c>
      <c r="P319">
        <v>1014851517</v>
      </c>
      <c r="Q319">
        <v>2098</v>
      </c>
      <c r="S319" t="s">
        <v>132</v>
      </c>
      <c r="T319">
        <v>0</v>
      </c>
      <c r="U319" t="s">
        <v>101</v>
      </c>
      <c r="V319">
        <f>MATCH(D319,Отчет!$D$1:$D$65535,0)</f>
        <v>32</v>
      </c>
    </row>
    <row r="320" spans="1:22" x14ac:dyDescent="0.2">
      <c r="A320" s="18">
        <v>1190251871</v>
      </c>
      <c r="B320" s="18">
        <v>6</v>
      </c>
      <c r="C320" s="18" t="s">
        <v>103</v>
      </c>
      <c r="D320" s="18">
        <v>1171424212</v>
      </c>
      <c r="E320" s="7" t="s">
        <v>63</v>
      </c>
      <c r="F320" s="18" t="s">
        <v>144</v>
      </c>
      <c r="G320" s="7" t="s">
        <v>187</v>
      </c>
      <c r="H320" s="18">
        <v>6</v>
      </c>
      <c r="I320" s="18" t="s">
        <v>98</v>
      </c>
      <c r="J320" s="18" t="s">
        <v>179</v>
      </c>
      <c r="L320" s="18">
        <v>36</v>
      </c>
      <c r="M320" s="18">
        <v>6</v>
      </c>
      <c r="N320" s="18">
        <v>1</v>
      </c>
      <c r="O320" s="18">
        <v>1</v>
      </c>
      <c r="P320">
        <v>1014851517</v>
      </c>
      <c r="Q320">
        <v>2098</v>
      </c>
      <c r="S320" t="s">
        <v>132</v>
      </c>
      <c r="T320">
        <v>0</v>
      </c>
      <c r="U320" t="s">
        <v>101</v>
      </c>
      <c r="V320">
        <f>MATCH(D320,Отчет!$D$1:$D$65535,0)</f>
        <v>28</v>
      </c>
    </row>
    <row r="321" spans="1:22" x14ac:dyDescent="0.2">
      <c r="A321" s="18">
        <v>1190251315</v>
      </c>
      <c r="B321" s="18">
        <v>8</v>
      </c>
      <c r="C321" s="18" t="s">
        <v>95</v>
      </c>
      <c r="D321" s="18">
        <v>1171424225</v>
      </c>
      <c r="E321" s="7" t="s">
        <v>40</v>
      </c>
      <c r="F321" s="18" t="s">
        <v>115</v>
      </c>
      <c r="G321" s="7" t="s">
        <v>187</v>
      </c>
      <c r="H321" s="18">
        <v>6</v>
      </c>
      <c r="I321" s="18" t="s">
        <v>98</v>
      </c>
      <c r="J321" s="18" t="s">
        <v>179</v>
      </c>
      <c r="L321" s="18">
        <v>48</v>
      </c>
      <c r="M321" s="18">
        <v>6</v>
      </c>
      <c r="N321" s="18">
        <v>1</v>
      </c>
      <c r="O321" s="18">
        <v>1</v>
      </c>
      <c r="P321">
        <v>1014851517</v>
      </c>
      <c r="Q321">
        <v>2098</v>
      </c>
      <c r="S321" t="s">
        <v>132</v>
      </c>
      <c r="T321">
        <v>0</v>
      </c>
      <c r="U321" t="s">
        <v>101</v>
      </c>
      <c r="V321">
        <f>MATCH(D321,Отчет!$D$1:$D$65535,0)</f>
        <v>24</v>
      </c>
    </row>
    <row r="322" spans="1:22" x14ac:dyDescent="0.2">
      <c r="A322" s="18">
        <v>1190252653</v>
      </c>
      <c r="B322" s="18">
        <v>7</v>
      </c>
      <c r="C322" s="18" t="s">
        <v>135</v>
      </c>
      <c r="D322" s="18">
        <v>1171424238</v>
      </c>
      <c r="E322" s="7" t="s">
        <v>89</v>
      </c>
      <c r="F322" s="18" t="s">
        <v>145</v>
      </c>
      <c r="G322" s="7" t="s">
        <v>187</v>
      </c>
      <c r="H322" s="18">
        <v>6</v>
      </c>
      <c r="I322" s="18" t="s">
        <v>98</v>
      </c>
      <c r="J322" s="18" t="s">
        <v>179</v>
      </c>
      <c r="L322" s="18">
        <v>42</v>
      </c>
      <c r="M322" s="18">
        <v>6</v>
      </c>
      <c r="N322" s="18">
        <v>1</v>
      </c>
      <c r="O322" s="18">
        <v>1</v>
      </c>
      <c r="P322">
        <v>1014851517</v>
      </c>
      <c r="Q322">
        <v>2098</v>
      </c>
      <c r="S322" t="s">
        <v>132</v>
      </c>
      <c r="T322">
        <v>0</v>
      </c>
      <c r="U322" t="s">
        <v>101</v>
      </c>
      <c r="V322">
        <f>MATCH(D322,Отчет!$D$1:$D$65535,0)</f>
        <v>29</v>
      </c>
    </row>
    <row r="323" spans="1:22" x14ac:dyDescent="0.2">
      <c r="A323" s="18">
        <v>1190251511</v>
      </c>
      <c r="B323" s="18">
        <v>5</v>
      </c>
      <c r="C323" s="18" t="s">
        <v>103</v>
      </c>
      <c r="D323" s="18">
        <v>1171424251</v>
      </c>
      <c r="E323" s="7" t="s">
        <v>47</v>
      </c>
      <c r="F323" s="18" t="s">
        <v>146</v>
      </c>
      <c r="G323" s="7" t="s">
        <v>187</v>
      </c>
      <c r="H323" s="18">
        <v>6</v>
      </c>
      <c r="I323" s="18" t="s">
        <v>98</v>
      </c>
      <c r="J323" s="18" t="s">
        <v>179</v>
      </c>
      <c r="L323" s="18">
        <v>30</v>
      </c>
      <c r="M323" s="18">
        <v>6</v>
      </c>
      <c r="N323" s="18">
        <v>1</v>
      </c>
      <c r="O323" s="18">
        <v>1</v>
      </c>
      <c r="P323">
        <v>1014851517</v>
      </c>
      <c r="Q323">
        <v>2098</v>
      </c>
      <c r="S323" t="s">
        <v>132</v>
      </c>
      <c r="T323">
        <v>0</v>
      </c>
      <c r="U323" t="s">
        <v>101</v>
      </c>
      <c r="V323">
        <f>MATCH(D323,Отчет!$D$1:$D$65535,0)</f>
        <v>55</v>
      </c>
    </row>
    <row r="324" spans="1:22" x14ac:dyDescent="0.2">
      <c r="A324" s="18">
        <v>1190251487</v>
      </c>
      <c r="B324" s="18">
        <v>6</v>
      </c>
      <c r="C324" s="18" t="s">
        <v>135</v>
      </c>
      <c r="D324" s="18">
        <v>1171424277</v>
      </c>
      <c r="E324" s="7" t="s">
        <v>46</v>
      </c>
      <c r="F324" s="18" t="s">
        <v>147</v>
      </c>
      <c r="G324" s="7" t="s">
        <v>187</v>
      </c>
      <c r="H324" s="18">
        <v>6</v>
      </c>
      <c r="I324" s="18" t="s">
        <v>98</v>
      </c>
      <c r="J324" s="18" t="s">
        <v>179</v>
      </c>
      <c r="L324" s="18">
        <v>36</v>
      </c>
      <c r="M324" s="18">
        <v>6</v>
      </c>
      <c r="N324" s="18">
        <v>1</v>
      </c>
      <c r="O324" s="18">
        <v>1</v>
      </c>
      <c r="P324">
        <v>1014851517</v>
      </c>
      <c r="Q324">
        <v>2098</v>
      </c>
      <c r="S324" t="s">
        <v>132</v>
      </c>
      <c r="T324">
        <v>0</v>
      </c>
      <c r="U324" t="s">
        <v>101</v>
      </c>
      <c r="V324">
        <f>MATCH(D324,Отчет!$D$1:$D$65535,0)</f>
        <v>61</v>
      </c>
    </row>
    <row r="325" spans="1:22" x14ac:dyDescent="0.2">
      <c r="A325" s="18">
        <v>1190252555</v>
      </c>
      <c r="B325" s="18">
        <v>8</v>
      </c>
      <c r="C325" s="18" t="s">
        <v>103</v>
      </c>
      <c r="D325" s="18">
        <v>1171424316</v>
      </c>
      <c r="E325" s="7" t="s">
        <v>85</v>
      </c>
      <c r="F325" s="18" t="s">
        <v>148</v>
      </c>
      <c r="G325" s="7" t="s">
        <v>187</v>
      </c>
      <c r="H325" s="18">
        <v>6</v>
      </c>
      <c r="I325" s="18" t="s">
        <v>98</v>
      </c>
      <c r="J325" s="18" t="s">
        <v>179</v>
      </c>
      <c r="L325" s="18">
        <v>48</v>
      </c>
      <c r="M325" s="18">
        <v>6</v>
      </c>
      <c r="N325" s="18">
        <v>1</v>
      </c>
      <c r="O325" s="18">
        <v>1</v>
      </c>
      <c r="P325">
        <v>1014851517</v>
      </c>
      <c r="Q325">
        <v>2098</v>
      </c>
      <c r="S325" t="s">
        <v>132</v>
      </c>
      <c r="T325">
        <v>0</v>
      </c>
      <c r="U325" t="s">
        <v>101</v>
      </c>
      <c r="V325">
        <f>MATCH(D325,Отчет!$D$1:$D$65535,0)</f>
        <v>31</v>
      </c>
    </row>
    <row r="326" spans="1:22" x14ac:dyDescent="0.2">
      <c r="A326" s="18">
        <v>1190252361</v>
      </c>
      <c r="B326" s="18">
        <v>7</v>
      </c>
      <c r="C326" s="18" t="s">
        <v>103</v>
      </c>
      <c r="D326" s="18">
        <v>1171424329</v>
      </c>
      <c r="E326" s="7" t="s">
        <v>78</v>
      </c>
      <c r="F326" s="18" t="s">
        <v>149</v>
      </c>
      <c r="G326" s="7" t="s">
        <v>187</v>
      </c>
      <c r="H326" s="18">
        <v>6</v>
      </c>
      <c r="I326" s="18" t="s">
        <v>98</v>
      </c>
      <c r="J326" s="18" t="s">
        <v>179</v>
      </c>
      <c r="L326" s="18">
        <v>42</v>
      </c>
      <c r="M326" s="18">
        <v>6</v>
      </c>
      <c r="N326" s="18">
        <v>1</v>
      </c>
      <c r="O326" s="18">
        <v>1</v>
      </c>
      <c r="P326">
        <v>1014851517</v>
      </c>
      <c r="Q326">
        <v>2098</v>
      </c>
      <c r="S326" t="s">
        <v>132</v>
      </c>
      <c r="T326">
        <v>0</v>
      </c>
      <c r="U326" t="s">
        <v>101</v>
      </c>
      <c r="V326">
        <f>MATCH(D326,Отчет!$D$1:$D$65535,0)</f>
        <v>60</v>
      </c>
    </row>
    <row r="327" spans="1:22" x14ac:dyDescent="0.2">
      <c r="A327" s="18">
        <v>1190251204</v>
      </c>
      <c r="D327" s="18">
        <v>1171424344</v>
      </c>
      <c r="E327" s="7" t="s">
        <v>37</v>
      </c>
      <c r="F327" s="18" t="s">
        <v>150</v>
      </c>
      <c r="G327" s="7" t="s">
        <v>187</v>
      </c>
      <c r="H327" s="18">
        <v>6</v>
      </c>
      <c r="I327" s="18" t="s">
        <v>98</v>
      </c>
      <c r="J327" s="18" t="s">
        <v>179</v>
      </c>
      <c r="K327" s="18">
        <v>0</v>
      </c>
      <c r="L327" s="18">
        <v>0</v>
      </c>
      <c r="M327" s="18">
        <v>6</v>
      </c>
      <c r="O327" s="18">
        <v>1</v>
      </c>
      <c r="P327">
        <v>1014851517</v>
      </c>
      <c r="Q327">
        <v>2098</v>
      </c>
      <c r="S327" t="s">
        <v>132</v>
      </c>
      <c r="T327">
        <v>0</v>
      </c>
      <c r="U327" t="s">
        <v>101</v>
      </c>
      <c r="V327" t="e">
        <f>MATCH(D327,Отчет!$D$1:$D$65535,0)</f>
        <v>#N/A</v>
      </c>
    </row>
    <row r="328" spans="1:22" x14ac:dyDescent="0.2">
      <c r="A328" s="18">
        <v>1190252530</v>
      </c>
      <c r="B328" s="18">
        <v>6</v>
      </c>
      <c r="C328" s="18" t="s">
        <v>95</v>
      </c>
      <c r="D328" s="18">
        <v>1171424362</v>
      </c>
      <c r="E328" s="7" t="s">
        <v>84</v>
      </c>
      <c r="F328" s="18" t="s">
        <v>116</v>
      </c>
      <c r="G328" s="7" t="s">
        <v>187</v>
      </c>
      <c r="H328" s="18">
        <v>6</v>
      </c>
      <c r="I328" s="18" t="s">
        <v>98</v>
      </c>
      <c r="J328" s="18" t="s">
        <v>179</v>
      </c>
      <c r="L328" s="18">
        <v>36</v>
      </c>
      <c r="M328" s="18">
        <v>6</v>
      </c>
      <c r="N328" s="18">
        <v>1</v>
      </c>
      <c r="O328" s="18">
        <v>1</v>
      </c>
      <c r="P328">
        <v>1014851517</v>
      </c>
      <c r="Q328">
        <v>2098</v>
      </c>
      <c r="S328" t="s">
        <v>132</v>
      </c>
      <c r="T328">
        <v>0</v>
      </c>
      <c r="U328" t="s">
        <v>101</v>
      </c>
      <c r="V328">
        <f>MATCH(D328,Отчет!$D$1:$D$65535,0)</f>
        <v>43</v>
      </c>
    </row>
    <row r="329" spans="1:22" x14ac:dyDescent="0.2">
      <c r="A329" s="18">
        <v>1190251607</v>
      </c>
      <c r="B329" s="18">
        <v>10</v>
      </c>
      <c r="C329" s="18" t="s">
        <v>135</v>
      </c>
      <c r="D329" s="18">
        <v>1178851370</v>
      </c>
      <c r="E329" s="7" t="s">
        <v>52</v>
      </c>
      <c r="F329" s="18" t="s">
        <v>151</v>
      </c>
      <c r="G329" s="7" t="s">
        <v>187</v>
      </c>
      <c r="H329" s="18">
        <v>6</v>
      </c>
      <c r="I329" s="18" t="s">
        <v>98</v>
      </c>
      <c r="J329" s="18" t="s">
        <v>179</v>
      </c>
      <c r="L329" s="18">
        <v>60</v>
      </c>
      <c r="M329" s="18">
        <v>6</v>
      </c>
      <c r="N329" s="18">
        <v>1</v>
      </c>
      <c r="O329" s="18">
        <v>1</v>
      </c>
      <c r="P329">
        <v>1014851517</v>
      </c>
      <c r="Q329">
        <v>2098</v>
      </c>
      <c r="S329" t="s">
        <v>132</v>
      </c>
      <c r="T329">
        <v>0</v>
      </c>
      <c r="U329" t="s">
        <v>101</v>
      </c>
      <c r="V329">
        <f>MATCH(D329,Отчет!$D$1:$D$65535,0)</f>
        <v>12</v>
      </c>
    </row>
    <row r="330" spans="1:22" x14ac:dyDescent="0.2">
      <c r="A330" s="18">
        <v>1190251775</v>
      </c>
      <c r="B330" s="18">
        <v>6</v>
      </c>
      <c r="C330" s="18" t="s">
        <v>103</v>
      </c>
      <c r="D330" s="18">
        <v>1178851385</v>
      </c>
      <c r="E330" s="7" t="s">
        <v>59</v>
      </c>
      <c r="F330" s="18" t="s">
        <v>152</v>
      </c>
      <c r="G330" s="7" t="s">
        <v>187</v>
      </c>
      <c r="H330" s="18">
        <v>6</v>
      </c>
      <c r="I330" s="18" t="s">
        <v>98</v>
      </c>
      <c r="J330" s="18" t="s">
        <v>179</v>
      </c>
      <c r="L330" s="18">
        <v>36</v>
      </c>
      <c r="M330" s="18">
        <v>6</v>
      </c>
      <c r="N330" s="18">
        <v>1</v>
      </c>
      <c r="O330" s="18">
        <v>1</v>
      </c>
      <c r="P330">
        <v>1014851517</v>
      </c>
      <c r="Q330">
        <v>2098</v>
      </c>
      <c r="S330" t="s">
        <v>132</v>
      </c>
      <c r="T330">
        <v>0</v>
      </c>
      <c r="U330" t="s">
        <v>101</v>
      </c>
      <c r="V330">
        <f>MATCH(D330,Отчет!$D$1:$D$65535,0)</f>
        <v>30</v>
      </c>
    </row>
    <row r="331" spans="1:22" x14ac:dyDescent="0.2">
      <c r="A331" s="18">
        <v>1190252775</v>
      </c>
      <c r="B331" s="18">
        <v>4</v>
      </c>
      <c r="C331" s="18" t="s">
        <v>103</v>
      </c>
      <c r="D331" s="18">
        <v>1178851400</v>
      </c>
      <c r="E331" s="7" t="s">
        <v>94</v>
      </c>
      <c r="F331" s="18" t="s">
        <v>153</v>
      </c>
      <c r="G331" s="7" t="s">
        <v>187</v>
      </c>
      <c r="H331" s="18">
        <v>6</v>
      </c>
      <c r="I331" s="18" t="s">
        <v>98</v>
      </c>
      <c r="J331" s="18" t="s">
        <v>179</v>
      </c>
      <c r="L331" s="18">
        <v>24</v>
      </c>
      <c r="M331" s="18">
        <v>6</v>
      </c>
      <c r="N331" s="18">
        <v>1</v>
      </c>
      <c r="O331" s="18">
        <v>1</v>
      </c>
      <c r="P331">
        <v>1014851517</v>
      </c>
      <c r="Q331">
        <v>2098</v>
      </c>
      <c r="S331" t="s">
        <v>132</v>
      </c>
      <c r="T331">
        <v>0</v>
      </c>
      <c r="U331" t="s">
        <v>101</v>
      </c>
      <c r="V331">
        <f>MATCH(D331,Отчет!$D$1:$D$65535,0)</f>
        <v>65</v>
      </c>
    </row>
    <row r="332" spans="1:22" x14ac:dyDescent="0.2">
      <c r="A332" s="18">
        <v>1190251559</v>
      </c>
      <c r="B332" s="18">
        <v>4</v>
      </c>
      <c r="C332" s="18" t="s">
        <v>95</v>
      </c>
      <c r="D332" s="18">
        <v>1178817762</v>
      </c>
      <c r="E332" s="7" t="s">
        <v>50</v>
      </c>
      <c r="F332" s="18" t="s">
        <v>129</v>
      </c>
      <c r="G332" s="7" t="s">
        <v>187</v>
      </c>
      <c r="H332" s="18">
        <v>6</v>
      </c>
      <c r="I332" s="18" t="s">
        <v>98</v>
      </c>
      <c r="J332" s="18" t="s">
        <v>179</v>
      </c>
      <c r="L332" s="18">
        <v>24</v>
      </c>
      <c r="M332" s="18">
        <v>6</v>
      </c>
      <c r="N332" s="18">
        <v>1</v>
      </c>
      <c r="O332" s="18">
        <v>0</v>
      </c>
      <c r="P332">
        <v>1014851517</v>
      </c>
      <c r="Q332">
        <v>2098</v>
      </c>
      <c r="S332" t="s">
        <v>132</v>
      </c>
      <c r="T332">
        <v>0</v>
      </c>
      <c r="U332" t="s">
        <v>101</v>
      </c>
      <c r="V332">
        <f>MATCH(D332,Отчет!$D$1:$D$65535,0)</f>
        <v>52</v>
      </c>
    </row>
    <row r="333" spans="1:22" x14ac:dyDescent="0.2">
      <c r="A333" s="18">
        <v>1190252727</v>
      </c>
      <c r="B333" s="18">
        <v>6</v>
      </c>
      <c r="C333" s="18" t="s">
        <v>95</v>
      </c>
      <c r="D333" s="18">
        <v>1171423971</v>
      </c>
      <c r="E333" s="7" t="s">
        <v>92</v>
      </c>
      <c r="F333" s="18" t="s">
        <v>130</v>
      </c>
      <c r="G333" s="7" t="s">
        <v>187</v>
      </c>
      <c r="H333" s="18">
        <v>6</v>
      </c>
      <c r="I333" s="18" t="s">
        <v>98</v>
      </c>
      <c r="J333" s="18" t="s">
        <v>179</v>
      </c>
      <c r="L333" s="18">
        <v>36</v>
      </c>
      <c r="M333" s="18">
        <v>6</v>
      </c>
      <c r="N333" s="18">
        <v>1</v>
      </c>
      <c r="O333" s="18">
        <v>1</v>
      </c>
      <c r="P333">
        <v>1014851517</v>
      </c>
      <c r="Q333">
        <v>2098</v>
      </c>
      <c r="S333" t="s">
        <v>132</v>
      </c>
      <c r="T333">
        <v>0</v>
      </c>
      <c r="U333" t="s">
        <v>101</v>
      </c>
      <c r="V333">
        <f>MATCH(D333,Отчет!$D$1:$D$65535,0)</f>
        <v>62</v>
      </c>
    </row>
    <row r="334" spans="1:22" x14ac:dyDescent="0.2">
      <c r="A334" s="18">
        <v>1190252751</v>
      </c>
      <c r="B334" s="18">
        <v>9</v>
      </c>
      <c r="C334" s="18" t="s">
        <v>95</v>
      </c>
      <c r="D334" s="18">
        <v>1181020383</v>
      </c>
      <c r="E334" s="7" t="s">
        <v>93</v>
      </c>
      <c r="F334" s="18" t="s">
        <v>127</v>
      </c>
      <c r="G334" s="7" t="s">
        <v>187</v>
      </c>
      <c r="H334" s="18">
        <v>6</v>
      </c>
      <c r="I334" s="18" t="s">
        <v>98</v>
      </c>
      <c r="J334" s="18" t="s">
        <v>179</v>
      </c>
      <c r="L334" s="18">
        <v>54</v>
      </c>
      <c r="M334" s="18">
        <v>6</v>
      </c>
      <c r="N334" s="18">
        <v>1</v>
      </c>
      <c r="O334" s="18">
        <v>1</v>
      </c>
      <c r="P334">
        <v>1014851517</v>
      </c>
      <c r="Q334">
        <v>2098</v>
      </c>
      <c r="S334" t="s">
        <v>132</v>
      </c>
      <c r="T334">
        <v>0</v>
      </c>
      <c r="U334" t="s">
        <v>101</v>
      </c>
      <c r="V334">
        <f>MATCH(D334,Отчет!$D$1:$D$65535,0)</f>
        <v>57</v>
      </c>
    </row>
    <row r="335" spans="1:22" x14ac:dyDescent="0.2">
      <c r="A335" s="18">
        <v>1190251823</v>
      </c>
      <c r="B335" s="18">
        <v>9</v>
      </c>
      <c r="C335" s="18" t="s">
        <v>95</v>
      </c>
      <c r="D335" s="18">
        <v>1171424052</v>
      </c>
      <c r="E335" s="7" t="s">
        <v>61</v>
      </c>
      <c r="F335" s="18" t="s">
        <v>126</v>
      </c>
      <c r="G335" s="7" t="s">
        <v>187</v>
      </c>
      <c r="H335" s="18">
        <v>6</v>
      </c>
      <c r="I335" s="18" t="s">
        <v>98</v>
      </c>
      <c r="J335" s="18" t="s">
        <v>179</v>
      </c>
      <c r="L335" s="18">
        <v>54</v>
      </c>
      <c r="M335" s="18">
        <v>6</v>
      </c>
      <c r="N335" s="18">
        <v>1</v>
      </c>
      <c r="O335" s="18">
        <v>1</v>
      </c>
      <c r="P335">
        <v>1014851517</v>
      </c>
      <c r="Q335">
        <v>2098</v>
      </c>
      <c r="S335" t="s">
        <v>132</v>
      </c>
      <c r="T335">
        <v>0</v>
      </c>
      <c r="U335" t="s">
        <v>101</v>
      </c>
      <c r="V335">
        <f>MATCH(D335,Отчет!$D$1:$D$65535,0)</f>
        <v>22</v>
      </c>
    </row>
    <row r="336" spans="1:22" x14ac:dyDescent="0.2">
      <c r="A336" s="18">
        <v>1190251919</v>
      </c>
      <c r="B336" s="18">
        <v>7</v>
      </c>
      <c r="C336" s="18" t="s">
        <v>95</v>
      </c>
      <c r="D336" s="18">
        <v>1171424108</v>
      </c>
      <c r="E336" s="7" t="s">
        <v>65</v>
      </c>
      <c r="F336" s="18" t="s">
        <v>109</v>
      </c>
      <c r="G336" s="7" t="s">
        <v>187</v>
      </c>
      <c r="H336" s="18">
        <v>6</v>
      </c>
      <c r="I336" s="18" t="s">
        <v>98</v>
      </c>
      <c r="J336" s="18" t="s">
        <v>179</v>
      </c>
      <c r="L336" s="18">
        <v>42</v>
      </c>
      <c r="M336" s="18">
        <v>6</v>
      </c>
      <c r="N336" s="18">
        <v>1</v>
      </c>
      <c r="O336" s="18">
        <v>1</v>
      </c>
      <c r="P336">
        <v>1014851517</v>
      </c>
      <c r="Q336">
        <v>2098</v>
      </c>
      <c r="S336" t="s">
        <v>132</v>
      </c>
      <c r="T336">
        <v>0</v>
      </c>
      <c r="U336" t="s">
        <v>101</v>
      </c>
      <c r="V336">
        <f>MATCH(D336,Отчет!$D$1:$D$65535,0)</f>
        <v>40</v>
      </c>
    </row>
    <row r="337" spans="1:22" x14ac:dyDescent="0.2">
      <c r="A337" s="18">
        <v>1190252166</v>
      </c>
      <c r="B337" s="18">
        <v>6</v>
      </c>
      <c r="C337" s="18" t="s">
        <v>95</v>
      </c>
      <c r="D337" s="18">
        <v>1171424303</v>
      </c>
      <c r="E337" s="7" t="s">
        <v>72</v>
      </c>
      <c r="F337" s="18" t="s">
        <v>106</v>
      </c>
      <c r="G337" s="7" t="s">
        <v>187</v>
      </c>
      <c r="H337" s="18">
        <v>6</v>
      </c>
      <c r="I337" s="18" t="s">
        <v>98</v>
      </c>
      <c r="J337" s="18" t="s">
        <v>179</v>
      </c>
      <c r="L337" s="18">
        <v>36</v>
      </c>
      <c r="M337" s="18">
        <v>6</v>
      </c>
      <c r="N337" s="18">
        <v>1</v>
      </c>
      <c r="O337" s="18">
        <v>1</v>
      </c>
      <c r="P337">
        <v>1014851517</v>
      </c>
      <c r="Q337">
        <v>2098</v>
      </c>
      <c r="S337" t="s">
        <v>132</v>
      </c>
      <c r="T337">
        <v>0</v>
      </c>
      <c r="U337" t="s">
        <v>101</v>
      </c>
      <c r="V337">
        <f>MATCH(D337,Отчет!$D$1:$D$65535,0)</f>
        <v>39</v>
      </c>
    </row>
    <row r="338" spans="1:22" x14ac:dyDescent="0.2">
      <c r="A338" s="18">
        <v>1256513431</v>
      </c>
      <c r="B338" s="18">
        <v>10</v>
      </c>
      <c r="C338" s="18" t="s">
        <v>103</v>
      </c>
      <c r="D338" s="18">
        <v>1171424329</v>
      </c>
      <c r="E338" s="7" t="s">
        <v>78</v>
      </c>
      <c r="F338" s="18" t="s">
        <v>149</v>
      </c>
      <c r="G338" s="7" t="s">
        <v>188</v>
      </c>
      <c r="H338" s="18">
        <v>3</v>
      </c>
      <c r="I338" s="18" t="s">
        <v>98</v>
      </c>
      <c r="J338" s="18" t="s">
        <v>179</v>
      </c>
      <c r="L338" s="18">
        <v>30</v>
      </c>
      <c r="M338" s="18">
        <v>3</v>
      </c>
      <c r="N338" s="18">
        <v>1</v>
      </c>
      <c r="O338" s="18">
        <v>1</v>
      </c>
      <c r="P338">
        <v>1236129457</v>
      </c>
      <c r="Q338">
        <v>2098</v>
      </c>
      <c r="S338" t="s">
        <v>100</v>
      </c>
      <c r="T338">
        <v>0</v>
      </c>
      <c r="U338" t="s">
        <v>101</v>
      </c>
      <c r="V338">
        <f>MATCH(D338,Отчет!$D$1:$D$65535,0)</f>
        <v>60</v>
      </c>
    </row>
    <row r="339" spans="1:22" x14ac:dyDescent="0.2">
      <c r="A339" s="18">
        <v>1258794412</v>
      </c>
      <c r="B339" s="18">
        <v>6</v>
      </c>
      <c r="C339" s="18" t="s">
        <v>95</v>
      </c>
      <c r="D339" s="18">
        <v>1171423854</v>
      </c>
      <c r="E339" s="7" t="s">
        <v>62</v>
      </c>
      <c r="F339" s="18" t="s">
        <v>123</v>
      </c>
      <c r="G339" s="7" t="s">
        <v>189</v>
      </c>
      <c r="H339" s="18">
        <v>6</v>
      </c>
      <c r="I339" s="18" t="s">
        <v>98</v>
      </c>
      <c r="J339" s="18" t="s">
        <v>179</v>
      </c>
      <c r="L339" s="18">
        <v>36</v>
      </c>
      <c r="M339" s="18">
        <v>6</v>
      </c>
      <c r="N339" s="18">
        <v>1</v>
      </c>
      <c r="O339" s="18">
        <v>1</v>
      </c>
      <c r="P339">
        <v>1014851517</v>
      </c>
      <c r="Q339">
        <v>2098</v>
      </c>
      <c r="S339" t="s">
        <v>100</v>
      </c>
      <c r="T339">
        <v>0</v>
      </c>
      <c r="U339" t="s">
        <v>101</v>
      </c>
      <c r="V339">
        <f>MATCH(D339,Отчет!$D$1:$D$65535,0)</f>
        <v>45</v>
      </c>
    </row>
    <row r="340" spans="1:22" x14ac:dyDescent="0.2">
      <c r="A340" s="18">
        <v>1258794262</v>
      </c>
      <c r="B340" s="18">
        <v>7</v>
      </c>
      <c r="C340" s="18" t="s">
        <v>95</v>
      </c>
      <c r="D340" s="18">
        <v>1171423779</v>
      </c>
      <c r="E340" s="7" t="s">
        <v>68</v>
      </c>
      <c r="F340" s="18" t="s">
        <v>122</v>
      </c>
      <c r="G340" s="7" t="s">
        <v>189</v>
      </c>
      <c r="H340" s="18">
        <v>6</v>
      </c>
      <c r="I340" s="18" t="s">
        <v>98</v>
      </c>
      <c r="J340" s="18" t="s">
        <v>179</v>
      </c>
      <c r="L340" s="18">
        <v>42</v>
      </c>
      <c r="M340" s="18">
        <v>6</v>
      </c>
      <c r="N340" s="18">
        <v>1</v>
      </c>
      <c r="O340" s="18">
        <v>1</v>
      </c>
      <c r="P340">
        <v>1014851517</v>
      </c>
      <c r="Q340">
        <v>2098</v>
      </c>
      <c r="S340" t="s">
        <v>100</v>
      </c>
      <c r="T340">
        <v>0</v>
      </c>
      <c r="U340" t="s">
        <v>101</v>
      </c>
      <c r="V340">
        <f>MATCH(D340,Отчет!$D$1:$D$65535,0)</f>
        <v>25</v>
      </c>
    </row>
    <row r="341" spans="1:22" x14ac:dyDescent="0.2">
      <c r="A341" s="18">
        <v>1258793993</v>
      </c>
      <c r="B341" s="18">
        <v>9</v>
      </c>
      <c r="C341" s="18" t="s">
        <v>95</v>
      </c>
      <c r="D341" s="18">
        <v>1171424303</v>
      </c>
      <c r="E341" s="7" t="s">
        <v>72</v>
      </c>
      <c r="F341" s="18" t="s">
        <v>106</v>
      </c>
      <c r="G341" s="7" t="s">
        <v>189</v>
      </c>
      <c r="H341" s="18">
        <v>6</v>
      </c>
      <c r="I341" s="18" t="s">
        <v>98</v>
      </c>
      <c r="J341" s="18" t="s">
        <v>179</v>
      </c>
      <c r="L341" s="18">
        <v>54</v>
      </c>
      <c r="M341" s="18">
        <v>6</v>
      </c>
      <c r="N341" s="18">
        <v>1</v>
      </c>
      <c r="O341" s="18">
        <v>1</v>
      </c>
      <c r="P341">
        <v>1014851517</v>
      </c>
      <c r="Q341">
        <v>2098</v>
      </c>
      <c r="S341" t="s">
        <v>100</v>
      </c>
      <c r="T341">
        <v>0</v>
      </c>
      <c r="U341" t="s">
        <v>101</v>
      </c>
      <c r="V341">
        <f>MATCH(D341,Отчет!$D$1:$D$65535,0)</f>
        <v>39</v>
      </c>
    </row>
    <row r="342" spans="1:22" x14ac:dyDescent="0.2">
      <c r="A342" s="18">
        <v>1258794857</v>
      </c>
      <c r="B342" s="18">
        <v>7</v>
      </c>
      <c r="C342" s="18" t="s">
        <v>95</v>
      </c>
      <c r="D342" s="18">
        <v>1171424186</v>
      </c>
      <c r="E342" s="7" t="s">
        <v>38</v>
      </c>
      <c r="F342" s="18" t="s">
        <v>114</v>
      </c>
      <c r="G342" s="7" t="s">
        <v>189</v>
      </c>
      <c r="H342" s="18">
        <v>6</v>
      </c>
      <c r="I342" s="18" t="s">
        <v>98</v>
      </c>
      <c r="J342" s="18" t="s">
        <v>179</v>
      </c>
      <c r="L342" s="18">
        <v>42</v>
      </c>
      <c r="M342" s="18">
        <v>6</v>
      </c>
      <c r="N342" s="18">
        <v>1</v>
      </c>
      <c r="O342" s="18">
        <v>1</v>
      </c>
      <c r="P342">
        <v>1014851517</v>
      </c>
      <c r="Q342">
        <v>2098</v>
      </c>
      <c r="S342" t="s">
        <v>100</v>
      </c>
      <c r="T342">
        <v>0</v>
      </c>
      <c r="U342" t="s">
        <v>101</v>
      </c>
      <c r="V342">
        <f>MATCH(D342,Отчет!$D$1:$D$65535,0)</f>
        <v>70</v>
      </c>
    </row>
    <row r="343" spans="1:22" x14ac:dyDescent="0.2">
      <c r="A343" s="18">
        <v>1258794495</v>
      </c>
      <c r="B343" s="18">
        <v>9</v>
      </c>
      <c r="C343" s="18" t="s">
        <v>95</v>
      </c>
      <c r="D343" s="18">
        <v>1171424052</v>
      </c>
      <c r="E343" s="7" t="s">
        <v>61</v>
      </c>
      <c r="F343" s="18" t="s">
        <v>126</v>
      </c>
      <c r="G343" s="7" t="s">
        <v>189</v>
      </c>
      <c r="H343" s="18">
        <v>6</v>
      </c>
      <c r="I343" s="18" t="s">
        <v>98</v>
      </c>
      <c r="J343" s="18" t="s">
        <v>179</v>
      </c>
      <c r="L343" s="18">
        <v>54</v>
      </c>
      <c r="M343" s="18">
        <v>6</v>
      </c>
      <c r="N343" s="18">
        <v>1</v>
      </c>
      <c r="O343" s="18">
        <v>1</v>
      </c>
      <c r="P343">
        <v>1014851517</v>
      </c>
      <c r="Q343">
        <v>2098</v>
      </c>
      <c r="S343" t="s">
        <v>100</v>
      </c>
      <c r="T343">
        <v>0</v>
      </c>
      <c r="U343" t="s">
        <v>101</v>
      </c>
      <c r="V343">
        <f>MATCH(D343,Отчет!$D$1:$D$65535,0)</f>
        <v>22</v>
      </c>
    </row>
    <row r="344" spans="1:22" x14ac:dyDescent="0.2">
      <c r="A344" s="18">
        <v>1258794783</v>
      </c>
      <c r="B344" s="18">
        <v>8</v>
      </c>
      <c r="C344" s="18" t="s">
        <v>95</v>
      </c>
      <c r="D344" s="18">
        <v>1171423740</v>
      </c>
      <c r="E344" s="7" t="s">
        <v>71</v>
      </c>
      <c r="F344" s="18" t="s">
        <v>121</v>
      </c>
      <c r="G344" s="7" t="s">
        <v>189</v>
      </c>
      <c r="H344" s="18">
        <v>6</v>
      </c>
      <c r="I344" s="18" t="s">
        <v>98</v>
      </c>
      <c r="J344" s="18" t="s">
        <v>179</v>
      </c>
      <c r="L344" s="18">
        <v>48</v>
      </c>
      <c r="M344" s="18">
        <v>6</v>
      </c>
      <c r="N344" s="18">
        <v>1</v>
      </c>
      <c r="O344" s="18">
        <v>1</v>
      </c>
      <c r="P344">
        <v>1014851517</v>
      </c>
      <c r="Q344">
        <v>2098</v>
      </c>
      <c r="S344" t="s">
        <v>100</v>
      </c>
      <c r="T344">
        <v>0</v>
      </c>
      <c r="U344" t="s">
        <v>101</v>
      </c>
      <c r="V344">
        <f>MATCH(D344,Отчет!$D$1:$D$65535,0)</f>
        <v>23</v>
      </c>
    </row>
    <row r="345" spans="1:22" x14ac:dyDescent="0.2">
      <c r="A345" s="18">
        <v>1258794115</v>
      </c>
      <c r="B345" s="18">
        <v>9</v>
      </c>
      <c r="C345" s="18" t="s">
        <v>95</v>
      </c>
      <c r="D345" s="18">
        <v>1171423714</v>
      </c>
      <c r="E345" s="7" t="s">
        <v>70</v>
      </c>
      <c r="F345" s="18" t="s">
        <v>120</v>
      </c>
      <c r="G345" s="7" t="s">
        <v>189</v>
      </c>
      <c r="H345" s="18">
        <v>6</v>
      </c>
      <c r="I345" s="18" t="s">
        <v>98</v>
      </c>
      <c r="J345" s="18" t="s">
        <v>179</v>
      </c>
      <c r="L345" s="18">
        <v>54</v>
      </c>
      <c r="M345" s="18">
        <v>6</v>
      </c>
      <c r="N345" s="18">
        <v>1</v>
      </c>
      <c r="O345" s="18">
        <v>1</v>
      </c>
      <c r="P345">
        <v>1014851517</v>
      </c>
      <c r="Q345">
        <v>2098</v>
      </c>
      <c r="S345" t="s">
        <v>100</v>
      </c>
      <c r="T345">
        <v>0</v>
      </c>
      <c r="U345" t="s">
        <v>101</v>
      </c>
      <c r="V345">
        <f>MATCH(D345,Отчет!$D$1:$D$65535,0)</f>
        <v>21</v>
      </c>
    </row>
    <row r="346" spans="1:22" x14ac:dyDescent="0.2">
      <c r="A346" s="18">
        <v>1258794172</v>
      </c>
      <c r="B346" s="18">
        <v>8</v>
      </c>
      <c r="C346" s="18" t="s">
        <v>95</v>
      </c>
      <c r="D346" s="18">
        <v>1171424108</v>
      </c>
      <c r="E346" s="7" t="s">
        <v>65</v>
      </c>
      <c r="F346" s="18" t="s">
        <v>109</v>
      </c>
      <c r="G346" s="7" t="s">
        <v>189</v>
      </c>
      <c r="H346" s="18">
        <v>6</v>
      </c>
      <c r="I346" s="18" t="s">
        <v>98</v>
      </c>
      <c r="J346" s="18" t="s">
        <v>179</v>
      </c>
      <c r="L346" s="18">
        <v>48</v>
      </c>
      <c r="M346" s="18">
        <v>6</v>
      </c>
      <c r="N346" s="18">
        <v>1</v>
      </c>
      <c r="O346" s="18">
        <v>1</v>
      </c>
      <c r="P346">
        <v>1014851517</v>
      </c>
      <c r="Q346">
        <v>2098</v>
      </c>
      <c r="S346" t="s">
        <v>100</v>
      </c>
      <c r="T346">
        <v>0</v>
      </c>
      <c r="U346" t="s">
        <v>101</v>
      </c>
      <c r="V346">
        <f>MATCH(D346,Отчет!$D$1:$D$65535,0)</f>
        <v>40</v>
      </c>
    </row>
    <row r="347" spans="1:22" x14ac:dyDescent="0.2">
      <c r="A347" s="18">
        <v>1258794428</v>
      </c>
      <c r="B347" s="18">
        <v>9</v>
      </c>
      <c r="C347" s="18" t="s">
        <v>95</v>
      </c>
      <c r="D347" s="18">
        <v>1171442541</v>
      </c>
      <c r="E347" s="7" t="s">
        <v>74</v>
      </c>
      <c r="F347" s="18" t="s">
        <v>118</v>
      </c>
      <c r="G347" s="7" t="s">
        <v>189</v>
      </c>
      <c r="H347" s="18">
        <v>6</v>
      </c>
      <c r="I347" s="18" t="s">
        <v>98</v>
      </c>
      <c r="J347" s="18" t="s">
        <v>179</v>
      </c>
      <c r="L347" s="18">
        <v>54</v>
      </c>
      <c r="M347" s="18">
        <v>6</v>
      </c>
      <c r="N347" s="18">
        <v>1</v>
      </c>
      <c r="O347" s="18">
        <v>1</v>
      </c>
      <c r="P347">
        <v>1014851517</v>
      </c>
      <c r="Q347">
        <v>2098</v>
      </c>
      <c r="S347" t="s">
        <v>100</v>
      </c>
      <c r="T347">
        <v>0</v>
      </c>
      <c r="U347" t="s">
        <v>101</v>
      </c>
      <c r="V347">
        <f>MATCH(D347,Отчет!$D$1:$D$65535,0)</f>
        <v>20</v>
      </c>
    </row>
    <row r="348" spans="1:22" x14ac:dyDescent="0.2">
      <c r="A348" s="18">
        <v>1258794826</v>
      </c>
      <c r="B348" s="18">
        <v>6</v>
      </c>
      <c r="C348" s="18" t="s">
        <v>95</v>
      </c>
      <c r="D348" s="18">
        <v>1171424068</v>
      </c>
      <c r="E348" s="7" t="s">
        <v>57</v>
      </c>
      <c r="F348" s="18" t="s">
        <v>96</v>
      </c>
      <c r="G348" s="7" t="s">
        <v>189</v>
      </c>
      <c r="H348" s="18">
        <v>6</v>
      </c>
      <c r="I348" s="18" t="s">
        <v>98</v>
      </c>
      <c r="J348" s="18" t="s">
        <v>179</v>
      </c>
      <c r="L348" s="18">
        <v>36</v>
      </c>
      <c r="M348" s="18">
        <v>6</v>
      </c>
      <c r="N348" s="18">
        <v>1</v>
      </c>
      <c r="O348" s="18">
        <v>1</v>
      </c>
      <c r="P348">
        <v>1014851517</v>
      </c>
      <c r="Q348">
        <v>2098</v>
      </c>
      <c r="S348" t="s">
        <v>100</v>
      </c>
      <c r="T348">
        <v>0</v>
      </c>
      <c r="U348" t="s">
        <v>101</v>
      </c>
      <c r="V348">
        <f>MATCH(D348,Отчет!$D$1:$D$65535,0)</f>
        <v>38</v>
      </c>
    </row>
    <row r="349" spans="1:22" x14ac:dyDescent="0.2">
      <c r="A349" s="18">
        <v>1258794731</v>
      </c>
      <c r="B349" s="18">
        <v>8</v>
      </c>
      <c r="C349" s="18" t="s">
        <v>95</v>
      </c>
      <c r="D349" s="18">
        <v>1178817762</v>
      </c>
      <c r="E349" s="7" t="s">
        <v>50</v>
      </c>
      <c r="F349" s="18" t="s">
        <v>129</v>
      </c>
      <c r="G349" s="7" t="s">
        <v>189</v>
      </c>
      <c r="H349" s="18">
        <v>6</v>
      </c>
      <c r="I349" s="18" t="s">
        <v>98</v>
      </c>
      <c r="J349" s="18" t="s">
        <v>179</v>
      </c>
      <c r="L349" s="18">
        <v>48</v>
      </c>
      <c r="M349" s="18">
        <v>6</v>
      </c>
      <c r="N349" s="18">
        <v>1</v>
      </c>
      <c r="O349" s="18">
        <v>0</v>
      </c>
      <c r="P349">
        <v>1014851517</v>
      </c>
      <c r="Q349">
        <v>2098</v>
      </c>
      <c r="S349" t="s">
        <v>100</v>
      </c>
      <c r="T349">
        <v>0</v>
      </c>
      <c r="U349" t="s">
        <v>101</v>
      </c>
      <c r="V349">
        <f>MATCH(D349,Отчет!$D$1:$D$65535,0)</f>
        <v>52</v>
      </c>
    </row>
    <row r="350" spans="1:22" x14ac:dyDescent="0.2">
      <c r="A350" s="18">
        <v>1258794293</v>
      </c>
      <c r="B350" s="18">
        <v>9</v>
      </c>
      <c r="C350" s="18" t="s">
        <v>95</v>
      </c>
      <c r="D350" s="18">
        <v>1171423984</v>
      </c>
      <c r="E350" s="7" t="s">
        <v>64</v>
      </c>
      <c r="F350" s="18" t="s">
        <v>113</v>
      </c>
      <c r="G350" s="7" t="s">
        <v>189</v>
      </c>
      <c r="H350" s="18">
        <v>6</v>
      </c>
      <c r="I350" s="18" t="s">
        <v>98</v>
      </c>
      <c r="J350" s="18" t="s">
        <v>179</v>
      </c>
      <c r="L350" s="18">
        <v>54</v>
      </c>
      <c r="M350" s="18">
        <v>6</v>
      </c>
      <c r="N350" s="18">
        <v>1</v>
      </c>
      <c r="O350" s="18">
        <v>1</v>
      </c>
      <c r="P350">
        <v>1014851517</v>
      </c>
      <c r="Q350">
        <v>2098</v>
      </c>
      <c r="S350" t="s">
        <v>100</v>
      </c>
      <c r="T350">
        <v>0</v>
      </c>
      <c r="U350" t="s">
        <v>101</v>
      </c>
      <c r="V350">
        <f>MATCH(D350,Отчет!$D$1:$D$65535,0)</f>
        <v>15</v>
      </c>
    </row>
    <row r="351" spans="1:22" x14ac:dyDescent="0.2">
      <c r="A351" s="18">
        <v>1258794214</v>
      </c>
      <c r="B351" s="18">
        <v>6</v>
      </c>
      <c r="C351" s="18" t="s">
        <v>95</v>
      </c>
      <c r="D351" s="18">
        <v>1171423958</v>
      </c>
      <c r="E351" s="7" t="s">
        <v>44</v>
      </c>
      <c r="F351" s="18" t="s">
        <v>102</v>
      </c>
      <c r="G351" s="7" t="s">
        <v>189</v>
      </c>
      <c r="H351" s="18">
        <v>6</v>
      </c>
      <c r="I351" s="18" t="s">
        <v>98</v>
      </c>
      <c r="J351" s="18" t="s">
        <v>179</v>
      </c>
      <c r="L351" s="18">
        <v>36</v>
      </c>
      <c r="M351" s="18">
        <v>6</v>
      </c>
      <c r="N351" s="18">
        <v>1</v>
      </c>
      <c r="O351" s="18">
        <v>1</v>
      </c>
      <c r="P351">
        <v>1014851517</v>
      </c>
      <c r="Q351">
        <v>2098</v>
      </c>
      <c r="S351" t="s">
        <v>100</v>
      </c>
      <c r="T351">
        <v>0</v>
      </c>
      <c r="U351" t="s">
        <v>101</v>
      </c>
      <c r="V351">
        <f>MATCH(D351,Отчет!$D$1:$D$65535,0)</f>
        <v>69</v>
      </c>
    </row>
    <row r="352" spans="1:22" x14ac:dyDescent="0.2">
      <c r="A352" s="18">
        <v>1258794513</v>
      </c>
      <c r="B352" s="18">
        <v>6</v>
      </c>
      <c r="C352" s="18" t="s">
        <v>95</v>
      </c>
      <c r="D352" s="18">
        <v>1171423971</v>
      </c>
      <c r="E352" s="7" t="s">
        <v>92</v>
      </c>
      <c r="F352" s="18" t="s">
        <v>130</v>
      </c>
      <c r="G352" s="7" t="s">
        <v>189</v>
      </c>
      <c r="H352" s="18">
        <v>6</v>
      </c>
      <c r="I352" s="18" t="s">
        <v>98</v>
      </c>
      <c r="J352" s="18" t="s">
        <v>179</v>
      </c>
      <c r="L352" s="18">
        <v>36</v>
      </c>
      <c r="M352" s="18">
        <v>6</v>
      </c>
      <c r="N352" s="18">
        <v>1</v>
      </c>
      <c r="O352" s="18">
        <v>1</v>
      </c>
      <c r="P352">
        <v>1014851517</v>
      </c>
      <c r="Q352">
        <v>2098</v>
      </c>
      <c r="S352" t="s">
        <v>100</v>
      </c>
      <c r="T352">
        <v>0</v>
      </c>
      <c r="U352" t="s">
        <v>101</v>
      </c>
      <c r="V352">
        <f>MATCH(D352,Отчет!$D$1:$D$65535,0)</f>
        <v>62</v>
      </c>
    </row>
    <row r="353" spans="1:22" x14ac:dyDescent="0.2">
      <c r="A353" s="18">
        <v>1258794536</v>
      </c>
      <c r="B353" s="18">
        <v>9</v>
      </c>
      <c r="C353" s="18" t="s">
        <v>95</v>
      </c>
      <c r="D353" s="18">
        <v>1171423919</v>
      </c>
      <c r="E353" s="7" t="s">
        <v>77</v>
      </c>
      <c r="F353" s="18" t="s">
        <v>111</v>
      </c>
      <c r="G353" s="7" t="s">
        <v>189</v>
      </c>
      <c r="H353" s="18">
        <v>6</v>
      </c>
      <c r="I353" s="18" t="s">
        <v>98</v>
      </c>
      <c r="J353" s="18" t="s">
        <v>179</v>
      </c>
      <c r="L353" s="18">
        <v>54</v>
      </c>
      <c r="M353" s="18">
        <v>6</v>
      </c>
      <c r="N353" s="18">
        <v>1</v>
      </c>
      <c r="O353" s="18">
        <v>1</v>
      </c>
      <c r="P353">
        <v>1014851517</v>
      </c>
      <c r="Q353">
        <v>2098</v>
      </c>
      <c r="S353" t="s">
        <v>100</v>
      </c>
      <c r="T353">
        <v>0</v>
      </c>
      <c r="U353" t="s">
        <v>101</v>
      </c>
      <c r="V353">
        <f>MATCH(D353,Отчет!$D$1:$D$65535,0)</f>
        <v>34</v>
      </c>
    </row>
    <row r="354" spans="1:22" x14ac:dyDescent="0.2">
      <c r="A354" s="18">
        <v>1258794768</v>
      </c>
      <c r="B354" s="18">
        <v>7</v>
      </c>
      <c r="C354" s="18" t="s">
        <v>95</v>
      </c>
      <c r="D354" s="18">
        <v>1181020383</v>
      </c>
      <c r="E354" s="7" t="s">
        <v>93</v>
      </c>
      <c r="F354" s="18" t="s">
        <v>127</v>
      </c>
      <c r="G354" s="7" t="s">
        <v>189</v>
      </c>
      <c r="H354" s="18">
        <v>6</v>
      </c>
      <c r="I354" s="18" t="s">
        <v>98</v>
      </c>
      <c r="J354" s="18" t="s">
        <v>179</v>
      </c>
      <c r="L354" s="18">
        <v>42</v>
      </c>
      <c r="M354" s="18">
        <v>6</v>
      </c>
      <c r="N354" s="18">
        <v>1</v>
      </c>
      <c r="O354" s="18">
        <v>1</v>
      </c>
      <c r="P354">
        <v>1014851517</v>
      </c>
      <c r="Q354">
        <v>2098</v>
      </c>
      <c r="S354" t="s">
        <v>100</v>
      </c>
      <c r="T354">
        <v>0</v>
      </c>
      <c r="U354" t="s">
        <v>101</v>
      </c>
      <c r="V354">
        <f>MATCH(D354,Отчет!$D$1:$D$65535,0)</f>
        <v>57</v>
      </c>
    </row>
    <row r="355" spans="1:22" x14ac:dyDescent="0.2">
      <c r="A355" s="18">
        <v>1258794323</v>
      </c>
      <c r="B355" s="18">
        <v>8</v>
      </c>
      <c r="C355" s="18" t="s">
        <v>95</v>
      </c>
      <c r="D355" s="18">
        <v>1171423893</v>
      </c>
      <c r="E355" s="7" t="s">
        <v>82</v>
      </c>
      <c r="F355" s="18" t="s">
        <v>128</v>
      </c>
      <c r="G355" s="7" t="s">
        <v>189</v>
      </c>
      <c r="H355" s="18">
        <v>6</v>
      </c>
      <c r="I355" s="18" t="s">
        <v>98</v>
      </c>
      <c r="J355" s="18" t="s">
        <v>179</v>
      </c>
      <c r="L355" s="18">
        <v>48</v>
      </c>
      <c r="M355" s="18">
        <v>6</v>
      </c>
      <c r="N355" s="18">
        <v>1</v>
      </c>
      <c r="O355" s="18">
        <v>1</v>
      </c>
      <c r="P355">
        <v>1014851517</v>
      </c>
      <c r="Q355">
        <v>2098</v>
      </c>
      <c r="S355" t="s">
        <v>100</v>
      </c>
      <c r="T355">
        <v>0</v>
      </c>
      <c r="U355" t="s">
        <v>101</v>
      </c>
      <c r="V355">
        <f>MATCH(D355,Отчет!$D$1:$D$65535,0)</f>
        <v>58</v>
      </c>
    </row>
    <row r="356" spans="1:22" x14ac:dyDescent="0.2">
      <c r="A356" s="18">
        <v>1258794915</v>
      </c>
      <c r="B356" s="18">
        <v>7</v>
      </c>
      <c r="C356" s="18" t="s">
        <v>95</v>
      </c>
      <c r="D356" s="18">
        <v>1171423880</v>
      </c>
      <c r="E356" s="7" t="s">
        <v>86</v>
      </c>
      <c r="F356" s="18" t="s">
        <v>125</v>
      </c>
      <c r="G356" s="7" t="s">
        <v>189</v>
      </c>
      <c r="H356" s="18">
        <v>6</v>
      </c>
      <c r="I356" s="18" t="s">
        <v>98</v>
      </c>
      <c r="J356" s="18" t="s">
        <v>179</v>
      </c>
      <c r="L356" s="18">
        <v>42</v>
      </c>
      <c r="M356" s="18">
        <v>6</v>
      </c>
      <c r="N356" s="18">
        <v>1</v>
      </c>
      <c r="O356" s="18">
        <v>1</v>
      </c>
      <c r="P356">
        <v>1014851517</v>
      </c>
      <c r="Q356">
        <v>2098</v>
      </c>
      <c r="S356" t="s">
        <v>100</v>
      </c>
      <c r="T356">
        <v>0</v>
      </c>
      <c r="U356" t="s">
        <v>101</v>
      </c>
      <c r="V356">
        <f>MATCH(D356,Отчет!$D$1:$D$65535,0)</f>
        <v>51</v>
      </c>
    </row>
    <row r="357" spans="1:22" x14ac:dyDescent="0.2">
      <c r="A357" s="18">
        <v>1258794355</v>
      </c>
      <c r="B357" s="18">
        <v>8</v>
      </c>
      <c r="C357" s="18" t="s">
        <v>95</v>
      </c>
      <c r="D357" s="18">
        <v>1171423867</v>
      </c>
      <c r="E357" s="7" t="s">
        <v>87</v>
      </c>
      <c r="F357" s="18" t="s">
        <v>124</v>
      </c>
      <c r="G357" s="7" t="s">
        <v>189</v>
      </c>
      <c r="H357" s="18">
        <v>6</v>
      </c>
      <c r="I357" s="18" t="s">
        <v>98</v>
      </c>
      <c r="J357" s="18" t="s">
        <v>179</v>
      </c>
      <c r="L357" s="18">
        <v>48</v>
      </c>
      <c r="M357" s="18">
        <v>6</v>
      </c>
      <c r="N357" s="18">
        <v>1</v>
      </c>
      <c r="O357" s="18">
        <v>1</v>
      </c>
      <c r="P357">
        <v>1014851517</v>
      </c>
      <c r="Q357">
        <v>2098</v>
      </c>
      <c r="S357" t="s">
        <v>100</v>
      </c>
      <c r="T357">
        <v>0</v>
      </c>
      <c r="U357" t="s">
        <v>101</v>
      </c>
      <c r="V357">
        <f>MATCH(D357,Отчет!$D$1:$D$65535,0)</f>
        <v>50</v>
      </c>
    </row>
    <row r="358" spans="1:22" x14ac:dyDescent="0.2">
      <c r="A358" s="18">
        <v>1258794811</v>
      </c>
      <c r="B358" s="18">
        <v>8</v>
      </c>
      <c r="C358" s="18" t="s">
        <v>95</v>
      </c>
      <c r="D358" s="18">
        <v>1171424362</v>
      </c>
      <c r="E358" s="7" t="s">
        <v>84</v>
      </c>
      <c r="F358" s="18" t="s">
        <v>116</v>
      </c>
      <c r="G358" s="7" t="s">
        <v>189</v>
      </c>
      <c r="H358" s="18">
        <v>6</v>
      </c>
      <c r="I358" s="18" t="s">
        <v>98</v>
      </c>
      <c r="J358" s="18" t="s">
        <v>179</v>
      </c>
      <c r="L358" s="18">
        <v>48</v>
      </c>
      <c r="M358" s="18">
        <v>6</v>
      </c>
      <c r="N358" s="18">
        <v>1</v>
      </c>
      <c r="O358" s="18">
        <v>1</v>
      </c>
      <c r="P358">
        <v>1014851517</v>
      </c>
      <c r="Q358">
        <v>2098</v>
      </c>
      <c r="S358" t="s">
        <v>100</v>
      </c>
      <c r="T358">
        <v>0</v>
      </c>
      <c r="U358" t="s">
        <v>101</v>
      </c>
      <c r="V358">
        <f>MATCH(D358,Отчет!$D$1:$D$65535,0)</f>
        <v>43</v>
      </c>
    </row>
    <row r="359" spans="1:22" x14ac:dyDescent="0.2">
      <c r="A359" s="18">
        <v>1258794602</v>
      </c>
      <c r="B359" s="18">
        <v>6</v>
      </c>
      <c r="C359" s="18" t="s">
        <v>95</v>
      </c>
      <c r="D359" s="18">
        <v>1171453779</v>
      </c>
      <c r="E359" s="7" t="s">
        <v>80</v>
      </c>
      <c r="F359" s="18" t="s">
        <v>119</v>
      </c>
      <c r="G359" s="7" t="s">
        <v>189</v>
      </c>
      <c r="H359" s="18">
        <v>6</v>
      </c>
      <c r="I359" s="18" t="s">
        <v>98</v>
      </c>
      <c r="J359" s="18" t="s">
        <v>179</v>
      </c>
      <c r="L359" s="18">
        <v>36</v>
      </c>
      <c r="M359" s="18">
        <v>6</v>
      </c>
      <c r="N359" s="18">
        <v>1</v>
      </c>
      <c r="O359" s="18">
        <v>0</v>
      </c>
      <c r="P359">
        <v>1014851517</v>
      </c>
      <c r="Q359">
        <v>2098</v>
      </c>
      <c r="S359" t="s">
        <v>100</v>
      </c>
      <c r="T359">
        <v>0</v>
      </c>
      <c r="U359" t="s">
        <v>101</v>
      </c>
      <c r="V359">
        <f>MATCH(D359,Отчет!$D$1:$D$65535,0)</f>
        <v>67</v>
      </c>
    </row>
    <row r="360" spans="1:22" x14ac:dyDescent="0.2">
      <c r="A360" s="18">
        <v>1258794022</v>
      </c>
      <c r="B360" s="18">
        <v>8</v>
      </c>
      <c r="C360" s="18" t="s">
        <v>95</v>
      </c>
      <c r="D360" s="18">
        <v>1171442502</v>
      </c>
      <c r="E360" s="7" t="s">
        <v>79</v>
      </c>
      <c r="F360" s="18" t="s">
        <v>117</v>
      </c>
      <c r="G360" s="7" t="s">
        <v>189</v>
      </c>
      <c r="H360" s="18">
        <v>6</v>
      </c>
      <c r="I360" s="18" t="s">
        <v>98</v>
      </c>
      <c r="J360" s="18" t="s">
        <v>179</v>
      </c>
      <c r="L360" s="18">
        <v>48</v>
      </c>
      <c r="M360" s="18">
        <v>6</v>
      </c>
      <c r="N360" s="18">
        <v>1</v>
      </c>
      <c r="O360" s="18">
        <v>1</v>
      </c>
      <c r="P360">
        <v>1014851517</v>
      </c>
      <c r="Q360">
        <v>2098</v>
      </c>
      <c r="S360" t="s">
        <v>100</v>
      </c>
      <c r="T360">
        <v>0</v>
      </c>
      <c r="U360" t="s">
        <v>101</v>
      </c>
      <c r="V360">
        <f>MATCH(D360,Отчет!$D$1:$D$65535,0)</f>
        <v>42</v>
      </c>
    </row>
    <row r="361" spans="1:22" x14ac:dyDescent="0.2">
      <c r="A361" s="18">
        <v>1258794143</v>
      </c>
      <c r="B361" s="18">
        <v>8</v>
      </c>
      <c r="C361" s="18" t="s">
        <v>95</v>
      </c>
      <c r="D361" s="18">
        <v>1171424225</v>
      </c>
      <c r="E361" s="7" t="s">
        <v>40</v>
      </c>
      <c r="F361" s="18" t="s">
        <v>115</v>
      </c>
      <c r="G361" s="7" t="s">
        <v>189</v>
      </c>
      <c r="H361" s="18">
        <v>6</v>
      </c>
      <c r="I361" s="18" t="s">
        <v>98</v>
      </c>
      <c r="J361" s="18" t="s">
        <v>179</v>
      </c>
      <c r="L361" s="18">
        <v>48</v>
      </c>
      <c r="M361" s="18">
        <v>6</v>
      </c>
      <c r="N361" s="18">
        <v>1</v>
      </c>
      <c r="O361" s="18">
        <v>1</v>
      </c>
      <c r="P361">
        <v>1014851517</v>
      </c>
      <c r="Q361">
        <v>2098</v>
      </c>
      <c r="S361" t="s">
        <v>100</v>
      </c>
      <c r="T361">
        <v>0</v>
      </c>
      <c r="U361" t="s">
        <v>101</v>
      </c>
      <c r="V361">
        <f>MATCH(D361,Отчет!$D$1:$D$65535,0)</f>
        <v>24</v>
      </c>
    </row>
    <row r="362" spans="1:22" x14ac:dyDescent="0.2">
      <c r="A362" s="18">
        <v>1258794870</v>
      </c>
      <c r="B362" s="18">
        <v>7</v>
      </c>
      <c r="C362" s="18" t="s">
        <v>103</v>
      </c>
      <c r="D362" s="18">
        <v>1171453753</v>
      </c>
      <c r="E362" s="7" t="s">
        <v>67</v>
      </c>
      <c r="F362" s="18" t="s">
        <v>161</v>
      </c>
      <c r="G362" s="7" t="s">
        <v>190</v>
      </c>
      <c r="H362" s="18">
        <v>6</v>
      </c>
      <c r="I362" s="18" t="s">
        <v>98</v>
      </c>
      <c r="J362" s="18" t="s">
        <v>179</v>
      </c>
      <c r="L362" s="18">
        <v>42</v>
      </c>
      <c r="M362" s="18">
        <v>6</v>
      </c>
      <c r="N362" s="18">
        <v>1</v>
      </c>
      <c r="O362" s="18">
        <v>0</v>
      </c>
      <c r="P362">
        <v>1014851517</v>
      </c>
      <c r="Q362">
        <v>2098</v>
      </c>
      <c r="S362" t="s">
        <v>100</v>
      </c>
      <c r="T362">
        <v>0</v>
      </c>
      <c r="U362" t="s">
        <v>101</v>
      </c>
      <c r="V362">
        <f>MATCH(D362,Отчет!$D$1:$D$65535,0)</f>
        <v>63</v>
      </c>
    </row>
    <row r="363" spans="1:22" x14ac:dyDescent="0.2">
      <c r="A363" s="18">
        <v>1258794305</v>
      </c>
      <c r="B363" s="18">
        <v>8</v>
      </c>
      <c r="C363" s="18" t="s">
        <v>103</v>
      </c>
      <c r="D363" s="18">
        <v>1171424212</v>
      </c>
      <c r="E363" s="7" t="s">
        <v>63</v>
      </c>
      <c r="F363" s="18" t="s">
        <v>144</v>
      </c>
      <c r="G363" s="7" t="s">
        <v>190</v>
      </c>
      <c r="H363" s="18">
        <v>6</v>
      </c>
      <c r="I363" s="18" t="s">
        <v>98</v>
      </c>
      <c r="J363" s="18" t="s">
        <v>179</v>
      </c>
      <c r="L363" s="18">
        <v>48</v>
      </c>
      <c r="M363" s="18">
        <v>6</v>
      </c>
      <c r="N363" s="18">
        <v>1</v>
      </c>
      <c r="O363" s="18">
        <v>1</v>
      </c>
      <c r="P363">
        <v>1014851517</v>
      </c>
      <c r="Q363">
        <v>2098</v>
      </c>
      <c r="S363" t="s">
        <v>100</v>
      </c>
      <c r="T363">
        <v>0</v>
      </c>
      <c r="U363" t="s">
        <v>101</v>
      </c>
      <c r="V363">
        <f>MATCH(D363,Отчет!$D$1:$D$65535,0)</f>
        <v>28</v>
      </c>
    </row>
    <row r="364" spans="1:22" x14ac:dyDescent="0.2">
      <c r="A364" s="18">
        <v>1258794552</v>
      </c>
      <c r="B364" s="18">
        <v>7</v>
      </c>
      <c r="C364" s="18" t="s">
        <v>103</v>
      </c>
      <c r="D364" s="18">
        <v>1171424160</v>
      </c>
      <c r="E364" s="7" t="s">
        <v>73</v>
      </c>
      <c r="F364" s="18" t="s">
        <v>108</v>
      </c>
      <c r="G364" s="7" t="s">
        <v>190</v>
      </c>
      <c r="H364" s="18">
        <v>6</v>
      </c>
      <c r="I364" s="18" t="s">
        <v>98</v>
      </c>
      <c r="J364" s="18" t="s">
        <v>179</v>
      </c>
      <c r="L364" s="18">
        <v>42</v>
      </c>
      <c r="M364" s="18">
        <v>6</v>
      </c>
      <c r="N364" s="18">
        <v>1</v>
      </c>
      <c r="O364" s="18">
        <v>1</v>
      </c>
      <c r="P364">
        <v>1014851517</v>
      </c>
      <c r="Q364">
        <v>2098</v>
      </c>
      <c r="S364" t="s">
        <v>100</v>
      </c>
      <c r="T364">
        <v>0</v>
      </c>
      <c r="U364" t="s">
        <v>101</v>
      </c>
      <c r="V364">
        <f>MATCH(D364,Отчет!$D$1:$D$65535,0)</f>
        <v>47</v>
      </c>
    </row>
    <row r="365" spans="1:22" x14ac:dyDescent="0.2">
      <c r="A365" s="18">
        <v>1258794469</v>
      </c>
      <c r="B365" s="18">
        <v>7</v>
      </c>
      <c r="C365" s="18" t="s">
        <v>103</v>
      </c>
      <c r="D365" s="18">
        <v>1171424095</v>
      </c>
      <c r="E365" s="7" t="s">
        <v>51</v>
      </c>
      <c r="F365" s="18" t="s">
        <v>159</v>
      </c>
      <c r="G365" s="7" t="s">
        <v>190</v>
      </c>
      <c r="H365" s="18">
        <v>6</v>
      </c>
      <c r="I365" s="18" t="s">
        <v>98</v>
      </c>
      <c r="J365" s="18" t="s">
        <v>179</v>
      </c>
      <c r="L365" s="18">
        <v>42</v>
      </c>
      <c r="M365" s="18">
        <v>6</v>
      </c>
      <c r="N365" s="18">
        <v>1</v>
      </c>
      <c r="O365" s="18">
        <v>1</v>
      </c>
      <c r="P365">
        <v>1014851517</v>
      </c>
      <c r="Q365">
        <v>2098</v>
      </c>
      <c r="S365" t="s">
        <v>100</v>
      </c>
      <c r="T365">
        <v>0</v>
      </c>
      <c r="U365" t="s">
        <v>101</v>
      </c>
      <c r="V365">
        <f>MATCH(D365,Отчет!$D$1:$D$65535,0)</f>
        <v>54</v>
      </c>
    </row>
    <row r="366" spans="1:22" x14ac:dyDescent="0.2">
      <c r="A366" s="18">
        <v>1258794707</v>
      </c>
      <c r="B366" s="18">
        <v>6</v>
      </c>
      <c r="C366" s="18" t="s">
        <v>103</v>
      </c>
      <c r="D366" s="18">
        <v>1171424082</v>
      </c>
      <c r="E366" s="7" t="s">
        <v>76</v>
      </c>
      <c r="F366" s="18" t="s">
        <v>158</v>
      </c>
      <c r="G366" s="7" t="s">
        <v>190</v>
      </c>
      <c r="H366" s="18">
        <v>6</v>
      </c>
      <c r="I366" s="18" t="s">
        <v>98</v>
      </c>
      <c r="J366" s="18" t="s">
        <v>179</v>
      </c>
      <c r="L366" s="18">
        <v>36</v>
      </c>
      <c r="M366" s="18">
        <v>6</v>
      </c>
      <c r="N366" s="18">
        <v>1</v>
      </c>
      <c r="O366" s="18">
        <v>1</v>
      </c>
      <c r="P366">
        <v>1014851517</v>
      </c>
      <c r="Q366">
        <v>2098</v>
      </c>
      <c r="S366" t="s">
        <v>100</v>
      </c>
      <c r="T366">
        <v>0</v>
      </c>
      <c r="U366" t="s">
        <v>101</v>
      </c>
      <c r="V366">
        <f>MATCH(D366,Отчет!$D$1:$D$65535,0)</f>
        <v>37</v>
      </c>
    </row>
    <row r="367" spans="1:22" x14ac:dyDescent="0.2">
      <c r="A367" s="18">
        <v>1258794396</v>
      </c>
      <c r="B367" s="18">
        <v>8</v>
      </c>
      <c r="C367" s="18" t="s">
        <v>103</v>
      </c>
      <c r="D367" s="18">
        <v>1171424121</v>
      </c>
      <c r="E367" s="7" t="s">
        <v>58</v>
      </c>
      <c r="F367" s="18" t="s">
        <v>140</v>
      </c>
      <c r="G367" s="7" t="s">
        <v>190</v>
      </c>
      <c r="H367" s="18">
        <v>6</v>
      </c>
      <c r="I367" s="18" t="s">
        <v>98</v>
      </c>
      <c r="J367" s="18" t="s">
        <v>179</v>
      </c>
      <c r="L367" s="18">
        <v>48</v>
      </c>
      <c r="M367" s="18">
        <v>6</v>
      </c>
      <c r="N367" s="18">
        <v>1</v>
      </c>
      <c r="O367" s="18">
        <v>1</v>
      </c>
      <c r="P367">
        <v>1014851517</v>
      </c>
      <c r="Q367">
        <v>2098</v>
      </c>
      <c r="S367" t="s">
        <v>100</v>
      </c>
      <c r="T367">
        <v>0</v>
      </c>
      <c r="U367" t="s">
        <v>101</v>
      </c>
      <c r="V367">
        <f>MATCH(D367,Отчет!$D$1:$D$65535,0)</f>
        <v>26</v>
      </c>
    </row>
    <row r="368" spans="1:22" x14ac:dyDescent="0.2">
      <c r="A368" s="18">
        <v>1258794585</v>
      </c>
      <c r="B368" s="18">
        <v>9</v>
      </c>
      <c r="C368" s="18" t="s">
        <v>103</v>
      </c>
      <c r="D368" s="18">
        <v>1171424026</v>
      </c>
      <c r="E368" s="7" t="s">
        <v>90</v>
      </c>
      <c r="F368" s="18" t="s">
        <v>139</v>
      </c>
      <c r="G368" s="7" t="s">
        <v>190</v>
      </c>
      <c r="H368" s="18">
        <v>6</v>
      </c>
      <c r="I368" s="18" t="s">
        <v>98</v>
      </c>
      <c r="J368" s="18" t="s">
        <v>179</v>
      </c>
      <c r="L368" s="18">
        <v>54</v>
      </c>
      <c r="M368" s="18">
        <v>6</v>
      </c>
      <c r="N368" s="18">
        <v>1</v>
      </c>
      <c r="O368" s="18">
        <v>1</v>
      </c>
      <c r="P368">
        <v>1014851517</v>
      </c>
      <c r="Q368">
        <v>2098</v>
      </c>
      <c r="S368" t="s">
        <v>100</v>
      </c>
      <c r="T368">
        <v>0</v>
      </c>
      <c r="U368" t="s">
        <v>101</v>
      </c>
      <c r="V368">
        <f>MATCH(D368,Отчет!$D$1:$D$65535,0)</f>
        <v>36</v>
      </c>
    </row>
    <row r="369" spans="1:22" x14ac:dyDescent="0.2">
      <c r="A369" s="18">
        <v>1258794127</v>
      </c>
      <c r="B369" s="18">
        <v>9</v>
      </c>
      <c r="C369" s="18" t="s">
        <v>103</v>
      </c>
      <c r="D369" s="18">
        <v>1171423997</v>
      </c>
      <c r="E369" s="7" t="s">
        <v>81</v>
      </c>
      <c r="F369" s="18" t="s">
        <v>137</v>
      </c>
      <c r="G369" s="7" t="s">
        <v>190</v>
      </c>
      <c r="H369" s="18">
        <v>6</v>
      </c>
      <c r="I369" s="18" t="s">
        <v>98</v>
      </c>
      <c r="J369" s="18" t="s">
        <v>179</v>
      </c>
      <c r="L369" s="18">
        <v>54</v>
      </c>
      <c r="M369" s="18">
        <v>6</v>
      </c>
      <c r="N369" s="18">
        <v>1</v>
      </c>
      <c r="O369" s="18">
        <v>1</v>
      </c>
      <c r="P369">
        <v>1014851517</v>
      </c>
      <c r="Q369">
        <v>2098</v>
      </c>
      <c r="S369" t="s">
        <v>100</v>
      </c>
      <c r="T369">
        <v>0</v>
      </c>
      <c r="U369" t="s">
        <v>101</v>
      </c>
      <c r="V369">
        <f>MATCH(D369,Отчет!$D$1:$D$65535,0)</f>
        <v>14</v>
      </c>
    </row>
    <row r="370" spans="1:22" x14ac:dyDescent="0.2">
      <c r="A370" s="18">
        <v>1258794277</v>
      </c>
      <c r="B370" s="18">
        <v>7</v>
      </c>
      <c r="C370" s="18" t="s">
        <v>103</v>
      </c>
      <c r="D370" s="18">
        <v>1171442567</v>
      </c>
      <c r="E370" s="7" t="s">
        <v>54</v>
      </c>
      <c r="F370" s="18" t="s">
        <v>157</v>
      </c>
      <c r="G370" s="7" t="s">
        <v>190</v>
      </c>
      <c r="H370" s="18">
        <v>6</v>
      </c>
      <c r="I370" s="18" t="s">
        <v>98</v>
      </c>
      <c r="J370" s="18" t="s">
        <v>179</v>
      </c>
      <c r="L370" s="18">
        <v>42</v>
      </c>
      <c r="M370" s="18">
        <v>6</v>
      </c>
      <c r="N370" s="18">
        <v>1</v>
      </c>
      <c r="O370" s="18">
        <v>1</v>
      </c>
      <c r="P370">
        <v>1014851517</v>
      </c>
      <c r="Q370">
        <v>2098</v>
      </c>
      <c r="S370" t="s">
        <v>100</v>
      </c>
      <c r="T370">
        <v>0</v>
      </c>
      <c r="U370" t="s">
        <v>101</v>
      </c>
      <c r="V370">
        <f>MATCH(D370,Отчет!$D$1:$D$65535,0)</f>
        <v>44</v>
      </c>
    </row>
    <row r="371" spans="1:22" x14ac:dyDescent="0.2">
      <c r="A371" s="18">
        <v>1258794795</v>
      </c>
      <c r="B371" s="18">
        <v>9</v>
      </c>
      <c r="C371" s="18" t="s">
        <v>103</v>
      </c>
      <c r="D371" s="18">
        <v>1171423932</v>
      </c>
      <c r="E371" s="7" t="s">
        <v>42</v>
      </c>
      <c r="F371" s="18" t="s">
        <v>134</v>
      </c>
      <c r="G371" s="7" t="s">
        <v>190</v>
      </c>
      <c r="H371" s="18">
        <v>6</v>
      </c>
      <c r="I371" s="18" t="s">
        <v>98</v>
      </c>
      <c r="J371" s="18" t="s">
        <v>179</v>
      </c>
      <c r="L371" s="18">
        <v>54</v>
      </c>
      <c r="M371" s="18">
        <v>6</v>
      </c>
      <c r="N371" s="18">
        <v>1</v>
      </c>
      <c r="O371" s="18">
        <v>1</v>
      </c>
      <c r="P371">
        <v>1014851517</v>
      </c>
      <c r="Q371">
        <v>2098</v>
      </c>
      <c r="S371" t="s">
        <v>100</v>
      </c>
      <c r="T371">
        <v>0</v>
      </c>
      <c r="U371" t="s">
        <v>101</v>
      </c>
      <c r="V371">
        <f>MATCH(D371,Отчет!$D$1:$D$65535,0)</f>
        <v>33</v>
      </c>
    </row>
    <row r="372" spans="1:22" x14ac:dyDescent="0.2">
      <c r="A372" s="18">
        <v>1258794692</v>
      </c>
      <c r="B372" s="18">
        <v>7</v>
      </c>
      <c r="C372" s="18" t="s">
        <v>103</v>
      </c>
      <c r="D372" s="18">
        <v>1171423906</v>
      </c>
      <c r="E372" s="7" t="s">
        <v>91</v>
      </c>
      <c r="F372" s="18" t="s">
        <v>133</v>
      </c>
      <c r="G372" s="7" t="s">
        <v>190</v>
      </c>
      <c r="H372" s="18">
        <v>6</v>
      </c>
      <c r="I372" s="18" t="s">
        <v>98</v>
      </c>
      <c r="J372" s="18" t="s">
        <v>179</v>
      </c>
      <c r="L372" s="18">
        <v>42</v>
      </c>
      <c r="M372" s="18">
        <v>6</v>
      </c>
      <c r="N372" s="18">
        <v>1</v>
      </c>
      <c r="O372" s="18">
        <v>1</v>
      </c>
      <c r="P372">
        <v>1014851517</v>
      </c>
      <c r="Q372">
        <v>2098</v>
      </c>
      <c r="S372" t="s">
        <v>100</v>
      </c>
      <c r="T372">
        <v>0</v>
      </c>
      <c r="U372" t="s">
        <v>101</v>
      </c>
      <c r="V372">
        <f>MATCH(D372,Отчет!$D$1:$D$65535,0)</f>
        <v>64</v>
      </c>
    </row>
    <row r="373" spans="1:22" x14ac:dyDescent="0.2">
      <c r="A373" s="18">
        <v>1258794156</v>
      </c>
      <c r="B373" s="18">
        <v>7</v>
      </c>
      <c r="C373" s="18" t="s">
        <v>103</v>
      </c>
      <c r="D373" s="18">
        <v>1171424251</v>
      </c>
      <c r="E373" s="7" t="s">
        <v>47</v>
      </c>
      <c r="F373" s="18" t="s">
        <v>146</v>
      </c>
      <c r="G373" s="7" t="s">
        <v>190</v>
      </c>
      <c r="H373" s="18">
        <v>6</v>
      </c>
      <c r="I373" s="18" t="s">
        <v>98</v>
      </c>
      <c r="J373" s="18" t="s">
        <v>179</v>
      </c>
      <c r="L373" s="18">
        <v>42</v>
      </c>
      <c r="M373" s="18">
        <v>6</v>
      </c>
      <c r="N373" s="18">
        <v>1</v>
      </c>
      <c r="O373" s="18">
        <v>1</v>
      </c>
      <c r="P373">
        <v>1014851517</v>
      </c>
      <c r="Q373">
        <v>2098</v>
      </c>
      <c r="S373" t="s">
        <v>100</v>
      </c>
      <c r="T373">
        <v>0</v>
      </c>
      <c r="U373" t="s">
        <v>101</v>
      </c>
      <c r="V373">
        <f>MATCH(D373,Отчет!$D$1:$D$65535,0)</f>
        <v>55</v>
      </c>
    </row>
    <row r="374" spans="1:22" x14ac:dyDescent="0.2">
      <c r="A374" s="18">
        <v>1258794382</v>
      </c>
      <c r="B374" s="18">
        <v>7</v>
      </c>
      <c r="C374" s="18" t="s">
        <v>103</v>
      </c>
      <c r="D374" s="18">
        <v>1171423807</v>
      </c>
      <c r="E374" s="7" t="s">
        <v>69</v>
      </c>
      <c r="F374" s="18" t="s">
        <v>167</v>
      </c>
      <c r="G374" s="7" t="s">
        <v>190</v>
      </c>
      <c r="H374" s="18">
        <v>6</v>
      </c>
      <c r="I374" s="18" t="s">
        <v>98</v>
      </c>
      <c r="J374" s="18" t="s">
        <v>179</v>
      </c>
      <c r="L374" s="18">
        <v>42</v>
      </c>
      <c r="M374" s="18">
        <v>6</v>
      </c>
      <c r="N374" s="18">
        <v>1</v>
      </c>
      <c r="O374" s="18">
        <v>1</v>
      </c>
      <c r="P374">
        <v>1014851517</v>
      </c>
      <c r="Q374">
        <v>2098</v>
      </c>
      <c r="S374" t="s">
        <v>100</v>
      </c>
      <c r="T374">
        <v>0</v>
      </c>
      <c r="U374" t="s">
        <v>101</v>
      </c>
      <c r="V374">
        <f>MATCH(D374,Отчет!$D$1:$D$65535,0)</f>
        <v>35</v>
      </c>
    </row>
    <row r="375" spans="1:22" x14ac:dyDescent="0.2">
      <c r="A375" s="18">
        <v>1258794898</v>
      </c>
      <c r="B375" s="18">
        <v>8</v>
      </c>
      <c r="C375" s="18" t="s">
        <v>103</v>
      </c>
      <c r="D375" s="18">
        <v>1171423792</v>
      </c>
      <c r="E375" s="7" t="s">
        <v>75</v>
      </c>
      <c r="F375" s="18" t="s">
        <v>166</v>
      </c>
      <c r="G375" s="7" t="s">
        <v>190</v>
      </c>
      <c r="H375" s="18">
        <v>6</v>
      </c>
      <c r="I375" s="18" t="s">
        <v>98</v>
      </c>
      <c r="J375" s="18" t="s">
        <v>179</v>
      </c>
      <c r="L375" s="18">
        <v>48</v>
      </c>
      <c r="M375" s="18">
        <v>6</v>
      </c>
      <c r="N375" s="18">
        <v>1</v>
      </c>
      <c r="O375" s="18">
        <v>1</v>
      </c>
      <c r="P375">
        <v>1014851517</v>
      </c>
      <c r="Q375">
        <v>2098</v>
      </c>
      <c r="S375" t="s">
        <v>100</v>
      </c>
      <c r="T375">
        <v>0</v>
      </c>
      <c r="U375" t="s">
        <v>101</v>
      </c>
      <c r="V375">
        <f>MATCH(D375,Отчет!$D$1:$D$65535,0)</f>
        <v>46</v>
      </c>
    </row>
    <row r="376" spans="1:22" x14ac:dyDescent="0.2">
      <c r="A376" s="18">
        <v>1258794662</v>
      </c>
      <c r="B376" s="18">
        <v>7</v>
      </c>
      <c r="C376" s="18" t="s">
        <v>103</v>
      </c>
      <c r="D376" s="18">
        <v>1171423766</v>
      </c>
      <c r="E376" s="7" t="s">
        <v>48</v>
      </c>
      <c r="F376" s="18" t="s">
        <v>165</v>
      </c>
      <c r="G376" s="7" t="s">
        <v>190</v>
      </c>
      <c r="H376" s="18">
        <v>6</v>
      </c>
      <c r="I376" s="18" t="s">
        <v>98</v>
      </c>
      <c r="J376" s="18" t="s">
        <v>179</v>
      </c>
      <c r="L376" s="18">
        <v>42</v>
      </c>
      <c r="M376" s="18">
        <v>6</v>
      </c>
      <c r="N376" s="18">
        <v>1</v>
      </c>
      <c r="O376" s="18">
        <v>1</v>
      </c>
      <c r="P376">
        <v>1014851517</v>
      </c>
      <c r="Q376">
        <v>2098</v>
      </c>
      <c r="S376" t="s">
        <v>100</v>
      </c>
      <c r="T376">
        <v>0</v>
      </c>
      <c r="U376" t="s">
        <v>101</v>
      </c>
      <c r="V376">
        <f>MATCH(D376,Отчет!$D$1:$D$65535,0)</f>
        <v>49</v>
      </c>
    </row>
    <row r="377" spans="1:22" x14ac:dyDescent="0.2">
      <c r="A377" s="18">
        <v>1258794959</v>
      </c>
      <c r="B377" s="18">
        <v>8</v>
      </c>
      <c r="C377" s="18" t="s">
        <v>103</v>
      </c>
      <c r="D377" s="18">
        <v>1171423698</v>
      </c>
      <c r="E377" s="7" t="s">
        <v>83</v>
      </c>
      <c r="F377" s="18" t="s">
        <v>164</v>
      </c>
      <c r="G377" s="7" t="s">
        <v>190</v>
      </c>
      <c r="H377" s="18">
        <v>6</v>
      </c>
      <c r="I377" s="18" t="s">
        <v>98</v>
      </c>
      <c r="J377" s="18" t="s">
        <v>179</v>
      </c>
      <c r="L377" s="18">
        <v>48</v>
      </c>
      <c r="M377" s="18">
        <v>6</v>
      </c>
      <c r="N377" s="18">
        <v>1</v>
      </c>
      <c r="O377" s="18">
        <v>1</v>
      </c>
      <c r="P377">
        <v>1014851517</v>
      </c>
      <c r="Q377">
        <v>2098</v>
      </c>
      <c r="S377" t="s">
        <v>100</v>
      </c>
      <c r="T377">
        <v>0</v>
      </c>
      <c r="U377" t="s">
        <v>101</v>
      </c>
      <c r="V377">
        <f>MATCH(D377,Отчет!$D$1:$D$65535,0)</f>
        <v>41</v>
      </c>
    </row>
    <row r="378" spans="1:22" x14ac:dyDescent="0.2">
      <c r="A378" s="18">
        <v>1258794628</v>
      </c>
      <c r="B378" s="18">
        <v>8</v>
      </c>
      <c r="C378" s="18" t="s">
        <v>103</v>
      </c>
      <c r="D378" s="18">
        <v>1171453766</v>
      </c>
      <c r="E378" s="7" t="s">
        <v>53</v>
      </c>
      <c r="F378" s="18" t="s">
        <v>104</v>
      </c>
      <c r="G378" s="7" t="s">
        <v>190</v>
      </c>
      <c r="H378" s="18">
        <v>6</v>
      </c>
      <c r="I378" s="18" t="s">
        <v>98</v>
      </c>
      <c r="J378" s="18" t="s">
        <v>179</v>
      </c>
      <c r="L378" s="18">
        <v>48</v>
      </c>
      <c r="M378" s="18">
        <v>6</v>
      </c>
      <c r="N378" s="18">
        <v>1</v>
      </c>
      <c r="O378" s="18">
        <v>1</v>
      </c>
      <c r="P378">
        <v>1014851517</v>
      </c>
      <c r="Q378">
        <v>2098</v>
      </c>
      <c r="S378" t="s">
        <v>100</v>
      </c>
      <c r="T378">
        <v>0</v>
      </c>
      <c r="U378" t="s">
        <v>101</v>
      </c>
      <c r="V378">
        <f>MATCH(D378,Отчет!$D$1:$D$65535,0)</f>
        <v>16</v>
      </c>
    </row>
    <row r="379" spans="1:22" x14ac:dyDescent="0.2">
      <c r="A379" s="18">
        <v>1258794078</v>
      </c>
      <c r="B379" s="18">
        <v>8</v>
      </c>
      <c r="C379" s="18" t="s">
        <v>103</v>
      </c>
      <c r="D379" s="18">
        <v>1171424316</v>
      </c>
      <c r="E379" s="7" t="s">
        <v>85</v>
      </c>
      <c r="F379" s="18" t="s">
        <v>148</v>
      </c>
      <c r="G379" s="7" t="s">
        <v>190</v>
      </c>
      <c r="H379" s="18">
        <v>6</v>
      </c>
      <c r="I379" s="18" t="s">
        <v>98</v>
      </c>
      <c r="J379" s="18" t="s">
        <v>179</v>
      </c>
      <c r="L379" s="18">
        <v>48</v>
      </c>
      <c r="M379" s="18">
        <v>6</v>
      </c>
      <c r="N379" s="18">
        <v>1</v>
      </c>
      <c r="O379" s="18">
        <v>1</v>
      </c>
      <c r="P379">
        <v>1014851517</v>
      </c>
      <c r="Q379">
        <v>2098</v>
      </c>
      <c r="S379" t="s">
        <v>100</v>
      </c>
      <c r="T379">
        <v>0</v>
      </c>
      <c r="U379" t="s">
        <v>101</v>
      </c>
      <c r="V379">
        <f>MATCH(D379,Отчет!$D$1:$D$65535,0)</f>
        <v>31</v>
      </c>
    </row>
    <row r="380" spans="1:22" x14ac:dyDescent="0.2">
      <c r="A380" s="18">
        <v>1258794034</v>
      </c>
      <c r="B380" s="18">
        <v>5</v>
      </c>
      <c r="C380" s="18" t="s">
        <v>103</v>
      </c>
      <c r="D380" s="18">
        <v>1171424329</v>
      </c>
      <c r="E380" s="7" t="s">
        <v>78</v>
      </c>
      <c r="F380" s="18" t="s">
        <v>149</v>
      </c>
      <c r="G380" s="7" t="s">
        <v>190</v>
      </c>
      <c r="H380" s="18">
        <v>6</v>
      </c>
      <c r="I380" s="18" t="s">
        <v>98</v>
      </c>
      <c r="J380" s="18" t="s">
        <v>179</v>
      </c>
      <c r="L380" s="18">
        <v>30</v>
      </c>
      <c r="M380" s="18">
        <v>6</v>
      </c>
      <c r="N380" s="18">
        <v>1</v>
      </c>
      <c r="O380" s="18">
        <v>1</v>
      </c>
      <c r="P380">
        <v>1014851517</v>
      </c>
      <c r="Q380">
        <v>2098</v>
      </c>
      <c r="S380" t="s">
        <v>100</v>
      </c>
      <c r="T380">
        <v>0</v>
      </c>
      <c r="U380" t="s">
        <v>101</v>
      </c>
      <c r="V380">
        <f>MATCH(D380,Отчет!$D$1:$D$65535,0)</f>
        <v>60</v>
      </c>
    </row>
    <row r="381" spans="1:22" x14ac:dyDescent="0.2">
      <c r="A381" s="18">
        <v>1258794677</v>
      </c>
      <c r="B381" s="18">
        <v>8</v>
      </c>
      <c r="C381" s="18" t="s">
        <v>103</v>
      </c>
      <c r="D381" s="18">
        <v>1178851385</v>
      </c>
      <c r="E381" s="7" t="s">
        <v>59</v>
      </c>
      <c r="F381" s="18" t="s">
        <v>152</v>
      </c>
      <c r="G381" s="7" t="s">
        <v>190</v>
      </c>
      <c r="H381" s="18">
        <v>6</v>
      </c>
      <c r="I381" s="18" t="s">
        <v>98</v>
      </c>
      <c r="J381" s="18" t="s">
        <v>179</v>
      </c>
      <c r="L381" s="18">
        <v>48</v>
      </c>
      <c r="M381" s="18">
        <v>6</v>
      </c>
      <c r="N381" s="18">
        <v>1</v>
      </c>
      <c r="O381" s="18">
        <v>1</v>
      </c>
      <c r="P381">
        <v>1014851517</v>
      </c>
      <c r="Q381">
        <v>2098</v>
      </c>
      <c r="S381" t="s">
        <v>100</v>
      </c>
      <c r="T381">
        <v>0</v>
      </c>
      <c r="U381" t="s">
        <v>101</v>
      </c>
      <c r="V381">
        <f>MATCH(D381,Отчет!$D$1:$D$65535,0)</f>
        <v>30</v>
      </c>
    </row>
    <row r="382" spans="1:22" x14ac:dyDescent="0.2">
      <c r="A382" s="18">
        <v>1258794048</v>
      </c>
      <c r="B382" s="18">
        <v>6</v>
      </c>
      <c r="C382" s="18" t="s">
        <v>103</v>
      </c>
      <c r="D382" s="18">
        <v>1178851400</v>
      </c>
      <c r="E382" s="7" t="s">
        <v>94</v>
      </c>
      <c r="F382" s="18" t="s">
        <v>153</v>
      </c>
      <c r="G382" s="7" t="s">
        <v>190</v>
      </c>
      <c r="H382" s="18">
        <v>6</v>
      </c>
      <c r="I382" s="18" t="s">
        <v>98</v>
      </c>
      <c r="J382" s="18" t="s">
        <v>179</v>
      </c>
      <c r="L382" s="18">
        <v>36</v>
      </c>
      <c r="M382" s="18">
        <v>6</v>
      </c>
      <c r="N382" s="18">
        <v>1</v>
      </c>
      <c r="O382" s="18">
        <v>1</v>
      </c>
      <c r="P382">
        <v>1014851517</v>
      </c>
      <c r="Q382">
        <v>2098</v>
      </c>
      <c r="S382" t="s">
        <v>100</v>
      </c>
      <c r="T382">
        <v>0</v>
      </c>
      <c r="U382" t="s">
        <v>101</v>
      </c>
      <c r="V382">
        <f>MATCH(D382,Отчет!$D$1:$D$65535,0)</f>
        <v>65</v>
      </c>
    </row>
    <row r="383" spans="1:22" x14ac:dyDescent="0.2">
      <c r="A383" s="18">
        <v>1258794005</v>
      </c>
      <c r="B383" s="18">
        <v>8</v>
      </c>
      <c r="C383" s="18" t="s">
        <v>103</v>
      </c>
      <c r="D383" s="18">
        <v>1171442554</v>
      </c>
      <c r="E383" s="7" t="s">
        <v>66</v>
      </c>
      <c r="F383" s="18" t="s">
        <v>156</v>
      </c>
      <c r="G383" s="7" t="s">
        <v>190</v>
      </c>
      <c r="H383" s="18">
        <v>6</v>
      </c>
      <c r="I383" s="18" t="s">
        <v>98</v>
      </c>
      <c r="J383" s="18" t="s">
        <v>179</v>
      </c>
      <c r="L383" s="18">
        <v>48</v>
      </c>
      <c r="M383" s="18">
        <v>6</v>
      </c>
      <c r="N383" s="18">
        <v>1</v>
      </c>
      <c r="O383" s="18">
        <v>1</v>
      </c>
      <c r="P383">
        <v>1014851517</v>
      </c>
      <c r="Q383">
        <v>2098</v>
      </c>
      <c r="S383" t="s">
        <v>100</v>
      </c>
      <c r="T383">
        <v>0</v>
      </c>
      <c r="U383" t="s">
        <v>101</v>
      </c>
      <c r="V383">
        <f>MATCH(D383,Отчет!$D$1:$D$65535,0)</f>
        <v>53</v>
      </c>
    </row>
    <row r="384" spans="1:22" x14ac:dyDescent="0.2">
      <c r="A384" s="18">
        <v>1258794612</v>
      </c>
      <c r="B384" s="18">
        <v>10</v>
      </c>
      <c r="C384" s="18" t="s">
        <v>135</v>
      </c>
      <c r="D384" s="18">
        <v>1178851370</v>
      </c>
      <c r="E384" s="7" t="s">
        <v>52</v>
      </c>
      <c r="F384" s="18" t="s">
        <v>151</v>
      </c>
      <c r="G384" s="7" t="s">
        <v>191</v>
      </c>
      <c r="H384" s="18">
        <v>6</v>
      </c>
      <c r="I384" s="18" t="s">
        <v>98</v>
      </c>
      <c r="J384" s="18" t="s">
        <v>179</v>
      </c>
      <c r="L384" s="18">
        <v>60</v>
      </c>
      <c r="M384" s="18">
        <v>6</v>
      </c>
      <c r="N384" s="18">
        <v>1</v>
      </c>
      <c r="O384" s="18">
        <v>1</v>
      </c>
      <c r="P384">
        <v>1014851517</v>
      </c>
      <c r="Q384">
        <v>2098</v>
      </c>
      <c r="S384" t="s">
        <v>100</v>
      </c>
      <c r="T384">
        <v>0</v>
      </c>
      <c r="U384" t="s">
        <v>101</v>
      </c>
      <c r="V384">
        <f>MATCH(D384,Отчет!$D$1:$D$65535,0)</f>
        <v>12</v>
      </c>
    </row>
    <row r="385" spans="1:22" x14ac:dyDescent="0.2">
      <c r="A385" s="18">
        <v>1258794182</v>
      </c>
      <c r="B385" s="18">
        <v>4</v>
      </c>
      <c r="D385" s="18">
        <v>1171424344</v>
      </c>
      <c r="E385" s="7" t="s">
        <v>37</v>
      </c>
      <c r="F385" s="18" t="s">
        <v>150</v>
      </c>
      <c r="G385" s="7" t="s">
        <v>191</v>
      </c>
      <c r="H385" s="18">
        <v>6</v>
      </c>
      <c r="I385" s="18" t="s">
        <v>98</v>
      </c>
      <c r="J385" s="18" t="s">
        <v>179</v>
      </c>
      <c r="L385" s="18">
        <v>24</v>
      </c>
      <c r="M385" s="18">
        <v>6</v>
      </c>
      <c r="N385" s="18">
        <v>1</v>
      </c>
      <c r="O385" s="18">
        <v>1</v>
      </c>
      <c r="P385">
        <v>1014851517</v>
      </c>
      <c r="Q385">
        <v>2098</v>
      </c>
      <c r="S385" t="s">
        <v>100</v>
      </c>
      <c r="T385">
        <v>0</v>
      </c>
      <c r="U385" t="s">
        <v>101</v>
      </c>
      <c r="V385" t="e">
        <f>MATCH(D385,Отчет!$D$1:$D$65535,0)</f>
        <v>#N/A</v>
      </c>
    </row>
    <row r="386" spans="1:22" x14ac:dyDescent="0.2">
      <c r="A386" s="18">
        <v>1261851990</v>
      </c>
      <c r="B386" s="18">
        <v>6</v>
      </c>
      <c r="C386" s="18" t="s">
        <v>135</v>
      </c>
      <c r="D386" s="18">
        <v>1171424277</v>
      </c>
      <c r="E386" s="7" t="s">
        <v>46</v>
      </c>
      <c r="F386" s="18" t="s">
        <v>147</v>
      </c>
      <c r="G386" s="7" t="s">
        <v>191</v>
      </c>
      <c r="H386" s="18">
        <v>6</v>
      </c>
      <c r="I386" s="18" t="s">
        <v>98</v>
      </c>
      <c r="J386" s="18" t="s">
        <v>179</v>
      </c>
      <c r="L386" s="18">
        <v>36</v>
      </c>
      <c r="M386" s="18">
        <v>6</v>
      </c>
      <c r="N386" s="18">
        <v>1</v>
      </c>
      <c r="O386" s="18">
        <v>1</v>
      </c>
      <c r="P386">
        <v>1014851517</v>
      </c>
      <c r="Q386">
        <v>2098</v>
      </c>
      <c r="S386" t="s">
        <v>100</v>
      </c>
      <c r="T386">
        <v>0</v>
      </c>
      <c r="U386" t="s">
        <v>101</v>
      </c>
      <c r="V386">
        <f>MATCH(D386,Отчет!$D$1:$D$65535,0)</f>
        <v>61</v>
      </c>
    </row>
    <row r="387" spans="1:22" x14ac:dyDescent="0.2">
      <c r="A387" s="18">
        <v>1258794365</v>
      </c>
      <c r="B387" s="18">
        <v>9</v>
      </c>
      <c r="C387" s="18" t="s">
        <v>135</v>
      </c>
      <c r="D387" s="18">
        <v>1171424238</v>
      </c>
      <c r="E387" s="7" t="s">
        <v>89</v>
      </c>
      <c r="F387" s="18" t="s">
        <v>145</v>
      </c>
      <c r="G387" s="7" t="s">
        <v>191</v>
      </c>
      <c r="H387" s="18">
        <v>6</v>
      </c>
      <c r="I387" s="18" t="s">
        <v>98</v>
      </c>
      <c r="J387" s="18" t="s">
        <v>179</v>
      </c>
      <c r="L387" s="18">
        <v>54</v>
      </c>
      <c r="M387" s="18">
        <v>6</v>
      </c>
      <c r="N387" s="18">
        <v>1</v>
      </c>
      <c r="O387" s="18">
        <v>1</v>
      </c>
      <c r="P387">
        <v>1014851517</v>
      </c>
      <c r="Q387">
        <v>2098</v>
      </c>
      <c r="S387" t="s">
        <v>100</v>
      </c>
      <c r="T387">
        <v>0</v>
      </c>
      <c r="U387" t="s">
        <v>101</v>
      </c>
      <c r="V387">
        <f>MATCH(D387,Отчет!$D$1:$D$65535,0)</f>
        <v>29</v>
      </c>
    </row>
    <row r="388" spans="1:22" x14ac:dyDescent="0.2">
      <c r="A388" s="18">
        <v>1258794929</v>
      </c>
      <c r="B388" s="18">
        <v>8</v>
      </c>
      <c r="C388" s="18" t="s">
        <v>135</v>
      </c>
      <c r="D388" s="18">
        <v>1171424199</v>
      </c>
      <c r="E388" s="7" t="s">
        <v>88</v>
      </c>
      <c r="F388" s="18" t="s">
        <v>143</v>
      </c>
      <c r="G388" s="7" t="s">
        <v>191</v>
      </c>
      <c r="H388" s="18">
        <v>6</v>
      </c>
      <c r="I388" s="18" t="s">
        <v>98</v>
      </c>
      <c r="J388" s="18" t="s">
        <v>179</v>
      </c>
      <c r="L388" s="18">
        <v>48</v>
      </c>
      <c r="M388" s="18">
        <v>6</v>
      </c>
      <c r="N388" s="18">
        <v>1</v>
      </c>
      <c r="O388" s="18">
        <v>1</v>
      </c>
      <c r="P388">
        <v>1014851517</v>
      </c>
      <c r="Q388">
        <v>2098</v>
      </c>
      <c r="S388" t="s">
        <v>100</v>
      </c>
      <c r="T388">
        <v>0</v>
      </c>
      <c r="U388" t="s">
        <v>101</v>
      </c>
      <c r="V388">
        <f>MATCH(D388,Отчет!$D$1:$D$65535,0)</f>
        <v>32</v>
      </c>
    </row>
    <row r="389" spans="1:22" x14ac:dyDescent="0.2">
      <c r="A389" s="18">
        <v>1259267843</v>
      </c>
      <c r="B389" s="18">
        <v>7</v>
      </c>
      <c r="C389" s="18" t="s">
        <v>135</v>
      </c>
      <c r="D389" s="18">
        <v>1171424147</v>
      </c>
      <c r="E389" s="7" t="s">
        <v>49</v>
      </c>
      <c r="F389" s="18" t="s">
        <v>142</v>
      </c>
      <c r="G389" s="7" t="s">
        <v>191</v>
      </c>
      <c r="H389" s="18">
        <v>6</v>
      </c>
      <c r="I389" s="18" t="s">
        <v>98</v>
      </c>
      <c r="J389" s="18" t="s">
        <v>179</v>
      </c>
      <c r="L389" s="18">
        <v>42</v>
      </c>
      <c r="M389" s="18">
        <v>6</v>
      </c>
      <c r="N389" s="18">
        <v>1</v>
      </c>
      <c r="O389" s="18">
        <v>1</v>
      </c>
      <c r="P389">
        <v>1014851517</v>
      </c>
      <c r="Q389">
        <v>2098</v>
      </c>
      <c r="S389" t="s">
        <v>100</v>
      </c>
      <c r="T389">
        <v>0</v>
      </c>
      <c r="U389" t="s">
        <v>101</v>
      </c>
      <c r="V389">
        <f>MATCH(D389,Отчет!$D$1:$D$65535,0)</f>
        <v>48</v>
      </c>
    </row>
    <row r="390" spans="1:22" x14ac:dyDescent="0.2">
      <c r="A390" s="18">
        <v>1258794569</v>
      </c>
      <c r="B390" s="18">
        <v>8</v>
      </c>
      <c r="C390" s="18" t="s">
        <v>135</v>
      </c>
      <c r="D390" s="18">
        <v>1171424134</v>
      </c>
      <c r="E390" s="7" t="s">
        <v>39</v>
      </c>
      <c r="F390" s="18" t="s">
        <v>141</v>
      </c>
      <c r="G390" s="7" t="s">
        <v>191</v>
      </c>
      <c r="H390" s="18">
        <v>6</v>
      </c>
      <c r="I390" s="18" t="s">
        <v>98</v>
      </c>
      <c r="J390" s="18" t="s">
        <v>179</v>
      </c>
      <c r="L390" s="18">
        <v>48</v>
      </c>
      <c r="M390" s="18">
        <v>6</v>
      </c>
      <c r="N390" s="18">
        <v>1</v>
      </c>
      <c r="O390" s="18">
        <v>1</v>
      </c>
      <c r="P390">
        <v>1014851517</v>
      </c>
      <c r="Q390">
        <v>2098</v>
      </c>
      <c r="S390" t="s">
        <v>100</v>
      </c>
      <c r="T390">
        <v>0</v>
      </c>
      <c r="U390" t="s">
        <v>101</v>
      </c>
      <c r="V390">
        <f>MATCH(D390,Отчет!$D$1:$D$65535,0)</f>
        <v>56</v>
      </c>
    </row>
    <row r="391" spans="1:22" x14ac:dyDescent="0.2">
      <c r="A391" s="18">
        <v>1258794744</v>
      </c>
      <c r="B391" s="18">
        <v>5</v>
      </c>
      <c r="C391" s="18" t="s">
        <v>135</v>
      </c>
      <c r="D391" s="18">
        <v>1171424010</v>
      </c>
      <c r="E391" s="7" t="s">
        <v>36</v>
      </c>
      <c r="F391" s="18" t="s">
        <v>138</v>
      </c>
      <c r="G391" s="7" t="s">
        <v>191</v>
      </c>
      <c r="H391" s="18">
        <v>6</v>
      </c>
      <c r="I391" s="18" t="s">
        <v>98</v>
      </c>
      <c r="J391" s="18" t="s">
        <v>179</v>
      </c>
      <c r="L391" s="18">
        <v>30</v>
      </c>
      <c r="M391" s="18">
        <v>6</v>
      </c>
      <c r="N391" s="18">
        <v>1</v>
      </c>
      <c r="O391" s="18">
        <v>1</v>
      </c>
      <c r="P391">
        <v>1014851517</v>
      </c>
      <c r="Q391">
        <v>2098</v>
      </c>
      <c r="S391" t="s">
        <v>100</v>
      </c>
      <c r="T391">
        <v>0</v>
      </c>
      <c r="U391" t="s">
        <v>101</v>
      </c>
      <c r="V391">
        <f>MATCH(D391,Отчет!$D$1:$D$65535,0)</f>
        <v>68</v>
      </c>
    </row>
    <row r="392" spans="1:22" x14ac:dyDescent="0.2">
      <c r="A392" s="18">
        <v>1261851996</v>
      </c>
      <c r="B392" s="18">
        <v>9</v>
      </c>
      <c r="C392" s="18" t="s">
        <v>135</v>
      </c>
      <c r="D392" s="18">
        <v>1171423945</v>
      </c>
      <c r="E392" s="7" t="s">
        <v>56</v>
      </c>
      <c r="F392" s="18" t="s">
        <v>136</v>
      </c>
      <c r="G392" s="7" t="s">
        <v>191</v>
      </c>
      <c r="H392" s="18">
        <v>6</v>
      </c>
      <c r="I392" s="18" t="s">
        <v>98</v>
      </c>
      <c r="J392" s="18" t="s">
        <v>179</v>
      </c>
      <c r="L392" s="18">
        <v>54</v>
      </c>
      <c r="M392" s="18">
        <v>6</v>
      </c>
      <c r="N392" s="18">
        <v>1</v>
      </c>
      <c r="O392" s="18">
        <v>1</v>
      </c>
      <c r="P392">
        <v>1014851517</v>
      </c>
      <c r="Q392">
        <v>2098</v>
      </c>
      <c r="S392" t="s">
        <v>100</v>
      </c>
      <c r="T392">
        <v>0</v>
      </c>
      <c r="U392" t="s">
        <v>101</v>
      </c>
      <c r="V392">
        <f>MATCH(D392,Отчет!$D$1:$D$65535,0)</f>
        <v>17</v>
      </c>
    </row>
    <row r="393" spans="1:22" x14ac:dyDescent="0.2">
      <c r="A393" s="18">
        <v>1258794333</v>
      </c>
      <c r="B393" s="18">
        <v>10</v>
      </c>
      <c r="C393" s="18" t="s">
        <v>135</v>
      </c>
      <c r="D393" s="18">
        <v>1171423839</v>
      </c>
      <c r="E393" s="7" t="s">
        <v>45</v>
      </c>
      <c r="F393" s="18" t="s">
        <v>168</v>
      </c>
      <c r="G393" s="7" t="s">
        <v>191</v>
      </c>
      <c r="H393" s="18">
        <v>6</v>
      </c>
      <c r="I393" s="18" t="s">
        <v>98</v>
      </c>
      <c r="J393" s="18" t="s">
        <v>179</v>
      </c>
      <c r="L393" s="18">
        <v>60</v>
      </c>
      <c r="M393" s="18">
        <v>6</v>
      </c>
      <c r="N393" s="18">
        <v>1</v>
      </c>
      <c r="O393" s="18">
        <v>1</v>
      </c>
      <c r="P393">
        <v>1014851517</v>
      </c>
      <c r="Q393">
        <v>2098</v>
      </c>
      <c r="S393" t="s">
        <v>100</v>
      </c>
      <c r="T393">
        <v>0</v>
      </c>
      <c r="U393" t="s">
        <v>101</v>
      </c>
      <c r="V393">
        <f>MATCH(D393,Отчет!$D$1:$D$65535,0)</f>
        <v>13</v>
      </c>
    </row>
    <row r="394" spans="1:22" x14ac:dyDescent="0.2">
      <c r="A394" s="18">
        <v>1258794646</v>
      </c>
      <c r="B394" s="18">
        <v>10</v>
      </c>
      <c r="C394" s="18" t="s">
        <v>135</v>
      </c>
      <c r="D394" s="18">
        <v>1171423682</v>
      </c>
      <c r="E394" s="7" t="s">
        <v>35</v>
      </c>
      <c r="F394" s="18" t="s">
        <v>163</v>
      </c>
      <c r="G394" s="7" t="s">
        <v>191</v>
      </c>
      <c r="H394" s="18">
        <v>6</v>
      </c>
      <c r="I394" s="18" t="s">
        <v>98</v>
      </c>
      <c r="J394" s="18" t="s">
        <v>179</v>
      </c>
      <c r="L394" s="18">
        <v>60</v>
      </c>
      <c r="M394" s="18">
        <v>6</v>
      </c>
      <c r="N394" s="18">
        <v>1</v>
      </c>
      <c r="O394" s="18">
        <v>1</v>
      </c>
      <c r="P394">
        <v>1014851517</v>
      </c>
      <c r="Q394">
        <v>2098</v>
      </c>
      <c r="S394" t="s">
        <v>100</v>
      </c>
      <c r="T394">
        <v>0</v>
      </c>
      <c r="U394" t="s">
        <v>101</v>
      </c>
      <c r="V394">
        <f>MATCH(D394,Отчет!$D$1:$D$65535,0)</f>
        <v>19</v>
      </c>
    </row>
    <row r="395" spans="1:22" x14ac:dyDescent="0.2">
      <c r="A395" s="18">
        <v>1258794448</v>
      </c>
      <c r="B395" s="18">
        <v>7</v>
      </c>
      <c r="C395" s="18" t="s">
        <v>135</v>
      </c>
      <c r="D395" s="18">
        <v>1171453792</v>
      </c>
      <c r="E395" s="7" t="s">
        <v>55</v>
      </c>
      <c r="F395" s="18" t="s">
        <v>162</v>
      </c>
      <c r="G395" s="7" t="s">
        <v>191</v>
      </c>
      <c r="H395" s="18">
        <v>6</v>
      </c>
      <c r="I395" s="18" t="s">
        <v>98</v>
      </c>
      <c r="J395" s="18" t="s">
        <v>179</v>
      </c>
      <c r="L395" s="18">
        <v>42</v>
      </c>
      <c r="M395" s="18">
        <v>6</v>
      </c>
      <c r="N395" s="18">
        <v>1</v>
      </c>
      <c r="O395" s="18">
        <v>0</v>
      </c>
      <c r="P395">
        <v>1014851517</v>
      </c>
      <c r="Q395">
        <v>2098</v>
      </c>
      <c r="S395" t="s">
        <v>100</v>
      </c>
      <c r="T395">
        <v>0</v>
      </c>
      <c r="U395" t="s">
        <v>101</v>
      </c>
      <c r="V395">
        <f>MATCH(D395,Отчет!$D$1:$D$65535,0)</f>
        <v>59</v>
      </c>
    </row>
    <row r="396" spans="1:22" x14ac:dyDescent="0.2">
      <c r="A396" s="18">
        <v>1261851976</v>
      </c>
      <c r="B396" s="18">
        <v>6</v>
      </c>
      <c r="C396" s="18" t="s">
        <v>135</v>
      </c>
      <c r="D396" s="18">
        <v>1171453740</v>
      </c>
      <c r="E396" s="7" t="s">
        <v>41</v>
      </c>
      <c r="F396" s="18" t="s">
        <v>160</v>
      </c>
      <c r="G396" s="7" t="s">
        <v>191</v>
      </c>
      <c r="H396" s="18">
        <v>6</v>
      </c>
      <c r="I396" s="18" t="s">
        <v>98</v>
      </c>
      <c r="J396" s="18" t="s">
        <v>179</v>
      </c>
      <c r="L396" s="18">
        <v>36</v>
      </c>
      <c r="M396" s="18">
        <v>6</v>
      </c>
      <c r="N396" s="18">
        <v>1</v>
      </c>
      <c r="O396" s="18">
        <v>0</v>
      </c>
      <c r="P396">
        <v>1014851517</v>
      </c>
      <c r="Q396">
        <v>2098</v>
      </c>
      <c r="S396" t="s">
        <v>100</v>
      </c>
      <c r="T396">
        <v>0</v>
      </c>
      <c r="U396" t="s">
        <v>101</v>
      </c>
      <c r="V396">
        <f>MATCH(D396,Отчет!$D$1:$D$65535,0)</f>
        <v>66</v>
      </c>
    </row>
    <row r="397" spans="1:22" x14ac:dyDescent="0.2">
      <c r="A397" s="18">
        <v>1258794228</v>
      </c>
      <c r="B397" s="18">
        <v>9</v>
      </c>
      <c r="C397" s="18" t="s">
        <v>135</v>
      </c>
      <c r="D397" s="18">
        <v>1171442528</v>
      </c>
      <c r="E397" s="7" t="s">
        <v>60</v>
      </c>
      <c r="F397" s="18" t="s">
        <v>155</v>
      </c>
      <c r="G397" s="7" t="s">
        <v>191</v>
      </c>
      <c r="H397" s="18">
        <v>6</v>
      </c>
      <c r="I397" s="18" t="s">
        <v>98</v>
      </c>
      <c r="J397" s="18" t="s">
        <v>179</v>
      </c>
      <c r="L397" s="18">
        <v>54</v>
      </c>
      <c r="M397" s="18">
        <v>6</v>
      </c>
      <c r="N397" s="18">
        <v>1</v>
      </c>
      <c r="O397" s="18">
        <v>1</v>
      </c>
      <c r="P397">
        <v>1014851517</v>
      </c>
      <c r="Q397">
        <v>2098</v>
      </c>
      <c r="S397" t="s">
        <v>100</v>
      </c>
      <c r="T397">
        <v>0</v>
      </c>
      <c r="U397" t="s">
        <v>101</v>
      </c>
      <c r="V397">
        <f>MATCH(D397,Отчет!$D$1:$D$65535,0)</f>
        <v>27</v>
      </c>
    </row>
    <row r="398" spans="1:22" x14ac:dyDescent="0.2">
      <c r="A398" s="18">
        <v>1258794196</v>
      </c>
      <c r="B398" s="18">
        <v>10</v>
      </c>
      <c r="C398" s="18" t="s">
        <v>135</v>
      </c>
      <c r="D398" s="18">
        <v>1171442515</v>
      </c>
      <c r="E398" s="7" t="s">
        <v>43</v>
      </c>
      <c r="F398" s="18" t="s">
        <v>154</v>
      </c>
      <c r="G398" s="7" t="s">
        <v>191</v>
      </c>
      <c r="H398" s="18">
        <v>6</v>
      </c>
      <c r="I398" s="18" t="s">
        <v>98</v>
      </c>
      <c r="J398" s="18" t="s">
        <v>179</v>
      </c>
      <c r="L398" s="18">
        <v>60</v>
      </c>
      <c r="M398" s="18">
        <v>6</v>
      </c>
      <c r="N398" s="18">
        <v>1</v>
      </c>
      <c r="O398" s="18">
        <v>1</v>
      </c>
      <c r="P398">
        <v>1014851517</v>
      </c>
      <c r="Q398">
        <v>2098</v>
      </c>
      <c r="S398" t="s">
        <v>100</v>
      </c>
      <c r="T398">
        <v>0</v>
      </c>
      <c r="U398" t="s">
        <v>101</v>
      </c>
      <c r="V398">
        <f>MATCH(D398,Отчет!$D$1:$D$65535,0)</f>
        <v>18</v>
      </c>
    </row>
    <row r="399" spans="1:22" x14ac:dyDescent="0.2">
      <c r="A399" s="18">
        <v>1258794009</v>
      </c>
      <c r="B399" s="18">
        <v>6</v>
      </c>
      <c r="C399" s="18" t="s">
        <v>103</v>
      </c>
      <c r="D399" s="18">
        <v>1171442554</v>
      </c>
      <c r="E399" s="7" t="s">
        <v>66</v>
      </c>
      <c r="F399" s="18" t="s">
        <v>156</v>
      </c>
      <c r="G399" s="7" t="s">
        <v>192</v>
      </c>
      <c r="H399" s="18">
        <v>6</v>
      </c>
      <c r="I399" s="18" t="s">
        <v>98</v>
      </c>
      <c r="J399" s="18" t="s">
        <v>179</v>
      </c>
      <c r="L399" s="18">
        <v>36</v>
      </c>
      <c r="M399" s="18">
        <v>6</v>
      </c>
      <c r="N399" s="18">
        <v>1</v>
      </c>
      <c r="O399" s="18">
        <v>1</v>
      </c>
      <c r="P399">
        <v>1014851517</v>
      </c>
      <c r="Q399">
        <v>2098</v>
      </c>
      <c r="S399" t="s">
        <v>100</v>
      </c>
      <c r="T399">
        <v>0</v>
      </c>
      <c r="U399" t="s">
        <v>101</v>
      </c>
      <c r="V399">
        <f>MATCH(D399,Отчет!$D$1:$D$65535,0)</f>
        <v>53</v>
      </c>
    </row>
    <row r="400" spans="1:22" x14ac:dyDescent="0.2">
      <c r="A400" s="18">
        <v>1258794052</v>
      </c>
      <c r="B400" s="18">
        <v>5</v>
      </c>
      <c r="C400" s="18" t="s">
        <v>103</v>
      </c>
      <c r="D400" s="18">
        <v>1178851400</v>
      </c>
      <c r="E400" s="7" t="s">
        <v>94</v>
      </c>
      <c r="F400" s="18" t="s">
        <v>153</v>
      </c>
      <c r="G400" s="7" t="s">
        <v>192</v>
      </c>
      <c r="H400" s="18">
        <v>6</v>
      </c>
      <c r="I400" s="18" t="s">
        <v>98</v>
      </c>
      <c r="J400" s="18" t="s">
        <v>179</v>
      </c>
      <c r="L400" s="18">
        <v>30</v>
      </c>
      <c r="M400" s="18">
        <v>6</v>
      </c>
      <c r="N400" s="18">
        <v>1</v>
      </c>
      <c r="O400" s="18">
        <v>1</v>
      </c>
      <c r="P400">
        <v>1014851517</v>
      </c>
      <c r="Q400">
        <v>2098</v>
      </c>
      <c r="S400" t="s">
        <v>100</v>
      </c>
      <c r="T400">
        <v>0</v>
      </c>
      <c r="U400" t="s">
        <v>101</v>
      </c>
      <c r="V400">
        <f>MATCH(D400,Отчет!$D$1:$D$65535,0)</f>
        <v>65</v>
      </c>
    </row>
    <row r="401" spans="1:22" x14ac:dyDescent="0.2">
      <c r="A401" s="18">
        <v>1258794281</v>
      </c>
      <c r="B401" s="18">
        <v>6</v>
      </c>
      <c r="C401" s="18" t="s">
        <v>103</v>
      </c>
      <c r="D401" s="18">
        <v>1171442567</v>
      </c>
      <c r="E401" s="7" t="s">
        <v>54</v>
      </c>
      <c r="F401" s="18" t="s">
        <v>157</v>
      </c>
      <c r="G401" s="7" t="s">
        <v>192</v>
      </c>
      <c r="H401" s="18">
        <v>6</v>
      </c>
      <c r="I401" s="18" t="s">
        <v>98</v>
      </c>
      <c r="J401" s="18" t="s">
        <v>179</v>
      </c>
      <c r="L401" s="18">
        <v>36</v>
      </c>
      <c r="M401" s="18">
        <v>6</v>
      </c>
      <c r="N401" s="18">
        <v>1</v>
      </c>
      <c r="O401" s="18">
        <v>1</v>
      </c>
      <c r="P401">
        <v>1014851517</v>
      </c>
      <c r="Q401">
        <v>2098</v>
      </c>
      <c r="S401" t="s">
        <v>100</v>
      </c>
      <c r="T401">
        <v>0</v>
      </c>
      <c r="U401" t="s">
        <v>101</v>
      </c>
      <c r="V401">
        <f>MATCH(D401,Отчет!$D$1:$D$65535,0)</f>
        <v>44</v>
      </c>
    </row>
    <row r="402" spans="1:22" x14ac:dyDescent="0.2">
      <c r="A402" s="18">
        <v>1258794681</v>
      </c>
      <c r="B402" s="18">
        <v>6</v>
      </c>
      <c r="C402" s="18" t="s">
        <v>103</v>
      </c>
      <c r="D402" s="18">
        <v>1178851385</v>
      </c>
      <c r="E402" s="7" t="s">
        <v>59</v>
      </c>
      <c r="F402" s="18" t="s">
        <v>152</v>
      </c>
      <c r="G402" s="7" t="s">
        <v>192</v>
      </c>
      <c r="H402" s="18">
        <v>6</v>
      </c>
      <c r="I402" s="18" t="s">
        <v>98</v>
      </c>
      <c r="J402" s="18" t="s">
        <v>179</v>
      </c>
      <c r="L402" s="18">
        <v>36</v>
      </c>
      <c r="M402" s="18">
        <v>6</v>
      </c>
      <c r="N402" s="18">
        <v>1</v>
      </c>
      <c r="O402" s="18">
        <v>1</v>
      </c>
      <c r="P402">
        <v>1014851517</v>
      </c>
      <c r="Q402">
        <v>2098</v>
      </c>
      <c r="S402" t="s">
        <v>100</v>
      </c>
      <c r="T402">
        <v>0</v>
      </c>
      <c r="U402" t="s">
        <v>101</v>
      </c>
      <c r="V402">
        <f>MATCH(D402,Отчет!$D$1:$D$65535,0)</f>
        <v>30</v>
      </c>
    </row>
    <row r="403" spans="1:22" x14ac:dyDescent="0.2">
      <c r="A403" s="18">
        <v>1258794038</v>
      </c>
      <c r="B403" s="18">
        <v>6</v>
      </c>
      <c r="C403" s="18" t="s">
        <v>103</v>
      </c>
      <c r="D403" s="18">
        <v>1171424329</v>
      </c>
      <c r="E403" s="7" t="s">
        <v>78</v>
      </c>
      <c r="F403" s="18" t="s">
        <v>149</v>
      </c>
      <c r="G403" s="7" t="s">
        <v>192</v>
      </c>
      <c r="H403" s="18">
        <v>6</v>
      </c>
      <c r="I403" s="18" t="s">
        <v>98</v>
      </c>
      <c r="J403" s="18" t="s">
        <v>179</v>
      </c>
      <c r="L403" s="18">
        <v>36</v>
      </c>
      <c r="M403" s="18">
        <v>6</v>
      </c>
      <c r="N403" s="18">
        <v>1</v>
      </c>
      <c r="O403" s="18">
        <v>1</v>
      </c>
      <c r="P403">
        <v>1014851517</v>
      </c>
      <c r="Q403">
        <v>2098</v>
      </c>
      <c r="S403" t="s">
        <v>100</v>
      </c>
      <c r="T403">
        <v>0</v>
      </c>
      <c r="U403" t="s">
        <v>101</v>
      </c>
      <c r="V403">
        <f>MATCH(D403,Отчет!$D$1:$D$65535,0)</f>
        <v>60</v>
      </c>
    </row>
    <row r="404" spans="1:22" x14ac:dyDescent="0.2">
      <c r="A404" s="18">
        <v>1258794082</v>
      </c>
      <c r="B404" s="18">
        <v>6</v>
      </c>
      <c r="C404" s="18" t="s">
        <v>103</v>
      </c>
      <c r="D404" s="18">
        <v>1171424316</v>
      </c>
      <c r="E404" s="7" t="s">
        <v>85</v>
      </c>
      <c r="F404" s="18" t="s">
        <v>148</v>
      </c>
      <c r="G404" s="7" t="s">
        <v>192</v>
      </c>
      <c r="H404" s="18">
        <v>6</v>
      </c>
      <c r="I404" s="18" t="s">
        <v>98</v>
      </c>
      <c r="J404" s="18" t="s">
        <v>179</v>
      </c>
      <c r="L404" s="18">
        <v>36</v>
      </c>
      <c r="M404" s="18">
        <v>6</v>
      </c>
      <c r="N404" s="18">
        <v>1</v>
      </c>
      <c r="O404" s="18">
        <v>1</v>
      </c>
      <c r="P404">
        <v>1014851517</v>
      </c>
      <c r="Q404">
        <v>2098</v>
      </c>
      <c r="S404" t="s">
        <v>100</v>
      </c>
      <c r="T404">
        <v>0</v>
      </c>
      <c r="U404" t="s">
        <v>101</v>
      </c>
      <c r="V404">
        <f>MATCH(D404,Отчет!$D$1:$D$65535,0)</f>
        <v>31</v>
      </c>
    </row>
    <row r="405" spans="1:22" x14ac:dyDescent="0.2">
      <c r="A405" s="18">
        <v>1258794160</v>
      </c>
      <c r="B405" s="18">
        <v>6</v>
      </c>
      <c r="C405" s="18" t="s">
        <v>103</v>
      </c>
      <c r="D405" s="18">
        <v>1171424251</v>
      </c>
      <c r="E405" s="7" t="s">
        <v>47</v>
      </c>
      <c r="F405" s="18" t="s">
        <v>146</v>
      </c>
      <c r="G405" s="7" t="s">
        <v>192</v>
      </c>
      <c r="H405" s="18">
        <v>6</v>
      </c>
      <c r="I405" s="18" t="s">
        <v>98</v>
      </c>
      <c r="J405" s="18" t="s">
        <v>179</v>
      </c>
      <c r="L405" s="18">
        <v>36</v>
      </c>
      <c r="M405" s="18">
        <v>6</v>
      </c>
      <c r="N405" s="18">
        <v>1</v>
      </c>
      <c r="O405" s="18">
        <v>1</v>
      </c>
      <c r="P405">
        <v>1014851517</v>
      </c>
      <c r="Q405">
        <v>2098</v>
      </c>
      <c r="S405" t="s">
        <v>100</v>
      </c>
      <c r="T405">
        <v>0</v>
      </c>
      <c r="U405" t="s">
        <v>101</v>
      </c>
      <c r="V405">
        <f>MATCH(D405,Отчет!$D$1:$D$65535,0)</f>
        <v>55</v>
      </c>
    </row>
    <row r="406" spans="1:22" x14ac:dyDescent="0.2">
      <c r="A406" s="18">
        <v>1258794309</v>
      </c>
      <c r="B406" s="18">
        <v>8</v>
      </c>
      <c r="C406" s="18" t="s">
        <v>103</v>
      </c>
      <c r="D406" s="18">
        <v>1171424212</v>
      </c>
      <c r="E406" s="7" t="s">
        <v>63</v>
      </c>
      <c r="F406" s="18" t="s">
        <v>144</v>
      </c>
      <c r="G406" s="7" t="s">
        <v>192</v>
      </c>
      <c r="H406" s="18">
        <v>6</v>
      </c>
      <c r="I406" s="18" t="s">
        <v>98</v>
      </c>
      <c r="J406" s="18" t="s">
        <v>179</v>
      </c>
      <c r="L406" s="18">
        <v>48</v>
      </c>
      <c r="M406" s="18">
        <v>6</v>
      </c>
      <c r="N406" s="18">
        <v>1</v>
      </c>
      <c r="O406" s="18">
        <v>1</v>
      </c>
      <c r="P406">
        <v>1014851517</v>
      </c>
      <c r="Q406">
        <v>2098</v>
      </c>
      <c r="S406" t="s">
        <v>100</v>
      </c>
      <c r="T406">
        <v>0</v>
      </c>
      <c r="U406" t="s">
        <v>101</v>
      </c>
      <c r="V406">
        <f>MATCH(D406,Отчет!$D$1:$D$65535,0)</f>
        <v>28</v>
      </c>
    </row>
    <row r="407" spans="1:22" x14ac:dyDescent="0.2">
      <c r="A407" s="18">
        <v>1258794711</v>
      </c>
      <c r="B407" s="18">
        <v>6</v>
      </c>
      <c r="C407" s="18" t="s">
        <v>103</v>
      </c>
      <c r="D407" s="18">
        <v>1171424082</v>
      </c>
      <c r="E407" s="7" t="s">
        <v>76</v>
      </c>
      <c r="F407" s="18" t="s">
        <v>158</v>
      </c>
      <c r="G407" s="7" t="s">
        <v>192</v>
      </c>
      <c r="H407" s="18">
        <v>6</v>
      </c>
      <c r="I407" s="18" t="s">
        <v>98</v>
      </c>
      <c r="J407" s="18" t="s">
        <v>179</v>
      </c>
      <c r="L407" s="18">
        <v>36</v>
      </c>
      <c r="M407" s="18">
        <v>6</v>
      </c>
      <c r="N407" s="18">
        <v>1</v>
      </c>
      <c r="O407" s="18">
        <v>1</v>
      </c>
      <c r="P407">
        <v>1014851517</v>
      </c>
      <c r="Q407">
        <v>2098</v>
      </c>
      <c r="S407" t="s">
        <v>100</v>
      </c>
      <c r="T407">
        <v>0</v>
      </c>
      <c r="U407" t="s">
        <v>101</v>
      </c>
      <c r="V407">
        <f>MATCH(D407,Отчет!$D$1:$D$65535,0)</f>
        <v>37</v>
      </c>
    </row>
    <row r="408" spans="1:22" x14ac:dyDescent="0.2">
      <c r="A408" s="18">
        <v>1258794474</v>
      </c>
      <c r="B408" s="18">
        <v>6</v>
      </c>
      <c r="C408" s="18" t="s">
        <v>103</v>
      </c>
      <c r="D408" s="18">
        <v>1171424095</v>
      </c>
      <c r="E408" s="7" t="s">
        <v>51</v>
      </c>
      <c r="F408" s="18" t="s">
        <v>159</v>
      </c>
      <c r="G408" s="7" t="s">
        <v>192</v>
      </c>
      <c r="H408" s="18">
        <v>6</v>
      </c>
      <c r="I408" s="18" t="s">
        <v>98</v>
      </c>
      <c r="J408" s="18" t="s">
        <v>179</v>
      </c>
      <c r="L408" s="18">
        <v>36</v>
      </c>
      <c r="M408" s="18">
        <v>6</v>
      </c>
      <c r="N408" s="18">
        <v>1</v>
      </c>
      <c r="O408" s="18">
        <v>1</v>
      </c>
      <c r="P408">
        <v>1014851517</v>
      </c>
      <c r="Q408">
        <v>2098</v>
      </c>
      <c r="S408" t="s">
        <v>100</v>
      </c>
      <c r="T408">
        <v>0</v>
      </c>
      <c r="U408" t="s">
        <v>101</v>
      </c>
      <c r="V408">
        <f>MATCH(D408,Отчет!$D$1:$D$65535,0)</f>
        <v>54</v>
      </c>
    </row>
    <row r="409" spans="1:22" x14ac:dyDescent="0.2">
      <c r="A409" s="18">
        <v>1258794874</v>
      </c>
      <c r="B409" s="18">
        <v>6</v>
      </c>
      <c r="C409" s="18" t="s">
        <v>103</v>
      </c>
      <c r="D409" s="18">
        <v>1171453753</v>
      </c>
      <c r="E409" s="7" t="s">
        <v>67</v>
      </c>
      <c r="F409" s="18" t="s">
        <v>161</v>
      </c>
      <c r="G409" s="7" t="s">
        <v>192</v>
      </c>
      <c r="H409" s="18">
        <v>6</v>
      </c>
      <c r="I409" s="18" t="s">
        <v>98</v>
      </c>
      <c r="J409" s="18" t="s">
        <v>179</v>
      </c>
      <c r="L409" s="18">
        <v>36</v>
      </c>
      <c r="M409" s="18">
        <v>6</v>
      </c>
      <c r="N409" s="18">
        <v>1</v>
      </c>
      <c r="O409" s="18">
        <v>0</v>
      </c>
      <c r="P409">
        <v>1014851517</v>
      </c>
      <c r="Q409">
        <v>2098</v>
      </c>
      <c r="S409" t="s">
        <v>100</v>
      </c>
      <c r="T409">
        <v>0</v>
      </c>
      <c r="U409" t="s">
        <v>101</v>
      </c>
      <c r="V409">
        <f>MATCH(D409,Отчет!$D$1:$D$65535,0)</f>
        <v>63</v>
      </c>
    </row>
    <row r="410" spans="1:22" x14ac:dyDescent="0.2">
      <c r="A410" s="18">
        <v>1258794633</v>
      </c>
      <c r="B410" s="18">
        <v>9</v>
      </c>
      <c r="C410" s="18" t="s">
        <v>103</v>
      </c>
      <c r="D410" s="18">
        <v>1171453766</v>
      </c>
      <c r="E410" s="7" t="s">
        <v>53</v>
      </c>
      <c r="F410" s="18" t="s">
        <v>104</v>
      </c>
      <c r="G410" s="7" t="s">
        <v>192</v>
      </c>
      <c r="H410" s="18">
        <v>6</v>
      </c>
      <c r="I410" s="18" t="s">
        <v>98</v>
      </c>
      <c r="J410" s="18" t="s">
        <v>179</v>
      </c>
      <c r="L410" s="18">
        <v>54</v>
      </c>
      <c r="M410" s="18">
        <v>6</v>
      </c>
      <c r="N410" s="18">
        <v>1</v>
      </c>
      <c r="O410" s="18">
        <v>1</v>
      </c>
      <c r="P410">
        <v>1014851517</v>
      </c>
      <c r="Q410">
        <v>2098</v>
      </c>
      <c r="S410" t="s">
        <v>100</v>
      </c>
      <c r="T410">
        <v>0</v>
      </c>
      <c r="U410" t="s">
        <v>101</v>
      </c>
      <c r="V410">
        <f>MATCH(D410,Отчет!$D$1:$D$65535,0)</f>
        <v>16</v>
      </c>
    </row>
    <row r="411" spans="1:22" x14ac:dyDescent="0.2">
      <c r="A411" s="18">
        <v>1258794963</v>
      </c>
      <c r="B411" s="18">
        <v>6</v>
      </c>
      <c r="C411" s="18" t="s">
        <v>103</v>
      </c>
      <c r="D411" s="18">
        <v>1171423698</v>
      </c>
      <c r="E411" s="7" t="s">
        <v>83</v>
      </c>
      <c r="F411" s="18" t="s">
        <v>164</v>
      </c>
      <c r="G411" s="7" t="s">
        <v>192</v>
      </c>
      <c r="H411" s="18">
        <v>6</v>
      </c>
      <c r="I411" s="18" t="s">
        <v>98</v>
      </c>
      <c r="J411" s="18" t="s">
        <v>179</v>
      </c>
      <c r="L411" s="18">
        <v>36</v>
      </c>
      <c r="M411" s="18">
        <v>6</v>
      </c>
      <c r="N411" s="18">
        <v>1</v>
      </c>
      <c r="O411" s="18">
        <v>1</v>
      </c>
      <c r="P411">
        <v>1014851517</v>
      </c>
      <c r="Q411">
        <v>2098</v>
      </c>
      <c r="S411" t="s">
        <v>100</v>
      </c>
      <c r="T411">
        <v>0</v>
      </c>
      <c r="U411" t="s">
        <v>101</v>
      </c>
      <c r="V411">
        <f>MATCH(D411,Отчет!$D$1:$D$65535,0)</f>
        <v>41</v>
      </c>
    </row>
    <row r="412" spans="1:22" x14ac:dyDescent="0.2">
      <c r="A412" s="18">
        <v>1258794667</v>
      </c>
      <c r="B412" s="18">
        <v>7</v>
      </c>
      <c r="C412" s="18" t="s">
        <v>103</v>
      </c>
      <c r="D412" s="18">
        <v>1171423766</v>
      </c>
      <c r="E412" s="7" t="s">
        <v>48</v>
      </c>
      <c r="F412" s="18" t="s">
        <v>165</v>
      </c>
      <c r="G412" s="7" t="s">
        <v>192</v>
      </c>
      <c r="H412" s="18">
        <v>6</v>
      </c>
      <c r="I412" s="18" t="s">
        <v>98</v>
      </c>
      <c r="J412" s="18" t="s">
        <v>179</v>
      </c>
      <c r="L412" s="18">
        <v>42</v>
      </c>
      <c r="M412" s="18">
        <v>6</v>
      </c>
      <c r="N412" s="18">
        <v>1</v>
      </c>
      <c r="O412" s="18">
        <v>1</v>
      </c>
      <c r="P412">
        <v>1014851517</v>
      </c>
      <c r="Q412">
        <v>2098</v>
      </c>
      <c r="S412" t="s">
        <v>100</v>
      </c>
      <c r="T412">
        <v>0</v>
      </c>
      <c r="U412" t="s">
        <v>101</v>
      </c>
      <c r="V412">
        <f>MATCH(D412,Отчет!$D$1:$D$65535,0)</f>
        <v>49</v>
      </c>
    </row>
    <row r="413" spans="1:22" x14ac:dyDescent="0.2">
      <c r="A413" s="18">
        <v>1258794903</v>
      </c>
      <c r="B413" s="18">
        <v>6</v>
      </c>
      <c r="C413" s="18" t="s">
        <v>103</v>
      </c>
      <c r="D413" s="18">
        <v>1171423792</v>
      </c>
      <c r="E413" s="7" t="s">
        <v>75</v>
      </c>
      <c r="F413" s="18" t="s">
        <v>166</v>
      </c>
      <c r="G413" s="7" t="s">
        <v>192</v>
      </c>
      <c r="H413" s="18">
        <v>6</v>
      </c>
      <c r="I413" s="18" t="s">
        <v>98</v>
      </c>
      <c r="J413" s="18" t="s">
        <v>179</v>
      </c>
      <c r="L413" s="18">
        <v>36</v>
      </c>
      <c r="M413" s="18">
        <v>6</v>
      </c>
      <c r="N413" s="18">
        <v>1</v>
      </c>
      <c r="O413" s="18">
        <v>1</v>
      </c>
      <c r="P413">
        <v>1014851517</v>
      </c>
      <c r="Q413">
        <v>2098</v>
      </c>
      <c r="S413" t="s">
        <v>100</v>
      </c>
      <c r="T413">
        <v>0</v>
      </c>
      <c r="U413" t="s">
        <v>101</v>
      </c>
      <c r="V413">
        <f>MATCH(D413,Отчет!$D$1:$D$65535,0)</f>
        <v>46</v>
      </c>
    </row>
    <row r="414" spans="1:22" x14ac:dyDescent="0.2">
      <c r="A414" s="18">
        <v>1258794386</v>
      </c>
      <c r="B414" s="18">
        <v>8</v>
      </c>
      <c r="C414" s="18" t="s">
        <v>103</v>
      </c>
      <c r="D414" s="18">
        <v>1171423807</v>
      </c>
      <c r="E414" s="7" t="s">
        <v>69</v>
      </c>
      <c r="F414" s="18" t="s">
        <v>167</v>
      </c>
      <c r="G414" s="7" t="s">
        <v>192</v>
      </c>
      <c r="H414" s="18">
        <v>6</v>
      </c>
      <c r="I414" s="18" t="s">
        <v>98</v>
      </c>
      <c r="J414" s="18" t="s">
        <v>179</v>
      </c>
      <c r="L414" s="18">
        <v>48</v>
      </c>
      <c r="M414" s="18">
        <v>6</v>
      </c>
      <c r="N414" s="18">
        <v>1</v>
      </c>
      <c r="O414" s="18">
        <v>1</v>
      </c>
      <c r="P414">
        <v>1014851517</v>
      </c>
      <c r="Q414">
        <v>2098</v>
      </c>
      <c r="S414" t="s">
        <v>100</v>
      </c>
      <c r="T414">
        <v>0</v>
      </c>
      <c r="U414" t="s">
        <v>101</v>
      </c>
      <c r="V414">
        <f>MATCH(D414,Отчет!$D$1:$D$65535,0)</f>
        <v>35</v>
      </c>
    </row>
    <row r="415" spans="1:22" x14ac:dyDescent="0.2">
      <c r="A415" s="18">
        <v>1258794697</v>
      </c>
      <c r="B415" s="18">
        <v>5</v>
      </c>
      <c r="C415" s="18" t="s">
        <v>103</v>
      </c>
      <c r="D415" s="18">
        <v>1171423906</v>
      </c>
      <c r="E415" s="7" t="s">
        <v>91</v>
      </c>
      <c r="F415" s="18" t="s">
        <v>133</v>
      </c>
      <c r="G415" s="7" t="s">
        <v>192</v>
      </c>
      <c r="H415" s="18">
        <v>6</v>
      </c>
      <c r="I415" s="18" t="s">
        <v>98</v>
      </c>
      <c r="J415" s="18" t="s">
        <v>179</v>
      </c>
      <c r="L415" s="18">
        <v>30</v>
      </c>
      <c r="M415" s="18">
        <v>6</v>
      </c>
      <c r="N415" s="18">
        <v>1</v>
      </c>
      <c r="O415" s="18">
        <v>1</v>
      </c>
      <c r="P415">
        <v>1014851517</v>
      </c>
      <c r="Q415">
        <v>2098</v>
      </c>
      <c r="S415" t="s">
        <v>100</v>
      </c>
      <c r="T415">
        <v>0</v>
      </c>
      <c r="U415" t="s">
        <v>101</v>
      </c>
      <c r="V415">
        <f>MATCH(D415,Отчет!$D$1:$D$65535,0)</f>
        <v>64</v>
      </c>
    </row>
    <row r="416" spans="1:22" x14ac:dyDescent="0.2">
      <c r="A416" s="18">
        <v>1258794799</v>
      </c>
      <c r="B416" s="18">
        <v>8</v>
      </c>
      <c r="C416" s="18" t="s">
        <v>103</v>
      </c>
      <c r="D416" s="18">
        <v>1171423932</v>
      </c>
      <c r="E416" s="7" t="s">
        <v>42</v>
      </c>
      <c r="F416" s="18" t="s">
        <v>134</v>
      </c>
      <c r="G416" s="7" t="s">
        <v>192</v>
      </c>
      <c r="H416" s="18">
        <v>6</v>
      </c>
      <c r="I416" s="18" t="s">
        <v>98</v>
      </c>
      <c r="J416" s="18" t="s">
        <v>179</v>
      </c>
      <c r="L416" s="18">
        <v>48</v>
      </c>
      <c r="M416" s="18">
        <v>6</v>
      </c>
      <c r="N416" s="18">
        <v>1</v>
      </c>
      <c r="O416" s="18">
        <v>1</v>
      </c>
      <c r="P416">
        <v>1014851517</v>
      </c>
      <c r="Q416">
        <v>2098</v>
      </c>
      <c r="S416" t="s">
        <v>100</v>
      </c>
      <c r="T416">
        <v>0</v>
      </c>
      <c r="U416" t="s">
        <v>101</v>
      </c>
      <c r="V416">
        <f>MATCH(D416,Отчет!$D$1:$D$65535,0)</f>
        <v>33</v>
      </c>
    </row>
    <row r="417" spans="1:22" x14ac:dyDescent="0.2">
      <c r="A417" s="18">
        <v>1258794131</v>
      </c>
      <c r="B417" s="18">
        <v>9</v>
      </c>
      <c r="C417" s="18" t="s">
        <v>103</v>
      </c>
      <c r="D417" s="18">
        <v>1171423997</v>
      </c>
      <c r="E417" s="7" t="s">
        <v>81</v>
      </c>
      <c r="F417" s="18" t="s">
        <v>137</v>
      </c>
      <c r="G417" s="7" t="s">
        <v>192</v>
      </c>
      <c r="H417" s="18">
        <v>6</v>
      </c>
      <c r="I417" s="18" t="s">
        <v>98</v>
      </c>
      <c r="J417" s="18" t="s">
        <v>179</v>
      </c>
      <c r="L417" s="18">
        <v>54</v>
      </c>
      <c r="M417" s="18">
        <v>6</v>
      </c>
      <c r="N417" s="18">
        <v>1</v>
      </c>
      <c r="O417" s="18">
        <v>1</v>
      </c>
      <c r="P417">
        <v>1014851517</v>
      </c>
      <c r="Q417">
        <v>2098</v>
      </c>
      <c r="S417" t="s">
        <v>100</v>
      </c>
      <c r="T417">
        <v>0</v>
      </c>
      <c r="U417" t="s">
        <v>101</v>
      </c>
      <c r="V417">
        <f>MATCH(D417,Отчет!$D$1:$D$65535,0)</f>
        <v>14</v>
      </c>
    </row>
    <row r="418" spans="1:22" x14ac:dyDescent="0.2">
      <c r="A418" s="18">
        <v>1258794589</v>
      </c>
      <c r="B418" s="18">
        <v>8</v>
      </c>
      <c r="C418" s="18" t="s">
        <v>103</v>
      </c>
      <c r="D418" s="18">
        <v>1171424026</v>
      </c>
      <c r="E418" s="7" t="s">
        <v>90</v>
      </c>
      <c r="F418" s="18" t="s">
        <v>139</v>
      </c>
      <c r="G418" s="7" t="s">
        <v>192</v>
      </c>
      <c r="H418" s="18">
        <v>6</v>
      </c>
      <c r="I418" s="18" t="s">
        <v>98</v>
      </c>
      <c r="J418" s="18" t="s">
        <v>179</v>
      </c>
      <c r="L418" s="18">
        <v>48</v>
      </c>
      <c r="M418" s="18">
        <v>6</v>
      </c>
      <c r="N418" s="18">
        <v>1</v>
      </c>
      <c r="O418" s="18">
        <v>1</v>
      </c>
      <c r="P418">
        <v>1014851517</v>
      </c>
      <c r="Q418">
        <v>2098</v>
      </c>
      <c r="S418" t="s">
        <v>100</v>
      </c>
      <c r="T418">
        <v>0</v>
      </c>
      <c r="U418" t="s">
        <v>101</v>
      </c>
      <c r="V418">
        <f>MATCH(D418,Отчет!$D$1:$D$65535,0)</f>
        <v>36</v>
      </c>
    </row>
    <row r="419" spans="1:22" x14ac:dyDescent="0.2">
      <c r="A419" s="18">
        <v>1258794400</v>
      </c>
      <c r="B419" s="18">
        <v>8</v>
      </c>
      <c r="C419" s="18" t="s">
        <v>103</v>
      </c>
      <c r="D419" s="18">
        <v>1171424121</v>
      </c>
      <c r="E419" s="7" t="s">
        <v>58</v>
      </c>
      <c r="F419" s="18" t="s">
        <v>140</v>
      </c>
      <c r="G419" s="7" t="s">
        <v>192</v>
      </c>
      <c r="H419" s="18">
        <v>6</v>
      </c>
      <c r="I419" s="18" t="s">
        <v>98</v>
      </c>
      <c r="J419" s="18" t="s">
        <v>179</v>
      </c>
      <c r="L419" s="18">
        <v>48</v>
      </c>
      <c r="M419" s="18">
        <v>6</v>
      </c>
      <c r="N419" s="18">
        <v>1</v>
      </c>
      <c r="O419" s="18">
        <v>1</v>
      </c>
      <c r="P419">
        <v>1014851517</v>
      </c>
      <c r="Q419">
        <v>2098</v>
      </c>
      <c r="S419" t="s">
        <v>100</v>
      </c>
      <c r="T419">
        <v>0</v>
      </c>
      <c r="U419" t="s">
        <v>101</v>
      </c>
      <c r="V419">
        <f>MATCH(D419,Отчет!$D$1:$D$65535,0)</f>
        <v>26</v>
      </c>
    </row>
    <row r="420" spans="1:22" x14ac:dyDescent="0.2">
      <c r="A420" s="18">
        <v>1258794557</v>
      </c>
      <c r="B420" s="18">
        <v>5</v>
      </c>
      <c r="C420" s="18" t="s">
        <v>103</v>
      </c>
      <c r="D420" s="18">
        <v>1171424160</v>
      </c>
      <c r="E420" s="7" t="s">
        <v>73</v>
      </c>
      <c r="F420" s="18" t="s">
        <v>108</v>
      </c>
      <c r="G420" s="7" t="s">
        <v>192</v>
      </c>
      <c r="H420" s="18">
        <v>6</v>
      </c>
      <c r="I420" s="18" t="s">
        <v>98</v>
      </c>
      <c r="J420" s="18" t="s">
        <v>179</v>
      </c>
      <c r="L420" s="18">
        <v>30</v>
      </c>
      <c r="M420" s="18">
        <v>6</v>
      </c>
      <c r="N420" s="18">
        <v>1</v>
      </c>
      <c r="O420" s="18">
        <v>1</v>
      </c>
      <c r="P420">
        <v>1014851517</v>
      </c>
      <c r="Q420">
        <v>2098</v>
      </c>
      <c r="S420" t="s">
        <v>100</v>
      </c>
      <c r="T420">
        <v>0</v>
      </c>
      <c r="U420" t="s">
        <v>101</v>
      </c>
      <c r="V420">
        <f>MATCH(D420,Отчет!$D$1:$D$65535,0)</f>
        <v>47</v>
      </c>
    </row>
    <row r="421" spans="1:22" x14ac:dyDescent="0.2">
      <c r="A421" s="18">
        <v>1256513537</v>
      </c>
      <c r="B421" s="18">
        <v>8</v>
      </c>
      <c r="C421" s="18" t="s">
        <v>135</v>
      </c>
      <c r="D421" s="18">
        <v>1171453792</v>
      </c>
      <c r="E421" s="7" t="s">
        <v>55</v>
      </c>
      <c r="F421" s="18" t="s">
        <v>162</v>
      </c>
      <c r="G421" s="7" t="s">
        <v>193</v>
      </c>
      <c r="H421" s="18">
        <v>3</v>
      </c>
      <c r="I421" s="18" t="s">
        <v>98</v>
      </c>
      <c r="J421" s="18" t="s">
        <v>179</v>
      </c>
      <c r="L421" s="18">
        <v>24</v>
      </c>
      <c r="M421" s="18">
        <v>3</v>
      </c>
      <c r="N421" s="18">
        <v>1</v>
      </c>
      <c r="O421" s="18">
        <v>0</v>
      </c>
      <c r="P421">
        <v>1236129457</v>
      </c>
      <c r="Q421">
        <v>2098</v>
      </c>
      <c r="S421" t="s">
        <v>100</v>
      </c>
      <c r="T421">
        <v>0</v>
      </c>
      <c r="U421" t="s">
        <v>101</v>
      </c>
      <c r="V421">
        <f>MATCH(D421,Отчет!$D$1:$D$65535,0)</f>
        <v>59</v>
      </c>
    </row>
    <row r="422" spans="1:22" x14ac:dyDescent="0.2">
      <c r="A422" s="18">
        <v>1256513566</v>
      </c>
      <c r="B422" s="18">
        <v>7</v>
      </c>
      <c r="C422" s="18" t="s">
        <v>103</v>
      </c>
      <c r="D422" s="18">
        <v>1171424026</v>
      </c>
      <c r="E422" s="7" t="s">
        <v>90</v>
      </c>
      <c r="F422" s="18" t="s">
        <v>139</v>
      </c>
      <c r="G422" s="7" t="s">
        <v>193</v>
      </c>
      <c r="H422" s="18">
        <v>3</v>
      </c>
      <c r="I422" s="18" t="s">
        <v>98</v>
      </c>
      <c r="J422" s="18" t="s">
        <v>179</v>
      </c>
      <c r="L422" s="18">
        <v>21</v>
      </c>
      <c r="M422" s="18">
        <v>3</v>
      </c>
      <c r="N422" s="18">
        <v>1</v>
      </c>
      <c r="O422" s="18">
        <v>1</v>
      </c>
      <c r="P422">
        <v>1236129457</v>
      </c>
      <c r="Q422">
        <v>2098</v>
      </c>
      <c r="S422" t="s">
        <v>100</v>
      </c>
      <c r="T422">
        <v>0</v>
      </c>
      <c r="U422" t="s">
        <v>101</v>
      </c>
      <c r="V422">
        <f>MATCH(D422,Отчет!$D$1:$D$65535,0)</f>
        <v>36</v>
      </c>
    </row>
    <row r="423" spans="1:22" x14ac:dyDescent="0.2">
      <c r="A423" s="18">
        <v>1256513525</v>
      </c>
      <c r="B423" s="18">
        <v>8</v>
      </c>
      <c r="C423" s="18" t="s">
        <v>103</v>
      </c>
      <c r="D423" s="18">
        <v>1171424121</v>
      </c>
      <c r="E423" s="7" t="s">
        <v>58</v>
      </c>
      <c r="F423" s="18" t="s">
        <v>140</v>
      </c>
      <c r="G423" s="7" t="s">
        <v>193</v>
      </c>
      <c r="H423" s="18">
        <v>3</v>
      </c>
      <c r="I423" s="18" t="s">
        <v>98</v>
      </c>
      <c r="J423" s="18" t="s">
        <v>179</v>
      </c>
      <c r="L423" s="18">
        <v>24</v>
      </c>
      <c r="M423" s="18">
        <v>3</v>
      </c>
      <c r="N423" s="18">
        <v>1</v>
      </c>
      <c r="O423" s="18">
        <v>1</v>
      </c>
      <c r="P423">
        <v>1236129457</v>
      </c>
      <c r="Q423">
        <v>2098</v>
      </c>
      <c r="S423" t="s">
        <v>100</v>
      </c>
      <c r="T423">
        <v>0</v>
      </c>
      <c r="U423" t="s">
        <v>101</v>
      </c>
      <c r="V423">
        <f>MATCH(D423,Отчет!$D$1:$D$65535,0)</f>
        <v>26</v>
      </c>
    </row>
    <row r="424" spans="1:22" x14ac:dyDescent="0.2">
      <c r="A424" s="18">
        <v>1256513457</v>
      </c>
      <c r="B424" s="18">
        <v>9</v>
      </c>
      <c r="C424" s="18" t="s">
        <v>103</v>
      </c>
      <c r="D424" s="18">
        <v>1171423997</v>
      </c>
      <c r="E424" s="7" t="s">
        <v>81</v>
      </c>
      <c r="F424" s="18" t="s">
        <v>137</v>
      </c>
      <c r="G424" s="7" t="s">
        <v>194</v>
      </c>
      <c r="H424" s="18">
        <v>3</v>
      </c>
      <c r="I424" s="18" t="s">
        <v>98</v>
      </c>
      <c r="J424" s="18" t="s">
        <v>179</v>
      </c>
      <c r="L424" s="18">
        <v>27</v>
      </c>
      <c r="M424" s="18">
        <v>3</v>
      </c>
      <c r="N424" s="18">
        <v>1</v>
      </c>
      <c r="O424" s="18">
        <v>1</v>
      </c>
      <c r="P424">
        <v>1236129457</v>
      </c>
      <c r="Q424">
        <v>2098</v>
      </c>
      <c r="S424" t="s">
        <v>100</v>
      </c>
      <c r="T424">
        <v>0</v>
      </c>
      <c r="U424" t="s">
        <v>101</v>
      </c>
      <c r="V424">
        <f>MATCH(D424,Отчет!$D$1:$D$65535,0)</f>
        <v>14</v>
      </c>
    </row>
    <row r="425" spans="1:22" x14ac:dyDescent="0.2">
      <c r="A425" s="18">
        <v>1256513642</v>
      </c>
      <c r="B425" s="18">
        <v>8</v>
      </c>
      <c r="C425" s="18" t="s">
        <v>103</v>
      </c>
      <c r="D425" s="18">
        <v>1171423792</v>
      </c>
      <c r="E425" s="7" t="s">
        <v>75</v>
      </c>
      <c r="F425" s="18" t="s">
        <v>166</v>
      </c>
      <c r="G425" s="7" t="s">
        <v>195</v>
      </c>
      <c r="H425" s="18">
        <v>3</v>
      </c>
      <c r="I425" s="18" t="s">
        <v>98</v>
      </c>
      <c r="J425" s="18" t="s">
        <v>179</v>
      </c>
      <c r="L425" s="18">
        <v>24</v>
      </c>
      <c r="M425" s="18">
        <v>3</v>
      </c>
      <c r="N425" s="18">
        <v>1</v>
      </c>
      <c r="O425" s="18">
        <v>1</v>
      </c>
      <c r="P425">
        <v>1236129457</v>
      </c>
      <c r="Q425">
        <v>2098</v>
      </c>
      <c r="S425" t="s">
        <v>100</v>
      </c>
      <c r="T425">
        <v>0</v>
      </c>
      <c r="U425" t="s">
        <v>101</v>
      </c>
      <c r="V425">
        <f>MATCH(D425,Отчет!$D$1:$D$65535,0)</f>
        <v>46</v>
      </c>
    </row>
    <row r="426" spans="1:22" x14ac:dyDescent="0.2">
      <c r="A426" s="18">
        <v>1256513594</v>
      </c>
      <c r="B426" s="18">
        <v>8</v>
      </c>
      <c r="C426" s="18" t="s">
        <v>103</v>
      </c>
      <c r="D426" s="18">
        <v>1171424082</v>
      </c>
      <c r="E426" s="7" t="s">
        <v>76</v>
      </c>
      <c r="F426" s="18" t="s">
        <v>158</v>
      </c>
      <c r="G426" s="7" t="s">
        <v>195</v>
      </c>
      <c r="H426" s="18">
        <v>3</v>
      </c>
      <c r="I426" s="18" t="s">
        <v>98</v>
      </c>
      <c r="J426" s="18" t="s">
        <v>179</v>
      </c>
      <c r="L426" s="18">
        <v>24</v>
      </c>
      <c r="M426" s="18">
        <v>3</v>
      </c>
      <c r="N426" s="18">
        <v>1</v>
      </c>
      <c r="O426" s="18">
        <v>1</v>
      </c>
      <c r="P426">
        <v>1236129457</v>
      </c>
      <c r="Q426">
        <v>2098</v>
      </c>
      <c r="S426" t="s">
        <v>100</v>
      </c>
      <c r="T426">
        <v>0</v>
      </c>
      <c r="U426" t="s">
        <v>101</v>
      </c>
      <c r="V426">
        <f>MATCH(D426,Отчет!$D$1:$D$65535,0)</f>
        <v>37</v>
      </c>
    </row>
    <row r="427" spans="1:22" x14ac:dyDescent="0.2">
      <c r="A427" s="18">
        <v>1258678710</v>
      </c>
      <c r="B427" s="18">
        <v>10</v>
      </c>
      <c r="C427" s="18" t="s">
        <v>95</v>
      </c>
      <c r="D427" s="18">
        <v>1171423779</v>
      </c>
      <c r="E427" s="7" t="s">
        <v>68</v>
      </c>
      <c r="F427" s="18" t="s">
        <v>122</v>
      </c>
      <c r="G427" s="7" t="s">
        <v>196</v>
      </c>
      <c r="H427" s="18">
        <v>0</v>
      </c>
      <c r="I427" s="18" t="s">
        <v>98</v>
      </c>
      <c r="J427" s="18" t="s">
        <v>179</v>
      </c>
      <c r="L427" s="18">
        <v>0</v>
      </c>
      <c r="M427" s="18">
        <v>0</v>
      </c>
      <c r="N427" s="18">
        <v>1</v>
      </c>
      <c r="O427" s="18">
        <v>1</v>
      </c>
      <c r="P427">
        <v>1236130895</v>
      </c>
      <c r="Q427">
        <v>2098</v>
      </c>
      <c r="S427" t="s">
        <v>197</v>
      </c>
      <c r="T427">
        <v>0</v>
      </c>
      <c r="U427" t="s">
        <v>101</v>
      </c>
      <c r="V427">
        <f>MATCH(D427,Отчет!$D$1:$D$65535,0)</f>
        <v>25</v>
      </c>
    </row>
    <row r="428" spans="1:22" x14ac:dyDescent="0.2">
      <c r="A428" s="18">
        <v>1356580132</v>
      </c>
      <c r="B428" s="18">
        <v>6</v>
      </c>
      <c r="C428" s="18" t="s">
        <v>103</v>
      </c>
      <c r="D428" s="18">
        <v>1171423932</v>
      </c>
      <c r="E428" s="7" t="s">
        <v>42</v>
      </c>
      <c r="F428" s="18" t="s">
        <v>134</v>
      </c>
      <c r="G428" s="7" t="s">
        <v>198</v>
      </c>
      <c r="H428" s="18">
        <v>3</v>
      </c>
      <c r="I428" s="18" t="s">
        <v>98</v>
      </c>
      <c r="J428" s="18" t="s">
        <v>179</v>
      </c>
      <c r="L428" s="18">
        <v>18</v>
      </c>
      <c r="M428" s="18">
        <v>3</v>
      </c>
      <c r="N428" s="18">
        <v>1</v>
      </c>
      <c r="O428" s="18">
        <v>1</v>
      </c>
      <c r="P428">
        <v>1236129457</v>
      </c>
      <c r="Q428">
        <v>2098</v>
      </c>
      <c r="S428" t="s">
        <v>100</v>
      </c>
      <c r="T428">
        <v>0</v>
      </c>
      <c r="U428" t="s">
        <v>101</v>
      </c>
      <c r="V428">
        <f>MATCH(D428,Отчет!$D$1:$D$65535,0)</f>
        <v>33</v>
      </c>
    </row>
    <row r="429" spans="1:22" x14ac:dyDescent="0.2">
      <c r="A429" s="18">
        <v>1290150114</v>
      </c>
      <c r="B429" s="18">
        <v>9</v>
      </c>
      <c r="C429" s="18" t="s">
        <v>95</v>
      </c>
      <c r="D429" s="18">
        <v>1171442502</v>
      </c>
      <c r="E429" s="7" t="s">
        <v>79</v>
      </c>
      <c r="F429" s="18" t="s">
        <v>117</v>
      </c>
      <c r="G429" s="7" t="s">
        <v>199</v>
      </c>
      <c r="H429" s="18">
        <v>3</v>
      </c>
      <c r="I429" s="18" t="s">
        <v>98</v>
      </c>
      <c r="J429" s="18" t="s">
        <v>179</v>
      </c>
      <c r="L429" s="18">
        <v>27</v>
      </c>
      <c r="M429" s="18">
        <v>3</v>
      </c>
      <c r="N429" s="18">
        <v>1</v>
      </c>
      <c r="O429" s="18">
        <v>1</v>
      </c>
      <c r="P429">
        <v>1236129457</v>
      </c>
      <c r="Q429">
        <v>2098</v>
      </c>
      <c r="S429" t="s">
        <v>100</v>
      </c>
      <c r="T429">
        <v>0</v>
      </c>
      <c r="U429" t="s">
        <v>101</v>
      </c>
      <c r="V429">
        <f>MATCH(D429,Отчет!$D$1:$D$65535,0)</f>
        <v>42</v>
      </c>
    </row>
    <row r="430" spans="1:22" x14ac:dyDescent="0.2">
      <c r="A430" s="18">
        <v>1256513477</v>
      </c>
      <c r="B430" s="18">
        <v>10</v>
      </c>
      <c r="C430" s="18" t="s">
        <v>135</v>
      </c>
      <c r="D430" s="18">
        <v>1171442515</v>
      </c>
      <c r="E430" s="7" t="s">
        <v>43</v>
      </c>
      <c r="F430" s="18" t="s">
        <v>154</v>
      </c>
      <c r="G430" s="7" t="s">
        <v>199</v>
      </c>
      <c r="H430" s="18">
        <v>3</v>
      </c>
      <c r="I430" s="18" t="s">
        <v>98</v>
      </c>
      <c r="J430" s="18" t="s">
        <v>179</v>
      </c>
      <c r="L430" s="18">
        <v>30</v>
      </c>
      <c r="M430" s="18">
        <v>3</v>
      </c>
      <c r="N430" s="18">
        <v>1</v>
      </c>
      <c r="O430" s="18">
        <v>1</v>
      </c>
      <c r="P430">
        <v>1236129457</v>
      </c>
      <c r="Q430">
        <v>2098</v>
      </c>
      <c r="S430" t="s">
        <v>100</v>
      </c>
      <c r="T430">
        <v>0</v>
      </c>
      <c r="U430" t="s">
        <v>101</v>
      </c>
      <c r="V430">
        <f>MATCH(D430,Отчет!$D$1:$D$65535,0)</f>
        <v>18</v>
      </c>
    </row>
    <row r="431" spans="1:22" x14ac:dyDescent="0.2">
      <c r="A431" s="18">
        <v>1256513485</v>
      </c>
      <c r="B431" s="18">
        <v>9</v>
      </c>
      <c r="C431" s="18" t="s">
        <v>135</v>
      </c>
      <c r="D431" s="18">
        <v>1171442528</v>
      </c>
      <c r="E431" s="7" t="s">
        <v>60</v>
      </c>
      <c r="F431" s="18" t="s">
        <v>155</v>
      </c>
      <c r="G431" s="7" t="s">
        <v>199</v>
      </c>
      <c r="H431" s="18">
        <v>3</v>
      </c>
      <c r="I431" s="18" t="s">
        <v>98</v>
      </c>
      <c r="J431" s="18" t="s">
        <v>179</v>
      </c>
      <c r="L431" s="18">
        <v>27</v>
      </c>
      <c r="M431" s="18">
        <v>3</v>
      </c>
      <c r="N431" s="18">
        <v>1</v>
      </c>
      <c r="O431" s="18">
        <v>1</v>
      </c>
      <c r="P431">
        <v>1236129457</v>
      </c>
      <c r="Q431">
        <v>2098</v>
      </c>
      <c r="S431" t="s">
        <v>100</v>
      </c>
      <c r="T431">
        <v>0</v>
      </c>
      <c r="U431" t="s">
        <v>101</v>
      </c>
      <c r="V431">
        <f>MATCH(D431,Отчет!$D$1:$D$65535,0)</f>
        <v>27</v>
      </c>
    </row>
    <row r="432" spans="1:22" x14ac:dyDescent="0.2">
      <c r="A432" s="18">
        <v>1256513533</v>
      </c>
      <c r="B432" s="18">
        <v>10</v>
      </c>
      <c r="C432" s="18" t="s">
        <v>95</v>
      </c>
      <c r="D432" s="18">
        <v>1171442541</v>
      </c>
      <c r="E432" s="7" t="s">
        <v>74</v>
      </c>
      <c r="F432" s="18" t="s">
        <v>118</v>
      </c>
      <c r="G432" s="7" t="s">
        <v>199</v>
      </c>
      <c r="H432" s="18">
        <v>3</v>
      </c>
      <c r="I432" s="18" t="s">
        <v>98</v>
      </c>
      <c r="J432" s="18" t="s">
        <v>179</v>
      </c>
      <c r="L432" s="18">
        <v>30</v>
      </c>
      <c r="M432" s="18">
        <v>3</v>
      </c>
      <c r="N432" s="18">
        <v>1</v>
      </c>
      <c r="O432" s="18">
        <v>1</v>
      </c>
      <c r="P432">
        <v>1236129457</v>
      </c>
      <c r="Q432">
        <v>2098</v>
      </c>
      <c r="S432" t="s">
        <v>100</v>
      </c>
      <c r="T432">
        <v>0</v>
      </c>
      <c r="U432" t="s">
        <v>101</v>
      </c>
      <c r="V432">
        <f>MATCH(D432,Отчет!$D$1:$D$65535,0)</f>
        <v>20</v>
      </c>
    </row>
    <row r="433" spans="1:22" x14ac:dyDescent="0.2">
      <c r="A433" s="18">
        <v>1508678777</v>
      </c>
      <c r="B433" s="18">
        <v>10</v>
      </c>
      <c r="C433" s="18" t="s">
        <v>95</v>
      </c>
      <c r="D433" s="18">
        <v>1171424052</v>
      </c>
      <c r="E433" s="7" t="s">
        <v>61</v>
      </c>
      <c r="F433" s="18" t="s">
        <v>126</v>
      </c>
      <c r="G433" s="7" t="s">
        <v>199</v>
      </c>
      <c r="H433" s="18">
        <v>3</v>
      </c>
      <c r="I433" s="18" t="s">
        <v>98</v>
      </c>
      <c r="J433" s="18" t="s">
        <v>179</v>
      </c>
      <c r="L433" s="18">
        <v>30</v>
      </c>
      <c r="M433" s="18">
        <v>3</v>
      </c>
      <c r="N433" s="18">
        <v>1</v>
      </c>
      <c r="O433" s="18">
        <v>1</v>
      </c>
      <c r="P433">
        <v>1236129457</v>
      </c>
      <c r="Q433">
        <v>2098</v>
      </c>
      <c r="S433" t="s">
        <v>100</v>
      </c>
      <c r="T433">
        <v>0</v>
      </c>
      <c r="U433" t="s">
        <v>101</v>
      </c>
      <c r="V433">
        <f>MATCH(D433,Отчет!$D$1:$D$65535,0)</f>
        <v>22</v>
      </c>
    </row>
    <row r="434" spans="1:22" x14ac:dyDescent="0.2">
      <c r="A434" s="18">
        <v>1256513453</v>
      </c>
      <c r="B434" s="18">
        <v>9</v>
      </c>
      <c r="C434" s="18" t="s">
        <v>95</v>
      </c>
      <c r="D434" s="18">
        <v>1171423714</v>
      </c>
      <c r="E434" s="7" t="s">
        <v>70</v>
      </c>
      <c r="F434" s="18" t="s">
        <v>120</v>
      </c>
      <c r="G434" s="7" t="s">
        <v>199</v>
      </c>
      <c r="H434" s="18">
        <v>3</v>
      </c>
      <c r="I434" s="18" t="s">
        <v>98</v>
      </c>
      <c r="J434" s="18" t="s">
        <v>179</v>
      </c>
      <c r="L434" s="18">
        <v>27</v>
      </c>
      <c r="M434" s="18">
        <v>3</v>
      </c>
      <c r="N434" s="18">
        <v>1</v>
      </c>
      <c r="O434" s="18">
        <v>1</v>
      </c>
      <c r="P434">
        <v>1236129457</v>
      </c>
      <c r="Q434">
        <v>2098</v>
      </c>
      <c r="S434" t="s">
        <v>100</v>
      </c>
      <c r="T434">
        <v>0</v>
      </c>
      <c r="U434" t="s">
        <v>101</v>
      </c>
      <c r="V434">
        <f>MATCH(D434,Отчет!$D$1:$D$65535,0)</f>
        <v>21</v>
      </c>
    </row>
    <row r="435" spans="1:22" x14ac:dyDescent="0.2">
      <c r="A435" s="18">
        <v>1272566131</v>
      </c>
      <c r="B435" s="18">
        <v>10</v>
      </c>
      <c r="C435" s="18" t="s">
        <v>95</v>
      </c>
      <c r="D435" s="18">
        <v>1171423779</v>
      </c>
      <c r="E435" s="7" t="s">
        <v>68</v>
      </c>
      <c r="F435" s="18" t="s">
        <v>122</v>
      </c>
      <c r="G435" s="7" t="s">
        <v>199</v>
      </c>
      <c r="H435" s="18">
        <v>3</v>
      </c>
      <c r="I435" s="18" t="s">
        <v>98</v>
      </c>
      <c r="J435" s="18" t="s">
        <v>179</v>
      </c>
      <c r="L435" s="18">
        <v>30</v>
      </c>
      <c r="M435" s="18">
        <v>3</v>
      </c>
      <c r="N435" s="18">
        <v>1</v>
      </c>
      <c r="O435" s="18">
        <v>1</v>
      </c>
      <c r="P435">
        <v>1236129457</v>
      </c>
      <c r="Q435">
        <v>2098</v>
      </c>
      <c r="S435" t="s">
        <v>100</v>
      </c>
      <c r="T435">
        <v>0</v>
      </c>
      <c r="U435" t="s">
        <v>101</v>
      </c>
      <c r="V435">
        <f>MATCH(D435,Отчет!$D$1:$D$65535,0)</f>
        <v>25</v>
      </c>
    </row>
    <row r="436" spans="1:22" x14ac:dyDescent="0.2">
      <c r="A436" s="18">
        <v>1256513529</v>
      </c>
      <c r="B436" s="18">
        <v>10</v>
      </c>
      <c r="C436" s="18" t="s">
        <v>95</v>
      </c>
      <c r="D436" s="18">
        <v>1171423854</v>
      </c>
      <c r="E436" s="7" t="s">
        <v>62</v>
      </c>
      <c r="F436" s="18" t="s">
        <v>123</v>
      </c>
      <c r="G436" s="7" t="s">
        <v>199</v>
      </c>
      <c r="H436" s="18">
        <v>3</v>
      </c>
      <c r="I436" s="18" t="s">
        <v>98</v>
      </c>
      <c r="J436" s="18" t="s">
        <v>179</v>
      </c>
      <c r="L436" s="18">
        <v>30</v>
      </c>
      <c r="M436" s="18">
        <v>3</v>
      </c>
      <c r="N436" s="18">
        <v>1</v>
      </c>
      <c r="O436" s="18">
        <v>1</v>
      </c>
      <c r="P436">
        <v>1236129457</v>
      </c>
      <c r="Q436">
        <v>2098</v>
      </c>
      <c r="S436" t="s">
        <v>100</v>
      </c>
      <c r="T436">
        <v>0</v>
      </c>
      <c r="U436" t="s">
        <v>101</v>
      </c>
      <c r="V436">
        <f>MATCH(D436,Отчет!$D$1:$D$65535,0)</f>
        <v>45</v>
      </c>
    </row>
    <row r="437" spans="1:22" x14ac:dyDescent="0.2">
      <c r="A437" s="18">
        <v>1256513473</v>
      </c>
      <c r="D437" s="18">
        <v>1171424344</v>
      </c>
      <c r="E437" s="7" t="s">
        <v>37</v>
      </c>
      <c r="F437" s="18" t="s">
        <v>150</v>
      </c>
      <c r="G437" s="7" t="s">
        <v>199</v>
      </c>
      <c r="H437" s="18">
        <v>3</v>
      </c>
      <c r="I437" s="18" t="s">
        <v>98</v>
      </c>
      <c r="J437" s="18" t="s">
        <v>179</v>
      </c>
      <c r="L437" s="18">
        <v>0</v>
      </c>
      <c r="M437" s="18">
        <v>3</v>
      </c>
      <c r="O437" s="18">
        <v>1</v>
      </c>
      <c r="P437">
        <v>1236129457</v>
      </c>
      <c r="Q437">
        <v>2098</v>
      </c>
      <c r="S437" t="s">
        <v>100</v>
      </c>
      <c r="T437">
        <v>0</v>
      </c>
      <c r="U437" t="s">
        <v>101</v>
      </c>
      <c r="V437" t="e">
        <f>MATCH(D437,Отчет!$D$1:$D$65535,0)</f>
        <v>#N/A</v>
      </c>
    </row>
    <row r="438" spans="1:22" x14ac:dyDescent="0.2">
      <c r="A438" s="18">
        <v>1272522454</v>
      </c>
      <c r="B438" s="18">
        <v>10</v>
      </c>
      <c r="C438" s="18" t="s">
        <v>135</v>
      </c>
      <c r="D438" s="18">
        <v>1171423682</v>
      </c>
      <c r="E438" s="7" t="s">
        <v>35</v>
      </c>
      <c r="F438" s="18" t="s">
        <v>163</v>
      </c>
      <c r="G438" s="7" t="s">
        <v>199</v>
      </c>
      <c r="H438" s="18">
        <v>3</v>
      </c>
      <c r="I438" s="18" t="s">
        <v>98</v>
      </c>
      <c r="J438" s="18" t="s">
        <v>179</v>
      </c>
      <c r="L438" s="18">
        <v>30</v>
      </c>
      <c r="M438" s="18">
        <v>3</v>
      </c>
      <c r="N438" s="18">
        <v>1</v>
      </c>
      <c r="O438" s="18">
        <v>1</v>
      </c>
      <c r="P438">
        <v>1236129457</v>
      </c>
      <c r="Q438">
        <v>2098</v>
      </c>
      <c r="S438" t="s">
        <v>100</v>
      </c>
      <c r="T438">
        <v>0</v>
      </c>
      <c r="U438" t="s">
        <v>101</v>
      </c>
      <c r="V438">
        <f>MATCH(D438,Отчет!$D$1:$D$65535,0)</f>
        <v>19</v>
      </c>
    </row>
    <row r="439" spans="1:22" x14ac:dyDescent="0.2">
      <c r="A439" s="18">
        <v>1258794028</v>
      </c>
      <c r="B439" s="18">
        <v>7</v>
      </c>
      <c r="C439" s="18" t="s">
        <v>95</v>
      </c>
      <c r="D439" s="18">
        <v>1171442502</v>
      </c>
      <c r="E439" s="7" t="s">
        <v>79</v>
      </c>
      <c r="F439" s="18" t="s">
        <v>117</v>
      </c>
      <c r="G439" s="7" t="s">
        <v>200</v>
      </c>
      <c r="H439" s="18">
        <v>6</v>
      </c>
      <c r="I439" s="18" t="s">
        <v>98</v>
      </c>
      <c r="J439" s="18" t="s">
        <v>179</v>
      </c>
      <c r="L439" s="18">
        <v>42</v>
      </c>
      <c r="M439" s="18">
        <v>6</v>
      </c>
      <c r="N439" s="18">
        <v>1</v>
      </c>
      <c r="O439" s="18">
        <v>1</v>
      </c>
      <c r="P439">
        <v>1014851517</v>
      </c>
      <c r="Q439">
        <v>2098</v>
      </c>
      <c r="S439" t="s">
        <v>100</v>
      </c>
      <c r="T439">
        <v>0</v>
      </c>
      <c r="U439" t="s">
        <v>101</v>
      </c>
      <c r="V439">
        <f>MATCH(D439,Отчет!$D$1:$D$65535,0)</f>
        <v>42</v>
      </c>
    </row>
    <row r="440" spans="1:22" x14ac:dyDescent="0.2">
      <c r="A440" s="18">
        <v>1258793999</v>
      </c>
      <c r="B440" s="18">
        <v>7</v>
      </c>
      <c r="C440" s="18" t="s">
        <v>95</v>
      </c>
      <c r="D440" s="18">
        <v>1171424303</v>
      </c>
      <c r="E440" s="7" t="s">
        <v>72</v>
      </c>
      <c r="F440" s="18" t="s">
        <v>106</v>
      </c>
      <c r="G440" s="7" t="s">
        <v>200</v>
      </c>
      <c r="H440" s="18">
        <v>6</v>
      </c>
      <c r="I440" s="18" t="s">
        <v>98</v>
      </c>
      <c r="J440" s="18" t="s">
        <v>179</v>
      </c>
      <c r="L440" s="18">
        <v>42</v>
      </c>
      <c r="M440" s="18">
        <v>6</v>
      </c>
      <c r="N440" s="18">
        <v>1</v>
      </c>
      <c r="O440" s="18">
        <v>1</v>
      </c>
      <c r="P440">
        <v>1014851517</v>
      </c>
      <c r="Q440">
        <v>2098</v>
      </c>
      <c r="S440" t="s">
        <v>100</v>
      </c>
      <c r="T440">
        <v>0</v>
      </c>
      <c r="U440" t="s">
        <v>101</v>
      </c>
      <c r="V440">
        <f>MATCH(D440,Отчет!$D$1:$D$65535,0)</f>
        <v>39</v>
      </c>
    </row>
    <row r="441" spans="1:22" x14ac:dyDescent="0.2">
      <c r="A441" s="18">
        <v>1258794832</v>
      </c>
      <c r="B441" s="18">
        <v>8</v>
      </c>
      <c r="C441" s="18" t="s">
        <v>95</v>
      </c>
      <c r="D441" s="18">
        <v>1171424068</v>
      </c>
      <c r="E441" s="7" t="s">
        <v>57</v>
      </c>
      <c r="F441" s="18" t="s">
        <v>96</v>
      </c>
      <c r="G441" s="7" t="s">
        <v>200</v>
      </c>
      <c r="H441" s="18">
        <v>6</v>
      </c>
      <c r="I441" s="18" t="s">
        <v>98</v>
      </c>
      <c r="J441" s="18" t="s">
        <v>179</v>
      </c>
      <c r="L441" s="18">
        <v>48</v>
      </c>
      <c r="M441" s="18">
        <v>6</v>
      </c>
      <c r="N441" s="18">
        <v>1</v>
      </c>
      <c r="O441" s="18">
        <v>1</v>
      </c>
      <c r="P441">
        <v>1014851517</v>
      </c>
      <c r="Q441">
        <v>2098</v>
      </c>
      <c r="S441" t="s">
        <v>100</v>
      </c>
      <c r="T441">
        <v>0</v>
      </c>
      <c r="U441" t="s">
        <v>101</v>
      </c>
      <c r="V441">
        <f>MATCH(D441,Отчет!$D$1:$D$65535,0)</f>
        <v>38</v>
      </c>
    </row>
    <row r="442" spans="1:22" x14ac:dyDescent="0.2">
      <c r="A442" s="18">
        <v>1258794608</v>
      </c>
      <c r="B442" s="18">
        <v>6</v>
      </c>
      <c r="C442" s="18" t="s">
        <v>95</v>
      </c>
      <c r="D442" s="18">
        <v>1171453779</v>
      </c>
      <c r="E442" s="7" t="s">
        <v>80</v>
      </c>
      <c r="F442" s="18" t="s">
        <v>119</v>
      </c>
      <c r="G442" s="7" t="s">
        <v>200</v>
      </c>
      <c r="H442" s="18">
        <v>6</v>
      </c>
      <c r="I442" s="18" t="s">
        <v>98</v>
      </c>
      <c r="J442" s="18" t="s">
        <v>179</v>
      </c>
      <c r="L442" s="18">
        <v>36</v>
      </c>
      <c r="M442" s="18">
        <v>6</v>
      </c>
      <c r="N442" s="18">
        <v>1</v>
      </c>
      <c r="O442" s="18">
        <v>0</v>
      </c>
      <c r="P442">
        <v>1014851517</v>
      </c>
      <c r="Q442">
        <v>2098</v>
      </c>
      <c r="S442" t="s">
        <v>100</v>
      </c>
      <c r="T442">
        <v>0</v>
      </c>
      <c r="U442" t="s">
        <v>101</v>
      </c>
      <c r="V442">
        <f>MATCH(D442,Отчет!$D$1:$D$65535,0)</f>
        <v>67</v>
      </c>
    </row>
    <row r="443" spans="1:22" x14ac:dyDescent="0.2">
      <c r="A443" s="18">
        <v>1258794121</v>
      </c>
      <c r="B443" s="18">
        <v>8</v>
      </c>
      <c r="C443" s="18" t="s">
        <v>95</v>
      </c>
      <c r="D443" s="18">
        <v>1171423714</v>
      </c>
      <c r="E443" s="7" t="s">
        <v>70</v>
      </c>
      <c r="F443" s="18" t="s">
        <v>120</v>
      </c>
      <c r="G443" s="7" t="s">
        <v>200</v>
      </c>
      <c r="H443" s="18">
        <v>6</v>
      </c>
      <c r="I443" s="18" t="s">
        <v>98</v>
      </c>
      <c r="J443" s="18" t="s">
        <v>179</v>
      </c>
      <c r="L443" s="18">
        <v>48</v>
      </c>
      <c r="M443" s="18">
        <v>6</v>
      </c>
      <c r="N443" s="18">
        <v>1</v>
      </c>
      <c r="O443" s="18">
        <v>1</v>
      </c>
      <c r="P443">
        <v>1014851517</v>
      </c>
      <c r="Q443">
        <v>2098</v>
      </c>
      <c r="S443" t="s">
        <v>100</v>
      </c>
      <c r="T443">
        <v>0</v>
      </c>
      <c r="U443" t="s">
        <v>101</v>
      </c>
      <c r="V443">
        <f>MATCH(D443,Отчет!$D$1:$D$65535,0)</f>
        <v>21</v>
      </c>
    </row>
    <row r="444" spans="1:22" x14ac:dyDescent="0.2">
      <c r="A444" s="18">
        <v>1258794789</v>
      </c>
      <c r="B444" s="18">
        <v>8</v>
      </c>
      <c r="C444" s="18" t="s">
        <v>95</v>
      </c>
      <c r="D444" s="18">
        <v>1171423740</v>
      </c>
      <c r="E444" s="7" t="s">
        <v>71</v>
      </c>
      <c r="F444" s="18" t="s">
        <v>121</v>
      </c>
      <c r="G444" s="7" t="s">
        <v>200</v>
      </c>
      <c r="H444" s="18">
        <v>6</v>
      </c>
      <c r="I444" s="18" t="s">
        <v>98</v>
      </c>
      <c r="J444" s="18" t="s">
        <v>179</v>
      </c>
      <c r="L444" s="18">
        <v>48</v>
      </c>
      <c r="M444" s="18">
        <v>6</v>
      </c>
      <c r="N444" s="18">
        <v>1</v>
      </c>
      <c r="O444" s="18">
        <v>1</v>
      </c>
      <c r="P444">
        <v>1014851517</v>
      </c>
      <c r="Q444">
        <v>2098</v>
      </c>
      <c r="S444" t="s">
        <v>100</v>
      </c>
      <c r="T444">
        <v>0</v>
      </c>
      <c r="U444" t="s">
        <v>101</v>
      </c>
      <c r="V444">
        <f>MATCH(D444,Отчет!$D$1:$D$65535,0)</f>
        <v>23</v>
      </c>
    </row>
    <row r="445" spans="1:22" x14ac:dyDescent="0.2">
      <c r="A445" s="18">
        <v>1258794270</v>
      </c>
      <c r="B445" s="18">
        <v>8</v>
      </c>
      <c r="C445" s="18" t="s">
        <v>95</v>
      </c>
      <c r="D445" s="18">
        <v>1171423779</v>
      </c>
      <c r="E445" s="7" t="s">
        <v>68</v>
      </c>
      <c r="F445" s="18" t="s">
        <v>122</v>
      </c>
      <c r="G445" s="7" t="s">
        <v>200</v>
      </c>
      <c r="H445" s="18">
        <v>6</v>
      </c>
      <c r="I445" s="18" t="s">
        <v>98</v>
      </c>
      <c r="J445" s="18" t="s">
        <v>179</v>
      </c>
      <c r="L445" s="18">
        <v>48</v>
      </c>
      <c r="M445" s="18">
        <v>6</v>
      </c>
      <c r="N445" s="18">
        <v>1</v>
      </c>
      <c r="O445" s="18">
        <v>1</v>
      </c>
      <c r="P445">
        <v>1014851517</v>
      </c>
      <c r="Q445">
        <v>2098</v>
      </c>
      <c r="S445" t="s">
        <v>100</v>
      </c>
      <c r="T445">
        <v>0</v>
      </c>
      <c r="U445" t="s">
        <v>101</v>
      </c>
      <c r="V445">
        <f>MATCH(D445,Отчет!$D$1:$D$65535,0)</f>
        <v>25</v>
      </c>
    </row>
    <row r="446" spans="1:22" x14ac:dyDescent="0.2">
      <c r="A446" s="18">
        <v>1258794418</v>
      </c>
      <c r="B446" s="18">
        <v>7</v>
      </c>
      <c r="C446" s="18" t="s">
        <v>95</v>
      </c>
      <c r="D446" s="18">
        <v>1171423854</v>
      </c>
      <c r="E446" s="7" t="s">
        <v>62</v>
      </c>
      <c r="F446" s="18" t="s">
        <v>123</v>
      </c>
      <c r="G446" s="7" t="s">
        <v>200</v>
      </c>
      <c r="H446" s="18">
        <v>6</v>
      </c>
      <c r="I446" s="18" t="s">
        <v>98</v>
      </c>
      <c r="J446" s="18" t="s">
        <v>179</v>
      </c>
      <c r="L446" s="18">
        <v>42</v>
      </c>
      <c r="M446" s="18">
        <v>6</v>
      </c>
      <c r="N446" s="18">
        <v>1</v>
      </c>
      <c r="O446" s="18">
        <v>1</v>
      </c>
      <c r="P446">
        <v>1014851517</v>
      </c>
      <c r="Q446">
        <v>2098</v>
      </c>
      <c r="S446" t="s">
        <v>100</v>
      </c>
      <c r="T446">
        <v>0</v>
      </c>
      <c r="U446" t="s">
        <v>101</v>
      </c>
      <c r="V446">
        <f>MATCH(D446,Отчет!$D$1:$D$65535,0)</f>
        <v>45</v>
      </c>
    </row>
    <row r="447" spans="1:22" x14ac:dyDescent="0.2">
      <c r="A447" s="18">
        <v>1258794361</v>
      </c>
      <c r="B447" s="18">
        <v>6</v>
      </c>
      <c r="C447" s="18" t="s">
        <v>95</v>
      </c>
      <c r="D447" s="18">
        <v>1171423867</v>
      </c>
      <c r="E447" s="7" t="s">
        <v>87</v>
      </c>
      <c r="F447" s="18" t="s">
        <v>124</v>
      </c>
      <c r="G447" s="7" t="s">
        <v>200</v>
      </c>
      <c r="H447" s="18">
        <v>6</v>
      </c>
      <c r="I447" s="18" t="s">
        <v>98</v>
      </c>
      <c r="J447" s="18" t="s">
        <v>179</v>
      </c>
      <c r="L447" s="18">
        <v>36</v>
      </c>
      <c r="M447" s="18">
        <v>6</v>
      </c>
      <c r="N447" s="18">
        <v>1</v>
      </c>
      <c r="O447" s="18">
        <v>1</v>
      </c>
      <c r="P447">
        <v>1014851517</v>
      </c>
      <c r="Q447">
        <v>2098</v>
      </c>
      <c r="S447" t="s">
        <v>100</v>
      </c>
      <c r="T447">
        <v>0</v>
      </c>
      <c r="U447" t="s">
        <v>101</v>
      </c>
      <c r="V447">
        <f>MATCH(D447,Отчет!$D$1:$D$65535,0)</f>
        <v>50</v>
      </c>
    </row>
    <row r="448" spans="1:22" x14ac:dyDescent="0.2">
      <c r="A448" s="18">
        <v>1258794921</v>
      </c>
      <c r="B448" s="18">
        <v>6</v>
      </c>
      <c r="C448" s="18" t="s">
        <v>95</v>
      </c>
      <c r="D448" s="18">
        <v>1171423880</v>
      </c>
      <c r="E448" s="7" t="s">
        <v>86</v>
      </c>
      <c r="F448" s="18" t="s">
        <v>125</v>
      </c>
      <c r="G448" s="7" t="s">
        <v>200</v>
      </c>
      <c r="H448" s="18">
        <v>6</v>
      </c>
      <c r="I448" s="18" t="s">
        <v>98</v>
      </c>
      <c r="J448" s="18" t="s">
        <v>179</v>
      </c>
      <c r="L448" s="18">
        <v>36</v>
      </c>
      <c r="M448" s="18">
        <v>6</v>
      </c>
      <c r="N448" s="18">
        <v>1</v>
      </c>
      <c r="O448" s="18">
        <v>1</v>
      </c>
      <c r="P448">
        <v>1014851517</v>
      </c>
      <c r="Q448">
        <v>2098</v>
      </c>
      <c r="S448" t="s">
        <v>100</v>
      </c>
      <c r="T448">
        <v>0</v>
      </c>
      <c r="U448" t="s">
        <v>101</v>
      </c>
      <c r="V448">
        <f>MATCH(D448,Отчет!$D$1:$D$65535,0)</f>
        <v>51</v>
      </c>
    </row>
    <row r="449" spans="1:22" x14ac:dyDescent="0.2">
      <c r="A449" s="18">
        <v>1258794329</v>
      </c>
      <c r="B449" s="18">
        <v>5</v>
      </c>
      <c r="C449" s="18" t="s">
        <v>95</v>
      </c>
      <c r="D449" s="18">
        <v>1171423893</v>
      </c>
      <c r="E449" s="7" t="s">
        <v>82</v>
      </c>
      <c r="F449" s="18" t="s">
        <v>128</v>
      </c>
      <c r="G449" s="7" t="s">
        <v>200</v>
      </c>
      <c r="H449" s="18">
        <v>6</v>
      </c>
      <c r="I449" s="18" t="s">
        <v>98</v>
      </c>
      <c r="J449" s="18" t="s">
        <v>179</v>
      </c>
      <c r="L449" s="18">
        <v>30</v>
      </c>
      <c r="M449" s="18">
        <v>6</v>
      </c>
      <c r="N449" s="18">
        <v>1</v>
      </c>
      <c r="O449" s="18">
        <v>1</v>
      </c>
      <c r="P449">
        <v>1014851517</v>
      </c>
      <c r="Q449">
        <v>2098</v>
      </c>
      <c r="S449" t="s">
        <v>100</v>
      </c>
      <c r="T449">
        <v>0</v>
      </c>
      <c r="U449" t="s">
        <v>101</v>
      </c>
      <c r="V449">
        <f>MATCH(D449,Отчет!$D$1:$D$65535,0)</f>
        <v>58</v>
      </c>
    </row>
    <row r="450" spans="1:22" x14ac:dyDescent="0.2">
      <c r="A450" s="18">
        <v>1258794544</v>
      </c>
      <c r="B450" s="18">
        <v>7</v>
      </c>
      <c r="C450" s="18" t="s">
        <v>95</v>
      </c>
      <c r="D450" s="18">
        <v>1171423919</v>
      </c>
      <c r="E450" s="7" t="s">
        <v>77</v>
      </c>
      <c r="F450" s="18" t="s">
        <v>111</v>
      </c>
      <c r="G450" s="7" t="s">
        <v>200</v>
      </c>
      <c r="H450" s="18">
        <v>6</v>
      </c>
      <c r="I450" s="18" t="s">
        <v>98</v>
      </c>
      <c r="J450" s="18" t="s">
        <v>179</v>
      </c>
      <c r="L450" s="18">
        <v>42</v>
      </c>
      <c r="M450" s="18">
        <v>6</v>
      </c>
      <c r="N450" s="18">
        <v>1</v>
      </c>
      <c r="O450" s="18">
        <v>1</v>
      </c>
      <c r="P450">
        <v>1014851517</v>
      </c>
      <c r="Q450">
        <v>2098</v>
      </c>
      <c r="S450" t="s">
        <v>100</v>
      </c>
      <c r="T450">
        <v>0</v>
      </c>
      <c r="U450" t="s">
        <v>101</v>
      </c>
      <c r="V450">
        <f>MATCH(D450,Отчет!$D$1:$D$65535,0)</f>
        <v>34</v>
      </c>
    </row>
    <row r="451" spans="1:22" x14ac:dyDescent="0.2">
      <c r="A451" s="18">
        <v>1258794220</v>
      </c>
      <c r="B451" s="18">
        <v>5</v>
      </c>
      <c r="C451" s="18" t="s">
        <v>95</v>
      </c>
      <c r="D451" s="18">
        <v>1171423958</v>
      </c>
      <c r="E451" s="7" t="s">
        <v>44</v>
      </c>
      <c r="F451" s="18" t="s">
        <v>102</v>
      </c>
      <c r="G451" s="7" t="s">
        <v>200</v>
      </c>
      <c r="H451" s="18">
        <v>6</v>
      </c>
      <c r="I451" s="18" t="s">
        <v>98</v>
      </c>
      <c r="J451" s="18" t="s">
        <v>179</v>
      </c>
      <c r="L451" s="18">
        <v>30</v>
      </c>
      <c r="M451" s="18">
        <v>6</v>
      </c>
      <c r="N451" s="18">
        <v>1</v>
      </c>
      <c r="O451" s="18">
        <v>1</v>
      </c>
      <c r="P451">
        <v>1014851517</v>
      </c>
      <c r="Q451">
        <v>2098</v>
      </c>
      <c r="S451" t="s">
        <v>100</v>
      </c>
      <c r="T451">
        <v>0</v>
      </c>
      <c r="U451" t="s">
        <v>101</v>
      </c>
      <c r="V451">
        <f>MATCH(D451,Отчет!$D$1:$D$65535,0)</f>
        <v>69</v>
      </c>
    </row>
    <row r="452" spans="1:22" x14ac:dyDescent="0.2">
      <c r="A452" s="18">
        <v>1258794299</v>
      </c>
      <c r="B452" s="18">
        <v>8</v>
      </c>
      <c r="C452" s="18" t="s">
        <v>95</v>
      </c>
      <c r="D452" s="18">
        <v>1171423984</v>
      </c>
      <c r="E452" s="7" t="s">
        <v>64</v>
      </c>
      <c r="F452" s="18" t="s">
        <v>113</v>
      </c>
      <c r="G452" s="7" t="s">
        <v>200</v>
      </c>
      <c r="H452" s="18">
        <v>6</v>
      </c>
      <c r="I452" s="18" t="s">
        <v>98</v>
      </c>
      <c r="J452" s="18" t="s">
        <v>179</v>
      </c>
      <c r="L452" s="18">
        <v>48</v>
      </c>
      <c r="M452" s="18">
        <v>6</v>
      </c>
      <c r="N452" s="18">
        <v>1</v>
      </c>
      <c r="O452" s="18">
        <v>1</v>
      </c>
      <c r="P452">
        <v>1014851517</v>
      </c>
      <c r="Q452">
        <v>2098</v>
      </c>
      <c r="S452" t="s">
        <v>100</v>
      </c>
      <c r="T452">
        <v>0</v>
      </c>
      <c r="U452" t="s">
        <v>101</v>
      </c>
      <c r="V452">
        <f>MATCH(D452,Отчет!$D$1:$D$65535,0)</f>
        <v>15</v>
      </c>
    </row>
    <row r="453" spans="1:22" x14ac:dyDescent="0.2">
      <c r="A453" s="18">
        <v>1258794864</v>
      </c>
      <c r="B453" s="18">
        <v>5</v>
      </c>
      <c r="C453" s="18" t="s">
        <v>95</v>
      </c>
      <c r="D453" s="18">
        <v>1171424186</v>
      </c>
      <c r="E453" s="7" t="s">
        <v>38</v>
      </c>
      <c r="F453" s="18" t="s">
        <v>114</v>
      </c>
      <c r="G453" s="7" t="s">
        <v>200</v>
      </c>
      <c r="H453" s="18">
        <v>6</v>
      </c>
      <c r="I453" s="18" t="s">
        <v>98</v>
      </c>
      <c r="J453" s="18" t="s">
        <v>179</v>
      </c>
      <c r="L453" s="18">
        <v>30</v>
      </c>
      <c r="M453" s="18">
        <v>6</v>
      </c>
      <c r="N453" s="18">
        <v>1</v>
      </c>
      <c r="O453" s="18">
        <v>1</v>
      </c>
      <c r="P453">
        <v>1014851517</v>
      </c>
      <c r="Q453">
        <v>2098</v>
      </c>
      <c r="S453" t="s">
        <v>100</v>
      </c>
      <c r="T453">
        <v>0</v>
      </c>
      <c r="U453" t="s">
        <v>101</v>
      </c>
      <c r="V453">
        <f>MATCH(D453,Отчет!$D$1:$D$65535,0)</f>
        <v>70</v>
      </c>
    </row>
    <row r="454" spans="1:22" x14ac:dyDescent="0.2">
      <c r="A454" s="18">
        <v>1258794149</v>
      </c>
      <c r="B454" s="18">
        <v>9</v>
      </c>
      <c r="C454" s="18" t="s">
        <v>95</v>
      </c>
      <c r="D454" s="18">
        <v>1171424225</v>
      </c>
      <c r="E454" s="7" t="s">
        <v>40</v>
      </c>
      <c r="F454" s="18" t="s">
        <v>115</v>
      </c>
      <c r="G454" s="7" t="s">
        <v>200</v>
      </c>
      <c r="H454" s="18">
        <v>6</v>
      </c>
      <c r="I454" s="18" t="s">
        <v>98</v>
      </c>
      <c r="J454" s="18" t="s">
        <v>179</v>
      </c>
      <c r="L454" s="18">
        <v>54</v>
      </c>
      <c r="M454" s="18">
        <v>6</v>
      </c>
      <c r="N454" s="18">
        <v>1</v>
      </c>
      <c r="O454" s="18">
        <v>1</v>
      </c>
      <c r="P454">
        <v>1014851517</v>
      </c>
      <c r="Q454">
        <v>2098</v>
      </c>
      <c r="S454" t="s">
        <v>100</v>
      </c>
      <c r="T454">
        <v>0</v>
      </c>
      <c r="U454" t="s">
        <v>101</v>
      </c>
      <c r="V454">
        <f>MATCH(D454,Отчет!$D$1:$D$65535,0)</f>
        <v>24</v>
      </c>
    </row>
    <row r="455" spans="1:22" x14ac:dyDescent="0.2">
      <c r="A455" s="18">
        <v>1258794817</v>
      </c>
      <c r="B455" s="18">
        <v>7</v>
      </c>
      <c r="C455" s="18" t="s">
        <v>95</v>
      </c>
      <c r="D455" s="18">
        <v>1171424362</v>
      </c>
      <c r="E455" s="7" t="s">
        <v>84</v>
      </c>
      <c r="F455" s="18" t="s">
        <v>116</v>
      </c>
      <c r="G455" s="7" t="s">
        <v>200</v>
      </c>
      <c r="H455" s="18">
        <v>6</v>
      </c>
      <c r="I455" s="18" t="s">
        <v>98</v>
      </c>
      <c r="J455" s="18" t="s">
        <v>179</v>
      </c>
      <c r="L455" s="18">
        <v>42</v>
      </c>
      <c r="M455" s="18">
        <v>6</v>
      </c>
      <c r="N455" s="18">
        <v>1</v>
      </c>
      <c r="O455" s="18">
        <v>1</v>
      </c>
      <c r="P455">
        <v>1014851517</v>
      </c>
      <c r="Q455">
        <v>2098</v>
      </c>
      <c r="S455" t="s">
        <v>100</v>
      </c>
      <c r="T455">
        <v>0</v>
      </c>
      <c r="U455" t="s">
        <v>101</v>
      </c>
      <c r="V455">
        <f>MATCH(D455,Отчет!$D$1:$D$65535,0)</f>
        <v>43</v>
      </c>
    </row>
    <row r="456" spans="1:22" x14ac:dyDescent="0.2">
      <c r="A456" s="18">
        <v>1258794739</v>
      </c>
      <c r="B456" s="18">
        <v>7</v>
      </c>
      <c r="C456" s="18" t="s">
        <v>95</v>
      </c>
      <c r="D456" s="18">
        <v>1178817762</v>
      </c>
      <c r="E456" s="7" t="s">
        <v>50</v>
      </c>
      <c r="F456" s="18" t="s">
        <v>129</v>
      </c>
      <c r="G456" s="7" t="s">
        <v>200</v>
      </c>
      <c r="H456" s="18">
        <v>6</v>
      </c>
      <c r="I456" s="18" t="s">
        <v>98</v>
      </c>
      <c r="J456" s="18" t="s">
        <v>179</v>
      </c>
      <c r="L456" s="18">
        <v>42</v>
      </c>
      <c r="M456" s="18">
        <v>6</v>
      </c>
      <c r="N456" s="18">
        <v>1</v>
      </c>
      <c r="O456" s="18">
        <v>0</v>
      </c>
      <c r="P456">
        <v>1014851517</v>
      </c>
      <c r="Q456">
        <v>2098</v>
      </c>
      <c r="S456" t="s">
        <v>100</v>
      </c>
      <c r="T456">
        <v>0</v>
      </c>
      <c r="U456" t="s">
        <v>101</v>
      </c>
      <c r="V456">
        <f>MATCH(D456,Отчет!$D$1:$D$65535,0)</f>
        <v>52</v>
      </c>
    </row>
    <row r="457" spans="1:22" x14ac:dyDescent="0.2">
      <c r="A457" s="18">
        <v>1258794522</v>
      </c>
      <c r="B457" s="18">
        <v>7</v>
      </c>
      <c r="C457" s="18" t="s">
        <v>95</v>
      </c>
      <c r="D457" s="18">
        <v>1171423971</v>
      </c>
      <c r="E457" s="7" t="s">
        <v>92</v>
      </c>
      <c r="F457" s="18" t="s">
        <v>130</v>
      </c>
      <c r="G457" s="7" t="s">
        <v>200</v>
      </c>
      <c r="H457" s="18">
        <v>6</v>
      </c>
      <c r="I457" s="18" t="s">
        <v>98</v>
      </c>
      <c r="J457" s="18" t="s">
        <v>179</v>
      </c>
      <c r="L457" s="18">
        <v>42</v>
      </c>
      <c r="M457" s="18">
        <v>6</v>
      </c>
      <c r="N457" s="18">
        <v>1</v>
      </c>
      <c r="O457" s="18">
        <v>1</v>
      </c>
      <c r="P457">
        <v>1014851517</v>
      </c>
      <c r="Q457">
        <v>2098</v>
      </c>
      <c r="S457" t="s">
        <v>100</v>
      </c>
      <c r="T457">
        <v>0</v>
      </c>
      <c r="U457" t="s">
        <v>101</v>
      </c>
      <c r="V457">
        <f>MATCH(D457,Отчет!$D$1:$D$65535,0)</f>
        <v>62</v>
      </c>
    </row>
    <row r="458" spans="1:22" x14ac:dyDescent="0.2">
      <c r="A458" s="18">
        <v>1258794774</v>
      </c>
      <c r="B458" s="18">
        <v>4</v>
      </c>
      <c r="C458" s="18" t="s">
        <v>95</v>
      </c>
      <c r="D458" s="18">
        <v>1181020383</v>
      </c>
      <c r="E458" s="7" t="s">
        <v>93</v>
      </c>
      <c r="F458" s="18" t="s">
        <v>127</v>
      </c>
      <c r="G458" s="7" t="s">
        <v>200</v>
      </c>
      <c r="H458" s="18">
        <v>6</v>
      </c>
      <c r="I458" s="18" t="s">
        <v>98</v>
      </c>
      <c r="J458" s="18" t="s">
        <v>179</v>
      </c>
      <c r="L458" s="18">
        <v>24</v>
      </c>
      <c r="M458" s="18">
        <v>6</v>
      </c>
      <c r="N458" s="18">
        <v>1</v>
      </c>
      <c r="O458" s="18">
        <v>1</v>
      </c>
      <c r="P458">
        <v>1014851517</v>
      </c>
      <c r="Q458">
        <v>2098</v>
      </c>
      <c r="S458" t="s">
        <v>100</v>
      </c>
      <c r="T458">
        <v>0</v>
      </c>
      <c r="U458" t="s">
        <v>101</v>
      </c>
      <c r="V458">
        <f>MATCH(D458,Отчет!$D$1:$D$65535,0)</f>
        <v>57</v>
      </c>
    </row>
    <row r="459" spans="1:22" x14ac:dyDescent="0.2">
      <c r="A459" s="18">
        <v>1258794503</v>
      </c>
      <c r="B459" s="18">
        <v>7</v>
      </c>
      <c r="C459" s="18" t="s">
        <v>95</v>
      </c>
      <c r="D459" s="18">
        <v>1171424052</v>
      </c>
      <c r="E459" s="7" t="s">
        <v>61</v>
      </c>
      <c r="F459" s="18" t="s">
        <v>126</v>
      </c>
      <c r="G459" s="7" t="s">
        <v>200</v>
      </c>
      <c r="H459" s="18">
        <v>6</v>
      </c>
      <c r="I459" s="18" t="s">
        <v>98</v>
      </c>
      <c r="J459" s="18" t="s">
        <v>179</v>
      </c>
      <c r="L459" s="18">
        <v>42</v>
      </c>
      <c r="M459" s="18">
        <v>6</v>
      </c>
      <c r="N459" s="18">
        <v>1</v>
      </c>
      <c r="O459" s="18">
        <v>1</v>
      </c>
      <c r="P459">
        <v>1014851517</v>
      </c>
      <c r="Q459">
        <v>2098</v>
      </c>
      <c r="S459" t="s">
        <v>100</v>
      </c>
      <c r="T459">
        <v>0</v>
      </c>
      <c r="U459" t="s">
        <v>101</v>
      </c>
      <c r="V459">
        <f>MATCH(D459,Отчет!$D$1:$D$65535,0)</f>
        <v>22</v>
      </c>
    </row>
    <row r="460" spans="1:22" x14ac:dyDescent="0.2">
      <c r="A460" s="18">
        <v>1258794178</v>
      </c>
      <c r="B460" s="18">
        <v>8</v>
      </c>
      <c r="C460" s="18" t="s">
        <v>95</v>
      </c>
      <c r="D460" s="18">
        <v>1171424108</v>
      </c>
      <c r="E460" s="7" t="s">
        <v>65</v>
      </c>
      <c r="F460" s="18" t="s">
        <v>109</v>
      </c>
      <c r="G460" s="7" t="s">
        <v>200</v>
      </c>
      <c r="H460" s="18">
        <v>6</v>
      </c>
      <c r="I460" s="18" t="s">
        <v>98</v>
      </c>
      <c r="J460" s="18" t="s">
        <v>179</v>
      </c>
      <c r="L460" s="18">
        <v>48</v>
      </c>
      <c r="M460" s="18">
        <v>6</v>
      </c>
      <c r="N460" s="18">
        <v>1</v>
      </c>
      <c r="O460" s="18">
        <v>1</v>
      </c>
      <c r="P460">
        <v>1014851517</v>
      </c>
      <c r="Q460">
        <v>2098</v>
      </c>
      <c r="S460" t="s">
        <v>100</v>
      </c>
      <c r="T460">
        <v>0</v>
      </c>
      <c r="U460" t="s">
        <v>101</v>
      </c>
      <c r="V460">
        <f>MATCH(D460,Отчет!$D$1:$D$65535,0)</f>
        <v>40</v>
      </c>
    </row>
    <row r="461" spans="1:22" x14ac:dyDescent="0.2">
      <c r="A461" s="18">
        <v>1258794441</v>
      </c>
      <c r="B461" s="18">
        <v>8</v>
      </c>
      <c r="C461" s="18" t="s">
        <v>95</v>
      </c>
      <c r="D461" s="18">
        <v>1171442541</v>
      </c>
      <c r="E461" s="7" t="s">
        <v>74</v>
      </c>
      <c r="F461" s="18" t="s">
        <v>118</v>
      </c>
      <c r="G461" s="7" t="s">
        <v>200</v>
      </c>
      <c r="H461" s="18">
        <v>6</v>
      </c>
      <c r="I461" s="18" t="s">
        <v>98</v>
      </c>
      <c r="J461" s="18" t="s">
        <v>179</v>
      </c>
      <c r="L461" s="18">
        <v>48</v>
      </c>
      <c r="M461" s="18">
        <v>6</v>
      </c>
      <c r="N461" s="18">
        <v>1</v>
      </c>
      <c r="O461" s="18">
        <v>1</v>
      </c>
      <c r="P461">
        <v>1014851517</v>
      </c>
      <c r="Q461">
        <v>2098</v>
      </c>
      <c r="S461" t="s">
        <v>100</v>
      </c>
      <c r="T461">
        <v>0</v>
      </c>
      <c r="U461" t="s">
        <v>101</v>
      </c>
      <c r="V461">
        <f>MATCH(D461,Отчет!$D$1:$D$65535,0)</f>
        <v>20</v>
      </c>
    </row>
    <row r="462" spans="1:22" x14ac:dyDescent="0.2">
      <c r="A462" s="18">
        <v>1258794202</v>
      </c>
      <c r="B462" s="18">
        <v>9</v>
      </c>
      <c r="C462" s="18" t="s">
        <v>135</v>
      </c>
      <c r="D462" s="18">
        <v>1171442515</v>
      </c>
      <c r="E462" s="7" t="s">
        <v>43</v>
      </c>
      <c r="F462" s="18" t="s">
        <v>154</v>
      </c>
      <c r="G462" s="7" t="s">
        <v>201</v>
      </c>
      <c r="H462" s="18">
        <v>6</v>
      </c>
      <c r="I462" s="18" t="s">
        <v>98</v>
      </c>
      <c r="J462" s="18" t="s">
        <v>179</v>
      </c>
      <c r="L462" s="18">
        <v>54</v>
      </c>
      <c r="M462" s="18">
        <v>6</v>
      </c>
      <c r="N462" s="18">
        <v>1</v>
      </c>
      <c r="O462" s="18">
        <v>1</v>
      </c>
      <c r="P462">
        <v>1014851517</v>
      </c>
      <c r="Q462">
        <v>2098</v>
      </c>
      <c r="S462" t="s">
        <v>100</v>
      </c>
      <c r="T462">
        <v>0</v>
      </c>
      <c r="U462" t="s">
        <v>101</v>
      </c>
      <c r="V462">
        <f>MATCH(D462,Отчет!$D$1:$D$65535,0)</f>
        <v>18</v>
      </c>
    </row>
    <row r="463" spans="1:22" x14ac:dyDescent="0.2">
      <c r="A463" s="18">
        <v>1258794235</v>
      </c>
      <c r="B463" s="18">
        <v>9</v>
      </c>
      <c r="C463" s="18" t="s">
        <v>135</v>
      </c>
      <c r="D463" s="18">
        <v>1171442528</v>
      </c>
      <c r="E463" s="7" t="s">
        <v>60</v>
      </c>
      <c r="F463" s="18" t="s">
        <v>155</v>
      </c>
      <c r="G463" s="7" t="s">
        <v>201</v>
      </c>
      <c r="H463" s="18">
        <v>6</v>
      </c>
      <c r="I463" s="18" t="s">
        <v>98</v>
      </c>
      <c r="J463" s="18" t="s">
        <v>179</v>
      </c>
      <c r="L463" s="18">
        <v>54</v>
      </c>
      <c r="M463" s="18">
        <v>6</v>
      </c>
      <c r="N463" s="18">
        <v>1</v>
      </c>
      <c r="O463" s="18">
        <v>1</v>
      </c>
      <c r="P463">
        <v>1014851517</v>
      </c>
      <c r="Q463">
        <v>2098</v>
      </c>
      <c r="S463" t="s">
        <v>100</v>
      </c>
      <c r="T463">
        <v>0</v>
      </c>
      <c r="U463" t="s">
        <v>101</v>
      </c>
      <c r="V463">
        <f>MATCH(D463,Отчет!$D$1:$D$65535,0)</f>
        <v>27</v>
      </c>
    </row>
    <row r="464" spans="1:22" x14ac:dyDescent="0.2">
      <c r="A464" s="18">
        <v>1258794618</v>
      </c>
      <c r="B464" s="18">
        <v>10</v>
      </c>
      <c r="C464" s="18" t="s">
        <v>135</v>
      </c>
      <c r="D464" s="18">
        <v>1178851370</v>
      </c>
      <c r="E464" s="7" t="s">
        <v>52</v>
      </c>
      <c r="F464" s="18" t="s">
        <v>151</v>
      </c>
      <c r="G464" s="7" t="s">
        <v>201</v>
      </c>
      <c r="H464" s="18">
        <v>6</v>
      </c>
      <c r="I464" s="18" t="s">
        <v>98</v>
      </c>
      <c r="J464" s="18" t="s">
        <v>179</v>
      </c>
      <c r="L464" s="18">
        <v>60</v>
      </c>
      <c r="M464" s="18">
        <v>6</v>
      </c>
      <c r="N464" s="18">
        <v>1</v>
      </c>
      <c r="O464" s="18">
        <v>1</v>
      </c>
      <c r="P464">
        <v>1014851517</v>
      </c>
      <c r="Q464">
        <v>2098</v>
      </c>
      <c r="S464" t="s">
        <v>100</v>
      </c>
      <c r="T464">
        <v>0</v>
      </c>
      <c r="U464" t="s">
        <v>101</v>
      </c>
      <c r="V464">
        <f>MATCH(D464,Отчет!$D$1:$D$65535,0)</f>
        <v>12</v>
      </c>
    </row>
    <row r="465" spans="1:22" x14ac:dyDescent="0.2">
      <c r="A465" s="18">
        <v>1258794188</v>
      </c>
      <c r="B465" s="18">
        <v>6</v>
      </c>
      <c r="D465" s="18">
        <v>1171424344</v>
      </c>
      <c r="E465" s="7" t="s">
        <v>37</v>
      </c>
      <c r="F465" s="18" t="s">
        <v>150</v>
      </c>
      <c r="G465" s="7" t="s">
        <v>201</v>
      </c>
      <c r="H465" s="18">
        <v>6</v>
      </c>
      <c r="I465" s="18" t="s">
        <v>98</v>
      </c>
      <c r="J465" s="18" t="s">
        <v>179</v>
      </c>
      <c r="L465" s="18">
        <v>36</v>
      </c>
      <c r="M465" s="18">
        <v>6</v>
      </c>
      <c r="N465" s="18">
        <v>1</v>
      </c>
      <c r="O465" s="18">
        <v>1</v>
      </c>
      <c r="P465">
        <v>1014851517</v>
      </c>
      <c r="Q465">
        <v>2098</v>
      </c>
      <c r="S465" t="s">
        <v>100</v>
      </c>
      <c r="T465">
        <v>0</v>
      </c>
      <c r="U465" t="s">
        <v>101</v>
      </c>
      <c r="V465" t="e">
        <f>MATCH(D465,Отчет!$D$1:$D$65535,0)</f>
        <v>#N/A</v>
      </c>
    </row>
    <row r="466" spans="1:22" x14ac:dyDescent="0.2">
      <c r="A466" s="18">
        <v>1261853693</v>
      </c>
      <c r="B466" s="18">
        <v>7</v>
      </c>
      <c r="C466" s="18" t="s">
        <v>135</v>
      </c>
      <c r="D466" s="18">
        <v>1171424277</v>
      </c>
      <c r="E466" s="7" t="s">
        <v>46</v>
      </c>
      <c r="F466" s="18" t="s">
        <v>147</v>
      </c>
      <c r="G466" s="7" t="s">
        <v>201</v>
      </c>
      <c r="H466" s="18">
        <v>6</v>
      </c>
      <c r="I466" s="18" t="s">
        <v>98</v>
      </c>
      <c r="J466" s="18" t="s">
        <v>179</v>
      </c>
      <c r="L466" s="18">
        <v>42</v>
      </c>
      <c r="M466" s="18">
        <v>6</v>
      </c>
      <c r="N466" s="18">
        <v>1</v>
      </c>
      <c r="O466" s="18">
        <v>1</v>
      </c>
      <c r="P466">
        <v>1014851517</v>
      </c>
      <c r="Q466">
        <v>2098</v>
      </c>
      <c r="S466" t="s">
        <v>100</v>
      </c>
      <c r="T466">
        <v>0</v>
      </c>
      <c r="U466" t="s">
        <v>101</v>
      </c>
      <c r="V466">
        <f>MATCH(D466,Отчет!$D$1:$D$65535,0)</f>
        <v>61</v>
      </c>
    </row>
    <row r="467" spans="1:22" x14ac:dyDescent="0.2">
      <c r="A467" s="18">
        <v>1258794371</v>
      </c>
      <c r="B467" s="18">
        <v>7</v>
      </c>
      <c r="C467" s="18" t="s">
        <v>135</v>
      </c>
      <c r="D467" s="18">
        <v>1171424238</v>
      </c>
      <c r="E467" s="7" t="s">
        <v>89</v>
      </c>
      <c r="F467" s="18" t="s">
        <v>145</v>
      </c>
      <c r="G467" s="7" t="s">
        <v>201</v>
      </c>
      <c r="H467" s="18">
        <v>6</v>
      </c>
      <c r="I467" s="18" t="s">
        <v>98</v>
      </c>
      <c r="J467" s="18" t="s">
        <v>179</v>
      </c>
      <c r="L467" s="18">
        <v>42</v>
      </c>
      <c r="M467" s="18">
        <v>6</v>
      </c>
      <c r="N467" s="18">
        <v>1</v>
      </c>
      <c r="O467" s="18">
        <v>1</v>
      </c>
      <c r="P467">
        <v>1014851517</v>
      </c>
      <c r="Q467">
        <v>2098</v>
      </c>
      <c r="S467" t="s">
        <v>100</v>
      </c>
      <c r="T467">
        <v>0</v>
      </c>
      <c r="U467" t="s">
        <v>101</v>
      </c>
      <c r="V467">
        <f>MATCH(D467,Отчет!$D$1:$D$65535,0)</f>
        <v>29</v>
      </c>
    </row>
    <row r="468" spans="1:22" x14ac:dyDescent="0.2">
      <c r="A468" s="18">
        <v>1258794935</v>
      </c>
      <c r="B468" s="18">
        <v>8</v>
      </c>
      <c r="C468" s="18" t="s">
        <v>135</v>
      </c>
      <c r="D468" s="18">
        <v>1171424199</v>
      </c>
      <c r="E468" s="7" t="s">
        <v>88</v>
      </c>
      <c r="F468" s="18" t="s">
        <v>143</v>
      </c>
      <c r="G468" s="7" t="s">
        <v>201</v>
      </c>
      <c r="H468" s="18">
        <v>6</v>
      </c>
      <c r="I468" s="18" t="s">
        <v>98</v>
      </c>
      <c r="J468" s="18" t="s">
        <v>179</v>
      </c>
      <c r="L468" s="18">
        <v>48</v>
      </c>
      <c r="M468" s="18">
        <v>6</v>
      </c>
      <c r="N468" s="18">
        <v>1</v>
      </c>
      <c r="O468" s="18">
        <v>1</v>
      </c>
      <c r="P468">
        <v>1014851517</v>
      </c>
      <c r="Q468">
        <v>2098</v>
      </c>
      <c r="S468" t="s">
        <v>100</v>
      </c>
      <c r="T468">
        <v>0</v>
      </c>
      <c r="U468" t="s">
        <v>101</v>
      </c>
      <c r="V468">
        <f>MATCH(D468,Отчет!$D$1:$D$65535,0)</f>
        <v>32</v>
      </c>
    </row>
    <row r="469" spans="1:22" x14ac:dyDescent="0.2">
      <c r="A469" s="18">
        <v>1258794925</v>
      </c>
      <c r="B469" s="18">
        <v>8</v>
      </c>
      <c r="C469" s="18" t="s">
        <v>135</v>
      </c>
      <c r="D469" s="18">
        <v>1171424147</v>
      </c>
      <c r="E469" s="7" t="s">
        <v>49</v>
      </c>
      <c r="F469" s="18" t="s">
        <v>142</v>
      </c>
      <c r="G469" s="7" t="s">
        <v>201</v>
      </c>
      <c r="H469" s="18">
        <v>6</v>
      </c>
      <c r="I469" s="18" t="s">
        <v>98</v>
      </c>
      <c r="J469" s="18" t="s">
        <v>179</v>
      </c>
      <c r="L469" s="18">
        <v>48</v>
      </c>
      <c r="M469" s="18">
        <v>6</v>
      </c>
      <c r="N469" s="18">
        <v>1</v>
      </c>
      <c r="O469" s="18">
        <v>1</v>
      </c>
      <c r="P469">
        <v>1014851517</v>
      </c>
      <c r="Q469">
        <v>2098</v>
      </c>
      <c r="S469" t="s">
        <v>100</v>
      </c>
      <c r="T469">
        <v>0</v>
      </c>
      <c r="U469" t="s">
        <v>101</v>
      </c>
      <c r="V469">
        <f>MATCH(D469,Отчет!$D$1:$D$65535,0)</f>
        <v>48</v>
      </c>
    </row>
    <row r="470" spans="1:22" x14ac:dyDescent="0.2">
      <c r="A470" s="18">
        <v>1261853681</v>
      </c>
      <c r="B470" s="18">
        <v>9</v>
      </c>
      <c r="C470" s="18" t="s">
        <v>135</v>
      </c>
      <c r="D470" s="18">
        <v>1171453740</v>
      </c>
      <c r="E470" s="7" t="s">
        <v>41</v>
      </c>
      <c r="F470" s="18" t="s">
        <v>160</v>
      </c>
      <c r="G470" s="7" t="s">
        <v>201</v>
      </c>
      <c r="H470" s="18">
        <v>6</v>
      </c>
      <c r="I470" s="18" t="s">
        <v>98</v>
      </c>
      <c r="J470" s="18" t="s">
        <v>179</v>
      </c>
      <c r="L470" s="18">
        <v>54</v>
      </c>
      <c r="M470" s="18">
        <v>6</v>
      </c>
      <c r="N470" s="18">
        <v>1</v>
      </c>
      <c r="O470" s="18">
        <v>0</v>
      </c>
      <c r="P470">
        <v>1014851517</v>
      </c>
      <c r="Q470">
        <v>2098</v>
      </c>
      <c r="S470" t="s">
        <v>100</v>
      </c>
      <c r="T470">
        <v>0</v>
      </c>
      <c r="U470" t="s">
        <v>101</v>
      </c>
      <c r="V470">
        <f>MATCH(D470,Отчет!$D$1:$D$65535,0)</f>
        <v>66</v>
      </c>
    </row>
    <row r="471" spans="1:22" x14ac:dyDescent="0.2">
      <c r="A471" s="18">
        <v>1258794458</v>
      </c>
      <c r="B471" s="18">
        <v>8</v>
      </c>
      <c r="C471" s="18" t="s">
        <v>135</v>
      </c>
      <c r="D471" s="18">
        <v>1171453792</v>
      </c>
      <c r="E471" s="7" t="s">
        <v>55</v>
      </c>
      <c r="F471" s="18" t="s">
        <v>162</v>
      </c>
      <c r="G471" s="7" t="s">
        <v>201</v>
      </c>
      <c r="H471" s="18">
        <v>6</v>
      </c>
      <c r="I471" s="18" t="s">
        <v>98</v>
      </c>
      <c r="J471" s="18" t="s">
        <v>179</v>
      </c>
      <c r="L471" s="18">
        <v>48</v>
      </c>
      <c r="M471" s="18">
        <v>6</v>
      </c>
      <c r="N471" s="18">
        <v>1</v>
      </c>
      <c r="O471" s="18">
        <v>0</v>
      </c>
      <c r="P471">
        <v>1014851517</v>
      </c>
      <c r="Q471">
        <v>2098</v>
      </c>
      <c r="S471" t="s">
        <v>100</v>
      </c>
      <c r="T471">
        <v>0</v>
      </c>
      <c r="U471" t="s">
        <v>101</v>
      </c>
      <c r="V471">
        <f>MATCH(D471,Отчет!$D$1:$D$65535,0)</f>
        <v>59</v>
      </c>
    </row>
    <row r="472" spans="1:22" x14ac:dyDescent="0.2">
      <c r="A472" s="18">
        <v>1258794652</v>
      </c>
      <c r="B472" s="18">
        <v>9</v>
      </c>
      <c r="C472" s="18" t="s">
        <v>135</v>
      </c>
      <c r="D472" s="18">
        <v>1171423682</v>
      </c>
      <c r="E472" s="7" t="s">
        <v>35</v>
      </c>
      <c r="F472" s="18" t="s">
        <v>163</v>
      </c>
      <c r="G472" s="7" t="s">
        <v>201</v>
      </c>
      <c r="H472" s="18">
        <v>6</v>
      </c>
      <c r="I472" s="18" t="s">
        <v>98</v>
      </c>
      <c r="J472" s="18" t="s">
        <v>179</v>
      </c>
      <c r="L472" s="18">
        <v>54</v>
      </c>
      <c r="M472" s="18">
        <v>6</v>
      </c>
      <c r="N472" s="18">
        <v>1</v>
      </c>
      <c r="O472" s="18">
        <v>1</v>
      </c>
      <c r="P472">
        <v>1014851517</v>
      </c>
      <c r="Q472">
        <v>2098</v>
      </c>
      <c r="S472" t="s">
        <v>100</v>
      </c>
      <c r="T472">
        <v>0</v>
      </c>
      <c r="U472" t="s">
        <v>101</v>
      </c>
      <c r="V472">
        <f>MATCH(D472,Отчет!$D$1:$D$65535,0)</f>
        <v>19</v>
      </c>
    </row>
    <row r="473" spans="1:22" x14ac:dyDescent="0.2">
      <c r="A473" s="18">
        <v>1258794341</v>
      </c>
      <c r="B473" s="18">
        <v>10</v>
      </c>
      <c r="C473" s="18" t="s">
        <v>135</v>
      </c>
      <c r="D473" s="18">
        <v>1171423839</v>
      </c>
      <c r="E473" s="7" t="s">
        <v>45</v>
      </c>
      <c r="F473" s="18" t="s">
        <v>168</v>
      </c>
      <c r="G473" s="7" t="s">
        <v>201</v>
      </c>
      <c r="H473" s="18">
        <v>6</v>
      </c>
      <c r="I473" s="18" t="s">
        <v>98</v>
      </c>
      <c r="J473" s="18" t="s">
        <v>179</v>
      </c>
      <c r="L473" s="18">
        <v>60</v>
      </c>
      <c r="M473" s="18">
        <v>6</v>
      </c>
      <c r="N473" s="18">
        <v>1</v>
      </c>
      <c r="O473" s="18">
        <v>1</v>
      </c>
      <c r="P473">
        <v>1014851517</v>
      </c>
      <c r="Q473">
        <v>2098</v>
      </c>
      <c r="S473" t="s">
        <v>100</v>
      </c>
      <c r="T473">
        <v>0</v>
      </c>
      <c r="U473" t="s">
        <v>101</v>
      </c>
      <c r="V473">
        <f>MATCH(D473,Отчет!$D$1:$D$65535,0)</f>
        <v>13</v>
      </c>
    </row>
    <row r="474" spans="1:22" x14ac:dyDescent="0.2">
      <c r="A474" s="18">
        <v>1261853697</v>
      </c>
      <c r="B474" s="18">
        <v>9</v>
      </c>
      <c r="C474" s="18" t="s">
        <v>135</v>
      </c>
      <c r="D474" s="18">
        <v>1171423945</v>
      </c>
      <c r="E474" s="7" t="s">
        <v>56</v>
      </c>
      <c r="F474" s="18" t="s">
        <v>136</v>
      </c>
      <c r="G474" s="7" t="s">
        <v>201</v>
      </c>
      <c r="H474" s="18">
        <v>6</v>
      </c>
      <c r="I474" s="18" t="s">
        <v>98</v>
      </c>
      <c r="J474" s="18" t="s">
        <v>179</v>
      </c>
      <c r="L474" s="18">
        <v>54</v>
      </c>
      <c r="M474" s="18">
        <v>6</v>
      </c>
      <c r="N474" s="18">
        <v>1</v>
      </c>
      <c r="O474" s="18">
        <v>1</v>
      </c>
      <c r="P474">
        <v>1014851517</v>
      </c>
      <c r="Q474">
        <v>2098</v>
      </c>
      <c r="S474" t="s">
        <v>100</v>
      </c>
      <c r="T474">
        <v>0</v>
      </c>
      <c r="U474" t="s">
        <v>101</v>
      </c>
      <c r="V474">
        <f>MATCH(D474,Отчет!$D$1:$D$65535,0)</f>
        <v>17</v>
      </c>
    </row>
    <row r="475" spans="1:22" x14ac:dyDescent="0.2">
      <c r="A475" s="18">
        <v>1258794756</v>
      </c>
      <c r="B475" s="18">
        <v>6</v>
      </c>
      <c r="C475" s="18" t="s">
        <v>135</v>
      </c>
      <c r="D475" s="18">
        <v>1171424010</v>
      </c>
      <c r="E475" s="7" t="s">
        <v>36</v>
      </c>
      <c r="F475" s="18" t="s">
        <v>138</v>
      </c>
      <c r="G475" s="7" t="s">
        <v>201</v>
      </c>
      <c r="H475" s="18">
        <v>6</v>
      </c>
      <c r="I475" s="18" t="s">
        <v>98</v>
      </c>
      <c r="J475" s="18" t="s">
        <v>179</v>
      </c>
      <c r="L475" s="18">
        <v>36</v>
      </c>
      <c r="M475" s="18">
        <v>6</v>
      </c>
      <c r="N475" s="18">
        <v>1</v>
      </c>
      <c r="O475" s="18">
        <v>1</v>
      </c>
      <c r="P475">
        <v>1014851517</v>
      </c>
      <c r="Q475">
        <v>2098</v>
      </c>
      <c r="S475" t="s">
        <v>100</v>
      </c>
      <c r="T475">
        <v>0</v>
      </c>
      <c r="U475" t="s">
        <v>101</v>
      </c>
      <c r="V475">
        <f>MATCH(D475,Отчет!$D$1:$D$65535,0)</f>
        <v>68</v>
      </c>
    </row>
    <row r="476" spans="1:22" x14ac:dyDescent="0.2">
      <c r="A476" s="18">
        <v>1258794575</v>
      </c>
      <c r="B476" s="18">
        <v>7</v>
      </c>
      <c r="C476" s="18" t="s">
        <v>135</v>
      </c>
      <c r="D476" s="18">
        <v>1171424134</v>
      </c>
      <c r="E476" s="7" t="s">
        <v>39</v>
      </c>
      <c r="F476" s="18" t="s">
        <v>141</v>
      </c>
      <c r="G476" s="7" t="s">
        <v>201</v>
      </c>
      <c r="H476" s="18">
        <v>6</v>
      </c>
      <c r="I476" s="18" t="s">
        <v>98</v>
      </c>
      <c r="J476" s="18" t="s">
        <v>179</v>
      </c>
      <c r="L476" s="18">
        <v>42</v>
      </c>
      <c r="M476" s="18">
        <v>6</v>
      </c>
      <c r="N476" s="18">
        <v>1</v>
      </c>
      <c r="O476" s="18">
        <v>1</v>
      </c>
      <c r="P476">
        <v>1014851517</v>
      </c>
      <c r="Q476">
        <v>2098</v>
      </c>
      <c r="S476" t="s">
        <v>100</v>
      </c>
      <c r="T476">
        <v>0</v>
      </c>
      <c r="U476" t="s">
        <v>101</v>
      </c>
      <c r="V476">
        <f>MATCH(D476,Отчет!$D$1:$D$65535,0)</f>
        <v>56</v>
      </c>
    </row>
    <row r="477" spans="1:22" x14ac:dyDescent="0.2">
      <c r="A477" s="18">
        <v>1256513461</v>
      </c>
      <c r="B477" s="18">
        <v>9</v>
      </c>
      <c r="C477" s="18" t="s">
        <v>95</v>
      </c>
      <c r="D477" s="18">
        <v>1171424225</v>
      </c>
      <c r="E477" s="7" t="s">
        <v>40</v>
      </c>
      <c r="F477" s="18" t="s">
        <v>115</v>
      </c>
      <c r="G477" s="7" t="s">
        <v>202</v>
      </c>
      <c r="H477" s="18">
        <v>3</v>
      </c>
      <c r="I477" s="18" t="s">
        <v>98</v>
      </c>
      <c r="J477" s="18" t="s">
        <v>179</v>
      </c>
      <c r="L477" s="18">
        <v>27</v>
      </c>
      <c r="M477" s="18">
        <v>3</v>
      </c>
      <c r="N477" s="18">
        <v>1</v>
      </c>
      <c r="O477" s="18">
        <v>1</v>
      </c>
      <c r="P477">
        <v>1236129457</v>
      </c>
      <c r="Q477">
        <v>2098</v>
      </c>
      <c r="S477" t="s">
        <v>100</v>
      </c>
      <c r="T477">
        <v>0</v>
      </c>
      <c r="U477" t="s">
        <v>101</v>
      </c>
      <c r="V477">
        <f>MATCH(D477,Отчет!$D$1:$D$65535,0)</f>
        <v>24</v>
      </c>
    </row>
    <row r="478" spans="1:22" x14ac:dyDescent="0.2">
      <c r="A478" s="18">
        <v>1256513509</v>
      </c>
      <c r="B478" s="18">
        <v>10</v>
      </c>
      <c r="C478" s="18" t="s">
        <v>135</v>
      </c>
      <c r="D478" s="18">
        <v>1171423839</v>
      </c>
      <c r="E478" s="7" t="s">
        <v>45</v>
      </c>
      <c r="F478" s="18" t="s">
        <v>168</v>
      </c>
      <c r="G478" s="7" t="s">
        <v>202</v>
      </c>
      <c r="H478" s="18">
        <v>3</v>
      </c>
      <c r="I478" s="18" t="s">
        <v>98</v>
      </c>
      <c r="J478" s="18" t="s">
        <v>179</v>
      </c>
      <c r="L478" s="18">
        <v>30</v>
      </c>
      <c r="M478" s="18">
        <v>3</v>
      </c>
      <c r="N478" s="18">
        <v>1</v>
      </c>
      <c r="O478" s="18">
        <v>1</v>
      </c>
      <c r="P478">
        <v>1236129457</v>
      </c>
      <c r="Q478">
        <v>2098</v>
      </c>
      <c r="S478" t="s">
        <v>100</v>
      </c>
      <c r="T478">
        <v>0</v>
      </c>
      <c r="U478" t="s">
        <v>101</v>
      </c>
      <c r="V478">
        <f>MATCH(D478,Отчет!$D$1:$D$65535,0)</f>
        <v>13</v>
      </c>
    </row>
    <row r="479" spans="1:22" x14ac:dyDescent="0.2">
      <c r="A479" s="18">
        <v>1256513521</v>
      </c>
      <c r="B479" s="18">
        <v>7</v>
      </c>
      <c r="C479" s="18" t="s">
        <v>103</v>
      </c>
      <c r="D479" s="18">
        <v>1171423807</v>
      </c>
      <c r="E479" s="7" t="s">
        <v>69</v>
      </c>
      <c r="F479" s="18" t="s">
        <v>167</v>
      </c>
      <c r="G479" s="7" t="s">
        <v>202</v>
      </c>
      <c r="H479" s="18">
        <v>3</v>
      </c>
      <c r="I479" s="18" t="s">
        <v>98</v>
      </c>
      <c r="J479" s="18" t="s">
        <v>179</v>
      </c>
      <c r="L479" s="18">
        <v>21</v>
      </c>
      <c r="M479" s="18">
        <v>3</v>
      </c>
      <c r="N479" s="18">
        <v>1</v>
      </c>
      <c r="O479" s="18">
        <v>1</v>
      </c>
      <c r="P479">
        <v>1236129457</v>
      </c>
      <c r="Q479">
        <v>2098</v>
      </c>
      <c r="S479" t="s">
        <v>100</v>
      </c>
      <c r="T479">
        <v>0</v>
      </c>
      <c r="U479" t="s">
        <v>101</v>
      </c>
      <c r="V479">
        <f>MATCH(D479,Отчет!$D$1:$D$65535,0)</f>
        <v>35</v>
      </c>
    </row>
    <row r="480" spans="1:22" x14ac:dyDescent="0.2">
      <c r="A480" s="18">
        <v>1256513497</v>
      </c>
      <c r="B480" s="18">
        <v>9</v>
      </c>
      <c r="C480" s="18" t="s">
        <v>95</v>
      </c>
      <c r="D480" s="18">
        <v>1171423984</v>
      </c>
      <c r="E480" s="7" t="s">
        <v>64</v>
      </c>
      <c r="F480" s="18" t="s">
        <v>113</v>
      </c>
      <c r="G480" s="7" t="s">
        <v>202</v>
      </c>
      <c r="H480" s="18">
        <v>3</v>
      </c>
      <c r="I480" s="18" t="s">
        <v>98</v>
      </c>
      <c r="J480" s="18" t="s">
        <v>179</v>
      </c>
      <c r="L480" s="18">
        <v>27</v>
      </c>
      <c r="M480" s="18">
        <v>3</v>
      </c>
      <c r="N480" s="18">
        <v>1</v>
      </c>
      <c r="O480" s="18">
        <v>1</v>
      </c>
      <c r="P480">
        <v>1236129457</v>
      </c>
      <c r="Q480">
        <v>2098</v>
      </c>
      <c r="S480" t="s">
        <v>100</v>
      </c>
      <c r="T480">
        <v>0</v>
      </c>
      <c r="U480" t="s">
        <v>101</v>
      </c>
      <c r="V480">
        <f>MATCH(D480,Отчет!$D$1:$D$65535,0)</f>
        <v>15</v>
      </c>
    </row>
    <row r="481" spans="1:22" x14ac:dyDescent="0.2">
      <c r="A481" s="18">
        <v>1256513517</v>
      </c>
      <c r="B481" s="18">
        <v>8</v>
      </c>
      <c r="C481" s="18" t="s">
        <v>135</v>
      </c>
      <c r="D481" s="18">
        <v>1171424238</v>
      </c>
      <c r="E481" s="7" t="s">
        <v>89</v>
      </c>
      <c r="F481" s="18" t="s">
        <v>145</v>
      </c>
      <c r="G481" s="7" t="s">
        <v>202</v>
      </c>
      <c r="H481" s="18">
        <v>3</v>
      </c>
      <c r="I481" s="18" t="s">
        <v>98</v>
      </c>
      <c r="J481" s="18" t="s">
        <v>179</v>
      </c>
      <c r="L481" s="18">
        <v>24</v>
      </c>
      <c r="M481" s="18">
        <v>3</v>
      </c>
      <c r="N481" s="18">
        <v>1</v>
      </c>
      <c r="O481" s="18">
        <v>1</v>
      </c>
      <c r="P481">
        <v>1236129457</v>
      </c>
      <c r="Q481">
        <v>2098</v>
      </c>
      <c r="S481" t="s">
        <v>100</v>
      </c>
      <c r="T481">
        <v>0</v>
      </c>
      <c r="U481" t="s">
        <v>101</v>
      </c>
      <c r="V481">
        <f>MATCH(D481,Отчет!$D$1:$D$65535,0)</f>
        <v>29</v>
      </c>
    </row>
    <row r="482" spans="1:22" x14ac:dyDescent="0.2">
      <c r="A482" s="18">
        <v>1256513554</v>
      </c>
      <c r="B482" s="18">
        <v>9</v>
      </c>
      <c r="C482" s="18" t="s">
        <v>95</v>
      </c>
      <c r="D482" s="18">
        <v>1171423919</v>
      </c>
      <c r="E482" s="7" t="s">
        <v>77</v>
      </c>
      <c r="F482" s="18" t="s">
        <v>111</v>
      </c>
      <c r="G482" s="7" t="s">
        <v>202</v>
      </c>
      <c r="H482" s="18">
        <v>3</v>
      </c>
      <c r="I482" s="18" t="s">
        <v>98</v>
      </c>
      <c r="J482" s="18" t="s">
        <v>179</v>
      </c>
      <c r="L482" s="18">
        <v>27</v>
      </c>
      <c r="M482" s="18">
        <v>3</v>
      </c>
      <c r="N482" s="18">
        <v>1</v>
      </c>
      <c r="O482" s="18">
        <v>1</v>
      </c>
      <c r="P482">
        <v>1236129457</v>
      </c>
      <c r="Q482">
        <v>2098</v>
      </c>
      <c r="S482" t="s">
        <v>100</v>
      </c>
      <c r="T482">
        <v>0</v>
      </c>
      <c r="U482" t="s">
        <v>101</v>
      </c>
      <c r="V482">
        <f>MATCH(D482,Отчет!$D$1:$D$65535,0)</f>
        <v>34</v>
      </c>
    </row>
    <row r="483" spans="1:22" x14ac:dyDescent="0.2">
      <c r="A483" s="18">
        <v>1256513610</v>
      </c>
      <c r="B483" s="18">
        <v>8</v>
      </c>
      <c r="C483" s="18" t="s">
        <v>95</v>
      </c>
      <c r="D483" s="18">
        <v>1181020383</v>
      </c>
      <c r="E483" s="7" t="s">
        <v>93</v>
      </c>
      <c r="F483" s="18" t="s">
        <v>127</v>
      </c>
      <c r="G483" s="7" t="s">
        <v>202</v>
      </c>
      <c r="H483" s="18">
        <v>3</v>
      </c>
      <c r="I483" s="18" t="s">
        <v>98</v>
      </c>
      <c r="J483" s="18" t="s">
        <v>179</v>
      </c>
      <c r="L483" s="18">
        <v>24</v>
      </c>
      <c r="M483" s="18">
        <v>3</v>
      </c>
      <c r="N483" s="18">
        <v>1</v>
      </c>
      <c r="O483" s="18">
        <v>1</v>
      </c>
      <c r="P483">
        <v>1236129457</v>
      </c>
      <c r="Q483">
        <v>2098</v>
      </c>
      <c r="S483" t="s">
        <v>100</v>
      </c>
      <c r="T483">
        <v>0</v>
      </c>
      <c r="U483" t="s">
        <v>101</v>
      </c>
      <c r="V483">
        <f>MATCH(D483,Отчет!$D$1:$D$65535,0)</f>
        <v>57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2016-10-22T11:35:16Z</dcterms:modified>
</cp:coreProperties>
</file>