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<sst xmlns="http://schemas.openxmlformats.org/spreadsheetml/2006/main" count="539" uniqueCount="78">
  <si>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</si>
  <si>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</si>
  <si>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</si>
  <si>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</si>
  <si>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</si>
  <si>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</si>
  <si>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</si>
  <si>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</si>
  <si>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</si>
  <si>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</si>
  <si>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</si>
  <si>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</si>
  <si>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</si>
  <si>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</si>
  <si>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</si>
  <si>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</si>
  <si>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</si>
  <si>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</si>
  <si>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</si>
  <si>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</si>
  <si>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</si>
  <si>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</si>
  <si>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</si>
  <si>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</si>
  <si>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</si>
  <si>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</si>
  <si>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</si>
  <si>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</si>
  <si>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</si>
  <si>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</si>
  <si>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</si>
  <si>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Гарист Владислав Валерьевич</t>
  </si>
  <si>
    <t>Долгих София Игоревна</t>
  </si>
  <si>
    <t>Ежихин Николай Вадимович</t>
  </si>
  <si>
    <t>Исаков Канат Сагатович</t>
  </si>
  <si>
    <t>Казакова Екатерина Николаевна</t>
  </si>
  <si>
    <t>Кузьмина Анастасия Александровна</t>
  </si>
  <si>
    <t>Меньшиков Владимир Сергеевич</t>
  </si>
  <si>
    <t>Патрушева Ирина Михайловна</t>
  </si>
  <si>
    <t>Утесов Нурлан Мирбулатович</t>
  </si>
  <si>
    <t>Филатов Дмитрий Анатольевич</t>
  </si>
  <si>
    <t>Шмыров Александр Вячеславович</t>
  </si>
  <si>
    <t>МЭИ151</t>
  </si>
  <si>
    <t>М151МПРЭК111</t>
  </si>
  <si>
    <t>Анализ временных рядов-1</t>
  </si>
  <si>
    <t>Экзамен</t>
  </si>
  <si>
    <t>2015/2016 учебный год 3 модуль</t>
  </si>
  <si>
    <t>stChoosen</t>
  </si>
  <si>
    <t>Экономика: исследовательская программа</t>
  </si>
  <si>
    <t>М151МЭКИП019</t>
  </si>
  <si>
    <t>Введение в нейроэкономику</t>
  </si>
  <si>
    <t>М151МЭКИП003</t>
  </si>
  <si>
    <t>Расчетные модели макроэкономической динамики</t>
  </si>
  <si>
    <t>Анализ временных рядов-2</t>
  </si>
  <si>
    <t>2015/2016 учебный год 4 модуль</t>
  </si>
  <si>
    <t>М151МЭКИП014</t>
  </si>
  <si>
    <t>Защита выпускной квалификационной работы</t>
  </si>
  <si>
    <t>М151МЭКИП011</t>
  </si>
  <si>
    <t>Курсовая работа</t>
  </si>
  <si>
    <t>М151МЭКИП007</t>
  </si>
  <si>
    <t>М141МПРЭК027</t>
  </si>
  <si>
    <t>М151МЭКИП006</t>
  </si>
  <si>
    <t>М151МЭКИП009</t>
  </si>
  <si>
    <t>М151МЭКИП021</t>
  </si>
  <si>
    <t>М151МЭКИП013</t>
  </si>
  <si>
    <t>Макроэкономика (продвинутый уровень)</t>
  </si>
  <si>
    <t>stCommon</t>
  </si>
  <si>
    <t>Микроэкономика  (продвинутый уровень)</t>
  </si>
  <si>
    <t>Научно-исследовательский семинар "Макроэкономический анализ"</t>
  </si>
  <si>
    <t>Научно-исследовательский семинар "Микроэкономический анализ"</t>
  </si>
  <si>
    <t>Эконометрика (продвинутый уровень)</t>
  </si>
  <si>
    <t>н/я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</si>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</sst>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800100</xdr:colOff>
      <xdr:row>1</xdr:row>
      <xdr:rowOff>38100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6667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V22"/>
  <sheetViews>
    <sheetView tabSelected="1" zoomScale="85" zoomScaleNormal="85" zoomScalePageLayoutView="0" workbookViewId="0" topLeftCell="A4">
      <selection activeCell="R24" sqref="R24"/>
    </sheetView>
  </sheetViews>
  <sheetFormatPr defaultColWidth="9.00390625" defaultRowHeight="12.75"/>
  <cols>
    <col min="1" max="1" width="9.125" style="16" customWidth="1"/>
    <col min="2" max="2" width="34.75390625" style="7" customWidth="1"/>
    <col min="3" max="3" width="14.00390625" style="1" customWidth="1"/>
    <col min="4" max="7" width="10.75390625" style="11" customWidth="1"/>
    <col min="8" max="9" width="10.75390625" style="1" hidden="1" customWidth="1"/>
    <col min="10" max="10" width="10.75390625" style="11" customWidth="1"/>
    <col min="11" max="11" width="10.75390625" style="1" customWidth="1"/>
    <col min="12" max="21" width="9.00390625" style="23" customWidth="1"/>
    <col min="22" max="22" width="10.75390625" style="1" hidden="1" customWidth="1"/>
    <col min="23" max="64" width="10.75390625" style="1" customWidth="1"/>
    <col min="65" max="16384" width="9.125" style="1" customWidth="1"/>
  </cols>
  <sheetData>
    <row r="1" spans="1:21" s="6" customFormat="1" ht="22.5" customHeight="1">
      <c r="A1" s="19" t="s">
        <v>25</v>
      </c>
      <c r="B1" s="17"/>
      <c r="C1" s="17"/>
      <c r="D1" s="9"/>
      <c r="E1" s="9"/>
      <c r="F1" s="9"/>
      <c r="G1" s="9"/>
      <c r="J1" s="9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5" customFormat="1" ht="15.75" customHeight="1">
      <c r="A2" s="18" t="s">
        <v>72</v>
      </c>
      <c r="B2" s="17"/>
      <c r="C2" s="17"/>
      <c r="D2" s="6"/>
      <c r="E2" s="6"/>
      <c r="F2" s="6"/>
      <c r="G2" s="10"/>
      <c r="J2" s="10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5" customFormat="1" ht="15.75" customHeight="1">
      <c r="A3" s="18" t="s">
        <v>73</v>
      </c>
      <c r="B3" s="17"/>
      <c r="C3" s="17"/>
      <c r="D3" s="6"/>
      <c r="E3" s="6"/>
      <c r="F3" s="6"/>
      <c r="G3" s="10"/>
      <c r="J3" s="10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5" customFormat="1" ht="15.75" customHeight="1">
      <c r="A4" s="18" t="s">
        <v>74</v>
      </c>
      <c r="B4" s="17"/>
      <c r="C4" s="17"/>
      <c r="D4" s="6"/>
      <c r="E4" s="6"/>
      <c r="F4" s="6"/>
      <c r="G4" s="10"/>
      <c r="J4" s="10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5" customFormat="1" ht="15.75" customHeight="1">
      <c r="A5" s="18" t="s">
        <v>75</v>
      </c>
      <c r="B5" s="6"/>
      <c r="C5" s="6"/>
      <c r="D5" s="6"/>
      <c r="E5" s="6"/>
      <c r="F5" s="6"/>
      <c r="G5" s="10"/>
      <c r="J5" s="10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5" customFormat="1" ht="15.75" customHeight="1">
      <c r="A6" s="18" t="s">
        <v>76</v>
      </c>
      <c r="B6" s="4"/>
      <c r="C6" s="4"/>
      <c r="D6" s="10"/>
      <c r="E6" s="10"/>
      <c r="F6" s="10"/>
      <c r="G6" s="10"/>
      <c r="J6" s="10"/>
      <c r="L6" s="22"/>
      <c r="M6" s="34"/>
      <c r="N6" s="22" t="s">
        <v>77</v>
      </c>
      <c r="O6" s="22"/>
      <c r="P6" s="22"/>
      <c r="Q6" s="22"/>
      <c r="R6" s="22"/>
      <c r="S6" s="22"/>
      <c r="T6" s="22"/>
      <c r="U6" s="22"/>
    </row>
    <row r="7" spans="1:21" s="5" customFormat="1" ht="15.75" customHeight="1">
      <c r="A7" s="16"/>
      <c r="D7" s="10"/>
      <c r="E7" s="10"/>
      <c r="F7" s="10"/>
      <c r="G7" s="10"/>
      <c r="J7" s="10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" customFormat="1" ht="29.25" customHeight="1">
      <c r="A8" s="39" t="s">
        <v>2</v>
      </c>
      <c r="B8" s="39" t="s">
        <v>0</v>
      </c>
      <c r="C8" s="39" t="s">
        <v>1</v>
      </c>
      <c r="D8" s="40" t="s">
        <v>20</v>
      </c>
      <c r="E8" s="41" t="s">
        <v>22</v>
      </c>
      <c r="F8" s="41" t="s">
        <v>23</v>
      </c>
      <c r="G8" s="40" t="s">
        <v>24</v>
      </c>
      <c r="H8" s="38" t="s">
        <v>4</v>
      </c>
      <c r="I8" s="38" t="s">
        <v>5</v>
      </c>
      <c r="J8" s="40" t="s">
        <v>19</v>
      </c>
      <c r="K8" s="38" t="s">
        <v>6</v>
      </c>
      <c r="L8" s="35" t="s">
        <v>46</v>
      </c>
      <c r="M8" s="36"/>
      <c r="N8" s="36"/>
      <c r="O8" s="37" t="s">
        <v>54</v>
      </c>
      <c r="P8" s="36"/>
      <c r="Q8" s="36"/>
      <c r="R8" s="36"/>
      <c r="S8" s="36"/>
      <c r="T8" s="36"/>
      <c r="U8" s="36"/>
    </row>
    <row r="9" spans="1:21" s="2" customFormat="1" ht="20.25" customHeight="1">
      <c r="A9" s="39"/>
      <c r="B9" s="39"/>
      <c r="C9" s="39"/>
      <c r="D9" s="40"/>
      <c r="E9" s="41"/>
      <c r="F9" s="41"/>
      <c r="G9" s="40"/>
      <c r="H9" s="38"/>
      <c r="I9" s="38"/>
      <c r="J9" s="40"/>
      <c r="K9" s="38"/>
      <c r="L9" s="35" t="s">
        <v>45</v>
      </c>
      <c r="M9" s="36"/>
      <c r="N9" s="36"/>
      <c r="O9" s="37" t="s">
        <v>45</v>
      </c>
      <c r="P9" s="36"/>
      <c r="Q9" s="36"/>
      <c r="R9" s="36"/>
      <c r="S9" s="36"/>
      <c r="T9" s="36"/>
      <c r="U9" s="36"/>
    </row>
    <row r="10" spans="1:21" s="3" customFormat="1" ht="199.5" customHeight="1">
      <c r="A10" s="39"/>
      <c r="B10" s="39"/>
      <c r="C10" s="39"/>
      <c r="D10" s="40"/>
      <c r="E10" s="41"/>
      <c r="F10" s="41"/>
      <c r="G10" s="40"/>
      <c r="H10" s="38"/>
      <c r="I10" s="38"/>
      <c r="J10" s="40"/>
      <c r="K10" s="38"/>
      <c r="L10" s="25" t="s">
        <v>44</v>
      </c>
      <c r="M10" s="25" t="s">
        <v>50</v>
      </c>
      <c r="N10" s="25" t="s">
        <v>52</v>
      </c>
      <c r="O10" s="25" t="s">
        <v>53</v>
      </c>
      <c r="P10" s="25" t="s">
        <v>58</v>
      </c>
      <c r="Q10" s="25" t="s">
        <v>65</v>
      </c>
      <c r="R10" s="25" t="s">
        <v>67</v>
      </c>
      <c r="S10" s="25" t="s">
        <v>68</v>
      </c>
      <c r="T10" s="25" t="s">
        <v>69</v>
      </c>
      <c r="U10" s="25" t="s">
        <v>70</v>
      </c>
    </row>
    <row r="11" spans="1:21" s="8" customFormat="1" ht="18.75" customHeight="1">
      <c r="A11" s="42" t="s">
        <v>3</v>
      </c>
      <c r="B11" s="42"/>
      <c r="C11" s="42"/>
      <c r="D11" s="40"/>
      <c r="E11" s="41"/>
      <c r="F11" s="41"/>
      <c r="G11" s="40"/>
      <c r="H11" s="38"/>
      <c r="I11" s="38"/>
      <c r="J11" s="40"/>
      <c r="K11" s="38"/>
      <c r="L11" s="24">
        <v>3</v>
      </c>
      <c r="M11" s="24">
        <v>3</v>
      </c>
      <c r="N11" s="24">
        <v>3</v>
      </c>
      <c r="O11" s="24">
        <v>3</v>
      </c>
      <c r="P11" s="24">
        <v>9</v>
      </c>
      <c r="Q11" s="24">
        <v>6</v>
      </c>
      <c r="R11" s="24">
        <v>6</v>
      </c>
      <c r="S11" s="24">
        <v>6</v>
      </c>
      <c r="T11" s="24">
        <v>6</v>
      </c>
      <c r="U11" s="24">
        <v>5</v>
      </c>
    </row>
    <row r="12" spans="1:22" ht="12.75">
      <c r="A12" s="26">
        <v>1</v>
      </c>
      <c r="B12" s="27" t="s">
        <v>35</v>
      </c>
      <c r="C12" s="28" t="s">
        <v>42</v>
      </c>
      <c r="D12" s="33">
        <v>297</v>
      </c>
      <c r="E12" s="33">
        <f aca="true" t="shared" si="0" ref="E12:E22">IF(F12&gt;0,MAX(F$12:F$22)/F12,0)</f>
        <v>1.1875</v>
      </c>
      <c r="F12" s="33">
        <v>32</v>
      </c>
      <c r="G12" s="33">
        <f aca="true" t="shared" si="1" ref="G12:G22">D12*E12</f>
        <v>352.6875</v>
      </c>
      <c r="H12" s="28">
        <v>46</v>
      </c>
      <c r="I12" s="28">
        <v>5</v>
      </c>
      <c r="J12" s="33">
        <f aca="true" t="shared" si="2" ref="J12:J22">IF(I12&gt;0,H12/I12,0)</f>
        <v>9.2</v>
      </c>
      <c r="K12" s="28">
        <f>MIN($L12:U12)</f>
        <v>8</v>
      </c>
      <c r="L12" s="30"/>
      <c r="M12" s="30"/>
      <c r="N12" s="30"/>
      <c r="O12" s="30"/>
      <c r="P12" s="30">
        <v>10</v>
      </c>
      <c r="Q12" s="30">
        <v>8</v>
      </c>
      <c r="R12" s="30">
        <v>9</v>
      </c>
      <c r="S12" s="30">
        <v>10</v>
      </c>
      <c r="T12" s="30"/>
      <c r="U12" s="30">
        <v>9</v>
      </c>
      <c r="V12" s="1">
        <v>1</v>
      </c>
    </row>
    <row r="13" spans="1:22" ht="12.75">
      <c r="A13" s="26">
        <v>2</v>
      </c>
      <c r="B13" s="27" t="s">
        <v>37</v>
      </c>
      <c r="C13" s="28" t="s">
        <v>42</v>
      </c>
      <c r="D13" s="33">
        <v>294</v>
      </c>
      <c r="E13" s="33">
        <f t="shared" si="0"/>
        <v>1.1875</v>
      </c>
      <c r="F13" s="33">
        <v>32</v>
      </c>
      <c r="G13" s="33">
        <f t="shared" si="1"/>
        <v>349.125</v>
      </c>
      <c r="H13" s="28">
        <v>46</v>
      </c>
      <c r="I13" s="28">
        <v>5</v>
      </c>
      <c r="J13" s="33">
        <f t="shared" si="2"/>
        <v>9.2</v>
      </c>
      <c r="K13" s="28">
        <f>MIN($L13:U13)</f>
        <v>8</v>
      </c>
      <c r="L13" s="30"/>
      <c r="M13" s="30"/>
      <c r="N13" s="30"/>
      <c r="O13" s="30"/>
      <c r="P13" s="30">
        <v>9</v>
      </c>
      <c r="Q13" s="30">
        <v>10</v>
      </c>
      <c r="R13" s="30">
        <v>8</v>
      </c>
      <c r="S13" s="30">
        <v>10</v>
      </c>
      <c r="T13" s="30"/>
      <c r="U13" s="30">
        <v>9</v>
      </c>
      <c r="V13" s="1">
        <v>2</v>
      </c>
    </row>
    <row r="14" spans="1:22" ht="12.75">
      <c r="A14" s="26">
        <v>3</v>
      </c>
      <c r="B14" s="27" t="s">
        <v>39</v>
      </c>
      <c r="C14" s="28" t="s">
        <v>42</v>
      </c>
      <c r="D14" s="33">
        <v>260</v>
      </c>
      <c r="E14" s="33">
        <f t="shared" si="0"/>
        <v>1.0857142857142856</v>
      </c>
      <c r="F14" s="33">
        <v>35</v>
      </c>
      <c r="G14" s="33">
        <f t="shared" si="1"/>
        <v>282.2857142857143</v>
      </c>
      <c r="H14" s="28">
        <v>46</v>
      </c>
      <c r="I14" s="28">
        <v>6</v>
      </c>
      <c r="J14" s="33">
        <f t="shared" si="2"/>
        <v>7.666666666666667</v>
      </c>
      <c r="K14" s="28">
        <f>MIN($L14:U14)</f>
        <v>6</v>
      </c>
      <c r="L14" s="30"/>
      <c r="M14" s="30">
        <v>8</v>
      </c>
      <c r="N14" s="30"/>
      <c r="O14" s="30"/>
      <c r="P14" s="30">
        <v>6</v>
      </c>
      <c r="Q14" s="30">
        <v>7</v>
      </c>
      <c r="R14" s="30">
        <v>8</v>
      </c>
      <c r="S14" s="30"/>
      <c r="T14" s="30">
        <v>7</v>
      </c>
      <c r="U14" s="30">
        <v>10</v>
      </c>
      <c r="V14" s="1">
        <v>3</v>
      </c>
    </row>
    <row r="15" spans="1:22" ht="12.75">
      <c r="A15" s="26">
        <v>4</v>
      </c>
      <c r="B15" s="27" t="s">
        <v>34</v>
      </c>
      <c r="C15" s="28" t="s">
        <v>42</v>
      </c>
      <c r="D15" s="33">
        <v>230</v>
      </c>
      <c r="E15" s="33">
        <f t="shared" si="0"/>
        <v>1.1875</v>
      </c>
      <c r="F15" s="33">
        <v>32</v>
      </c>
      <c r="G15" s="33">
        <f t="shared" si="1"/>
        <v>273.125</v>
      </c>
      <c r="H15" s="28">
        <v>37</v>
      </c>
      <c r="I15" s="28">
        <v>5</v>
      </c>
      <c r="J15" s="33">
        <f t="shared" si="2"/>
        <v>7.4</v>
      </c>
      <c r="K15" s="28">
        <f>MIN($L15:U15)</f>
        <v>6</v>
      </c>
      <c r="L15" s="30"/>
      <c r="M15" s="30"/>
      <c r="N15" s="30"/>
      <c r="O15" s="30"/>
      <c r="P15" s="30">
        <v>6</v>
      </c>
      <c r="Q15" s="30">
        <v>6</v>
      </c>
      <c r="R15" s="30">
        <v>7</v>
      </c>
      <c r="S15" s="30">
        <v>8</v>
      </c>
      <c r="T15" s="30"/>
      <c r="U15" s="30">
        <v>10</v>
      </c>
      <c r="V15" s="1">
        <v>4</v>
      </c>
    </row>
    <row r="16" spans="1:22" ht="12.75">
      <c r="A16" s="26">
        <v>5</v>
      </c>
      <c r="B16" s="27" t="s">
        <v>40</v>
      </c>
      <c r="C16" s="28" t="s">
        <v>42</v>
      </c>
      <c r="D16" s="33">
        <v>271</v>
      </c>
      <c r="E16" s="33">
        <f t="shared" si="0"/>
        <v>1</v>
      </c>
      <c r="F16" s="33">
        <v>38</v>
      </c>
      <c r="G16" s="33">
        <f t="shared" si="1"/>
        <v>271</v>
      </c>
      <c r="H16" s="28">
        <v>49</v>
      </c>
      <c r="I16" s="28">
        <v>7</v>
      </c>
      <c r="J16" s="33">
        <f t="shared" si="2"/>
        <v>7</v>
      </c>
      <c r="K16" s="28">
        <f>MIN($L16:U16)</f>
        <v>5</v>
      </c>
      <c r="L16" s="30">
        <v>6</v>
      </c>
      <c r="M16" s="30"/>
      <c r="N16" s="30"/>
      <c r="O16" s="30">
        <v>7</v>
      </c>
      <c r="P16" s="30">
        <v>8</v>
      </c>
      <c r="Q16" s="30">
        <v>7</v>
      </c>
      <c r="R16" s="30">
        <v>5</v>
      </c>
      <c r="S16" s="30">
        <v>8</v>
      </c>
      <c r="T16" s="30"/>
      <c r="U16" s="30">
        <v>8</v>
      </c>
      <c r="V16" s="1">
        <v>5</v>
      </c>
    </row>
    <row r="17" spans="1:22" ht="12.75">
      <c r="A17" s="26">
        <v>6</v>
      </c>
      <c r="B17" s="27" t="s">
        <v>36</v>
      </c>
      <c r="C17" s="28" t="s">
        <v>42</v>
      </c>
      <c r="D17" s="33">
        <v>228</v>
      </c>
      <c r="E17" s="33">
        <f t="shared" si="0"/>
        <v>1.1875</v>
      </c>
      <c r="F17" s="33">
        <v>32</v>
      </c>
      <c r="G17" s="33">
        <f t="shared" si="1"/>
        <v>270.75</v>
      </c>
      <c r="H17" s="28">
        <v>35</v>
      </c>
      <c r="I17" s="28">
        <v>5</v>
      </c>
      <c r="J17" s="33">
        <f t="shared" si="2"/>
        <v>7</v>
      </c>
      <c r="K17" s="28">
        <f>MIN($L17:U17)</f>
        <v>5</v>
      </c>
      <c r="L17" s="30"/>
      <c r="M17" s="30"/>
      <c r="N17" s="30"/>
      <c r="O17" s="30"/>
      <c r="P17" s="30">
        <v>8</v>
      </c>
      <c r="Q17" s="30">
        <v>7</v>
      </c>
      <c r="R17" s="30">
        <v>5</v>
      </c>
      <c r="S17" s="30">
        <v>9</v>
      </c>
      <c r="T17" s="30"/>
      <c r="U17" s="30">
        <v>6</v>
      </c>
      <c r="V17" s="1">
        <v>6</v>
      </c>
    </row>
    <row r="18" spans="1:22" ht="12.75">
      <c r="A18" s="26">
        <v>7</v>
      </c>
      <c r="B18" s="27" t="s">
        <v>31</v>
      </c>
      <c r="C18" s="28" t="s">
        <v>42</v>
      </c>
      <c r="D18" s="33">
        <v>225</v>
      </c>
      <c r="E18" s="33">
        <f t="shared" si="0"/>
        <v>1.0857142857142856</v>
      </c>
      <c r="F18" s="33">
        <v>35</v>
      </c>
      <c r="G18" s="33">
        <f t="shared" si="1"/>
        <v>244.28571428571428</v>
      </c>
      <c r="H18" s="28">
        <v>39</v>
      </c>
      <c r="I18" s="28">
        <v>6</v>
      </c>
      <c r="J18" s="33">
        <f t="shared" si="2"/>
        <v>6.5</v>
      </c>
      <c r="K18" s="28">
        <f>MIN($L18:U18)</f>
        <v>4</v>
      </c>
      <c r="L18" s="30"/>
      <c r="M18" s="30"/>
      <c r="N18" s="30">
        <v>8</v>
      </c>
      <c r="O18" s="30"/>
      <c r="P18" s="30">
        <v>7</v>
      </c>
      <c r="Q18" s="30">
        <v>7</v>
      </c>
      <c r="R18" s="30">
        <v>4</v>
      </c>
      <c r="S18" s="30">
        <v>7</v>
      </c>
      <c r="T18" s="30"/>
      <c r="U18" s="30">
        <v>6</v>
      </c>
      <c r="V18" s="1">
        <v>7</v>
      </c>
    </row>
    <row r="19" spans="1:22" ht="12.75">
      <c r="A19" s="26">
        <v>8</v>
      </c>
      <c r="B19" s="27" t="s">
        <v>32</v>
      </c>
      <c r="C19" s="28" t="s">
        <v>42</v>
      </c>
      <c r="D19" s="33">
        <v>203</v>
      </c>
      <c r="E19" s="33">
        <f t="shared" si="0"/>
        <v>1.1875</v>
      </c>
      <c r="F19" s="33">
        <v>32</v>
      </c>
      <c r="G19" s="33">
        <f t="shared" si="1"/>
        <v>241.0625</v>
      </c>
      <c r="H19" s="28">
        <v>32</v>
      </c>
      <c r="I19" s="28">
        <v>5</v>
      </c>
      <c r="J19" s="33">
        <f t="shared" si="2"/>
        <v>6.4</v>
      </c>
      <c r="K19" s="28">
        <f>MIN($L19:U19)</f>
        <v>5</v>
      </c>
      <c r="L19" s="30"/>
      <c r="M19" s="30"/>
      <c r="N19" s="30"/>
      <c r="O19" s="30"/>
      <c r="P19" s="30">
        <v>6</v>
      </c>
      <c r="Q19" s="30">
        <v>7</v>
      </c>
      <c r="R19" s="30">
        <v>5</v>
      </c>
      <c r="S19" s="30"/>
      <c r="T19" s="30">
        <v>7</v>
      </c>
      <c r="U19" s="30">
        <v>7</v>
      </c>
      <c r="V19" s="1">
        <v>8</v>
      </c>
    </row>
    <row r="20" spans="1:22" ht="12.75">
      <c r="A20" s="26">
        <v>9</v>
      </c>
      <c r="B20" s="29" t="s">
        <v>33</v>
      </c>
      <c r="C20" s="28"/>
      <c r="D20" s="33">
        <v>153</v>
      </c>
      <c r="E20" s="33">
        <f t="shared" si="0"/>
        <v>1.1875</v>
      </c>
      <c r="F20" s="33">
        <v>32</v>
      </c>
      <c r="G20" s="33">
        <f t="shared" si="1"/>
        <v>181.6875</v>
      </c>
      <c r="H20" s="28">
        <v>25</v>
      </c>
      <c r="I20" s="28">
        <v>5</v>
      </c>
      <c r="J20" s="33">
        <f t="shared" si="2"/>
        <v>5</v>
      </c>
      <c r="K20" s="28">
        <f>MIN($L20:U20)</f>
        <v>1</v>
      </c>
      <c r="L20" s="30"/>
      <c r="M20" s="30"/>
      <c r="N20" s="30"/>
      <c r="O20" s="30"/>
      <c r="P20" s="31">
        <v>3</v>
      </c>
      <c r="Q20" s="30">
        <v>7</v>
      </c>
      <c r="R20" s="31">
        <v>1</v>
      </c>
      <c r="S20" s="30"/>
      <c r="T20" s="30">
        <v>8</v>
      </c>
      <c r="U20" s="30">
        <v>6</v>
      </c>
      <c r="V20" s="1">
        <v>9</v>
      </c>
    </row>
    <row r="21" spans="1:22" ht="12.75">
      <c r="A21" s="26">
        <v>10</v>
      </c>
      <c r="B21" s="29" t="s">
        <v>38</v>
      </c>
      <c r="C21" s="28" t="s">
        <v>42</v>
      </c>
      <c r="D21" s="33">
        <v>173</v>
      </c>
      <c r="E21" s="33">
        <f t="shared" si="0"/>
        <v>1</v>
      </c>
      <c r="F21" s="33">
        <v>38</v>
      </c>
      <c r="G21" s="33">
        <f t="shared" si="1"/>
        <v>173</v>
      </c>
      <c r="H21" s="28">
        <v>26</v>
      </c>
      <c r="I21" s="28">
        <v>5</v>
      </c>
      <c r="J21" s="33">
        <f t="shared" si="2"/>
        <v>5.2</v>
      </c>
      <c r="K21" s="28">
        <f>MIN($L21:U21)</f>
        <v>1</v>
      </c>
      <c r="L21" s="30"/>
      <c r="M21" s="30"/>
      <c r="N21" s="30"/>
      <c r="O21" s="30"/>
      <c r="P21" s="30">
        <v>7</v>
      </c>
      <c r="Q21" s="30">
        <v>7</v>
      </c>
      <c r="R21" s="31">
        <v>1</v>
      </c>
      <c r="S21" s="30">
        <v>7</v>
      </c>
      <c r="T21" s="30"/>
      <c r="U21" s="30">
        <v>4</v>
      </c>
      <c r="V21" s="1">
        <v>10</v>
      </c>
    </row>
    <row r="22" spans="1:22" ht="12.75">
      <c r="A22" s="26">
        <v>11</v>
      </c>
      <c r="B22" s="29" t="s">
        <v>41</v>
      </c>
      <c r="C22" s="28" t="s">
        <v>42</v>
      </c>
      <c r="D22" s="33">
        <v>121</v>
      </c>
      <c r="E22" s="33">
        <f t="shared" si="0"/>
        <v>1.1875</v>
      </c>
      <c r="F22" s="33">
        <v>32</v>
      </c>
      <c r="G22" s="33">
        <f t="shared" si="1"/>
        <v>143.6875</v>
      </c>
      <c r="H22" s="28">
        <v>18</v>
      </c>
      <c r="I22" s="28">
        <v>3</v>
      </c>
      <c r="J22" s="33">
        <f t="shared" si="2"/>
        <v>6</v>
      </c>
      <c r="K22" s="28">
        <f>MIN($L22:U22)</f>
        <v>5</v>
      </c>
      <c r="L22" s="30"/>
      <c r="M22" s="30"/>
      <c r="N22" s="30"/>
      <c r="O22" s="30"/>
      <c r="P22" s="30">
        <v>6</v>
      </c>
      <c r="Q22" s="30">
        <v>7</v>
      </c>
      <c r="R22" s="32" t="s">
        <v>71</v>
      </c>
      <c r="S22" s="30"/>
      <c r="T22" s="32" t="s">
        <v>71</v>
      </c>
      <c r="U22" s="30">
        <v>5</v>
      </c>
      <c r="V22" s="1">
        <v>11</v>
      </c>
    </row>
  </sheetData>
  <sheetProtection/>
  <mergeCells count="16">
    <mergeCell ref="D8:D11"/>
    <mergeCell ref="G8:G11"/>
    <mergeCell ref="H8:H11"/>
    <mergeCell ref="A8:A10"/>
    <mergeCell ref="F8:F11"/>
    <mergeCell ref="B8:B10"/>
    <mergeCell ref="L8:N8"/>
    <mergeCell ref="L9:N9"/>
    <mergeCell ref="O8:U8"/>
    <mergeCell ref="O9:U9"/>
    <mergeCell ref="K8:K11"/>
    <mergeCell ref="C8:C10"/>
    <mergeCell ref="J8:J11"/>
    <mergeCell ref="I8:I11"/>
    <mergeCell ref="E8:E11"/>
    <mergeCell ref="A11:C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2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5" customWidth="1"/>
    <col min="2" max="2" width="5.625" style="15" customWidth="1"/>
    <col min="3" max="3" width="6.75390625" style="15" customWidth="1"/>
    <col min="4" max="4" width="9.00390625" style="15" bestFit="1" customWidth="1"/>
    <col min="5" max="5" width="20.25390625" style="7" customWidth="1"/>
    <col min="6" max="6" width="10.625" style="15" customWidth="1"/>
    <col min="7" max="7" width="44.625" style="7" customWidth="1"/>
    <col min="8" max="8" width="5.625" style="15" customWidth="1"/>
    <col min="9" max="9" width="9.625" style="15" customWidth="1"/>
    <col min="10" max="10" width="11.125" style="15" customWidth="1"/>
    <col min="11" max="12" width="4.25390625" style="15" customWidth="1"/>
    <col min="13" max="13" width="5.75390625" style="15" customWidth="1"/>
    <col min="14" max="14" width="7.00390625" style="15" customWidth="1"/>
    <col min="15" max="15" width="5.375" style="15" customWidth="1"/>
  </cols>
  <sheetData>
    <row r="1" spans="1:20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30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26</v>
      </c>
      <c r="Q1" s="14" t="s">
        <v>27</v>
      </c>
      <c r="R1" s="14" t="s">
        <v>28</v>
      </c>
      <c r="S1" s="14" t="s">
        <v>21</v>
      </c>
      <c r="T1" s="20" t="s">
        <v>29</v>
      </c>
    </row>
    <row r="2" spans="1:20" ht="12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ht="12.75">
      <c r="A3" s="15">
        <v>1507666320</v>
      </c>
      <c r="B3" s="15">
        <v>6</v>
      </c>
      <c r="C3" s="15" t="s">
        <v>42</v>
      </c>
      <c r="D3" s="15">
        <v>1171418910</v>
      </c>
      <c r="E3" s="7" t="s">
        <v>40</v>
      </c>
      <c r="F3" s="15" t="s">
        <v>43</v>
      </c>
      <c r="G3" s="7" t="s">
        <v>44</v>
      </c>
      <c r="H3" s="15">
        <v>3</v>
      </c>
      <c r="I3" s="15" t="s">
        <v>45</v>
      </c>
      <c r="J3" s="15" t="s">
        <v>46</v>
      </c>
      <c r="L3" s="15">
        <v>18</v>
      </c>
      <c r="M3" s="15">
        <v>3</v>
      </c>
      <c r="N3" s="15">
        <v>1</v>
      </c>
      <c r="O3" s="15">
        <v>1</v>
      </c>
      <c r="P3">
        <v>1014675521</v>
      </c>
      <c r="Q3">
        <v>2098</v>
      </c>
      <c r="S3" t="s">
        <v>47</v>
      </c>
      <c r="T3">
        <v>0</v>
      </c>
      <c r="U3" t="s">
        <v>48</v>
      </c>
      <c r="V3" t="e">
        <f>MATCH(D3,Отчет!#REF!,0)</f>
        <v>#REF!</v>
      </c>
    </row>
    <row r="4" spans="1:22" ht="12.75">
      <c r="A4" s="15">
        <v>1256513669</v>
      </c>
      <c r="B4" s="15">
        <v>8</v>
      </c>
      <c r="C4" s="15" t="s">
        <v>42</v>
      </c>
      <c r="D4" s="15">
        <v>1171422387</v>
      </c>
      <c r="E4" s="7" t="s">
        <v>39</v>
      </c>
      <c r="F4" s="15" t="s">
        <v>49</v>
      </c>
      <c r="G4" s="7" t="s">
        <v>50</v>
      </c>
      <c r="H4" s="15">
        <v>3</v>
      </c>
      <c r="I4" s="15" t="s">
        <v>45</v>
      </c>
      <c r="J4" s="15" t="s">
        <v>46</v>
      </c>
      <c r="L4" s="15">
        <v>24</v>
      </c>
      <c r="M4" s="15">
        <v>3</v>
      </c>
      <c r="N4" s="15">
        <v>1</v>
      </c>
      <c r="O4" s="15">
        <v>1</v>
      </c>
      <c r="P4">
        <v>1236129457</v>
      </c>
      <c r="Q4">
        <v>2098</v>
      </c>
      <c r="S4" t="s">
        <v>47</v>
      </c>
      <c r="T4">
        <v>0</v>
      </c>
      <c r="U4" t="s">
        <v>48</v>
      </c>
      <c r="V4" t="e">
        <f>MATCH(D4,Отчет!#REF!,0)</f>
        <v>#REF!</v>
      </c>
    </row>
    <row r="5" spans="1:22" ht="12.75">
      <c r="A5" s="15">
        <v>1258795107</v>
      </c>
      <c r="B5" s="15">
        <v>8</v>
      </c>
      <c r="C5" s="15" t="s">
        <v>42</v>
      </c>
      <c r="D5" s="15">
        <v>1171422272</v>
      </c>
      <c r="E5" s="7" t="s">
        <v>31</v>
      </c>
      <c r="F5" s="15" t="s">
        <v>51</v>
      </c>
      <c r="G5" s="7" t="s">
        <v>52</v>
      </c>
      <c r="H5" s="15">
        <v>3</v>
      </c>
      <c r="I5" s="15" t="s">
        <v>45</v>
      </c>
      <c r="J5" s="15" t="s">
        <v>46</v>
      </c>
      <c r="L5" s="15">
        <v>24</v>
      </c>
      <c r="M5" s="15">
        <v>3</v>
      </c>
      <c r="N5" s="15">
        <v>1</v>
      </c>
      <c r="O5" s="15">
        <v>1</v>
      </c>
      <c r="P5">
        <v>1014675521</v>
      </c>
      <c r="Q5">
        <v>2098</v>
      </c>
      <c r="S5" t="s">
        <v>47</v>
      </c>
      <c r="T5">
        <v>0</v>
      </c>
      <c r="U5" t="s">
        <v>48</v>
      </c>
      <c r="V5" t="e">
        <f>MATCH(D5,Отчет!#REF!,0)</f>
        <v>#REF!</v>
      </c>
    </row>
    <row r="6" spans="1:22" ht="12.75">
      <c r="A6" s="15">
        <v>1579750030</v>
      </c>
      <c r="B6" s="15">
        <v>7</v>
      </c>
      <c r="C6" s="15" t="s">
        <v>42</v>
      </c>
      <c r="D6" s="15">
        <v>1171418910</v>
      </c>
      <c r="E6" s="7" t="s">
        <v>40</v>
      </c>
      <c r="F6" s="15" t="s">
        <v>43</v>
      </c>
      <c r="G6" s="7" t="s">
        <v>53</v>
      </c>
      <c r="H6" s="15">
        <v>3</v>
      </c>
      <c r="I6" s="15" t="s">
        <v>45</v>
      </c>
      <c r="J6" s="15" t="s">
        <v>54</v>
      </c>
      <c r="L6" s="15">
        <v>21</v>
      </c>
      <c r="M6" s="15">
        <v>3</v>
      </c>
      <c r="N6" s="15">
        <v>1</v>
      </c>
      <c r="O6" s="15">
        <v>1</v>
      </c>
      <c r="P6">
        <v>1014675521</v>
      </c>
      <c r="Q6">
        <v>2098</v>
      </c>
      <c r="S6" t="s">
        <v>47</v>
      </c>
      <c r="T6">
        <v>0</v>
      </c>
      <c r="U6" t="s">
        <v>48</v>
      </c>
      <c r="V6" t="e">
        <f>MATCH(D6,Отчет!#REF!,0)</f>
        <v>#REF!</v>
      </c>
    </row>
    <row r="7" spans="1:22" ht="12.75">
      <c r="A7" s="15">
        <v>1672465976</v>
      </c>
      <c r="C7" s="15" t="s">
        <v>42</v>
      </c>
      <c r="D7" s="15">
        <v>1171422465</v>
      </c>
      <c r="E7" s="7" t="s">
        <v>38</v>
      </c>
      <c r="F7" s="15" t="s">
        <v>55</v>
      </c>
      <c r="G7" s="7" t="s">
        <v>56</v>
      </c>
      <c r="H7" s="15">
        <v>6</v>
      </c>
      <c r="I7" s="15" t="s">
        <v>45</v>
      </c>
      <c r="J7" s="15" t="s">
        <v>54</v>
      </c>
      <c r="L7" s="15">
        <v>0</v>
      </c>
      <c r="M7" s="15">
        <v>6</v>
      </c>
      <c r="O7" s="15">
        <v>1</v>
      </c>
      <c r="P7">
        <v>981543543</v>
      </c>
      <c r="Q7">
        <v>4354</v>
      </c>
      <c r="T7">
        <v>0</v>
      </c>
      <c r="U7" t="s">
        <v>48</v>
      </c>
      <c r="V7" t="e">
        <f>MATCH(D7,Отчет!#REF!,0)</f>
        <v>#REF!</v>
      </c>
    </row>
    <row r="8" spans="1:22" ht="12.75">
      <c r="A8" s="15">
        <v>1178782619</v>
      </c>
      <c r="B8" s="15">
        <v>8</v>
      </c>
      <c r="C8" s="15" t="s">
        <v>42</v>
      </c>
      <c r="D8" s="15">
        <v>1171422258</v>
      </c>
      <c r="E8" s="7" t="s">
        <v>36</v>
      </c>
      <c r="F8" s="15" t="s">
        <v>57</v>
      </c>
      <c r="G8" s="7" t="s">
        <v>58</v>
      </c>
      <c r="H8" s="15">
        <v>9</v>
      </c>
      <c r="I8" s="15" t="s">
        <v>45</v>
      </c>
      <c r="J8" s="15" t="s">
        <v>54</v>
      </c>
      <c r="L8" s="15">
        <v>72</v>
      </c>
      <c r="M8" s="15">
        <v>9</v>
      </c>
      <c r="N8" s="15">
        <v>1</v>
      </c>
      <c r="O8" s="15">
        <v>1</v>
      </c>
      <c r="P8">
        <v>1160198197</v>
      </c>
      <c r="Q8">
        <v>4308</v>
      </c>
      <c r="T8">
        <v>0</v>
      </c>
      <c r="U8" t="s">
        <v>48</v>
      </c>
      <c r="V8" t="e">
        <f>MATCH(D8,Отчет!#REF!,0)</f>
        <v>#REF!</v>
      </c>
    </row>
    <row r="9" spans="1:22" ht="12.75">
      <c r="A9" s="15">
        <v>1178782477</v>
      </c>
      <c r="B9" s="15">
        <v>3</v>
      </c>
      <c r="D9" s="15">
        <v>1171422439</v>
      </c>
      <c r="E9" s="7" t="s">
        <v>33</v>
      </c>
      <c r="F9" s="15" t="s">
        <v>59</v>
      </c>
      <c r="G9" s="7" t="s">
        <v>58</v>
      </c>
      <c r="H9" s="15">
        <v>9</v>
      </c>
      <c r="I9" s="15" t="s">
        <v>45</v>
      </c>
      <c r="J9" s="15" t="s">
        <v>54</v>
      </c>
      <c r="L9" s="15">
        <v>0</v>
      </c>
      <c r="M9" s="15">
        <v>9</v>
      </c>
      <c r="N9" s="15">
        <v>0</v>
      </c>
      <c r="O9" s="15">
        <v>1</v>
      </c>
      <c r="P9">
        <v>1160198197</v>
      </c>
      <c r="Q9">
        <v>4308</v>
      </c>
      <c r="T9">
        <v>0</v>
      </c>
      <c r="U9" t="s">
        <v>48</v>
      </c>
      <c r="V9" t="e">
        <f>MATCH(D9,Отчет!#REF!,0)</f>
        <v>#REF!</v>
      </c>
    </row>
    <row r="10" spans="1:22" ht="12.75">
      <c r="A10" s="15">
        <v>1197386320</v>
      </c>
      <c r="B10" s="15">
        <v>8</v>
      </c>
      <c r="C10" s="15" t="s">
        <v>42</v>
      </c>
      <c r="D10" s="15">
        <v>1171418910</v>
      </c>
      <c r="E10" s="7" t="s">
        <v>40</v>
      </c>
      <c r="F10" s="15" t="s">
        <v>43</v>
      </c>
      <c r="G10" s="7" t="s">
        <v>58</v>
      </c>
      <c r="H10" s="15">
        <v>9</v>
      </c>
      <c r="I10" s="15" t="s">
        <v>45</v>
      </c>
      <c r="J10" s="15" t="s">
        <v>54</v>
      </c>
      <c r="L10" s="15">
        <v>72</v>
      </c>
      <c r="M10" s="15">
        <v>9</v>
      </c>
      <c r="N10" s="15">
        <v>1</v>
      </c>
      <c r="O10" s="15">
        <v>1</v>
      </c>
      <c r="P10">
        <v>1160198197</v>
      </c>
      <c r="Q10">
        <v>4308</v>
      </c>
      <c r="T10">
        <v>0</v>
      </c>
      <c r="U10" t="s">
        <v>48</v>
      </c>
      <c r="V10" t="e">
        <f>MATCH(D10,Отчет!#REF!,0)</f>
        <v>#REF!</v>
      </c>
    </row>
    <row r="11" spans="1:22" ht="12.75">
      <c r="A11" s="15">
        <v>1178782890</v>
      </c>
      <c r="B11" s="15">
        <v>6</v>
      </c>
      <c r="C11" s="15" t="s">
        <v>42</v>
      </c>
      <c r="D11" s="15">
        <v>1171422387</v>
      </c>
      <c r="E11" s="7" t="s">
        <v>39</v>
      </c>
      <c r="F11" s="15" t="s">
        <v>49</v>
      </c>
      <c r="G11" s="7" t="s">
        <v>58</v>
      </c>
      <c r="H11" s="15">
        <v>9</v>
      </c>
      <c r="I11" s="15" t="s">
        <v>45</v>
      </c>
      <c r="J11" s="15" t="s">
        <v>54</v>
      </c>
      <c r="L11" s="15">
        <v>0</v>
      </c>
      <c r="M11" s="15">
        <v>9</v>
      </c>
      <c r="N11" s="15">
        <v>1</v>
      </c>
      <c r="O11" s="15">
        <v>1</v>
      </c>
      <c r="P11">
        <v>1160198197</v>
      </c>
      <c r="Q11">
        <v>4308</v>
      </c>
      <c r="T11">
        <v>0</v>
      </c>
      <c r="U11" t="s">
        <v>48</v>
      </c>
      <c r="V11" t="e">
        <f>MATCH(D11,Отчет!#REF!,0)</f>
        <v>#REF!</v>
      </c>
    </row>
    <row r="12" spans="1:22" ht="12.75">
      <c r="A12" s="15">
        <v>1251904191</v>
      </c>
      <c r="B12" s="15">
        <v>6</v>
      </c>
      <c r="C12" s="15" t="s">
        <v>42</v>
      </c>
      <c r="D12" s="15">
        <v>838922821</v>
      </c>
      <c r="E12" s="7" t="s">
        <v>34</v>
      </c>
      <c r="F12" s="15" t="s">
        <v>60</v>
      </c>
      <c r="G12" s="7" t="s">
        <v>58</v>
      </c>
      <c r="H12" s="15">
        <v>9</v>
      </c>
      <c r="I12" s="15" t="s">
        <v>45</v>
      </c>
      <c r="J12" s="15" t="s">
        <v>54</v>
      </c>
      <c r="L12" s="15">
        <v>54</v>
      </c>
      <c r="M12" s="15">
        <v>9</v>
      </c>
      <c r="N12" s="15">
        <v>1</v>
      </c>
      <c r="O12" s="15">
        <v>1</v>
      </c>
      <c r="P12">
        <v>1160198197</v>
      </c>
      <c r="Q12">
        <v>4308</v>
      </c>
      <c r="T12">
        <v>0</v>
      </c>
      <c r="U12" t="s">
        <v>48</v>
      </c>
      <c r="V12" t="e">
        <f>MATCH(D12,Отчет!#REF!,0)</f>
        <v>#REF!</v>
      </c>
    </row>
    <row r="13" spans="1:22" ht="12.75">
      <c r="A13" s="15">
        <v>1178782440</v>
      </c>
      <c r="B13" s="15">
        <v>6</v>
      </c>
      <c r="C13" s="15" t="s">
        <v>42</v>
      </c>
      <c r="D13" s="15">
        <v>1171422478</v>
      </c>
      <c r="E13" s="7" t="s">
        <v>32</v>
      </c>
      <c r="F13" s="15" t="s">
        <v>61</v>
      </c>
      <c r="G13" s="7" t="s">
        <v>58</v>
      </c>
      <c r="H13" s="15">
        <v>9</v>
      </c>
      <c r="I13" s="15" t="s">
        <v>45</v>
      </c>
      <c r="J13" s="15" t="s">
        <v>54</v>
      </c>
      <c r="L13" s="15">
        <v>54</v>
      </c>
      <c r="M13" s="15">
        <v>9</v>
      </c>
      <c r="N13" s="15">
        <v>1</v>
      </c>
      <c r="O13" s="15">
        <v>1</v>
      </c>
      <c r="P13">
        <v>1160198197</v>
      </c>
      <c r="Q13">
        <v>4308</v>
      </c>
      <c r="T13">
        <v>0</v>
      </c>
      <c r="U13" t="s">
        <v>48</v>
      </c>
      <c r="V13" t="e">
        <f>MATCH(D13,Отчет!#REF!,0)</f>
        <v>#REF!</v>
      </c>
    </row>
    <row r="14" spans="1:22" ht="12.75">
      <c r="A14" s="15">
        <v>1178782541</v>
      </c>
      <c r="B14" s="15">
        <v>10</v>
      </c>
      <c r="C14" s="15" t="s">
        <v>42</v>
      </c>
      <c r="D14" s="15">
        <v>1171422298</v>
      </c>
      <c r="E14" s="7" t="s">
        <v>35</v>
      </c>
      <c r="F14" s="15" t="s">
        <v>62</v>
      </c>
      <c r="G14" s="7" t="s">
        <v>58</v>
      </c>
      <c r="H14" s="15">
        <v>9</v>
      </c>
      <c r="I14" s="15" t="s">
        <v>45</v>
      </c>
      <c r="J14" s="15" t="s">
        <v>54</v>
      </c>
      <c r="L14" s="15">
        <v>90</v>
      </c>
      <c r="M14" s="15">
        <v>9</v>
      </c>
      <c r="N14" s="15">
        <v>1</v>
      </c>
      <c r="O14" s="15">
        <v>1</v>
      </c>
      <c r="P14">
        <v>1160198197</v>
      </c>
      <c r="Q14">
        <v>4308</v>
      </c>
      <c r="T14">
        <v>0</v>
      </c>
      <c r="U14" t="s">
        <v>48</v>
      </c>
      <c r="V14" t="e">
        <f>MATCH(D14,Отчет!#REF!,0)</f>
        <v>#REF!</v>
      </c>
    </row>
    <row r="15" spans="1:22" ht="12.75">
      <c r="A15" s="15">
        <v>1178782954</v>
      </c>
      <c r="B15" s="15">
        <v>6</v>
      </c>
      <c r="C15" s="15" t="s">
        <v>42</v>
      </c>
      <c r="D15" s="15">
        <v>1171422426</v>
      </c>
      <c r="E15" s="7" t="s">
        <v>41</v>
      </c>
      <c r="F15" s="15" t="s">
        <v>63</v>
      </c>
      <c r="G15" s="7" t="s">
        <v>58</v>
      </c>
      <c r="H15" s="15">
        <v>9</v>
      </c>
      <c r="I15" s="15" t="s">
        <v>45</v>
      </c>
      <c r="J15" s="15" t="s">
        <v>54</v>
      </c>
      <c r="L15" s="15">
        <v>54</v>
      </c>
      <c r="M15" s="15">
        <v>9</v>
      </c>
      <c r="N15" s="15">
        <v>1</v>
      </c>
      <c r="O15" s="15">
        <v>1</v>
      </c>
      <c r="P15">
        <v>1160198197</v>
      </c>
      <c r="Q15">
        <v>4308</v>
      </c>
      <c r="T15">
        <v>0</v>
      </c>
      <c r="U15" t="s">
        <v>48</v>
      </c>
      <c r="V15" t="e">
        <f>MATCH(D15,Отчет!#REF!,0)</f>
        <v>#REF!</v>
      </c>
    </row>
    <row r="16" spans="1:22" ht="12.75">
      <c r="A16" s="15">
        <v>1178782729</v>
      </c>
      <c r="B16" s="15">
        <v>7</v>
      </c>
      <c r="C16" s="15" t="s">
        <v>42</v>
      </c>
      <c r="D16" s="15">
        <v>1171422465</v>
      </c>
      <c r="E16" s="7" t="s">
        <v>38</v>
      </c>
      <c r="F16" s="15" t="s">
        <v>55</v>
      </c>
      <c r="G16" s="7" t="s">
        <v>58</v>
      </c>
      <c r="H16" s="15">
        <v>9</v>
      </c>
      <c r="I16" s="15" t="s">
        <v>45</v>
      </c>
      <c r="J16" s="15" t="s">
        <v>54</v>
      </c>
      <c r="L16" s="15">
        <v>63</v>
      </c>
      <c r="M16" s="15">
        <v>9</v>
      </c>
      <c r="N16" s="15">
        <v>1</v>
      </c>
      <c r="O16" s="15">
        <v>1</v>
      </c>
      <c r="P16">
        <v>1160198197</v>
      </c>
      <c r="Q16">
        <v>4308</v>
      </c>
      <c r="T16">
        <v>0</v>
      </c>
      <c r="U16" t="s">
        <v>48</v>
      </c>
      <c r="V16" t="e">
        <f>MATCH(D16,Отчет!#REF!,0)</f>
        <v>#REF!</v>
      </c>
    </row>
    <row r="17" spans="1:22" ht="12.75">
      <c r="A17" s="15">
        <v>1178782695</v>
      </c>
      <c r="B17" s="15">
        <v>9</v>
      </c>
      <c r="C17" s="15" t="s">
        <v>42</v>
      </c>
      <c r="D17" s="15">
        <v>1171422285</v>
      </c>
      <c r="E17" s="7" t="s">
        <v>37</v>
      </c>
      <c r="F17" s="15" t="s">
        <v>64</v>
      </c>
      <c r="G17" s="7" t="s">
        <v>58</v>
      </c>
      <c r="H17" s="15">
        <v>9</v>
      </c>
      <c r="I17" s="15" t="s">
        <v>45</v>
      </c>
      <c r="J17" s="15" t="s">
        <v>54</v>
      </c>
      <c r="L17" s="15">
        <v>81</v>
      </c>
      <c r="M17" s="15">
        <v>9</v>
      </c>
      <c r="N17" s="15">
        <v>1</v>
      </c>
      <c r="O17" s="15">
        <v>1</v>
      </c>
      <c r="P17">
        <v>1160198197</v>
      </c>
      <c r="Q17">
        <v>4308</v>
      </c>
      <c r="T17">
        <v>0</v>
      </c>
      <c r="U17" t="s">
        <v>48</v>
      </c>
      <c r="V17" t="e">
        <f>MATCH(D17,Отчет!#REF!,0)</f>
        <v>#REF!</v>
      </c>
    </row>
    <row r="18" spans="1:22" ht="12.75">
      <c r="A18" s="15">
        <v>1178782326</v>
      </c>
      <c r="B18" s="15">
        <v>7</v>
      </c>
      <c r="C18" s="15" t="s">
        <v>42</v>
      </c>
      <c r="D18" s="15">
        <v>1171422272</v>
      </c>
      <c r="E18" s="7" t="s">
        <v>31</v>
      </c>
      <c r="F18" s="15" t="s">
        <v>51</v>
      </c>
      <c r="G18" s="7" t="s">
        <v>58</v>
      </c>
      <c r="H18" s="15">
        <v>9</v>
      </c>
      <c r="I18" s="15" t="s">
        <v>45</v>
      </c>
      <c r="J18" s="15" t="s">
        <v>54</v>
      </c>
      <c r="L18" s="15">
        <v>63</v>
      </c>
      <c r="M18" s="15">
        <v>9</v>
      </c>
      <c r="N18" s="15">
        <v>1</v>
      </c>
      <c r="O18" s="15">
        <v>1</v>
      </c>
      <c r="P18">
        <v>1160198197</v>
      </c>
      <c r="Q18">
        <v>4308</v>
      </c>
      <c r="T18">
        <v>0</v>
      </c>
      <c r="U18" t="s">
        <v>48</v>
      </c>
      <c r="V18" t="e">
        <f>MATCH(D18,Отчет!#REF!,0)</f>
        <v>#REF!</v>
      </c>
    </row>
    <row r="19" spans="1:22" ht="12.75">
      <c r="A19" s="15">
        <v>1178782519</v>
      </c>
      <c r="B19" s="15">
        <v>8</v>
      </c>
      <c r="C19" s="15" t="s">
        <v>42</v>
      </c>
      <c r="D19" s="15">
        <v>1171422298</v>
      </c>
      <c r="E19" s="7" t="s">
        <v>35</v>
      </c>
      <c r="F19" s="15" t="s">
        <v>62</v>
      </c>
      <c r="G19" s="7" t="s">
        <v>65</v>
      </c>
      <c r="H19" s="15">
        <v>6</v>
      </c>
      <c r="I19" s="15" t="s">
        <v>45</v>
      </c>
      <c r="J19" s="15" t="s">
        <v>54</v>
      </c>
      <c r="L19" s="15">
        <v>48</v>
      </c>
      <c r="M19" s="15">
        <v>6</v>
      </c>
      <c r="N19" s="15">
        <v>1</v>
      </c>
      <c r="O19" s="15">
        <v>1</v>
      </c>
      <c r="P19">
        <v>1160198197</v>
      </c>
      <c r="Q19">
        <v>2098</v>
      </c>
      <c r="S19" t="s">
        <v>66</v>
      </c>
      <c r="T19">
        <v>0</v>
      </c>
      <c r="U19" t="s">
        <v>48</v>
      </c>
      <c r="V19" t="e">
        <f>MATCH(D19,Отчет!#REF!,0)</f>
        <v>#REF!</v>
      </c>
    </row>
    <row r="20" spans="1:22" ht="12.75">
      <c r="A20" s="15">
        <v>1178782868</v>
      </c>
      <c r="B20" s="15">
        <v>7</v>
      </c>
      <c r="C20" s="15" t="s">
        <v>42</v>
      </c>
      <c r="D20" s="15">
        <v>1171422387</v>
      </c>
      <c r="E20" s="7" t="s">
        <v>39</v>
      </c>
      <c r="F20" s="15" t="s">
        <v>49</v>
      </c>
      <c r="G20" s="7" t="s">
        <v>65</v>
      </c>
      <c r="H20" s="15">
        <v>6</v>
      </c>
      <c r="I20" s="15" t="s">
        <v>45</v>
      </c>
      <c r="J20" s="15" t="s">
        <v>54</v>
      </c>
      <c r="L20" s="15">
        <v>42</v>
      </c>
      <c r="M20" s="15">
        <v>6</v>
      </c>
      <c r="N20" s="15">
        <v>1</v>
      </c>
      <c r="O20" s="15">
        <v>1</v>
      </c>
      <c r="P20">
        <v>1160198197</v>
      </c>
      <c r="Q20">
        <v>2098</v>
      </c>
      <c r="S20" t="s">
        <v>66</v>
      </c>
      <c r="T20">
        <v>0</v>
      </c>
      <c r="U20" t="s">
        <v>48</v>
      </c>
      <c r="V20" t="e">
        <f>MATCH(D20,Отчет!#REF!,0)</f>
        <v>#REF!</v>
      </c>
    </row>
    <row r="21" spans="1:22" ht="12.75">
      <c r="A21" s="15">
        <v>1178782418</v>
      </c>
      <c r="B21" s="15">
        <v>7</v>
      </c>
      <c r="C21" s="15" t="s">
        <v>42</v>
      </c>
      <c r="D21" s="15">
        <v>1171422478</v>
      </c>
      <c r="E21" s="7" t="s">
        <v>32</v>
      </c>
      <c r="F21" s="15" t="s">
        <v>61</v>
      </c>
      <c r="G21" s="7" t="s">
        <v>65</v>
      </c>
      <c r="H21" s="15">
        <v>6</v>
      </c>
      <c r="I21" s="15" t="s">
        <v>45</v>
      </c>
      <c r="J21" s="15" t="s">
        <v>54</v>
      </c>
      <c r="L21" s="15">
        <v>42</v>
      </c>
      <c r="M21" s="15">
        <v>6</v>
      </c>
      <c r="N21" s="15">
        <v>1</v>
      </c>
      <c r="O21" s="15">
        <v>1</v>
      </c>
      <c r="P21">
        <v>1160198197</v>
      </c>
      <c r="Q21">
        <v>2098</v>
      </c>
      <c r="S21" t="s">
        <v>66</v>
      </c>
      <c r="T21">
        <v>0</v>
      </c>
      <c r="U21" t="s">
        <v>48</v>
      </c>
      <c r="V21" t="e">
        <f>MATCH(D21,Отчет!#REF!,0)</f>
        <v>#REF!</v>
      </c>
    </row>
    <row r="22" spans="1:22" ht="12.75">
      <c r="A22" s="15">
        <v>1197386298</v>
      </c>
      <c r="B22" s="15">
        <v>7</v>
      </c>
      <c r="C22" s="15" t="s">
        <v>42</v>
      </c>
      <c r="D22" s="15">
        <v>1171418910</v>
      </c>
      <c r="E22" s="7" t="s">
        <v>40</v>
      </c>
      <c r="F22" s="15" t="s">
        <v>43</v>
      </c>
      <c r="G22" s="7" t="s">
        <v>65</v>
      </c>
      <c r="H22" s="15">
        <v>6</v>
      </c>
      <c r="I22" s="15" t="s">
        <v>45</v>
      </c>
      <c r="J22" s="15" t="s">
        <v>54</v>
      </c>
      <c r="L22" s="15">
        <v>42</v>
      </c>
      <c r="M22" s="15">
        <v>6</v>
      </c>
      <c r="N22" s="15">
        <v>1</v>
      </c>
      <c r="O22" s="15">
        <v>1</v>
      </c>
      <c r="P22">
        <v>1160198197</v>
      </c>
      <c r="Q22">
        <v>2098</v>
      </c>
      <c r="S22" t="s">
        <v>66</v>
      </c>
      <c r="T22">
        <v>0</v>
      </c>
      <c r="U22" t="s">
        <v>48</v>
      </c>
      <c r="V22" t="e">
        <f>MATCH(D22,Отчет!#REF!,0)</f>
        <v>#REF!</v>
      </c>
    </row>
    <row r="23" spans="1:22" ht="12.75">
      <c r="A23" s="15">
        <v>1178782706</v>
      </c>
      <c r="B23" s="15">
        <v>7</v>
      </c>
      <c r="C23" s="15" t="s">
        <v>42</v>
      </c>
      <c r="D23" s="15">
        <v>1171422465</v>
      </c>
      <c r="E23" s="7" t="s">
        <v>38</v>
      </c>
      <c r="F23" s="15" t="s">
        <v>55</v>
      </c>
      <c r="G23" s="7" t="s">
        <v>65</v>
      </c>
      <c r="H23" s="15">
        <v>6</v>
      </c>
      <c r="I23" s="15" t="s">
        <v>45</v>
      </c>
      <c r="J23" s="15" t="s">
        <v>54</v>
      </c>
      <c r="L23" s="15">
        <v>42</v>
      </c>
      <c r="M23" s="15">
        <v>6</v>
      </c>
      <c r="N23" s="15">
        <v>1</v>
      </c>
      <c r="O23" s="15">
        <v>1</v>
      </c>
      <c r="P23">
        <v>1160198197</v>
      </c>
      <c r="Q23">
        <v>2098</v>
      </c>
      <c r="S23" t="s">
        <v>66</v>
      </c>
      <c r="T23">
        <v>0</v>
      </c>
      <c r="U23" t="s">
        <v>48</v>
      </c>
      <c r="V23" t="e">
        <f>MATCH(D23,Отчет!#REF!,0)</f>
        <v>#REF!</v>
      </c>
    </row>
    <row r="24" spans="1:22" ht="12.75">
      <c r="A24" s="15">
        <v>1178782592</v>
      </c>
      <c r="B24" s="15">
        <v>7</v>
      </c>
      <c r="C24" s="15" t="s">
        <v>42</v>
      </c>
      <c r="D24" s="15">
        <v>1171422258</v>
      </c>
      <c r="E24" s="7" t="s">
        <v>36</v>
      </c>
      <c r="F24" s="15" t="s">
        <v>57</v>
      </c>
      <c r="G24" s="7" t="s">
        <v>65</v>
      </c>
      <c r="H24" s="15">
        <v>6</v>
      </c>
      <c r="I24" s="15" t="s">
        <v>45</v>
      </c>
      <c r="J24" s="15" t="s">
        <v>54</v>
      </c>
      <c r="L24" s="15">
        <v>42</v>
      </c>
      <c r="M24" s="15">
        <v>6</v>
      </c>
      <c r="N24" s="15">
        <v>1</v>
      </c>
      <c r="O24" s="15">
        <v>1</v>
      </c>
      <c r="P24">
        <v>1160198197</v>
      </c>
      <c r="Q24">
        <v>2098</v>
      </c>
      <c r="S24" t="s">
        <v>66</v>
      </c>
      <c r="T24">
        <v>0</v>
      </c>
      <c r="U24" t="s">
        <v>48</v>
      </c>
      <c r="V24" t="e">
        <f>MATCH(D24,Отчет!#REF!,0)</f>
        <v>#REF!</v>
      </c>
    </row>
    <row r="25" spans="1:22" ht="12.75">
      <c r="A25" s="15">
        <v>1178782665</v>
      </c>
      <c r="B25" s="15">
        <v>10</v>
      </c>
      <c r="C25" s="15" t="s">
        <v>42</v>
      </c>
      <c r="D25" s="15">
        <v>1171422285</v>
      </c>
      <c r="E25" s="7" t="s">
        <v>37</v>
      </c>
      <c r="F25" s="15" t="s">
        <v>64</v>
      </c>
      <c r="G25" s="7" t="s">
        <v>65</v>
      </c>
      <c r="H25" s="15">
        <v>6</v>
      </c>
      <c r="I25" s="15" t="s">
        <v>45</v>
      </c>
      <c r="J25" s="15" t="s">
        <v>54</v>
      </c>
      <c r="L25" s="15">
        <v>60</v>
      </c>
      <c r="M25" s="15">
        <v>6</v>
      </c>
      <c r="N25" s="15">
        <v>1</v>
      </c>
      <c r="O25" s="15">
        <v>1</v>
      </c>
      <c r="P25">
        <v>1160198197</v>
      </c>
      <c r="Q25">
        <v>2098</v>
      </c>
      <c r="S25" t="s">
        <v>66</v>
      </c>
      <c r="T25">
        <v>0</v>
      </c>
      <c r="U25" t="s">
        <v>48</v>
      </c>
      <c r="V25" t="e">
        <f>MATCH(D25,Отчет!#REF!,0)</f>
        <v>#REF!</v>
      </c>
    </row>
    <row r="26" spans="1:22" ht="12.75">
      <c r="A26" s="15">
        <v>1178782451</v>
      </c>
      <c r="B26" s="15">
        <v>7</v>
      </c>
      <c r="D26" s="15">
        <v>1171422439</v>
      </c>
      <c r="E26" s="7" t="s">
        <v>33</v>
      </c>
      <c r="F26" s="15" t="s">
        <v>59</v>
      </c>
      <c r="G26" s="7" t="s">
        <v>65</v>
      </c>
      <c r="H26" s="15">
        <v>6</v>
      </c>
      <c r="I26" s="15" t="s">
        <v>45</v>
      </c>
      <c r="J26" s="15" t="s">
        <v>54</v>
      </c>
      <c r="L26" s="15">
        <v>42</v>
      </c>
      <c r="M26" s="15">
        <v>6</v>
      </c>
      <c r="N26" s="15">
        <v>1</v>
      </c>
      <c r="O26" s="15">
        <v>1</v>
      </c>
      <c r="P26">
        <v>1160198197</v>
      </c>
      <c r="Q26">
        <v>2098</v>
      </c>
      <c r="S26" t="s">
        <v>66</v>
      </c>
      <c r="T26">
        <v>0</v>
      </c>
      <c r="U26" t="s">
        <v>48</v>
      </c>
      <c r="V26" t="e">
        <f>MATCH(D26,Отчет!#REF!,0)</f>
        <v>#REF!</v>
      </c>
    </row>
    <row r="27" spans="1:22" ht="12.75">
      <c r="A27" s="15">
        <v>1178782297</v>
      </c>
      <c r="B27" s="15">
        <v>7</v>
      </c>
      <c r="C27" s="15" t="s">
        <v>42</v>
      </c>
      <c r="D27" s="15">
        <v>1171422272</v>
      </c>
      <c r="E27" s="7" t="s">
        <v>31</v>
      </c>
      <c r="F27" s="15" t="s">
        <v>51</v>
      </c>
      <c r="G27" s="7" t="s">
        <v>65</v>
      </c>
      <c r="H27" s="15">
        <v>6</v>
      </c>
      <c r="I27" s="15" t="s">
        <v>45</v>
      </c>
      <c r="J27" s="15" t="s">
        <v>54</v>
      </c>
      <c r="L27" s="15">
        <v>42</v>
      </c>
      <c r="M27" s="15">
        <v>6</v>
      </c>
      <c r="N27" s="15">
        <v>1</v>
      </c>
      <c r="O27" s="15">
        <v>1</v>
      </c>
      <c r="P27">
        <v>1160198197</v>
      </c>
      <c r="Q27">
        <v>2098</v>
      </c>
      <c r="S27" t="s">
        <v>66</v>
      </c>
      <c r="T27">
        <v>0</v>
      </c>
      <c r="U27" t="s">
        <v>48</v>
      </c>
      <c r="V27" t="e">
        <f>MATCH(D27,Отчет!#REF!,0)</f>
        <v>#REF!</v>
      </c>
    </row>
    <row r="28" spans="1:22" ht="12.75">
      <c r="A28" s="15">
        <v>1178782932</v>
      </c>
      <c r="B28" s="15">
        <v>7</v>
      </c>
      <c r="C28" s="15" t="s">
        <v>42</v>
      </c>
      <c r="D28" s="15">
        <v>1171422426</v>
      </c>
      <c r="E28" s="7" t="s">
        <v>41</v>
      </c>
      <c r="F28" s="15" t="s">
        <v>63</v>
      </c>
      <c r="G28" s="7" t="s">
        <v>65</v>
      </c>
      <c r="H28" s="15">
        <v>6</v>
      </c>
      <c r="I28" s="15" t="s">
        <v>45</v>
      </c>
      <c r="J28" s="15" t="s">
        <v>54</v>
      </c>
      <c r="L28" s="15">
        <v>42</v>
      </c>
      <c r="M28" s="15">
        <v>6</v>
      </c>
      <c r="N28" s="15">
        <v>1</v>
      </c>
      <c r="O28" s="15">
        <v>1</v>
      </c>
      <c r="P28">
        <v>1160198197</v>
      </c>
      <c r="Q28">
        <v>2098</v>
      </c>
      <c r="S28" t="s">
        <v>66</v>
      </c>
      <c r="T28">
        <v>0</v>
      </c>
      <c r="U28" t="s">
        <v>48</v>
      </c>
      <c r="V28" t="e">
        <f>MATCH(D28,Отчет!#REF!,0)</f>
        <v>#REF!</v>
      </c>
    </row>
    <row r="29" spans="1:22" ht="12.75">
      <c r="A29" s="15">
        <v>1251904169</v>
      </c>
      <c r="B29" s="15">
        <v>6</v>
      </c>
      <c r="C29" s="15" t="s">
        <v>42</v>
      </c>
      <c r="D29" s="15">
        <v>838922821</v>
      </c>
      <c r="E29" s="7" t="s">
        <v>34</v>
      </c>
      <c r="F29" s="15" t="s">
        <v>60</v>
      </c>
      <c r="G29" s="7" t="s">
        <v>65</v>
      </c>
      <c r="H29" s="15">
        <v>6</v>
      </c>
      <c r="I29" s="15" t="s">
        <v>45</v>
      </c>
      <c r="J29" s="15" t="s">
        <v>54</v>
      </c>
      <c r="L29" s="15">
        <v>36</v>
      </c>
      <c r="M29" s="15">
        <v>6</v>
      </c>
      <c r="N29" s="15">
        <v>1</v>
      </c>
      <c r="O29" s="15">
        <v>1</v>
      </c>
      <c r="P29">
        <v>1160198197</v>
      </c>
      <c r="Q29">
        <v>2098</v>
      </c>
      <c r="S29" t="s">
        <v>66</v>
      </c>
      <c r="T29">
        <v>0</v>
      </c>
      <c r="U29" t="s">
        <v>48</v>
      </c>
      <c r="V29" t="e">
        <f>MATCH(D29,Отчет!#REF!,0)</f>
        <v>#REF!</v>
      </c>
    </row>
    <row r="30" spans="1:22" ht="12.75">
      <c r="A30" s="15">
        <v>1178782874</v>
      </c>
      <c r="B30" s="15">
        <v>8</v>
      </c>
      <c r="C30" s="15" t="s">
        <v>42</v>
      </c>
      <c r="D30" s="15">
        <v>1171422387</v>
      </c>
      <c r="E30" s="7" t="s">
        <v>39</v>
      </c>
      <c r="F30" s="15" t="s">
        <v>49</v>
      </c>
      <c r="G30" s="7" t="s">
        <v>67</v>
      </c>
      <c r="H30" s="15">
        <v>6</v>
      </c>
      <c r="I30" s="15" t="s">
        <v>45</v>
      </c>
      <c r="J30" s="15" t="s">
        <v>54</v>
      </c>
      <c r="L30" s="15">
        <v>48</v>
      </c>
      <c r="M30" s="15">
        <v>6</v>
      </c>
      <c r="N30" s="15">
        <v>1</v>
      </c>
      <c r="O30" s="15">
        <v>1</v>
      </c>
      <c r="P30">
        <v>1160198197</v>
      </c>
      <c r="Q30">
        <v>2098</v>
      </c>
      <c r="S30" t="s">
        <v>66</v>
      </c>
      <c r="T30">
        <v>0</v>
      </c>
      <c r="U30" t="s">
        <v>48</v>
      </c>
      <c r="V30" t="e">
        <f>MATCH(D30,Отчет!#REF!,0)</f>
        <v>#REF!</v>
      </c>
    </row>
    <row r="31" spans="1:22" ht="12.75">
      <c r="A31" s="15">
        <v>1178782525</v>
      </c>
      <c r="B31" s="15">
        <v>9</v>
      </c>
      <c r="C31" s="15" t="s">
        <v>42</v>
      </c>
      <c r="D31" s="15">
        <v>1171422298</v>
      </c>
      <c r="E31" s="7" t="s">
        <v>35</v>
      </c>
      <c r="F31" s="15" t="s">
        <v>62</v>
      </c>
      <c r="G31" s="7" t="s">
        <v>67</v>
      </c>
      <c r="H31" s="15">
        <v>6</v>
      </c>
      <c r="I31" s="15" t="s">
        <v>45</v>
      </c>
      <c r="J31" s="15" t="s">
        <v>54</v>
      </c>
      <c r="L31" s="15">
        <v>54</v>
      </c>
      <c r="M31" s="15">
        <v>6</v>
      </c>
      <c r="N31" s="15">
        <v>1</v>
      </c>
      <c r="O31" s="15">
        <v>1</v>
      </c>
      <c r="P31">
        <v>1160198197</v>
      </c>
      <c r="Q31">
        <v>2098</v>
      </c>
      <c r="S31" t="s">
        <v>66</v>
      </c>
      <c r="T31">
        <v>0</v>
      </c>
      <c r="U31" t="s">
        <v>48</v>
      </c>
      <c r="V31" t="e">
        <f>MATCH(D31,Отчет!#REF!,0)</f>
        <v>#REF!</v>
      </c>
    </row>
    <row r="32" spans="1:22" ht="12.75">
      <c r="A32" s="15">
        <v>1178782672</v>
      </c>
      <c r="B32" s="15">
        <v>8</v>
      </c>
      <c r="C32" s="15" t="s">
        <v>42</v>
      </c>
      <c r="D32" s="15">
        <v>1171422285</v>
      </c>
      <c r="E32" s="7" t="s">
        <v>37</v>
      </c>
      <c r="F32" s="15" t="s">
        <v>64</v>
      </c>
      <c r="G32" s="7" t="s">
        <v>67</v>
      </c>
      <c r="H32" s="15">
        <v>6</v>
      </c>
      <c r="I32" s="15" t="s">
        <v>45</v>
      </c>
      <c r="J32" s="15" t="s">
        <v>54</v>
      </c>
      <c r="L32" s="15">
        <v>48</v>
      </c>
      <c r="M32" s="15">
        <v>6</v>
      </c>
      <c r="N32" s="15">
        <v>1</v>
      </c>
      <c r="O32" s="15">
        <v>1</v>
      </c>
      <c r="P32">
        <v>1160198197</v>
      </c>
      <c r="Q32">
        <v>2098</v>
      </c>
      <c r="S32" t="s">
        <v>66</v>
      </c>
      <c r="T32">
        <v>0</v>
      </c>
      <c r="U32" t="s">
        <v>48</v>
      </c>
      <c r="V32" t="e">
        <f>MATCH(D32,Отчет!#REF!,0)</f>
        <v>#REF!</v>
      </c>
    </row>
    <row r="33" spans="1:22" ht="12.75">
      <c r="A33" s="15">
        <v>1178782602</v>
      </c>
      <c r="B33" s="15">
        <v>5</v>
      </c>
      <c r="C33" s="15" t="s">
        <v>42</v>
      </c>
      <c r="D33" s="15">
        <v>1171422258</v>
      </c>
      <c r="E33" s="7" t="s">
        <v>36</v>
      </c>
      <c r="F33" s="15" t="s">
        <v>57</v>
      </c>
      <c r="G33" s="7" t="s">
        <v>67</v>
      </c>
      <c r="H33" s="15">
        <v>6</v>
      </c>
      <c r="I33" s="15" t="s">
        <v>45</v>
      </c>
      <c r="J33" s="15" t="s">
        <v>54</v>
      </c>
      <c r="L33" s="15">
        <v>0</v>
      </c>
      <c r="M33" s="15">
        <v>6</v>
      </c>
      <c r="N33" s="15">
        <v>1</v>
      </c>
      <c r="O33" s="15">
        <v>1</v>
      </c>
      <c r="P33">
        <v>1160198197</v>
      </c>
      <c r="Q33">
        <v>2098</v>
      </c>
      <c r="S33" t="s">
        <v>66</v>
      </c>
      <c r="T33">
        <v>0</v>
      </c>
      <c r="U33" t="s">
        <v>48</v>
      </c>
      <c r="V33" t="e">
        <f>MATCH(D33,Отчет!#REF!,0)</f>
        <v>#REF!</v>
      </c>
    </row>
    <row r="34" spans="1:22" ht="12.75">
      <c r="A34" s="15">
        <v>1251904175</v>
      </c>
      <c r="B34" s="15">
        <v>7</v>
      </c>
      <c r="C34" s="15" t="s">
        <v>42</v>
      </c>
      <c r="D34" s="15">
        <v>838922821</v>
      </c>
      <c r="E34" s="7" t="s">
        <v>34</v>
      </c>
      <c r="F34" s="15" t="s">
        <v>60</v>
      </c>
      <c r="G34" s="7" t="s">
        <v>67</v>
      </c>
      <c r="H34" s="15">
        <v>6</v>
      </c>
      <c r="I34" s="15" t="s">
        <v>45</v>
      </c>
      <c r="J34" s="15" t="s">
        <v>54</v>
      </c>
      <c r="L34" s="15">
        <v>42</v>
      </c>
      <c r="M34" s="15">
        <v>6</v>
      </c>
      <c r="N34" s="15">
        <v>1</v>
      </c>
      <c r="O34" s="15">
        <v>1</v>
      </c>
      <c r="P34">
        <v>1160198197</v>
      </c>
      <c r="Q34">
        <v>2098</v>
      </c>
      <c r="S34" t="s">
        <v>66</v>
      </c>
      <c r="T34">
        <v>0</v>
      </c>
      <c r="U34" t="s">
        <v>48</v>
      </c>
      <c r="V34" t="e">
        <f>MATCH(D34,Отчет!#REF!,0)</f>
        <v>#REF!</v>
      </c>
    </row>
    <row r="35" spans="1:22" ht="12.75">
      <c r="A35" s="15">
        <v>1197386304</v>
      </c>
      <c r="B35" s="15">
        <v>5</v>
      </c>
      <c r="C35" s="15" t="s">
        <v>42</v>
      </c>
      <c r="D35" s="15">
        <v>1171418910</v>
      </c>
      <c r="E35" s="7" t="s">
        <v>40</v>
      </c>
      <c r="F35" s="15" t="s">
        <v>43</v>
      </c>
      <c r="G35" s="7" t="s">
        <v>67</v>
      </c>
      <c r="H35" s="15">
        <v>6</v>
      </c>
      <c r="I35" s="15" t="s">
        <v>45</v>
      </c>
      <c r="J35" s="15" t="s">
        <v>54</v>
      </c>
      <c r="L35" s="15">
        <v>30</v>
      </c>
      <c r="M35" s="15">
        <v>6</v>
      </c>
      <c r="N35" s="15">
        <v>1</v>
      </c>
      <c r="O35" s="15">
        <v>1</v>
      </c>
      <c r="P35">
        <v>1160198197</v>
      </c>
      <c r="Q35">
        <v>2098</v>
      </c>
      <c r="S35" t="s">
        <v>66</v>
      </c>
      <c r="T35">
        <v>0</v>
      </c>
      <c r="U35" t="s">
        <v>48</v>
      </c>
      <c r="V35" t="e">
        <f>MATCH(D35,Отчет!#REF!,0)</f>
        <v>#REF!</v>
      </c>
    </row>
    <row r="36" spans="1:22" ht="12.75">
      <c r="A36" s="15">
        <v>1178782938</v>
      </c>
      <c r="C36" s="15" t="s">
        <v>42</v>
      </c>
      <c r="D36" s="15">
        <v>1171422426</v>
      </c>
      <c r="E36" s="7" t="s">
        <v>41</v>
      </c>
      <c r="F36" s="15" t="s">
        <v>63</v>
      </c>
      <c r="G36" s="7" t="s">
        <v>67</v>
      </c>
      <c r="H36" s="15">
        <v>6</v>
      </c>
      <c r="I36" s="15" t="s">
        <v>45</v>
      </c>
      <c r="J36" s="15" t="s">
        <v>54</v>
      </c>
      <c r="K36" s="15">
        <v>0</v>
      </c>
      <c r="L36" s="15">
        <v>0</v>
      </c>
      <c r="M36" s="15">
        <v>6</v>
      </c>
      <c r="O36" s="15">
        <v>1</v>
      </c>
      <c r="P36">
        <v>1160198197</v>
      </c>
      <c r="Q36">
        <v>2098</v>
      </c>
      <c r="S36" t="s">
        <v>66</v>
      </c>
      <c r="T36">
        <v>0</v>
      </c>
      <c r="U36" t="s">
        <v>48</v>
      </c>
      <c r="V36" t="e">
        <f>MATCH(D36,Отчет!#REF!,0)</f>
        <v>#REF!</v>
      </c>
    </row>
    <row r="37" spans="1:22" ht="12.75">
      <c r="A37" s="15">
        <v>1178782307</v>
      </c>
      <c r="B37" s="15">
        <v>4</v>
      </c>
      <c r="C37" s="15" t="s">
        <v>42</v>
      </c>
      <c r="D37" s="15">
        <v>1171422272</v>
      </c>
      <c r="E37" s="7" t="s">
        <v>31</v>
      </c>
      <c r="F37" s="15" t="s">
        <v>51</v>
      </c>
      <c r="G37" s="7" t="s">
        <v>67</v>
      </c>
      <c r="H37" s="15">
        <v>6</v>
      </c>
      <c r="I37" s="15" t="s">
        <v>45</v>
      </c>
      <c r="J37" s="15" t="s">
        <v>54</v>
      </c>
      <c r="L37" s="15">
        <v>24</v>
      </c>
      <c r="M37" s="15">
        <v>6</v>
      </c>
      <c r="N37" s="15">
        <v>1</v>
      </c>
      <c r="O37" s="15">
        <v>1</v>
      </c>
      <c r="P37">
        <v>1160198197</v>
      </c>
      <c r="Q37">
        <v>2098</v>
      </c>
      <c r="S37" t="s">
        <v>66</v>
      </c>
      <c r="T37">
        <v>0</v>
      </c>
      <c r="U37" t="s">
        <v>48</v>
      </c>
      <c r="V37" t="e">
        <f>MATCH(D37,Отчет!#REF!,0)</f>
        <v>#REF!</v>
      </c>
    </row>
    <row r="38" spans="1:22" ht="12.75">
      <c r="A38" s="15">
        <v>1178782712</v>
      </c>
      <c r="B38" s="15">
        <v>1</v>
      </c>
      <c r="C38" s="15" t="s">
        <v>42</v>
      </c>
      <c r="D38" s="15">
        <v>1171422465</v>
      </c>
      <c r="E38" s="7" t="s">
        <v>38</v>
      </c>
      <c r="F38" s="15" t="s">
        <v>55</v>
      </c>
      <c r="G38" s="7" t="s">
        <v>67</v>
      </c>
      <c r="H38" s="15">
        <v>6</v>
      </c>
      <c r="I38" s="15" t="s">
        <v>45</v>
      </c>
      <c r="J38" s="15" t="s">
        <v>54</v>
      </c>
      <c r="L38" s="15">
        <v>0</v>
      </c>
      <c r="M38" s="15">
        <v>6</v>
      </c>
      <c r="N38" s="15">
        <v>0</v>
      </c>
      <c r="O38" s="15">
        <v>1</v>
      </c>
      <c r="P38">
        <v>1160198197</v>
      </c>
      <c r="Q38">
        <v>2098</v>
      </c>
      <c r="S38" t="s">
        <v>66</v>
      </c>
      <c r="T38">
        <v>0</v>
      </c>
      <c r="U38" t="s">
        <v>48</v>
      </c>
      <c r="V38" t="e">
        <f>MATCH(D38,Отчет!#REF!,0)</f>
        <v>#REF!</v>
      </c>
    </row>
    <row r="39" spans="1:22" ht="12.75">
      <c r="A39" s="15">
        <v>1178782424</v>
      </c>
      <c r="B39" s="15">
        <v>5</v>
      </c>
      <c r="C39" s="15" t="s">
        <v>42</v>
      </c>
      <c r="D39" s="15">
        <v>1171422478</v>
      </c>
      <c r="E39" s="7" t="s">
        <v>32</v>
      </c>
      <c r="F39" s="15" t="s">
        <v>61</v>
      </c>
      <c r="G39" s="7" t="s">
        <v>67</v>
      </c>
      <c r="H39" s="15">
        <v>6</v>
      </c>
      <c r="I39" s="15" t="s">
        <v>45</v>
      </c>
      <c r="J39" s="15" t="s">
        <v>54</v>
      </c>
      <c r="L39" s="15">
        <v>30</v>
      </c>
      <c r="M39" s="15">
        <v>6</v>
      </c>
      <c r="N39" s="15">
        <v>1</v>
      </c>
      <c r="O39" s="15">
        <v>1</v>
      </c>
      <c r="P39">
        <v>1160198197</v>
      </c>
      <c r="Q39">
        <v>2098</v>
      </c>
      <c r="S39" t="s">
        <v>66</v>
      </c>
      <c r="T39">
        <v>0</v>
      </c>
      <c r="U39" t="s">
        <v>48</v>
      </c>
      <c r="V39" t="e">
        <f>MATCH(D39,Отчет!#REF!,0)</f>
        <v>#REF!</v>
      </c>
    </row>
    <row r="40" spans="1:22" ht="12.75">
      <c r="A40" s="15">
        <v>1178782458</v>
      </c>
      <c r="B40" s="15">
        <v>1</v>
      </c>
      <c r="D40" s="15">
        <v>1171422439</v>
      </c>
      <c r="E40" s="7" t="s">
        <v>33</v>
      </c>
      <c r="F40" s="15" t="s">
        <v>59</v>
      </c>
      <c r="G40" s="7" t="s">
        <v>67</v>
      </c>
      <c r="H40" s="15">
        <v>6</v>
      </c>
      <c r="I40" s="15" t="s">
        <v>45</v>
      </c>
      <c r="J40" s="15" t="s">
        <v>54</v>
      </c>
      <c r="L40" s="15">
        <v>0</v>
      </c>
      <c r="M40" s="15">
        <v>6</v>
      </c>
      <c r="N40" s="15">
        <v>0</v>
      </c>
      <c r="O40" s="15">
        <v>1</v>
      </c>
      <c r="P40">
        <v>1160198197</v>
      </c>
      <c r="Q40">
        <v>2098</v>
      </c>
      <c r="S40" t="s">
        <v>66</v>
      </c>
      <c r="T40">
        <v>0</v>
      </c>
      <c r="U40" t="s">
        <v>48</v>
      </c>
      <c r="V40" t="e">
        <f>MATCH(D40,Отчет!#REF!,0)</f>
        <v>#REF!</v>
      </c>
    </row>
    <row r="41" spans="1:22" ht="12.75">
      <c r="A41" s="15">
        <v>1258795004</v>
      </c>
      <c r="B41" s="15">
        <v>7</v>
      </c>
      <c r="C41" s="15" t="s">
        <v>42</v>
      </c>
      <c r="D41" s="15">
        <v>1171422465</v>
      </c>
      <c r="E41" s="7" t="s">
        <v>38</v>
      </c>
      <c r="F41" s="15" t="s">
        <v>55</v>
      </c>
      <c r="G41" s="7" t="s">
        <v>68</v>
      </c>
      <c r="H41" s="15">
        <v>6</v>
      </c>
      <c r="I41" s="15" t="s">
        <v>45</v>
      </c>
      <c r="J41" s="15" t="s">
        <v>54</v>
      </c>
      <c r="L41" s="15">
        <v>42</v>
      </c>
      <c r="M41" s="15">
        <v>6</v>
      </c>
      <c r="N41" s="15">
        <v>1</v>
      </c>
      <c r="O41" s="15">
        <v>1</v>
      </c>
      <c r="P41">
        <v>1160198197</v>
      </c>
      <c r="Q41">
        <v>2098</v>
      </c>
      <c r="S41" t="s">
        <v>47</v>
      </c>
      <c r="T41">
        <v>0</v>
      </c>
      <c r="U41" t="s">
        <v>48</v>
      </c>
      <c r="V41" t="e">
        <f>MATCH(D41,Отчет!#REF!,0)</f>
        <v>#REF!</v>
      </c>
    </row>
    <row r="42" spans="1:22" ht="12.75">
      <c r="A42" s="15">
        <v>1292690052</v>
      </c>
      <c r="B42" s="15">
        <v>7</v>
      </c>
      <c r="C42" s="15" t="s">
        <v>42</v>
      </c>
      <c r="D42" s="15">
        <v>1171422272</v>
      </c>
      <c r="E42" s="7" t="s">
        <v>31</v>
      </c>
      <c r="F42" s="15" t="s">
        <v>51</v>
      </c>
      <c r="G42" s="7" t="s">
        <v>68</v>
      </c>
      <c r="H42" s="15">
        <v>6</v>
      </c>
      <c r="I42" s="15" t="s">
        <v>45</v>
      </c>
      <c r="J42" s="15" t="s">
        <v>54</v>
      </c>
      <c r="L42" s="15">
        <v>42</v>
      </c>
      <c r="M42" s="15">
        <v>6</v>
      </c>
      <c r="N42" s="15">
        <v>1</v>
      </c>
      <c r="O42" s="15">
        <v>1</v>
      </c>
      <c r="P42">
        <v>1160198197</v>
      </c>
      <c r="Q42">
        <v>2098</v>
      </c>
      <c r="S42" t="s">
        <v>47</v>
      </c>
      <c r="T42">
        <v>0</v>
      </c>
      <c r="U42" t="s">
        <v>48</v>
      </c>
      <c r="V42" t="e">
        <f>MATCH(D42,Отчет!#REF!,0)</f>
        <v>#REF!</v>
      </c>
    </row>
    <row r="43" spans="1:22" ht="12.75">
      <c r="A43" s="15">
        <v>1258845174</v>
      </c>
      <c r="B43" s="15">
        <v>10</v>
      </c>
      <c r="C43" s="15" t="s">
        <v>42</v>
      </c>
      <c r="D43" s="15">
        <v>1171422298</v>
      </c>
      <c r="E43" s="7" t="s">
        <v>35</v>
      </c>
      <c r="F43" s="15" t="s">
        <v>62</v>
      </c>
      <c r="G43" s="7" t="s">
        <v>68</v>
      </c>
      <c r="H43" s="15">
        <v>6</v>
      </c>
      <c r="I43" s="15" t="s">
        <v>45</v>
      </c>
      <c r="J43" s="15" t="s">
        <v>54</v>
      </c>
      <c r="L43" s="15">
        <v>60</v>
      </c>
      <c r="M43" s="15">
        <v>6</v>
      </c>
      <c r="N43" s="15">
        <v>1</v>
      </c>
      <c r="O43" s="15">
        <v>1</v>
      </c>
      <c r="P43">
        <v>1160198197</v>
      </c>
      <c r="Q43">
        <v>2098</v>
      </c>
      <c r="S43" t="s">
        <v>47</v>
      </c>
      <c r="T43">
        <v>0</v>
      </c>
      <c r="U43" t="s">
        <v>48</v>
      </c>
      <c r="V43" t="e">
        <f>MATCH(D43,Отчет!#REF!,0)</f>
        <v>#REF!</v>
      </c>
    </row>
    <row r="44" spans="1:22" ht="12.75">
      <c r="A44" s="15">
        <v>1258794982</v>
      </c>
      <c r="B44" s="15">
        <v>9</v>
      </c>
      <c r="C44" s="15" t="s">
        <v>42</v>
      </c>
      <c r="D44" s="15">
        <v>1171422258</v>
      </c>
      <c r="E44" s="7" t="s">
        <v>36</v>
      </c>
      <c r="F44" s="15" t="s">
        <v>57</v>
      </c>
      <c r="G44" s="7" t="s">
        <v>68</v>
      </c>
      <c r="H44" s="15">
        <v>6</v>
      </c>
      <c r="I44" s="15" t="s">
        <v>45</v>
      </c>
      <c r="J44" s="15" t="s">
        <v>54</v>
      </c>
      <c r="L44" s="15">
        <v>54</v>
      </c>
      <c r="M44" s="15">
        <v>6</v>
      </c>
      <c r="N44" s="15">
        <v>1</v>
      </c>
      <c r="O44" s="15">
        <v>1</v>
      </c>
      <c r="P44">
        <v>1160198197</v>
      </c>
      <c r="Q44">
        <v>2098</v>
      </c>
      <c r="S44" t="s">
        <v>47</v>
      </c>
      <c r="T44">
        <v>0</v>
      </c>
      <c r="U44" t="s">
        <v>48</v>
      </c>
      <c r="V44" t="e">
        <f>MATCH(D44,Отчет!#REF!,0)</f>
        <v>#REF!</v>
      </c>
    </row>
    <row r="45" spans="1:22" ht="12.75">
      <c r="A45" s="15">
        <v>1251906857</v>
      </c>
      <c r="B45" s="15">
        <v>8</v>
      </c>
      <c r="C45" s="15" t="s">
        <v>42</v>
      </c>
      <c r="D45" s="15">
        <v>838922821</v>
      </c>
      <c r="E45" s="7" t="s">
        <v>34</v>
      </c>
      <c r="F45" s="15" t="s">
        <v>60</v>
      </c>
      <c r="G45" s="7" t="s">
        <v>68</v>
      </c>
      <c r="H45" s="15">
        <v>6</v>
      </c>
      <c r="I45" s="15" t="s">
        <v>45</v>
      </c>
      <c r="J45" s="15" t="s">
        <v>54</v>
      </c>
      <c r="L45" s="15">
        <v>48</v>
      </c>
      <c r="M45" s="15">
        <v>6</v>
      </c>
      <c r="N45" s="15">
        <v>1</v>
      </c>
      <c r="O45" s="15">
        <v>1</v>
      </c>
      <c r="P45">
        <v>1160198197</v>
      </c>
      <c r="Q45">
        <v>2098</v>
      </c>
      <c r="S45" t="s">
        <v>47</v>
      </c>
      <c r="T45">
        <v>0</v>
      </c>
      <c r="U45" t="s">
        <v>48</v>
      </c>
      <c r="V45" t="e">
        <f>MATCH(D45,Отчет!#REF!,0)</f>
        <v>#REF!</v>
      </c>
    </row>
    <row r="46" spans="1:22" ht="12.75">
      <c r="A46" s="15">
        <v>1258795000</v>
      </c>
      <c r="B46" s="15">
        <v>8</v>
      </c>
      <c r="C46" s="15" t="s">
        <v>42</v>
      </c>
      <c r="D46" s="15">
        <v>1171418910</v>
      </c>
      <c r="E46" s="7" t="s">
        <v>40</v>
      </c>
      <c r="F46" s="15" t="s">
        <v>43</v>
      </c>
      <c r="G46" s="7" t="s">
        <v>68</v>
      </c>
      <c r="H46" s="15">
        <v>6</v>
      </c>
      <c r="I46" s="15" t="s">
        <v>45</v>
      </c>
      <c r="J46" s="15" t="s">
        <v>54</v>
      </c>
      <c r="L46" s="15">
        <v>48</v>
      </c>
      <c r="M46" s="15">
        <v>6</v>
      </c>
      <c r="N46" s="15">
        <v>1</v>
      </c>
      <c r="O46" s="15">
        <v>1</v>
      </c>
      <c r="P46">
        <v>1160198197</v>
      </c>
      <c r="Q46">
        <v>2098</v>
      </c>
      <c r="S46" t="s">
        <v>47</v>
      </c>
      <c r="T46">
        <v>0</v>
      </c>
      <c r="U46" t="s">
        <v>48</v>
      </c>
      <c r="V46" t="e">
        <f>MATCH(D46,Отчет!#REF!,0)</f>
        <v>#REF!</v>
      </c>
    </row>
    <row r="47" spans="1:22" ht="12.75">
      <c r="A47" s="15">
        <v>1258795087</v>
      </c>
      <c r="B47" s="15">
        <v>10</v>
      </c>
      <c r="C47" s="15" t="s">
        <v>42</v>
      </c>
      <c r="D47" s="15">
        <v>1171422285</v>
      </c>
      <c r="E47" s="7" t="s">
        <v>37</v>
      </c>
      <c r="F47" s="15" t="s">
        <v>64</v>
      </c>
      <c r="G47" s="7" t="s">
        <v>68</v>
      </c>
      <c r="H47" s="15">
        <v>6</v>
      </c>
      <c r="I47" s="15" t="s">
        <v>45</v>
      </c>
      <c r="J47" s="15" t="s">
        <v>54</v>
      </c>
      <c r="L47" s="15">
        <v>60</v>
      </c>
      <c r="M47" s="15">
        <v>6</v>
      </c>
      <c r="N47" s="15">
        <v>1</v>
      </c>
      <c r="O47" s="15">
        <v>1</v>
      </c>
      <c r="P47">
        <v>1160198197</v>
      </c>
      <c r="Q47">
        <v>2098</v>
      </c>
      <c r="S47" t="s">
        <v>47</v>
      </c>
      <c r="T47">
        <v>0</v>
      </c>
      <c r="U47" t="s">
        <v>48</v>
      </c>
      <c r="V47" t="e">
        <f>MATCH(D47,Отчет!#REF!,0)</f>
        <v>#REF!</v>
      </c>
    </row>
    <row r="48" spans="1:22" ht="12.75">
      <c r="A48" s="15">
        <v>1258795046</v>
      </c>
      <c r="B48" s="15">
        <v>8</v>
      </c>
      <c r="D48" s="15">
        <v>1171422439</v>
      </c>
      <c r="E48" s="7" t="s">
        <v>33</v>
      </c>
      <c r="F48" s="15" t="s">
        <v>59</v>
      </c>
      <c r="G48" s="7" t="s">
        <v>69</v>
      </c>
      <c r="H48" s="15">
        <v>6</v>
      </c>
      <c r="I48" s="15" t="s">
        <v>45</v>
      </c>
      <c r="J48" s="15" t="s">
        <v>54</v>
      </c>
      <c r="L48" s="15">
        <v>48</v>
      </c>
      <c r="M48" s="15">
        <v>6</v>
      </c>
      <c r="N48" s="15">
        <v>1</v>
      </c>
      <c r="O48" s="15">
        <v>1</v>
      </c>
      <c r="P48">
        <v>1160198197</v>
      </c>
      <c r="Q48">
        <v>2098</v>
      </c>
      <c r="S48" t="s">
        <v>47</v>
      </c>
      <c r="T48">
        <v>0</v>
      </c>
      <c r="U48" t="s">
        <v>48</v>
      </c>
      <c r="V48" t="e">
        <f>MATCH(D48,Отчет!#REF!,0)</f>
        <v>#REF!</v>
      </c>
    </row>
    <row r="49" spans="1:22" ht="12.75">
      <c r="A49" s="15">
        <v>1258795030</v>
      </c>
      <c r="B49" s="15">
        <v>7</v>
      </c>
      <c r="C49" s="15" t="s">
        <v>42</v>
      </c>
      <c r="D49" s="15">
        <v>1171422387</v>
      </c>
      <c r="E49" s="7" t="s">
        <v>39</v>
      </c>
      <c r="F49" s="15" t="s">
        <v>49</v>
      </c>
      <c r="G49" s="7" t="s">
        <v>69</v>
      </c>
      <c r="H49" s="15">
        <v>6</v>
      </c>
      <c r="I49" s="15" t="s">
        <v>45</v>
      </c>
      <c r="J49" s="15" t="s">
        <v>54</v>
      </c>
      <c r="L49" s="15">
        <v>42</v>
      </c>
      <c r="M49" s="15">
        <v>6</v>
      </c>
      <c r="N49" s="15">
        <v>1</v>
      </c>
      <c r="O49" s="15">
        <v>1</v>
      </c>
      <c r="P49">
        <v>1160198197</v>
      </c>
      <c r="Q49">
        <v>2098</v>
      </c>
      <c r="S49" t="s">
        <v>47</v>
      </c>
      <c r="T49">
        <v>0</v>
      </c>
      <c r="U49" t="s">
        <v>48</v>
      </c>
      <c r="V49" t="e">
        <f>MATCH(D49,Отчет!#REF!,0)</f>
        <v>#REF!</v>
      </c>
    </row>
    <row r="50" spans="1:22" ht="12.75">
      <c r="A50" s="15">
        <v>1258795062</v>
      </c>
      <c r="B50" s="15">
        <v>7</v>
      </c>
      <c r="C50" s="15" t="s">
        <v>42</v>
      </c>
      <c r="D50" s="15">
        <v>1171422478</v>
      </c>
      <c r="E50" s="7" t="s">
        <v>32</v>
      </c>
      <c r="F50" s="15" t="s">
        <v>61</v>
      </c>
      <c r="G50" s="7" t="s">
        <v>69</v>
      </c>
      <c r="H50" s="15">
        <v>6</v>
      </c>
      <c r="I50" s="15" t="s">
        <v>45</v>
      </c>
      <c r="J50" s="15" t="s">
        <v>54</v>
      </c>
      <c r="L50" s="15">
        <v>42</v>
      </c>
      <c r="M50" s="15">
        <v>6</v>
      </c>
      <c r="N50" s="15">
        <v>1</v>
      </c>
      <c r="O50" s="15">
        <v>1</v>
      </c>
      <c r="P50">
        <v>1160198197</v>
      </c>
      <c r="Q50">
        <v>2098</v>
      </c>
      <c r="S50" t="s">
        <v>47</v>
      </c>
      <c r="T50">
        <v>0</v>
      </c>
      <c r="U50" t="s">
        <v>48</v>
      </c>
      <c r="V50" t="e">
        <f>MATCH(D50,Отчет!#REF!,0)</f>
        <v>#REF!</v>
      </c>
    </row>
    <row r="51" spans="1:22" ht="12.75">
      <c r="A51" s="15">
        <v>1258794991</v>
      </c>
      <c r="C51" s="15" t="s">
        <v>42</v>
      </c>
      <c r="D51" s="15">
        <v>1171422426</v>
      </c>
      <c r="E51" s="7" t="s">
        <v>41</v>
      </c>
      <c r="F51" s="15" t="s">
        <v>63</v>
      </c>
      <c r="G51" s="7" t="s">
        <v>69</v>
      </c>
      <c r="H51" s="15">
        <v>6</v>
      </c>
      <c r="I51" s="15" t="s">
        <v>45</v>
      </c>
      <c r="J51" s="15" t="s">
        <v>54</v>
      </c>
      <c r="K51" s="15">
        <v>0</v>
      </c>
      <c r="L51" s="15">
        <v>0</v>
      </c>
      <c r="M51" s="15">
        <v>6</v>
      </c>
      <c r="O51" s="15">
        <v>1</v>
      </c>
      <c r="P51">
        <v>1160198197</v>
      </c>
      <c r="Q51">
        <v>2098</v>
      </c>
      <c r="S51" t="s">
        <v>47</v>
      </c>
      <c r="T51">
        <v>0</v>
      </c>
      <c r="U51" t="s">
        <v>48</v>
      </c>
      <c r="V51" t="e">
        <f>MATCH(D51,Отчет!#REF!,0)</f>
        <v>#REF!</v>
      </c>
    </row>
    <row r="52" spans="1:22" ht="12.75">
      <c r="A52" s="15">
        <v>1178782445</v>
      </c>
      <c r="B52" s="15">
        <v>6</v>
      </c>
      <c r="D52" s="15">
        <v>1171422439</v>
      </c>
      <c r="E52" s="7" t="s">
        <v>33</v>
      </c>
      <c r="F52" s="15" t="s">
        <v>59</v>
      </c>
      <c r="G52" s="7" t="s">
        <v>70</v>
      </c>
      <c r="H52" s="15">
        <v>5</v>
      </c>
      <c r="I52" s="15" t="s">
        <v>45</v>
      </c>
      <c r="J52" s="15" t="s">
        <v>54</v>
      </c>
      <c r="L52" s="15">
        <v>30</v>
      </c>
      <c r="M52" s="15">
        <v>5</v>
      </c>
      <c r="N52" s="15">
        <v>1</v>
      </c>
      <c r="O52" s="15">
        <v>1</v>
      </c>
      <c r="P52">
        <v>1160198197</v>
      </c>
      <c r="Q52">
        <v>2098</v>
      </c>
      <c r="S52" t="s">
        <v>66</v>
      </c>
      <c r="T52">
        <v>0</v>
      </c>
      <c r="U52" t="s">
        <v>48</v>
      </c>
      <c r="V52" t="e">
        <f>MATCH(D52,Отчет!#REF!,0)</f>
        <v>#REF!</v>
      </c>
    </row>
    <row r="53" spans="1:22" ht="12.75">
      <c r="A53" s="15">
        <v>1178782580</v>
      </c>
      <c r="B53" s="15">
        <v>6</v>
      </c>
      <c r="C53" s="15" t="s">
        <v>42</v>
      </c>
      <c r="D53" s="15">
        <v>1171422258</v>
      </c>
      <c r="E53" s="7" t="s">
        <v>36</v>
      </c>
      <c r="F53" s="15" t="s">
        <v>57</v>
      </c>
      <c r="G53" s="7" t="s">
        <v>70</v>
      </c>
      <c r="H53" s="15">
        <v>5</v>
      </c>
      <c r="I53" s="15" t="s">
        <v>45</v>
      </c>
      <c r="J53" s="15" t="s">
        <v>54</v>
      </c>
      <c r="L53" s="15">
        <v>30</v>
      </c>
      <c r="M53" s="15">
        <v>5</v>
      </c>
      <c r="N53" s="15">
        <v>1</v>
      </c>
      <c r="O53" s="15">
        <v>1</v>
      </c>
      <c r="P53">
        <v>1160198197</v>
      </c>
      <c r="Q53">
        <v>2098</v>
      </c>
      <c r="S53" t="s">
        <v>66</v>
      </c>
      <c r="T53">
        <v>0</v>
      </c>
      <c r="U53" t="s">
        <v>48</v>
      </c>
      <c r="V53" t="e">
        <f>MATCH(D53,Отчет!#REF!,0)</f>
        <v>#REF!</v>
      </c>
    </row>
    <row r="54" spans="1:22" ht="12.75">
      <c r="A54" s="15">
        <v>1197386292</v>
      </c>
      <c r="B54" s="15">
        <v>8</v>
      </c>
      <c r="C54" s="15" t="s">
        <v>42</v>
      </c>
      <c r="D54" s="15">
        <v>1171418910</v>
      </c>
      <c r="E54" s="7" t="s">
        <v>40</v>
      </c>
      <c r="F54" s="15" t="s">
        <v>43</v>
      </c>
      <c r="G54" s="7" t="s">
        <v>70</v>
      </c>
      <c r="H54" s="15">
        <v>5</v>
      </c>
      <c r="I54" s="15" t="s">
        <v>45</v>
      </c>
      <c r="J54" s="15" t="s">
        <v>54</v>
      </c>
      <c r="L54" s="15">
        <v>40</v>
      </c>
      <c r="M54" s="15">
        <v>5</v>
      </c>
      <c r="N54" s="15">
        <v>1</v>
      </c>
      <c r="O54" s="15">
        <v>1</v>
      </c>
      <c r="P54">
        <v>1160198197</v>
      </c>
      <c r="Q54">
        <v>2098</v>
      </c>
      <c r="S54" t="s">
        <v>66</v>
      </c>
      <c r="T54">
        <v>0</v>
      </c>
      <c r="U54" t="s">
        <v>48</v>
      </c>
      <c r="V54" t="e">
        <f>MATCH(D54,Отчет!#REF!,0)</f>
        <v>#REF!</v>
      </c>
    </row>
    <row r="55" spans="1:22" ht="12.75">
      <c r="A55" s="15">
        <v>1178782288</v>
      </c>
      <c r="B55" s="15">
        <v>6</v>
      </c>
      <c r="C55" s="15" t="s">
        <v>42</v>
      </c>
      <c r="D55" s="15">
        <v>1171422272</v>
      </c>
      <c r="E55" s="7" t="s">
        <v>31</v>
      </c>
      <c r="F55" s="15" t="s">
        <v>51</v>
      </c>
      <c r="G55" s="7" t="s">
        <v>70</v>
      </c>
      <c r="H55" s="15">
        <v>5</v>
      </c>
      <c r="I55" s="15" t="s">
        <v>45</v>
      </c>
      <c r="J55" s="15" t="s">
        <v>54</v>
      </c>
      <c r="L55" s="15">
        <v>30</v>
      </c>
      <c r="M55" s="15">
        <v>5</v>
      </c>
      <c r="N55" s="15">
        <v>1</v>
      </c>
      <c r="O55" s="15">
        <v>1</v>
      </c>
      <c r="P55">
        <v>1160198197</v>
      </c>
      <c r="Q55">
        <v>2098</v>
      </c>
      <c r="S55" t="s">
        <v>66</v>
      </c>
      <c r="T55">
        <v>0</v>
      </c>
      <c r="U55" t="s">
        <v>48</v>
      </c>
      <c r="V55" t="e">
        <f>MATCH(D55,Отчет!#REF!,0)</f>
        <v>#REF!</v>
      </c>
    </row>
    <row r="56" spans="1:22" ht="12.75">
      <c r="A56" s="15">
        <v>1178782659</v>
      </c>
      <c r="B56" s="15">
        <v>9</v>
      </c>
      <c r="C56" s="15" t="s">
        <v>42</v>
      </c>
      <c r="D56" s="15">
        <v>1171422285</v>
      </c>
      <c r="E56" s="7" t="s">
        <v>37</v>
      </c>
      <c r="F56" s="15" t="s">
        <v>64</v>
      </c>
      <c r="G56" s="7" t="s">
        <v>70</v>
      </c>
      <c r="H56" s="15">
        <v>5</v>
      </c>
      <c r="I56" s="15" t="s">
        <v>45</v>
      </c>
      <c r="J56" s="15" t="s">
        <v>54</v>
      </c>
      <c r="L56" s="15">
        <v>45</v>
      </c>
      <c r="M56" s="15">
        <v>5</v>
      </c>
      <c r="N56" s="15">
        <v>1</v>
      </c>
      <c r="O56" s="15">
        <v>1</v>
      </c>
      <c r="P56">
        <v>1160198197</v>
      </c>
      <c r="Q56">
        <v>2098</v>
      </c>
      <c r="S56" t="s">
        <v>66</v>
      </c>
      <c r="T56">
        <v>0</v>
      </c>
      <c r="U56" t="s">
        <v>48</v>
      </c>
      <c r="V56" t="e">
        <f>MATCH(D56,Отчет!#REF!,0)</f>
        <v>#REF!</v>
      </c>
    </row>
    <row r="57" spans="1:22" ht="12.75">
      <c r="A57" s="15">
        <v>1178782513</v>
      </c>
      <c r="B57" s="15">
        <v>9</v>
      </c>
      <c r="C57" s="15" t="s">
        <v>42</v>
      </c>
      <c r="D57" s="15">
        <v>1171422298</v>
      </c>
      <c r="E57" s="7" t="s">
        <v>35</v>
      </c>
      <c r="F57" s="15" t="s">
        <v>62</v>
      </c>
      <c r="G57" s="7" t="s">
        <v>70</v>
      </c>
      <c r="H57" s="15">
        <v>5</v>
      </c>
      <c r="I57" s="15" t="s">
        <v>45</v>
      </c>
      <c r="J57" s="15" t="s">
        <v>54</v>
      </c>
      <c r="L57" s="15">
        <v>45</v>
      </c>
      <c r="M57" s="15">
        <v>5</v>
      </c>
      <c r="N57" s="15">
        <v>1</v>
      </c>
      <c r="O57" s="15">
        <v>1</v>
      </c>
      <c r="P57">
        <v>1160198197</v>
      </c>
      <c r="Q57">
        <v>2098</v>
      </c>
      <c r="S57" t="s">
        <v>66</v>
      </c>
      <c r="T57">
        <v>0</v>
      </c>
      <c r="U57" t="s">
        <v>48</v>
      </c>
      <c r="V57" t="e">
        <f>MATCH(D57,Отчет!#REF!,0)</f>
        <v>#REF!</v>
      </c>
    </row>
    <row r="58" spans="1:22" ht="12.75">
      <c r="A58" s="15">
        <v>1251904163</v>
      </c>
      <c r="B58" s="15">
        <v>10</v>
      </c>
      <c r="C58" s="15" t="s">
        <v>42</v>
      </c>
      <c r="D58" s="15">
        <v>838922821</v>
      </c>
      <c r="E58" s="7" t="s">
        <v>34</v>
      </c>
      <c r="F58" s="15" t="s">
        <v>60</v>
      </c>
      <c r="G58" s="7" t="s">
        <v>70</v>
      </c>
      <c r="H58" s="15">
        <v>5</v>
      </c>
      <c r="I58" s="15" t="s">
        <v>45</v>
      </c>
      <c r="J58" s="15" t="s">
        <v>54</v>
      </c>
      <c r="L58" s="15">
        <v>50</v>
      </c>
      <c r="M58" s="15">
        <v>5</v>
      </c>
      <c r="N58" s="15">
        <v>1</v>
      </c>
      <c r="O58" s="15">
        <v>1</v>
      </c>
      <c r="P58">
        <v>1160198197</v>
      </c>
      <c r="Q58">
        <v>2098</v>
      </c>
      <c r="S58" t="s">
        <v>66</v>
      </c>
      <c r="T58">
        <v>0</v>
      </c>
      <c r="U58" t="s">
        <v>48</v>
      </c>
      <c r="V58" t="e">
        <f>MATCH(D58,Отчет!#REF!,0)</f>
        <v>#REF!</v>
      </c>
    </row>
    <row r="59" spans="1:22" ht="12.75">
      <c r="A59" s="15">
        <v>1178782699</v>
      </c>
      <c r="B59" s="15">
        <v>4</v>
      </c>
      <c r="C59" s="15" t="s">
        <v>42</v>
      </c>
      <c r="D59" s="15">
        <v>1171422465</v>
      </c>
      <c r="E59" s="7" t="s">
        <v>38</v>
      </c>
      <c r="F59" s="15" t="s">
        <v>55</v>
      </c>
      <c r="G59" s="7" t="s">
        <v>70</v>
      </c>
      <c r="H59" s="15">
        <v>5</v>
      </c>
      <c r="I59" s="15" t="s">
        <v>45</v>
      </c>
      <c r="J59" s="15" t="s">
        <v>54</v>
      </c>
      <c r="L59" s="15">
        <v>0</v>
      </c>
      <c r="M59" s="15">
        <v>5</v>
      </c>
      <c r="N59" s="15">
        <v>1</v>
      </c>
      <c r="O59" s="15">
        <v>1</v>
      </c>
      <c r="P59">
        <v>1160198197</v>
      </c>
      <c r="Q59">
        <v>2098</v>
      </c>
      <c r="S59" t="s">
        <v>66</v>
      </c>
      <c r="T59">
        <v>0</v>
      </c>
      <c r="U59" t="s">
        <v>48</v>
      </c>
      <c r="V59" t="e">
        <f>MATCH(D59,Отчет!#REF!,0)</f>
        <v>#REF!</v>
      </c>
    </row>
    <row r="60" spans="1:22" ht="12.75">
      <c r="A60" s="15">
        <v>1178782412</v>
      </c>
      <c r="B60" s="15">
        <v>7</v>
      </c>
      <c r="C60" s="15" t="s">
        <v>42</v>
      </c>
      <c r="D60" s="15">
        <v>1171422478</v>
      </c>
      <c r="E60" s="7" t="s">
        <v>32</v>
      </c>
      <c r="F60" s="15" t="s">
        <v>61</v>
      </c>
      <c r="G60" s="7" t="s">
        <v>70</v>
      </c>
      <c r="H60" s="15">
        <v>5</v>
      </c>
      <c r="I60" s="15" t="s">
        <v>45</v>
      </c>
      <c r="J60" s="15" t="s">
        <v>54</v>
      </c>
      <c r="L60" s="15">
        <v>35</v>
      </c>
      <c r="M60" s="15">
        <v>5</v>
      </c>
      <c r="N60" s="15">
        <v>1</v>
      </c>
      <c r="O60" s="15">
        <v>1</v>
      </c>
      <c r="P60">
        <v>1160198197</v>
      </c>
      <c r="Q60">
        <v>2098</v>
      </c>
      <c r="S60" t="s">
        <v>66</v>
      </c>
      <c r="T60">
        <v>0</v>
      </c>
      <c r="U60" t="s">
        <v>48</v>
      </c>
      <c r="V60" t="e">
        <f>MATCH(D60,Отчет!#REF!,0)</f>
        <v>#REF!</v>
      </c>
    </row>
    <row r="61" spans="1:22" ht="12.75">
      <c r="A61" s="15">
        <v>1178782862</v>
      </c>
      <c r="B61" s="15">
        <v>10</v>
      </c>
      <c r="C61" s="15" t="s">
        <v>42</v>
      </c>
      <c r="D61" s="15">
        <v>1171422387</v>
      </c>
      <c r="E61" s="7" t="s">
        <v>39</v>
      </c>
      <c r="F61" s="15" t="s">
        <v>49</v>
      </c>
      <c r="G61" s="7" t="s">
        <v>70</v>
      </c>
      <c r="H61" s="15">
        <v>5</v>
      </c>
      <c r="I61" s="15" t="s">
        <v>45</v>
      </c>
      <c r="J61" s="15" t="s">
        <v>54</v>
      </c>
      <c r="L61" s="15">
        <v>50</v>
      </c>
      <c r="M61" s="15">
        <v>5</v>
      </c>
      <c r="N61" s="15">
        <v>1</v>
      </c>
      <c r="O61" s="15">
        <v>1</v>
      </c>
      <c r="P61">
        <v>1160198197</v>
      </c>
      <c r="Q61">
        <v>2098</v>
      </c>
      <c r="S61" t="s">
        <v>66</v>
      </c>
      <c r="T61">
        <v>0</v>
      </c>
      <c r="U61" t="s">
        <v>48</v>
      </c>
      <c r="V61" t="e">
        <f>MATCH(D61,Отчет!#REF!,0)</f>
        <v>#REF!</v>
      </c>
    </row>
    <row r="62" spans="1:22" ht="12.75">
      <c r="A62" s="15">
        <v>1178782926</v>
      </c>
      <c r="B62" s="15">
        <v>5</v>
      </c>
      <c r="C62" s="15" t="s">
        <v>42</v>
      </c>
      <c r="D62" s="15">
        <v>1171422426</v>
      </c>
      <c r="E62" s="7" t="s">
        <v>41</v>
      </c>
      <c r="F62" s="15" t="s">
        <v>63</v>
      </c>
      <c r="G62" s="7" t="s">
        <v>70</v>
      </c>
      <c r="H62" s="15">
        <v>5</v>
      </c>
      <c r="I62" s="15" t="s">
        <v>45</v>
      </c>
      <c r="J62" s="15" t="s">
        <v>54</v>
      </c>
      <c r="L62" s="15">
        <v>25</v>
      </c>
      <c r="M62" s="15">
        <v>5</v>
      </c>
      <c r="N62" s="15">
        <v>1</v>
      </c>
      <c r="O62" s="15">
        <v>1</v>
      </c>
      <c r="P62">
        <v>1160198197</v>
      </c>
      <c r="Q62">
        <v>2098</v>
      </c>
      <c r="S62" t="s">
        <v>66</v>
      </c>
      <c r="T62">
        <v>0</v>
      </c>
      <c r="U62" t="s">
        <v>48</v>
      </c>
      <c r="V62" t="e">
        <f>MATCH(D62,Отчет!#REF!,0)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Студент НИУ ВШЭ</cp:lastModifiedBy>
  <dcterms:created xsi:type="dcterms:W3CDTF">2006-05-18T19:55:00Z</dcterms:created>
  <dcterms:modified xsi:type="dcterms:W3CDTF">2016-10-24T13:59:25Z</dcterms:modified>
  <cp:category/>
  <cp:version/>
  <cp:contentType/>
  <cp:contentStatus/>
</cp:coreProperties>
</file>