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L61" i="1" l="1"/>
  <c r="L15" i="1"/>
  <c r="L62" i="1"/>
  <c r="L90" i="1"/>
  <c r="L75" i="1"/>
  <c r="L83" i="1"/>
  <c r="L17" i="1"/>
  <c r="L84" i="1"/>
  <c r="L100" i="1"/>
  <c r="L76" i="1"/>
  <c r="L102" i="1"/>
  <c r="L46" i="1"/>
  <c r="L47" i="1"/>
  <c r="L103" i="1"/>
  <c r="L53" i="1"/>
  <c r="L54" i="1"/>
  <c r="L63" i="1"/>
  <c r="L55" i="1"/>
  <c r="L95" i="1"/>
  <c r="L36" i="1"/>
  <c r="L56" i="1"/>
  <c r="L23" i="1"/>
  <c r="L13" i="1"/>
  <c r="L98" i="1"/>
  <c r="L77" i="1"/>
  <c r="L30" i="1"/>
  <c r="L78" i="1"/>
  <c r="L79" i="1"/>
  <c r="L57" i="1"/>
  <c r="L64" i="1"/>
  <c r="L94" i="1"/>
  <c r="L58" i="1"/>
  <c r="L48" i="1"/>
  <c r="L65" i="1"/>
  <c r="L31" i="1"/>
  <c r="L85" i="1"/>
  <c r="L32" i="1"/>
  <c r="L66" i="1"/>
  <c r="L80" i="1"/>
  <c r="L37" i="1"/>
  <c r="L18" i="1"/>
  <c r="L38" i="1"/>
  <c r="L104" i="1"/>
  <c r="L105" i="1"/>
  <c r="L45" i="1"/>
  <c r="L39" i="1"/>
  <c r="L81" i="1"/>
  <c r="L106" i="1"/>
  <c r="L40" i="1"/>
  <c r="L107" i="1"/>
  <c r="L74" i="1"/>
  <c r="L59" i="1"/>
  <c r="L108" i="1"/>
  <c r="L24" i="1"/>
  <c r="L67" i="1"/>
  <c r="L109" i="1"/>
  <c r="L101" i="1"/>
  <c r="L110" i="1"/>
  <c r="L111" i="1"/>
  <c r="L16" i="1"/>
  <c r="L68" i="1"/>
  <c r="L33" i="1"/>
  <c r="L49" i="1"/>
  <c r="L25" i="1"/>
  <c r="L91" i="1"/>
  <c r="L97" i="1"/>
  <c r="L26" i="1"/>
  <c r="L27" i="1"/>
  <c r="L82" i="1"/>
  <c r="L88" i="1"/>
  <c r="L50" i="1"/>
  <c r="L86" i="1"/>
  <c r="L41" i="1"/>
  <c r="L60" i="1"/>
  <c r="L69" i="1"/>
  <c r="L52" i="1"/>
  <c r="L28" i="1"/>
  <c r="L112" i="1"/>
  <c r="L70" i="1"/>
  <c r="L34" i="1"/>
  <c r="L89" i="1"/>
  <c r="L29" i="1"/>
  <c r="L71" i="1"/>
  <c r="L42" i="1"/>
  <c r="L87" i="1"/>
  <c r="L21" i="1"/>
  <c r="L51" i="1"/>
  <c r="L72" i="1"/>
  <c r="L19" i="1"/>
  <c r="L35" i="1"/>
  <c r="L14" i="1"/>
  <c r="L43" i="1"/>
  <c r="L96" i="1"/>
  <c r="L44" i="1"/>
  <c r="L22" i="1"/>
  <c r="L20" i="1"/>
  <c r="L73" i="1"/>
  <c r="L92" i="1"/>
  <c r="L99" i="1"/>
  <c r="K61" i="1"/>
  <c r="K15" i="1"/>
  <c r="K62" i="1"/>
  <c r="K90" i="1"/>
  <c r="K75" i="1"/>
  <c r="K83" i="1"/>
  <c r="K17" i="1"/>
  <c r="K84" i="1"/>
  <c r="K100" i="1"/>
  <c r="K76" i="1"/>
  <c r="K102" i="1"/>
  <c r="K46" i="1"/>
  <c r="K47" i="1"/>
  <c r="K103" i="1"/>
  <c r="K53" i="1"/>
  <c r="K54" i="1"/>
  <c r="K63" i="1"/>
  <c r="K55" i="1"/>
  <c r="K95" i="1"/>
  <c r="K36" i="1"/>
  <c r="K56" i="1"/>
  <c r="K23" i="1"/>
  <c r="K13" i="1"/>
  <c r="K98" i="1"/>
  <c r="K77" i="1"/>
  <c r="K30" i="1"/>
  <c r="K78" i="1"/>
  <c r="K79" i="1"/>
  <c r="K57" i="1"/>
  <c r="K64" i="1"/>
  <c r="K94" i="1"/>
  <c r="K58" i="1"/>
  <c r="K48" i="1"/>
  <c r="K65" i="1"/>
  <c r="K31" i="1"/>
  <c r="K85" i="1"/>
  <c r="K32" i="1"/>
  <c r="K66" i="1"/>
  <c r="K80" i="1"/>
  <c r="K37" i="1"/>
  <c r="K18" i="1"/>
  <c r="K38" i="1"/>
  <c r="K104" i="1"/>
  <c r="K105" i="1"/>
  <c r="K45" i="1"/>
  <c r="K39" i="1"/>
  <c r="K81" i="1"/>
  <c r="K106" i="1"/>
  <c r="K40" i="1"/>
  <c r="K107" i="1"/>
  <c r="K74" i="1"/>
  <c r="K59" i="1"/>
  <c r="K108" i="1"/>
  <c r="K24" i="1"/>
  <c r="K67" i="1"/>
  <c r="K109" i="1"/>
  <c r="K101" i="1"/>
  <c r="K110" i="1"/>
  <c r="K111" i="1"/>
  <c r="K16" i="1"/>
  <c r="K68" i="1"/>
  <c r="K33" i="1"/>
  <c r="K49" i="1"/>
  <c r="K25" i="1"/>
  <c r="K91" i="1"/>
  <c r="K97" i="1"/>
  <c r="K26" i="1"/>
  <c r="K27" i="1"/>
  <c r="K82" i="1"/>
  <c r="K88" i="1"/>
  <c r="K50" i="1"/>
  <c r="K86" i="1"/>
  <c r="K41" i="1"/>
  <c r="K60" i="1"/>
  <c r="K69" i="1"/>
  <c r="K52" i="1"/>
  <c r="K28" i="1"/>
  <c r="K112" i="1"/>
  <c r="K70" i="1"/>
  <c r="K34" i="1"/>
  <c r="K89" i="1"/>
  <c r="K29" i="1"/>
  <c r="K71" i="1"/>
  <c r="K42" i="1"/>
  <c r="K87" i="1"/>
  <c r="K21" i="1"/>
  <c r="K51" i="1"/>
  <c r="K72" i="1"/>
  <c r="K19" i="1"/>
  <c r="K35" i="1"/>
  <c r="K14" i="1"/>
  <c r="K43" i="1"/>
  <c r="K96" i="1"/>
  <c r="K44" i="1"/>
  <c r="K22" i="1"/>
  <c r="K20" i="1"/>
  <c r="K73" i="1"/>
  <c r="K92" i="1"/>
  <c r="K99" i="1"/>
  <c r="L93" i="1"/>
  <c r="K93" i="1"/>
  <c r="F61" i="1"/>
  <c r="H61" i="1" s="1"/>
  <c r="F15" i="1"/>
  <c r="H15" i="1" s="1"/>
  <c r="F62" i="1"/>
  <c r="H62" i="1" s="1"/>
  <c r="F90" i="1"/>
  <c r="H90" i="1" s="1"/>
  <c r="F75" i="1"/>
  <c r="H75" i="1" s="1"/>
  <c r="F83" i="1"/>
  <c r="H83" i="1" s="1"/>
  <c r="F17" i="1"/>
  <c r="H17" i="1" s="1"/>
  <c r="F84" i="1"/>
  <c r="H84" i="1" s="1"/>
  <c r="F100" i="1"/>
  <c r="H100" i="1" s="1"/>
  <c r="F76" i="1"/>
  <c r="H76" i="1" s="1"/>
  <c r="F102" i="1"/>
  <c r="H102" i="1" s="1"/>
  <c r="F46" i="1"/>
  <c r="H46" i="1" s="1"/>
  <c r="F47" i="1"/>
  <c r="H47" i="1" s="1"/>
  <c r="F103" i="1"/>
  <c r="H103" i="1" s="1"/>
  <c r="F53" i="1"/>
  <c r="H53" i="1" s="1"/>
  <c r="F54" i="1"/>
  <c r="H54" i="1" s="1"/>
  <c r="F63" i="1"/>
  <c r="H63" i="1" s="1"/>
  <c r="F55" i="1"/>
  <c r="H55" i="1" s="1"/>
  <c r="F95" i="1"/>
  <c r="H95" i="1" s="1"/>
  <c r="F36" i="1"/>
  <c r="H36" i="1" s="1"/>
  <c r="F56" i="1"/>
  <c r="H56" i="1" s="1"/>
  <c r="F23" i="1"/>
  <c r="H23" i="1" s="1"/>
  <c r="F13" i="1"/>
  <c r="H13" i="1" s="1"/>
  <c r="F98" i="1"/>
  <c r="H98" i="1" s="1"/>
  <c r="F77" i="1"/>
  <c r="H77" i="1" s="1"/>
  <c r="F30" i="1"/>
  <c r="H30" i="1" s="1"/>
  <c r="F78" i="1"/>
  <c r="H78" i="1" s="1"/>
  <c r="F79" i="1"/>
  <c r="H79" i="1" s="1"/>
  <c r="F57" i="1"/>
  <c r="H57" i="1" s="1"/>
  <c r="F64" i="1"/>
  <c r="H64" i="1" s="1"/>
  <c r="F94" i="1"/>
  <c r="H94" i="1" s="1"/>
  <c r="F58" i="1"/>
  <c r="H58" i="1" s="1"/>
  <c r="F48" i="1"/>
  <c r="H48" i="1" s="1"/>
  <c r="F65" i="1"/>
  <c r="H65" i="1" s="1"/>
  <c r="F31" i="1"/>
  <c r="H31" i="1" s="1"/>
  <c r="F85" i="1"/>
  <c r="H85" i="1" s="1"/>
  <c r="F32" i="1"/>
  <c r="H32" i="1" s="1"/>
  <c r="F66" i="1"/>
  <c r="H66" i="1" s="1"/>
  <c r="F80" i="1"/>
  <c r="H80" i="1" s="1"/>
  <c r="F37" i="1"/>
  <c r="H37" i="1" s="1"/>
  <c r="F18" i="1"/>
  <c r="H18" i="1" s="1"/>
  <c r="F38" i="1"/>
  <c r="H38" i="1" s="1"/>
  <c r="F104" i="1"/>
  <c r="H104" i="1" s="1"/>
  <c r="F105" i="1"/>
  <c r="H105" i="1" s="1"/>
  <c r="F45" i="1"/>
  <c r="H45" i="1" s="1"/>
  <c r="F39" i="1"/>
  <c r="H39" i="1" s="1"/>
  <c r="F81" i="1"/>
  <c r="H81" i="1" s="1"/>
  <c r="F106" i="1"/>
  <c r="H106" i="1" s="1"/>
  <c r="F40" i="1"/>
  <c r="H40" i="1" s="1"/>
  <c r="F107" i="1"/>
  <c r="H107" i="1" s="1"/>
  <c r="F74" i="1"/>
  <c r="H74" i="1" s="1"/>
  <c r="F59" i="1"/>
  <c r="H59" i="1" s="1"/>
  <c r="F108" i="1"/>
  <c r="H108" i="1" s="1"/>
  <c r="F24" i="1"/>
  <c r="H24" i="1" s="1"/>
  <c r="F67" i="1"/>
  <c r="H67" i="1" s="1"/>
  <c r="F109" i="1"/>
  <c r="H109" i="1" s="1"/>
  <c r="F101" i="1"/>
  <c r="H101" i="1" s="1"/>
  <c r="F110" i="1"/>
  <c r="H110" i="1" s="1"/>
  <c r="F111" i="1"/>
  <c r="H111" i="1" s="1"/>
  <c r="F16" i="1"/>
  <c r="H16" i="1" s="1"/>
  <c r="F68" i="1"/>
  <c r="H68" i="1" s="1"/>
  <c r="F33" i="1"/>
  <c r="H33" i="1" s="1"/>
  <c r="F49" i="1"/>
  <c r="H49" i="1" s="1"/>
  <c r="F25" i="1"/>
  <c r="H25" i="1" s="1"/>
  <c r="F91" i="1"/>
  <c r="H91" i="1" s="1"/>
  <c r="F97" i="1"/>
  <c r="H97" i="1" s="1"/>
  <c r="F26" i="1"/>
  <c r="H26" i="1" s="1"/>
  <c r="F27" i="1"/>
  <c r="H27" i="1" s="1"/>
  <c r="F82" i="1"/>
  <c r="H82" i="1" s="1"/>
  <c r="F88" i="1"/>
  <c r="H88" i="1" s="1"/>
  <c r="F50" i="1"/>
  <c r="H50" i="1" s="1"/>
  <c r="F86" i="1"/>
  <c r="H86" i="1" s="1"/>
  <c r="F41" i="1"/>
  <c r="H41" i="1" s="1"/>
  <c r="F60" i="1"/>
  <c r="H60" i="1" s="1"/>
  <c r="F69" i="1"/>
  <c r="H69" i="1" s="1"/>
  <c r="F52" i="1"/>
  <c r="H52" i="1" s="1"/>
  <c r="F28" i="1"/>
  <c r="H28" i="1" s="1"/>
  <c r="F112" i="1"/>
  <c r="H112" i="1" s="1"/>
  <c r="F70" i="1"/>
  <c r="H70" i="1" s="1"/>
  <c r="F34" i="1"/>
  <c r="H34" i="1" s="1"/>
  <c r="F89" i="1"/>
  <c r="H89" i="1" s="1"/>
  <c r="F29" i="1"/>
  <c r="H29" i="1" s="1"/>
  <c r="F71" i="1"/>
  <c r="H71" i="1" s="1"/>
  <c r="F42" i="1"/>
  <c r="H42" i="1" s="1"/>
  <c r="F87" i="1"/>
  <c r="H87" i="1" s="1"/>
  <c r="F21" i="1"/>
  <c r="H21" i="1" s="1"/>
  <c r="F51" i="1"/>
  <c r="H51" i="1" s="1"/>
  <c r="F72" i="1"/>
  <c r="H72" i="1" s="1"/>
  <c r="F19" i="1"/>
  <c r="H19" i="1" s="1"/>
  <c r="F35" i="1"/>
  <c r="H35" i="1" s="1"/>
  <c r="F14" i="1"/>
  <c r="H14" i="1" s="1"/>
  <c r="F43" i="1"/>
  <c r="H43" i="1" s="1"/>
  <c r="F96" i="1"/>
  <c r="H96" i="1" s="1"/>
  <c r="F44" i="1"/>
  <c r="H44" i="1" s="1"/>
  <c r="F22" i="1"/>
  <c r="H22" i="1" s="1"/>
  <c r="F20" i="1"/>
  <c r="H20" i="1" s="1"/>
  <c r="F73" i="1"/>
  <c r="H73" i="1" s="1"/>
  <c r="F92" i="1"/>
  <c r="H92" i="1" s="1"/>
  <c r="F99" i="1"/>
  <c r="H99" i="1" s="1"/>
  <c r="F93" i="1"/>
  <c r="H93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" i="2"/>
</calcChain>
</file>

<file path=xl/sharedStrings.xml><?xml version="1.0" encoding="utf-8"?>
<sst xmlns="http://schemas.openxmlformats.org/spreadsheetml/2006/main" count="3288" uniqueCount="282">
  <si>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</si>
  <si>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</si>
  <si>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</si>
  <si>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</si>
  <si>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</si>
  <si>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</si>
  <si>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</si>
  <si>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</si>
  <si>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</si>
  <si>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</si>
  <si>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</si>
  <si>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</si>
  <si>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</si>
  <si>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</si>
  <si>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</si>
  <si>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</si>
  <si>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</si>
  <si>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</si>
  <si>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</si>
  <si>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</si>
  <si>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</si>
  <si>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</si>
  <si>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</si>
  <si>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</si>
  <si>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</si>
  <si>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</si>
  <si>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</si>
  <si>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</si>
  <si>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</si>
  <si>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</si>
  <si>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</si>
  <si>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</si>
  <si>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</si>
  <si>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</si>
  <si>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</si>
  <si>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Фамилия Имя Отчество</t>
  </si>
  <si>
    <t>Абдурахимов Азизбек Олимжон угли</t>
  </si>
  <si>
    <t>Аверьянова Анна Эдуардовна</t>
  </si>
  <si>
    <t>Антонова Татьяна Владимировна</t>
  </si>
  <si>
    <t>Антошина Елена Альбертовна</t>
  </si>
  <si>
    <t>Архипов Валерий Александрович</t>
  </si>
  <si>
    <t>Бажанова Мария Владимировна</t>
  </si>
  <si>
    <t>Белова Инна Николаевна</t>
  </si>
  <si>
    <t>Берендеева Екатерина Валерьевна</t>
  </si>
  <si>
    <t>Беспоясов Илья Андреевич</t>
  </si>
  <si>
    <t>Богович Юрий Васильевич</t>
  </si>
  <si>
    <t>Болдырев Аюка Викторович</t>
  </si>
  <si>
    <t>Валинурова Алина Ганталифовна</t>
  </si>
  <si>
    <t>Ватанский Владимир Александрович</t>
  </si>
  <si>
    <t>Возмищева Анна Алексеевна</t>
  </si>
  <si>
    <t>Галкина Екатерина Романовна</t>
  </si>
  <si>
    <t>Ганиев Абдурахим Абдуфатоевич</t>
  </si>
  <si>
    <t>Герасимова Елена Сергеевна</t>
  </si>
  <si>
    <t>Головкова Екатерина Андреевна</t>
  </si>
  <si>
    <t>Гурьянова Елена Олеговна</t>
  </si>
  <si>
    <t>Джалагания Валерий Игоревич</t>
  </si>
  <si>
    <t>Ерёмичева Валентина Сергеевна</t>
  </si>
  <si>
    <t>Жарникова Ольга Максимовна</t>
  </si>
  <si>
    <t>Жемков Михаил Игоревич</t>
  </si>
  <si>
    <t>Жимерикина Анна Юрьевна</t>
  </si>
  <si>
    <t>Жураев Шохрух Нумонжон угли</t>
  </si>
  <si>
    <t>Зайцева Мария Александровна</t>
  </si>
  <si>
    <t>Зинченко Дарья</t>
  </si>
  <si>
    <t>Исмагилов Равиль Халильевич</t>
  </si>
  <si>
    <t>Ишмурзина Вера Валерьевна</t>
  </si>
  <si>
    <t>Кадетова Наталья Михайловна</t>
  </si>
  <si>
    <t>Кайленов Асхат Сунгатович</t>
  </si>
  <si>
    <t>Калабин Данил Игоревич</t>
  </si>
  <si>
    <t>Карева Дарья Евгеньевна</t>
  </si>
  <si>
    <t>Кирин Иван Евгеньевич</t>
  </si>
  <si>
    <t>Киселева Анна Владимировна</t>
  </si>
  <si>
    <t>Климкин Андрей Сергеевич</t>
  </si>
  <si>
    <t>Климюк Игорь Юрьевич</t>
  </si>
  <si>
    <t>Кофнов Андрей Вадимович</t>
  </si>
  <si>
    <t>Кудряшова Александра Евгеньевна</t>
  </si>
  <si>
    <t>Кузнецова Татьяна Алексеевна</t>
  </si>
  <si>
    <t>Кумарова Акмарал Нурлановна</t>
  </si>
  <si>
    <t>Кунгурцев Евгений Игоревич</t>
  </si>
  <si>
    <t>Кутынина Екатерина Андреевна</t>
  </si>
  <si>
    <t>Левашева Мария Константиновна</t>
  </si>
  <si>
    <t>Левин Владимир Иванович</t>
  </si>
  <si>
    <t>Лопатина Марина Валерьевна</t>
  </si>
  <si>
    <t>Лях Антонина Алексеевна</t>
  </si>
  <si>
    <t>Мажуга Анна Владимировна</t>
  </si>
  <si>
    <t>Макарова Мария Дмитриевна</t>
  </si>
  <si>
    <t>Макшанчиков Константин Николаевич</t>
  </si>
  <si>
    <t>Манзюк Юлия Анатольевна</t>
  </si>
  <si>
    <t>Матлахов Алексей Александрович</t>
  </si>
  <si>
    <t>Медведева Екатерина Владимировна</t>
  </si>
  <si>
    <t>Микаилов Наиль Аббасович</t>
  </si>
  <si>
    <t>Михалевич Анна Павловна</t>
  </si>
  <si>
    <t>Мкртчян Ани Азатовна</t>
  </si>
  <si>
    <t>Молодняк Евгений Анатольевич</t>
  </si>
  <si>
    <t>Мордашов Сергей Михайлович</t>
  </si>
  <si>
    <t>Морозова Дарья Юрьевна</t>
  </si>
  <si>
    <t>Мохова Виктория Михайловна</t>
  </si>
  <si>
    <t>Мяло Алина Сергеевна</t>
  </si>
  <si>
    <t>Никитина Александра Михайловна</t>
  </si>
  <si>
    <t>Обуховская Алёна Сергеевна</t>
  </si>
  <si>
    <t>Осипова Ольга Викторовна</t>
  </si>
  <si>
    <t>Парешина Алина Александровна</t>
  </si>
  <si>
    <t>Патрушева Ирина Михайловна</t>
  </si>
  <si>
    <t>Пашков Василий Николаевич</t>
  </si>
  <si>
    <t>Петров Никита Алексеевич</t>
  </si>
  <si>
    <t>Попов Владислав Вадимович</t>
  </si>
  <si>
    <t>Потанин Богдан Станиславович</t>
  </si>
  <si>
    <t>Рачков Алексей Владимирович</t>
  </si>
  <si>
    <t>Рыбакова Анна Сергеевна</t>
  </si>
  <si>
    <t>Рязанова Евгения Викторовна</t>
  </si>
  <si>
    <t>Салимова Диана Илькамовна</t>
  </si>
  <si>
    <t>Саркисян Мариам Ареговна</t>
  </si>
  <si>
    <t>Семёнов Александр Владимирович</t>
  </si>
  <si>
    <t>Сидельникова Александра Андреевна</t>
  </si>
  <si>
    <t>Слепужникова Анастасия Владимировна</t>
  </si>
  <si>
    <t>Смирнов Леонид Сергеевич</t>
  </si>
  <si>
    <t>Станиченко Алина Юрьевна</t>
  </si>
  <si>
    <t>Старова Катерина Александровна</t>
  </si>
  <si>
    <t>Степанов Денис Иванович</t>
  </si>
  <si>
    <t>Стрелкова Алена Игоревна</t>
  </si>
  <si>
    <t>Телегин Олег Валерьевич</t>
  </si>
  <si>
    <t>Толмашова Марина Витальевна</t>
  </si>
  <si>
    <t>Тростин Юрий Анатольевич</t>
  </si>
  <si>
    <t>Трунева Наталия Павловна</t>
  </si>
  <si>
    <t>Туаева Валерия Михайловна</t>
  </si>
  <si>
    <t>Турусов Дмитрий Анатольевич</t>
  </si>
  <si>
    <t>Ужегов Алексей</t>
  </si>
  <si>
    <t>Уткина Елизавета Владимировна</t>
  </si>
  <si>
    <t>Хайдаров Дилшоджон Тохирджонович</t>
  </si>
  <si>
    <t>Хасыков Михаил Арлтанович</t>
  </si>
  <si>
    <t>Хитрик Ростислав Владимирович</t>
  </si>
  <si>
    <t>Церех Артём Владимирович</t>
  </si>
  <si>
    <t>Чуваков Дмитрий Михайлович</t>
  </si>
  <si>
    <t>Шелен Иван Владимирович</t>
  </si>
  <si>
    <t>Шлыкова Юлия Владимировна</t>
  </si>
  <si>
    <t>Шумкин Георгий Николаевич</t>
  </si>
  <si>
    <t>Яшукова Алена Алексеевна</t>
  </si>
  <si>
    <t>МПЭ151</t>
  </si>
  <si>
    <t>М151МПРЭК027</t>
  </si>
  <si>
    <t>Анализ отраслевых рынков и конкурентная политика</t>
  </si>
  <si>
    <t>Экзамен</t>
  </si>
  <si>
    <t>2016/2017 учебный год 2 модуль</t>
  </si>
  <si>
    <t>stChoosen</t>
  </si>
  <si>
    <t>Прикладная экономика</t>
  </si>
  <si>
    <t>М151ММРЭК063</t>
  </si>
  <si>
    <t>МПЭ152</t>
  </si>
  <si>
    <t>М151МПРЭК003</t>
  </si>
  <si>
    <t>МПЭ153</t>
  </si>
  <si>
    <t>М151МПРЭК057</t>
  </si>
  <si>
    <t>М151МПРЭК118</t>
  </si>
  <si>
    <t>М151МПРЭК093</t>
  </si>
  <si>
    <t>МПЭ154</t>
  </si>
  <si>
    <t>М151МПРЭК041</t>
  </si>
  <si>
    <t>М151МПРЭК006</t>
  </si>
  <si>
    <t>М151МПРЭК062</t>
  </si>
  <si>
    <t>М151МПРЭК032</t>
  </si>
  <si>
    <t>М151МПРЭК056</t>
  </si>
  <si>
    <t>М151МПРЭК005</t>
  </si>
  <si>
    <t>М151МПРЭК072</t>
  </si>
  <si>
    <t>М151МПРЭК012</t>
  </si>
  <si>
    <t>М151МПРЭК073</t>
  </si>
  <si>
    <t>М151МПРЭК013</t>
  </si>
  <si>
    <t>М151МПРЭК089</t>
  </si>
  <si>
    <t>М151МПРЭК063</t>
  </si>
  <si>
    <t>М151МПРЭК085</t>
  </si>
  <si>
    <t>М151МПРЭК046</t>
  </si>
  <si>
    <t>М151МПРЭК058</t>
  </si>
  <si>
    <t>М151МПРЭК018</t>
  </si>
  <si>
    <t>М151МПРЭК096</t>
  </si>
  <si>
    <t>М151МПРЭК007</t>
  </si>
  <si>
    <t>М151МПРЭК045</t>
  </si>
  <si>
    <t>М151МПРЭК102</t>
  </si>
  <si>
    <t>М151МПРЭК117</t>
  </si>
  <si>
    <t>М151МПРЭК014</t>
  </si>
  <si>
    <t>М151МПРЭК011</t>
  </si>
  <si>
    <t>М151МПРЭК050</t>
  </si>
  <si>
    <t>М151МПРЭК103</t>
  </si>
  <si>
    <t>М151МПРЭК015</t>
  </si>
  <si>
    <t>М151МПРЭК022</t>
  </si>
  <si>
    <t>М151МПРЭК110</t>
  </si>
  <si>
    <t>М131МПРЭК001</t>
  </si>
  <si>
    <t>12021203</t>
  </si>
  <si>
    <t>М151ММРЭК069</t>
  </si>
  <si>
    <t>М151МПРЭК075</t>
  </si>
  <si>
    <t>М151МПРЭК047</t>
  </si>
  <si>
    <t>Количественные методы бизнес-аналитики</t>
  </si>
  <si>
    <t>М151МПРЭК024</t>
  </si>
  <si>
    <t>М151МПРЭК060</t>
  </si>
  <si>
    <t>М151МПРЭК115</t>
  </si>
  <si>
    <t>М151МПРЭК025</t>
  </si>
  <si>
    <t>М151МПРЭК070</t>
  </si>
  <si>
    <t>М151МПРЭК052</t>
  </si>
  <si>
    <t>М151МПРЭК099</t>
  </si>
  <si>
    <t>М151МПРЭК048</t>
  </si>
  <si>
    <t>М151МПРЭК109</t>
  </si>
  <si>
    <t>М151МПРЭК051</t>
  </si>
  <si>
    <t>М151МПРЭК044</t>
  </si>
  <si>
    <t>М151МПРЭК083</t>
  </si>
  <si>
    <t>М151МПРЭК098</t>
  </si>
  <si>
    <t>М151МПРЭК092</t>
  </si>
  <si>
    <t>М151МПРЭК107</t>
  </si>
  <si>
    <t>М151МЭКИП014</t>
  </si>
  <si>
    <t>М151МПРЭК049</t>
  </si>
  <si>
    <t>М151МПРЭК030</t>
  </si>
  <si>
    <t>М151МПРЭК119</t>
  </si>
  <si>
    <t>М151МПРЭК122</t>
  </si>
  <si>
    <t>М151МПРЭК123</t>
  </si>
  <si>
    <t>М151МПРЭК008</t>
  </si>
  <si>
    <t>Лидерство и организация</t>
  </si>
  <si>
    <t>Маркетинговая аналитика на основе больших данных</t>
  </si>
  <si>
    <t>М151МПРЭК113</t>
  </si>
  <si>
    <t>Математические методы риск-менеджмента</t>
  </si>
  <si>
    <t>М151МПРЭК106</t>
  </si>
  <si>
    <t>Международная конкурентоспособность российских компаний и отраслей</t>
  </si>
  <si>
    <t>М151МПРЭК034</t>
  </si>
  <si>
    <t>М151МПРЭК086</t>
  </si>
  <si>
    <t>М151МПРЭК087</t>
  </si>
  <si>
    <t>М151МПРЭК088</t>
  </si>
  <si>
    <t>М151МПРЭК040</t>
  </si>
  <si>
    <t>М151МПРЭК090</t>
  </si>
  <si>
    <t>М151МПРЭК031</t>
  </si>
  <si>
    <t>М151МПРЭК053</t>
  </si>
  <si>
    <t>М151МПРЭК079</t>
  </si>
  <si>
    <t>М151МПРЭК017</t>
  </si>
  <si>
    <t>М151МПРЭК065</t>
  </si>
  <si>
    <t>М151МПРЭК114</t>
  </si>
  <si>
    <t>М151МПРЭК105</t>
  </si>
  <si>
    <t>М151МПРЭК116</t>
  </si>
  <si>
    <t>М151МПРЭК094</t>
  </si>
  <si>
    <t>М151МПРЭК097</t>
  </si>
  <si>
    <t>Микроэкономика (продвинутый уровень)</t>
  </si>
  <si>
    <t>Он-лайн дисциплина по выбору из рекомендованного списка</t>
  </si>
  <si>
    <t>М151МПРЭК037</t>
  </si>
  <si>
    <t>Организация и поведение российских предприятий</t>
  </si>
  <si>
    <t>М151МПРЭК033</t>
  </si>
  <si>
    <t>Оценка эффективности программ</t>
  </si>
  <si>
    <t>М151МПРЭК038</t>
  </si>
  <si>
    <t>М151МПРЭК042</t>
  </si>
  <si>
    <t>М151МПРЭК104</t>
  </si>
  <si>
    <t>М151МПРЭК039</t>
  </si>
  <si>
    <t>М151МПРЭК076</t>
  </si>
  <si>
    <t>М151МПРЭК077</t>
  </si>
  <si>
    <t>М141МПРЭК013</t>
  </si>
  <si>
    <t>Практикум по прикладным методам социально-экономического анализа</t>
  </si>
  <si>
    <t>Продвинутая теория игр и главы микроэкономической теории</t>
  </si>
  <si>
    <t>Профессиональная этика</t>
  </si>
  <si>
    <t>stCommon</t>
  </si>
  <si>
    <t>Регулирование и надзор на финансовых рынках</t>
  </si>
  <si>
    <t>Теория и практика макроэкономической политики</t>
  </si>
  <si>
    <t>Торговая политика</t>
  </si>
  <si>
    <t>Управление рисками в финансовых учреждениях</t>
  </si>
  <si>
    <t>Философия и история науки</t>
  </si>
  <si>
    <t>Финансовая устойчивость банка</t>
  </si>
  <si>
    <t>Экономика домохозяйств</t>
  </si>
  <si>
    <t>М151МПРЭК112</t>
  </si>
  <si>
    <t>Инвестиционный анализ (изучено на английском языке)</t>
  </si>
  <si>
    <t>2016/2017 учебный год I семестр</t>
  </si>
  <si>
    <t>Оценка стоимости предприятия (изучено на английском языке)</t>
  </si>
  <si>
    <t>Производные финансовые инструменты и риск менеджмент (изучено на английском языке)</t>
  </si>
  <si>
    <t>Эмпирические методы в финансовых исследованиях (изучено на английском языке)</t>
  </si>
  <si>
    <t>н/я</t>
  </si>
  <si>
    <t>Да</t>
  </si>
  <si>
    <t>н/я (ув)</t>
  </si>
  <si>
    <t>3 - 4</t>
  </si>
  <si>
    <t>5 - 7</t>
  </si>
  <si>
    <t>11 - 17</t>
  </si>
  <si>
    <t>18 - 23</t>
  </si>
  <si>
    <t>24 - 32</t>
  </si>
  <si>
    <t>34 - 39</t>
  </si>
  <si>
    <t>41 - 48</t>
  </si>
  <si>
    <t>49 - 61</t>
  </si>
  <si>
    <t>63 - 70</t>
  </si>
  <si>
    <t>71 - 75</t>
  </si>
  <si>
    <t>77 - 78</t>
  </si>
  <si>
    <t>82 - 83</t>
  </si>
  <si>
    <t>84 - 85</t>
  </si>
  <si>
    <t>Дата выгрузки: 19.01.2017</t>
  </si>
  <si>
    <t>Период: c 2016/2017 учебный год I семестр по 2016/2017 учебный год I семестр</t>
  </si>
  <si>
    <t>Факультет/отделение: Факультет экономических наук</t>
  </si>
  <si>
    <t>Направление подготовки: Экономика</t>
  </si>
  <si>
    <t>Уровень образования, номер курса: Магистратура 2 курс</t>
  </si>
  <si>
    <t xml:space="preserve"> - студенты имеющие задолженности</t>
  </si>
  <si>
    <t>Нет оценок из зарубежного вуза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</si>
</sst>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0" fillId="0" borderId="0" xfId="0" quotePrefix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0" fillId="6" borderId="0" xfId="0" applyFill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379880</xdr:colOff>
          <xdr:row>0</xdr:row>
          <xdr:rowOff>190500</xdr:rowOff>
        </xdr:from>
        <xdr:to>
          <xdr:col>14</xdr:col>
          <xdr:colOff>450476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Q112"/>
  <sheetViews>
    <sheetView tabSelected="1" topLeftCell="A73" zoomScale="85" zoomScaleNormal="85" workbookViewId="0">
      <selection activeCell="D102" sqref="D102:D112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6.140625" style="1" customWidth="1"/>
    <col min="5" max="8" width="6.7109375" style="13" customWidth="1"/>
    <col min="9" max="11" width="6.7109375" style="24" customWidth="1"/>
    <col min="12" max="12" width="6.7109375" style="25" customWidth="1"/>
    <col min="13" max="13" width="6.7109375" style="24" customWidth="1"/>
    <col min="14" max="14" width="6.7109375" style="25" customWidth="1"/>
    <col min="15" max="38" width="10.7109375" style="25" customWidth="1"/>
    <col min="39" max="39" width="10.7109375" style="25" hidden="1" customWidth="1"/>
    <col min="40" max="82" width="10.7109375" style="1" customWidth="1"/>
    <col min="83" max="16384" width="9.140625" style="1"/>
  </cols>
  <sheetData>
    <row r="1" spans="1:39" s="6" customFormat="1" ht="32.25" customHeight="1" x14ac:dyDescent="0.2">
      <c r="A1" s="26" t="s">
        <v>31</v>
      </c>
      <c r="B1" s="19"/>
      <c r="C1" s="19"/>
      <c r="D1" s="19"/>
      <c r="E1" s="11"/>
      <c r="F1" s="11"/>
      <c r="G1" s="11"/>
      <c r="H1" s="11"/>
      <c r="I1" s="20"/>
      <c r="J1" s="20"/>
      <c r="K1" s="28" t="s">
        <v>24</v>
      </c>
      <c r="L1" s="28"/>
      <c r="M1" s="28"/>
      <c r="N1" s="28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</row>
    <row r="2" spans="1:39" s="5" customFormat="1" ht="15.75" customHeight="1" x14ac:dyDescent="0.2">
      <c r="A2" s="27" t="s">
        <v>275</v>
      </c>
      <c r="B2" s="6"/>
      <c r="C2" s="6"/>
      <c r="D2" s="6"/>
      <c r="E2" s="6"/>
      <c r="F2" s="6"/>
      <c r="G2" s="6"/>
      <c r="H2" s="12"/>
      <c r="I2" s="22"/>
      <c r="J2" s="22"/>
      <c r="K2" s="30" t="s">
        <v>23</v>
      </c>
      <c r="L2" s="30"/>
      <c r="M2" s="30"/>
      <c r="N2" s="30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3"/>
    </row>
    <row r="3" spans="1:39" s="5" customFormat="1" ht="15.75" customHeight="1" x14ac:dyDescent="0.2">
      <c r="A3" s="27" t="s">
        <v>276</v>
      </c>
      <c r="B3" s="6"/>
      <c r="C3" s="6"/>
      <c r="D3" s="6"/>
      <c r="E3" s="6"/>
      <c r="F3" s="6"/>
      <c r="G3" s="6"/>
      <c r="H3" s="12"/>
      <c r="I3" s="22"/>
      <c r="J3" s="22"/>
      <c r="K3" s="30"/>
      <c r="L3" s="30"/>
      <c r="M3" s="30"/>
      <c r="N3" s="30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3"/>
    </row>
    <row r="4" spans="1:39" s="5" customFormat="1" ht="15.75" customHeight="1" x14ac:dyDescent="0.2">
      <c r="A4" s="27" t="s">
        <v>277</v>
      </c>
      <c r="B4" s="6"/>
      <c r="C4" s="6"/>
      <c r="D4" s="6"/>
      <c r="E4" s="6"/>
      <c r="F4" s="6"/>
      <c r="G4" s="6"/>
      <c r="H4" s="12"/>
      <c r="I4" s="22"/>
      <c r="J4" s="22"/>
      <c r="K4" s="22"/>
      <c r="L4" s="23"/>
      <c r="M4" s="22"/>
      <c r="N4" s="23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3"/>
    </row>
    <row r="5" spans="1:39" s="5" customFormat="1" ht="15.75" customHeight="1" x14ac:dyDescent="0.2">
      <c r="A5" s="27" t="s">
        <v>278</v>
      </c>
      <c r="B5" s="6"/>
      <c r="C5" s="6"/>
      <c r="D5" s="6"/>
      <c r="E5" s="6"/>
      <c r="F5" s="6"/>
      <c r="G5" s="6"/>
      <c r="H5" s="12"/>
      <c r="I5" s="22"/>
      <c r="J5" s="22"/>
      <c r="K5" s="22"/>
      <c r="L5" s="23"/>
      <c r="M5" s="22"/>
      <c r="N5" s="23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3"/>
    </row>
    <row r="6" spans="1:39" s="5" customFormat="1" ht="15.75" customHeight="1" x14ac:dyDescent="0.2">
      <c r="A6" s="27" t="s">
        <v>142</v>
      </c>
      <c r="B6" s="6"/>
      <c r="C6" s="6"/>
      <c r="D6" s="6"/>
      <c r="E6" s="6"/>
      <c r="F6" s="6"/>
      <c r="G6" s="6"/>
      <c r="H6" s="12"/>
      <c r="I6" s="22"/>
      <c r="J6" s="22"/>
      <c r="K6" s="22"/>
      <c r="L6" s="23"/>
      <c r="M6" s="22"/>
      <c r="N6" s="23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3"/>
    </row>
    <row r="7" spans="1:39" s="5" customFormat="1" ht="15.75" customHeight="1" x14ac:dyDescent="0.2">
      <c r="A7" s="27" t="s">
        <v>279</v>
      </c>
      <c r="B7" s="8"/>
      <c r="C7" s="4"/>
      <c r="D7" s="4"/>
      <c r="E7" s="12"/>
      <c r="F7" s="12"/>
      <c r="G7" s="12"/>
      <c r="H7" s="12"/>
      <c r="I7" s="22"/>
      <c r="J7" s="22"/>
      <c r="K7" s="22"/>
      <c r="L7" s="23"/>
      <c r="M7" s="22"/>
      <c r="N7" s="23"/>
      <c r="O7" s="54"/>
      <c r="P7" s="23" t="s">
        <v>280</v>
      </c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</row>
    <row r="8" spans="1:39" s="5" customFormat="1" ht="15.75" customHeight="1" x14ac:dyDescent="0.2">
      <c r="A8" s="18"/>
      <c r="B8" s="8"/>
      <c r="E8" s="12"/>
      <c r="F8" s="12"/>
      <c r="G8" s="12"/>
      <c r="H8" s="12"/>
      <c r="I8" s="22"/>
      <c r="J8" s="22"/>
      <c r="K8" s="22"/>
      <c r="L8" s="23"/>
      <c r="M8" s="22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</row>
    <row r="9" spans="1:39" s="2" customFormat="1" ht="20.25" customHeight="1" x14ac:dyDescent="0.2">
      <c r="A9" s="33" t="s">
        <v>2</v>
      </c>
      <c r="B9" s="34" t="s">
        <v>3</v>
      </c>
      <c r="C9" s="33" t="s">
        <v>0</v>
      </c>
      <c r="D9" s="33" t="s">
        <v>1</v>
      </c>
      <c r="E9" s="48" t="s">
        <v>18</v>
      </c>
      <c r="F9" s="48" t="s">
        <v>19</v>
      </c>
      <c r="G9" s="49" t="s">
        <v>29</v>
      </c>
      <c r="H9" s="48" t="s">
        <v>20</v>
      </c>
      <c r="I9" s="50" t="s">
        <v>25</v>
      </c>
      <c r="J9" s="50" t="s">
        <v>26</v>
      </c>
      <c r="K9" s="51" t="s">
        <v>27</v>
      </c>
      <c r="L9" s="50" t="s">
        <v>5</v>
      </c>
      <c r="M9" s="50" t="s">
        <v>21</v>
      </c>
      <c r="N9" s="50" t="s">
        <v>22</v>
      </c>
      <c r="O9" s="35" t="s">
        <v>140</v>
      </c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5" t="s">
        <v>255</v>
      </c>
      <c r="AJ9" s="33"/>
      <c r="AK9" s="33"/>
      <c r="AL9" s="33"/>
      <c r="AM9" s="29" t="s">
        <v>30</v>
      </c>
    </row>
    <row r="10" spans="1:39" s="2" customFormat="1" ht="20.25" customHeight="1" x14ac:dyDescent="0.2">
      <c r="A10" s="33"/>
      <c r="B10" s="34"/>
      <c r="C10" s="33"/>
      <c r="D10" s="33"/>
      <c r="E10" s="48"/>
      <c r="F10" s="48"/>
      <c r="G10" s="49"/>
      <c r="H10" s="48"/>
      <c r="I10" s="50"/>
      <c r="J10" s="50"/>
      <c r="K10" s="51"/>
      <c r="L10" s="50"/>
      <c r="M10" s="50"/>
      <c r="N10" s="50"/>
      <c r="O10" s="35" t="s">
        <v>139</v>
      </c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5" t="s">
        <v>139</v>
      </c>
      <c r="AJ10" s="33"/>
      <c r="AK10" s="33"/>
      <c r="AL10" s="33"/>
      <c r="AM10" s="29"/>
    </row>
    <row r="11" spans="1:39" s="3" customFormat="1" ht="200.1" customHeight="1" x14ac:dyDescent="0.2">
      <c r="A11" s="33"/>
      <c r="B11" s="34"/>
      <c r="C11" s="33"/>
      <c r="D11" s="33"/>
      <c r="E11" s="48"/>
      <c r="F11" s="48"/>
      <c r="G11" s="49"/>
      <c r="H11" s="48"/>
      <c r="I11" s="50"/>
      <c r="J11" s="50"/>
      <c r="K11" s="51"/>
      <c r="L11" s="50"/>
      <c r="M11" s="50"/>
      <c r="N11" s="50"/>
      <c r="O11" s="36" t="s">
        <v>138</v>
      </c>
      <c r="P11" s="36" t="s">
        <v>184</v>
      </c>
      <c r="Q11" s="36" t="s">
        <v>207</v>
      </c>
      <c r="R11" s="36" t="s">
        <v>208</v>
      </c>
      <c r="S11" s="36" t="s">
        <v>210</v>
      </c>
      <c r="T11" s="36" t="s">
        <v>212</v>
      </c>
      <c r="U11" s="36" t="s">
        <v>229</v>
      </c>
      <c r="V11" s="36" t="s">
        <v>230</v>
      </c>
      <c r="W11" s="36" t="s">
        <v>232</v>
      </c>
      <c r="X11" s="36" t="s">
        <v>234</v>
      </c>
      <c r="Y11" s="36" t="s">
        <v>242</v>
      </c>
      <c r="Z11" s="36" t="s">
        <v>243</v>
      </c>
      <c r="AA11" s="36" t="s">
        <v>244</v>
      </c>
      <c r="AB11" s="36" t="s">
        <v>246</v>
      </c>
      <c r="AC11" s="36" t="s">
        <v>247</v>
      </c>
      <c r="AD11" s="36" t="s">
        <v>248</v>
      </c>
      <c r="AE11" s="36" t="s">
        <v>249</v>
      </c>
      <c r="AF11" s="36" t="s">
        <v>250</v>
      </c>
      <c r="AG11" s="36" t="s">
        <v>251</v>
      </c>
      <c r="AH11" s="36" t="s">
        <v>252</v>
      </c>
      <c r="AI11" s="36" t="s">
        <v>254</v>
      </c>
      <c r="AJ11" s="36" t="s">
        <v>256</v>
      </c>
      <c r="AK11" s="36" t="s">
        <v>257</v>
      </c>
      <c r="AL11" s="36" t="s">
        <v>258</v>
      </c>
      <c r="AM11" s="29"/>
    </row>
    <row r="12" spans="1:39" s="10" customFormat="1" ht="18.75" customHeight="1" x14ac:dyDescent="0.2">
      <c r="A12" s="31" t="s">
        <v>4</v>
      </c>
      <c r="B12" s="31"/>
      <c r="C12" s="31"/>
      <c r="D12" s="31"/>
      <c r="E12" s="48"/>
      <c r="F12" s="48"/>
      <c r="G12" s="49"/>
      <c r="H12" s="48"/>
      <c r="I12" s="50"/>
      <c r="J12" s="50"/>
      <c r="K12" s="51"/>
      <c r="L12" s="50"/>
      <c r="M12" s="50"/>
      <c r="N12" s="50"/>
      <c r="O12" s="37">
        <v>5</v>
      </c>
      <c r="P12" s="37">
        <v>5</v>
      </c>
      <c r="Q12" s="37">
        <v>3</v>
      </c>
      <c r="R12" s="37">
        <v>6</v>
      </c>
      <c r="S12" s="37">
        <v>5</v>
      </c>
      <c r="T12" s="37">
        <v>5</v>
      </c>
      <c r="U12" s="37">
        <v>6</v>
      </c>
      <c r="V12" s="37">
        <v>2</v>
      </c>
      <c r="W12" s="37">
        <v>5</v>
      </c>
      <c r="X12" s="37">
        <v>5</v>
      </c>
      <c r="Y12" s="37">
        <v>5</v>
      </c>
      <c r="Z12" s="37">
        <v>5</v>
      </c>
      <c r="AA12" s="37">
        <v>5</v>
      </c>
      <c r="AB12" s="37">
        <v>5</v>
      </c>
      <c r="AC12" s="37">
        <v>5</v>
      </c>
      <c r="AD12" s="37">
        <v>5</v>
      </c>
      <c r="AE12" s="37">
        <v>5</v>
      </c>
      <c r="AF12" s="37">
        <v>5</v>
      </c>
      <c r="AG12" s="37">
        <v>5</v>
      </c>
      <c r="AH12" s="37">
        <v>5</v>
      </c>
      <c r="AI12" s="37">
        <v>6</v>
      </c>
      <c r="AJ12" s="37">
        <v>6</v>
      </c>
      <c r="AK12" s="37">
        <v>6</v>
      </c>
      <c r="AL12" s="37">
        <v>6</v>
      </c>
      <c r="AM12" s="29"/>
    </row>
    <row r="13" spans="1:39" x14ac:dyDescent="0.2">
      <c r="A13" s="38">
        <v>1</v>
      </c>
      <c r="B13" s="39" t="s">
        <v>233</v>
      </c>
      <c r="C13" s="40" t="s">
        <v>59</v>
      </c>
      <c r="D13" s="41" t="s">
        <v>136</v>
      </c>
      <c r="E13" s="52">
        <v>200</v>
      </c>
      <c r="F13" s="52">
        <f>IF(G13 &gt; 0, MAX(G$13:G$112) / G13, 0)</f>
        <v>1.3</v>
      </c>
      <c r="G13" s="52">
        <v>20</v>
      </c>
      <c r="H13" s="52">
        <f>E13*F13</f>
        <v>260</v>
      </c>
      <c r="I13" s="53">
        <v>40</v>
      </c>
      <c r="J13" s="53">
        <v>4</v>
      </c>
      <c r="K13" s="53">
        <f>IF(J13 &gt; 0,I13/J13,0)</f>
        <v>10</v>
      </c>
      <c r="L13" s="45">
        <f>MIN($O13:AL13)</f>
        <v>10</v>
      </c>
      <c r="M13" s="53"/>
      <c r="N13" s="45">
        <v>4</v>
      </c>
      <c r="O13" s="45"/>
      <c r="P13" s="45"/>
      <c r="Q13" s="45"/>
      <c r="R13" s="45"/>
      <c r="S13" s="45"/>
      <c r="T13" s="45"/>
      <c r="U13" s="45"/>
      <c r="V13" s="45"/>
      <c r="W13" s="45">
        <v>10</v>
      </c>
      <c r="X13" s="45"/>
      <c r="Y13" s="45">
        <v>10</v>
      </c>
      <c r="Z13" s="45"/>
      <c r="AA13" s="45"/>
      <c r="AB13" s="45"/>
      <c r="AC13" s="45"/>
      <c r="AD13" s="45"/>
      <c r="AE13" s="45"/>
      <c r="AF13" s="45">
        <v>10</v>
      </c>
      <c r="AG13" s="45"/>
      <c r="AH13" s="45">
        <v>10</v>
      </c>
      <c r="AI13" s="45"/>
      <c r="AJ13" s="45"/>
      <c r="AK13" s="45"/>
      <c r="AL13" s="45"/>
      <c r="AM13" s="25">
        <v>1</v>
      </c>
    </row>
    <row r="14" spans="1:39" x14ac:dyDescent="0.2">
      <c r="A14" s="38">
        <v>2</v>
      </c>
      <c r="B14" s="39" t="s">
        <v>253</v>
      </c>
      <c r="C14" s="40" t="s">
        <v>127</v>
      </c>
      <c r="D14" s="41" t="s">
        <v>146</v>
      </c>
      <c r="E14" s="52">
        <v>234</v>
      </c>
      <c r="F14" s="52">
        <f>IF(G14 &gt; 0, MAX(G$13:G$112) / G14, 0)</f>
        <v>1.0833333333333333</v>
      </c>
      <c r="G14" s="52">
        <v>24</v>
      </c>
      <c r="H14" s="52">
        <f>E14*F14</f>
        <v>253.49999999999997</v>
      </c>
      <c r="I14" s="53">
        <v>39</v>
      </c>
      <c r="J14" s="53">
        <v>4</v>
      </c>
      <c r="K14" s="53">
        <f>IF(J14 &gt; 0,I14/J14,0)</f>
        <v>9.75</v>
      </c>
      <c r="L14" s="45">
        <f>MIN($O14:AL14)</f>
        <v>9</v>
      </c>
      <c r="M14" s="53"/>
      <c r="N14" s="45">
        <v>4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>
        <v>10</v>
      </c>
      <c r="AJ14" s="45">
        <v>10</v>
      </c>
      <c r="AK14" s="45">
        <v>10</v>
      </c>
      <c r="AL14" s="45">
        <v>9</v>
      </c>
      <c r="AM14" s="25">
        <v>2</v>
      </c>
    </row>
    <row r="15" spans="1:39" x14ac:dyDescent="0.2">
      <c r="A15" s="42" t="s">
        <v>262</v>
      </c>
      <c r="B15" s="39" t="s">
        <v>156</v>
      </c>
      <c r="C15" s="40" t="s">
        <v>38</v>
      </c>
      <c r="D15" s="41" t="s">
        <v>136</v>
      </c>
      <c r="E15" s="52">
        <v>185</v>
      </c>
      <c r="F15" s="52">
        <f>IF(G15 &gt; 0, MAX(G$13:G$112) / G15, 0)</f>
        <v>1.3</v>
      </c>
      <c r="G15" s="52">
        <v>20</v>
      </c>
      <c r="H15" s="52">
        <f>E15*F15</f>
        <v>240.5</v>
      </c>
      <c r="I15" s="53">
        <v>37</v>
      </c>
      <c r="J15" s="53">
        <v>4</v>
      </c>
      <c r="K15" s="53">
        <f>IF(J15 &gt; 0,I15/J15,0)</f>
        <v>9.25</v>
      </c>
      <c r="L15" s="45">
        <f>MIN($O15:AL15)</f>
        <v>9</v>
      </c>
      <c r="M15" s="53"/>
      <c r="N15" s="45">
        <v>4</v>
      </c>
      <c r="O15" s="45">
        <v>9</v>
      </c>
      <c r="P15" s="45"/>
      <c r="Q15" s="45"/>
      <c r="R15" s="45"/>
      <c r="S15" s="45"/>
      <c r="T15" s="45">
        <v>10</v>
      </c>
      <c r="U15" s="45"/>
      <c r="V15" s="45"/>
      <c r="W15" s="45"/>
      <c r="X15" s="45">
        <v>9</v>
      </c>
      <c r="Y15" s="45"/>
      <c r="Z15" s="45"/>
      <c r="AA15" s="45"/>
      <c r="AB15" s="45">
        <v>9</v>
      </c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25">
        <v>3</v>
      </c>
    </row>
    <row r="16" spans="1:39" x14ac:dyDescent="0.2">
      <c r="A16" s="43"/>
      <c r="B16" s="39" t="s">
        <v>189</v>
      </c>
      <c r="C16" s="40" t="s">
        <v>96</v>
      </c>
      <c r="D16" s="41" t="s">
        <v>136</v>
      </c>
      <c r="E16" s="52">
        <v>185</v>
      </c>
      <c r="F16" s="52">
        <f>IF(G16 &gt; 0, MAX(G$13:G$112) / G16, 0)</f>
        <v>1.3</v>
      </c>
      <c r="G16" s="52">
        <v>20</v>
      </c>
      <c r="H16" s="52">
        <f>E16*F16</f>
        <v>240.5</v>
      </c>
      <c r="I16" s="53">
        <v>37</v>
      </c>
      <c r="J16" s="53">
        <v>4</v>
      </c>
      <c r="K16" s="53">
        <f>IF(J16 &gt; 0,I16/J16,0)</f>
        <v>9.25</v>
      </c>
      <c r="L16" s="45">
        <f>MIN($O16:AL16)</f>
        <v>8</v>
      </c>
      <c r="M16" s="53"/>
      <c r="N16" s="45">
        <v>4</v>
      </c>
      <c r="O16" s="45"/>
      <c r="P16" s="45">
        <v>10</v>
      </c>
      <c r="Q16" s="45"/>
      <c r="R16" s="45"/>
      <c r="S16" s="45"/>
      <c r="T16" s="45"/>
      <c r="U16" s="45"/>
      <c r="V16" s="45"/>
      <c r="W16" s="45">
        <v>9</v>
      </c>
      <c r="X16" s="45">
        <v>10</v>
      </c>
      <c r="Y16" s="45">
        <v>8</v>
      </c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25">
        <v>4</v>
      </c>
    </row>
    <row r="17" spans="1:39" x14ac:dyDescent="0.2">
      <c r="A17" s="42" t="s">
        <v>263</v>
      </c>
      <c r="B17" s="39" t="s">
        <v>158</v>
      </c>
      <c r="C17" s="40" t="s">
        <v>43</v>
      </c>
      <c r="D17" s="41" t="s">
        <v>136</v>
      </c>
      <c r="E17" s="52">
        <v>180</v>
      </c>
      <c r="F17" s="52">
        <f>IF(G17 &gt; 0, MAX(G$13:G$112) / G17, 0)</f>
        <v>1.3</v>
      </c>
      <c r="G17" s="52">
        <v>20</v>
      </c>
      <c r="H17" s="52">
        <f>E17*F17</f>
        <v>234</v>
      </c>
      <c r="I17" s="53">
        <v>36</v>
      </c>
      <c r="J17" s="53">
        <v>4</v>
      </c>
      <c r="K17" s="53">
        <f>IF(J17 &gt; 0,I17/J17,0)</f>
        <v>9</v>
      </c>
      <c r="L17" s="45">
        <f>MIN($O17:AL17)</f>
        <v>8</v>
      </c>
      <c r="M17" s="53"/>
      <c r="N17" s="45">
        <v>4</v>
      </c>
      <c r="O17" s="45">
        <v>8</v>
      </c>
      <c r="P17" s="45"/>
      <c r="Q17" s="45"/>
      <c r="R17" s="45"/>
      <c r="S17" s="45"/>
      <c r="T17" s="45"/>
      <c r="U17" s="45"/>
      <c r="V17" s="45"/>
      <c r="W17" s="45"/>
      <c r="X17" s="45"/>
      <c r="Y17" s="45">
        <v>10</v>
      </c>
      <c r="Z17" s="45">
        <v>8</v>
      </c>
      <c r="AA17" s="45"/>
      <c r="AB17" s="45"/>
      <c r="AC17" s="45"/>
      <c r="AD17" s="45"/>
      <c r="AE17" s="45"/>
      <c r="AF17" s="45"/>
      <c r="AG17" s="45"/>
      <c r="AH17" s="45">
        <v>10</v>
      </c>
      <c r="AI17" s="45"/>
      <c r="AJ17" s="45"/>
      <c r="AK17" s="45"/>
      <c r="AL17" s="45"/>
      <c r="AM17" s="25">
        <v>5</v>
      </c>
    </row>
    <row r="18" spans="1:39" x14ac:dyDescent="0.2">
      <c r="A18" s="43"/>
      <c r="B18" s="39" t="s">
        <v>190</v>
      </c>
      <c r="C18" s="40" t="s">
        <v>77</v>
      </c>
      <c r="D18" s="41" t="s">
        <v>136</v>
      </c>
      <c r="E18" s="52">
        <v>180</v>
      </c>
      <c r="F18" s="52">
        <f>IF(G18 &gt; 0, MAX(G$13:G$112) / G18, 0)</f>
        <v>1.3</v>
      </c>
      <c r="G18" s="52">
        <v>20</v>
      </c>
      <c r="H18" s="52">
        <f>E18*F18</f>
        <v>234</v>
      </c>
      <c r="I18" s="53">
        <v>36</v>
      </c>
      <c r="J18" s="53">
        <v>4</v>
      </c>
      <c r="K18" s="53">
        <f>IF(J18 &gt; 0,I18/J18,0)</f>
        <v>9</v>
      </c>
      <c r="L18" s="45">
        <f>MIN($O18:AL18)</f>
        <v>8</v>
      </c>
      <c r="M18" s="53"/>
      <c r="N18" s="45">
        <v>4</v>
      </c>
      <c r="O18" s="45"/>
      <c r="P18" s="45">
        <v>9</v>
      </c>
      <c r="Q18" s="45"/>
      <c r="R18" s="45"/>
      <c r="S18" s="45"/>
      <c r="T18" s="45"/>
      <c r="U18" s="45"/>
      <c r="V18" s="45"/>
      <c r="W18" s="45">
        <v>8</v>
      </c>
      <c r="X18" s="45"/>
      <c r="Y18" s="45"/>
      <c r="Z18" s="45"/>
      <c r="AA18" s="45"/>
      <c r="AB18" s="45">
        <v>9</v>
      </c>
      <c r="AC18" s="45"/>
      <c r="AD18" s="45"/>
      <c r="AE18" s="45"/>
      <c r="AF18" s="45"/>
      <c r="AG18" s="45"/>
      <c r="AH18" s="45">
        <v>10</v>
      </c>
      <c r="AI18" s="45"/>
      <c r="AJ18" s="45"/>
      <c r="AK18" s="45"/>
      <c r="AL18" s="45"/>
      <c r="AM18" s="25">
        <v>6</v>
      </c>
    </row>
    <row r="19" spans="1:39" x14ac:dyDescent="0.2">
      <c r="A19" s="43"/>
      <c r="B19" s="39" t="s">
        <v>193</v>
      </c>
      <c r="C19" s="40" t="s">
        <v>125</v>
      </c>
      <c r="D19" s="41" t="s">
        <v>136</v>
      </c>
      <c r="E19" s="52">
        <v>180</v>
      </c>
      <c r="F19" s="52">
        <f>IF(G19 &gt; 0, MAX(G$13:G$112) / G19, 0)</f>
        <v>1.3</v>
      </c>
      <c r="G19" s="52">
        <v>20</v>
      </c>
      <c r="H19" s="52">
        <f>E19*F19</f>
        <v>234</v>
      </c>
      <c r="I19" s="53">
        <v>36</v>
      </c>
      <c r="J19" s="53">
        <v>4</v>
      </c>
      <c r="K19" s="53">
        <f>IF(J19 &gt; 0,I19/J19,0)</f>
        <v>9</v>
      </c>
      <c r="L19" s="45">
        <f>MIN($O19:AL19)</f>
        <v>8</v>
      </c>
      <c r="M19" s="53"/>
      <c r="N19" s="45">
        <v>4</v>
      </c>
      <c r="O19" s="45"/>
      <c r="P19" s="45">
        <v>9</v>
      </c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>
        <v>8</v>
      </c>
      <c r="AC19" s="45">
        <v>9</v>
      </c>
      <c r="AD19" s="45"/>
      <c r="AE19" s="45"/>
      <c r="AF19" s="45"/>
      <c r="AG19" s="45"/>
      <c r="AH19" s="45">
        <v>10</v>
      </c>
      <c r="AI19" s="45"/>
      <c r="AJ19" s="45"/>
      <c r="AK19" s="45"/>
      <c r="AL19" s="45"/>
      <c r="AM19" s="25">
        <v>7</v>
      </c>
    </row>
    <row r="20" spans="1:39" x14ac:dyDescent="0.2">
      <c r="A20" s="38">
        <v>8</v>
      </c>
      <c r="B20" s="39" t="s">
        <v>226</v>
      </c>
      <c r="C20" s="40" t="s">
        <v>132</v>
      </c>
      <c r="D20" s="41" t="s">
        <v>150</v>
      </c>
      <c r="E20" s="52">
        <v>175</v>
      </c>
      <c r="F20" s="52">
        <f>IF(G20 &gt; 0, MAX(G$13:G$112) / G20, 0)</f>
        <v>1.3</v>
      </c>
      <c r="G20" s="52">
        <v>20</v>
      </c>
      <c r="H20" s="52">
        <f>E20*F20</f>
        <v>227.5</v>
      </c>
      <c r="I20" s="53">
        <v>35</v>
      </c>
      <c r="J20" s="53">
        <v>4</v>
      </c>
      <c r="K20" s="53">
        <f>IF(J20 &gt; 0,I20/J20,0)</f>
        <v>8.75</v>
      </c>
      <c r="L20" s="45">
        <f>MIN($O20:AL20)</f>
        <v>8</v>
      </c>
      <c r="M20" s="53"/>
      <c r="N20" s="45">
        <v>4</v>
      </c>
      <c r="O20" s="45"/>
      <c r="P20" s="45"/>
      <c r="Q20" s="45"/>
      <c r="R20" s="45"/>
      <c r="S20" s="45"/>
      <c r="T20" s="45">
        <v>9</v>
      </c>
      <c r="U20" s="45"/>
      <c r="V20" s="45"/>
      <c r="W20" s="45">
        <v>10</v>
      </c>
      <c r="X20" s="45">
        <v>8</v>
      </c>
      <c r="Y20" s="45"/>
      <c r="Z20" s="45"/>
      <c r="AA20" s="45"/>
      <c r="AB20" s="45"/>
      <c r="AC20" s="45"/>
      <c r="AD20" s="45"/>
      <c r="AE20" s="45"/>
      <c r="AF20" s="45">
        <v>8</v>
      </c>
      <c r="AG20" s="45"/>
      <c r="AH20" s="45"/>
      <c r="AI20" s="45"/>
      <c r="AJ20" s="45"/>
      <c r="AK20" s="45"/>
      <c r="AL20" s="45"/>
      <c r="AM20" s="25">
        <v>8</v>
      </c>
    </row>
    <row r="21" spans="1:39" x14ac:dyDescent="0.2">
      <c r="A21" s="38">
        <v>9</v>
      </c>
      <c r="B21" s="39" t="s">
        <v>225</v>
      </c>
      <c r="C21" s="40" t="s">
        <v>122</v>
      </c>
      <c r="D21" s="41" t="s">
        <v>150</v>
      </c>
      <c r="E21" s="52">
        <v>215</v>
      </c>
      <c r="F21" s="52">
        <f>IF(G21 &gt; 0, MAX(G$13:G$112) / G21, 0)</f>
        <v>1.04</v>
      </c>
      <c r="G21" s="52">
        <v>25</v>
      </c>
      <c r="H21" s="52">
        <f>E21*F21</f>
        <v>223.6</v>
      </c>
      <c r="I21" s="53">
        <v>43</v>
      </c>
      <c r="J21" s="53">
        <v>5</v>
      </c>
      <c r="K21" s="53">
        <f>IF(J21 &gt; 0,I21/J21,0)</f>
        <v>8.6</v>
      </c>
      <c r="L21" s="45">
        <f>MIN($O21:AL21)</f>
        <v>8</v>
      </c>
      <c r="M21" s="53"/>
      <c r="N21" s="45">
        <v>5</v>
      </c>
      <c r="O21" s="45"/>
      <c r="P21" s="45"/>
      <c r="Q21" s="45"/>
      <c r="R21" s="45"/>
      <c r="S21" s="45"/>
      <c r="T21" s="45">
        <v>8</v>
      </c>
      <c r="U21" s="45"/>
      <c r="V21" s="45"/>
      <c r="W21" s="45">
        <v>10</v>
      </c>
      <c r="X21" s="45">
        <v>8</v>
      </c>
      <c r="Y21" s="45"/>
      <c r="Z21" s="45"/>
      <c r="AA21" s="45"/>
      <c r="AB21" s="45"/>
      <c r="AC21" s="45"/>
      <c r="AD21" s="45"/>
      <c r="AE21" s="45">
        <v>9</v>
      </c>
      <c r="AF21" s="45"/>
      <c r="AG21" s="45">
        <v>8</v>
      </c>
      <c r="AH21" s="45"/>
      <c r="AI21" s="45"/>
      <c r="AJ21" s="45"/>
      <c r="AK21" s="45"/>
      <c r="AL21" s="45"/>
      <c r="AM21" s="25">
        <v>9</v>
      </c>
    </row>
    <row r="22" spans="1:39" x14ac:dyDescent="0.2">
      <c r="A22" s="38">
        <v>10</v>
      </c>
      <c r="B22" s="39" t="s">
        <v>187</v>
      </c>
      <c r="C22" s="40" t="s">
        <v>131</v>
      </c>
      <c r="D22" s="41" t="s">
        <v>150</v>
      </c>
      <c r="E22" s="52">
        <v>145</v>
      </c>
      <c r="F22" s="52">
        <f>IF(G22 &gt; 0, MAX(G$13:G$112) / G22, 0)</f>
        <v>1.5294117647058822</v>
      </c>
      <c r="G22" s="52">
        <v>17</v>
      </c>
      <c r="H22" s="52">
        <f>E22*F22</f>
        <v>221.76470588235293</v>
      </c>
      <c r="I22" s="53">
        <v>35</v>
      </c>
      <c r="J22" s="53">
        <v>4</v>
      </c>
      <c r="K22" s="53">
        <f>IF(J22 &gt; 0,I22/J22,0)</f>
        <v>8.75</v>
      </c>
      <c r="L22" s="45">
        <f>MIN($O22:AL22)</f>
        <v>7</v>
      </c>
      <c r="M22" s="53"/>
      <c r="N22" s="45">
        <v>4</v>
      </c>
      <c r="O22" s="45"/>
      <c r="P22" s="45">
        <v>7</v>
      </c>
      <c r="Q22" s="45"/>
      <c r="R22" s="45"/>
      <c r="S22" s="45"/>
      <c r="T22" s="45"/>
      <c r="U22" s="45"/>
      <c r="V22" s="45">
        <v>10</v>
      </c>
      <c r="W22" s="45"/>
      <c r="X22" s="45">
        <v>9</v>
      </c>
      <c r="Y22" s="45"/>
      <c r="Z22" s="45">
        <v>9</v>
      </c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25">
        <v>10</v>
      </c>
    </row>
    <row r="23" spans="1:39" x14ac:dyDescent="0.2">
      <c r="A23" s="42" t="s">
        <v>264</v>
      </c>
      <c r="B23" s="39" t="s">
        <v>154</v>
      </c>
      <c r="C23" s="40" t="s">
        <v>58</v>
      </c>
      <c r="D23" s="41" t="s">
        <v>144</v>
      </c>
      <c r="E23" s="52">
        <v>170</v>
      </c>
      <c r="F23" s="52">
        <f>IF(G23 &gt; 0, MAX(G$13:G$112) / G23, 0)</f>
        <v>1.3</v>
      </c>
      <c r="G23" s="52">
        <v>20</v>
      </c>
      <c r="H23" s="52">
        <f>E23*F23</f>
        <v>221</v>
      </c>
      <c r="I23" s="53">
        <v>34</v>
      </c>
      <c r="J23" s="53">
        <v>4</v>
      </c>
      <c r="K23" s="53">
        <f>IF(J23 &gt; 0,I23/J23,0)</f>
        <v>8.5</v>
      </c>
      <c r="L23" s="45">
        <f>MIN($O23:AL23)</f>
        <v>6</v>
      </c>
      <c r="M23" s="53"/>
      <c r="N23" s="45">
        <v>4</v>
      </c>
      <c r="O23" s="45">
        <v>6</v>
      </c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>
        <v>8</v>
      </c>
      <c r="AD23" s="45"/>
      <c r="AE23" s="45"/>
      <c r="AF23" s="45">
        <v>10</v>
      </c>
      <c r="AG23" s="45"/>
      <c r="AH23" s="45">
        <v>10</v>
      </c>
      <c r="AI23" s="45"/>
      <c r="AJ23" s="45"/>
      <c r="AK23" s="45"/>
      <c r="AL23" s="45"/>
      <c r="AM23" s="25">
        <v>11</v>
      </c>
    </row>
    <row r="24" spans="1:39" x14ac:dyDescent="0.2">
      <c r="A24" s="43"/>
      <c r="B24" s="39" t="s">
        <v>204</v>
      </c>
      <c r="C24" s="40" t="s">
        <v>90</v>
      </c>
      <c r="D24" s="41" t="s">
        <v>144</v>
      </c>
      <c r="E24" s="52">
        <v>170</v>
      </c>
      <c r="F24" s="52">
        <f>IF(G24 &gt; 0, MAX(G$13:G$112) / G24, 0)</f>
        <v>1.3</v>
      </c>
      <c r="G24" s="52">
        <v>20</v>
      </c>
      <c r="H24" s="52">
        <f>E24*F24</f>
        <v>221</v>
      </c>
      <c r="I24" s="53">
        <v>34</v>
      </c>
      <c r="J24" s="53">
        <v>4</v>
      </c>
      <c r="K24" s="53">
        <f>IF(J24 &gt; 0,I24/J24,0)</f>
        <v>8.5</v>
      </c>
      <c r="L24" s="45">
        <f>MIN($O24:AL24)</f>
        <v>8</v>
      </c>
      <c r="M24" s="53"/>
      <c r="N24" s="45">
        <v>4</v>
      </c>
      <c r="O24" s="45"/>
      <c r="P24" s="45">
        <v>8</v>
      </c>
      <c r="Q24" s="45"/>
      <c r="R24" s="45"/>
      <c r="S24" s="45"/>
      <c r="T24" s="45"/>
      <c r="U24" s="45"/>
      <c r="V24" s="45"/>
      <c r="W24" s="45"/>
      <c r="X24" s="45">
        <v>9</v>
      </c>
      <c r="Y24" s="45">
        <v>9</v>
      </c>
      <c r="Z24" s="45"/>
      <c r="AA24" s="45"/>
      <c r="AB24" s="45"/>
      <c r="AC24" s="45">
        <v>8</v>
      </c>
      <c r="AD24" s="45"/>
      <c r="AE24" s="45"/>
      <c r="AF24" s="45"/>
      <c r="AG24" s="45"/>
      <c r="AH24" s="45"/>
      <c r="AI24" s="45"/>
      <c r="AJ24" s="45"/>
      <c r="AK24" s="45"/>
      <c r="AL24" s="45"/>
      <c r="AM24" s="25">
        <v>12</v>
      </c>
    </row>
    <row r="25" spans="1:39" x14ac:dyDescent="0.2">
      <c r="A25" s="43"/>
      <c r="B25" s="39" t="s">
        <v>239</v>
      </c>
      <c r="C25" s="40" t="s">
        <v>100</v>
      </c>
      <c r="D25" s="41" t="s">
        <v>146</v>
      </c>
      <c r="E25" s="52">
        <v>170</v>
      </c>
      <c r="F25" s="52">
        <f>IF(G25 &gt; 0, MAX(G$13:G$112) / G25, 0)</f>
        <v>1.3</v>
      </c>
      <c r="G25" s="52">
        <v>20</v>
      </c>
      <c r="H25" s="52">
        <f>E25*F25</f>
        <v>221</v>
      </c>
      <c r="I25" s="53">
        <v>34</v>
      </c>
      <c r="J25" s="53">
        <v>4</v>
      </c>
      <c r="K25" s="53">
        <f>IF(J25 &gt; 0,I25/J25,0)</f>
        <v>8.5</v>
      </c>
      <c r="L25" s="45">
        <f>MIN($O25:AL25)</f>
        <v>7</v>
      </c>
      <c r="M25" s="53"/>
      <c r="N25" s="45">
        <v>4</v>
      </c>
      <c r="O25" s="45"/>
      <c r="P25" s="45"/>
      <c r="Q25" s="45"/>
      <c r="R25" s="45"/>
      <c r="S25" s="45"/>
      <c r="T25" s="45"/>
      <c r="U25" s="45"/>
      <c r="V25" s="45"/>
      <c r="W25" s="45"/>
      <c r="X25" s="45">
        <v>9</v>
      </c>
      <c r="Y25" s="45">
        <v>9</v>
      </c>
      <c r="Z25" s="45"/>
      <c r="AA25" s="45"/>
      <c r="AB25" s="45">
        <v>9</v>
      </c>
      <c r="AC25" s="45">
        <v>7</v>
      </c>
      <c r="AD25" s="45"/>
      <c r="AE25" s="45"/>
      <c r="AF25" s="45"/>
      <c r="AG25" s="45"/>
      <c r="AH25" s="45"/>
      <c r="AI25" s="45"/>
      <c r="AJ25" s="45"/>
      <c r="AK25" s="45"/>
      <c r="AL25" s="45"/>
      <c r="AM25" s="25">
        <v>13</v>
      </c>
    </row>
    <row r="26" spans="1:39" x14ac:dyDescent="0.2">
      <c r="A26" s="43"/>
      <c r="B26" s="39" t="s">
        <v>221</v>
      </c>
      <c r="C26" s="40" t="s">
        <v>103</v>
      </c>
      <c r="D26" s="41" t="s">
        <v>136</v>
      </c>
      <c r="E26" s="52">
        <v>170</v>
      </c>
      <c r="F26" s="52">
        <f>IF(G26 &gt; 0, MAX(G$13:G$112) / G26, 0)</f>
        <v>1.3</v>
      </c>
      <c r="G26" s="52">
        <v>20</v>
      </c>
      <c r="H26" s="52">
        <f>E26*F26</f>
        <v>221</v>
      </c>
      <c r="I26" s="53">
        <v>34</v>
      </c>
      <c r="J26" s="53">
        <v>4</v>
      </c>
      <c r="K26" s="53">
        <f>IF(J26 &gt; 0,I26/J26,0)</f>
        <v>8.5</v>
      </c>
      <c r="L26" s="45">
        <f>MIN($O26:AL26)</f>
        <v>7</v>
      </c>
      <c r="M26" s="53"/>
      <c r="N26" s="45">
        <v>4</v>
      </c>
      <c r="O26" s="45"/>
      <c r="P26" s="45"/>
      <c r="Q26" s="45"/>
      <c r="R26" s="45"/>
      <c r="S26" s="45"/>
      <c r="T26" s="45">
        <v>7</v>
      </c>
      <c r="U26" s="45"/>
      <c r="V26" s="45"/>
      <c r="W26" s="45">
        <v>10</v>
      </c>
      <c r="X26" s="45">
        <v>8</v>
      </c>
      <c r="Y26" s="45"/>
      <c r="Z26" s="45"/>
      <c r="AA26" s="45"/>
      <c r="AB26" s="45">
        <v>9</v>
      </c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25">
        <v>14</v>
      </c>
    </row>
    <row r="27" spans="1:39" x14ac:dyDescent="0.2">
      <c r="A27" s="43"/>
      <c r="B27" s="39" t="s">
        <v>196</v>
      </c>
      <c r="C27" s="40" t="s">
        <v>104</v>
      </c>
      <c r="D27" s="41" t="s">
        <v>144</v>
      </c>
      <c r="E27" s="52">
        <v>170</v>
      </c>
      <c r="F27" s="52">
        <f>IF(G27 &gt; 0, MAX(G$13:G$112) / G27, 0)</f>
        <v>1.3</v>
      </c>
      <c r="G27" s="52">
        <v>20</v>
      </c>
      <c r="H27" s="52">
        <f>E27*F27</f>
        <v>221</v>
      </c>
      <c r="I27" s="53">
        <v>34</v>
      </c>
      <c r="J27" s="53">
        <v>4</v>
      </c>
      <c r="K27" s="53">
        <f>IF(J27 &gt; 0,I27/J27,0)</f>
        <v>8.5</v>
      </c>
      <c r="L27" s="45">
        <f>MIN($O27:AL27)</f>
        <v>8</v>
      </c>
      <c r="M27" s="53"/>
      <c r="N27" s="45">
        <v>4</v>
      </c>
      <c r="O27" s="45"/>
      <c r="P27" s="45">
        <v>9</v>
      </c>
      <c r="Q27" s="45"/>
      <c r="R27" s="45"/>
      <c r="S27" s="45"/>
      <c r="T27" s="45"/>
      <c r="U27" s="45"/>
      <c r="V27" s="45"/>
      <c r="W27" s="45">
        <v>8</v>
      </c>
      <c r="X27" s="45">
        <v>9</v>
      </c>
      <c r="Y27" s="45"/>
      <c r="Z27" s="45"/>
      <c r="AA27" s="45"/>
      <c r="AB27" s="45"/>
      <c r="AC27" s="45">
        <v>8</v>
      </c>
      <c r="AD27" s="45"/>
      <c r="AE27" s="45"/>
      <c r="AF27" s="45"/>
      <c r="AG27" s="45"/>
      <c r="AH27" s="45"/>
      <c r="AI27" s="45"/>
      <c r="AJ27" s="45"/>
      <c r="AK27" s="45"/>
      <c r="AL27" s="45"/>
      <c r="AM27" s="25">
        <v>15</v>
      </c>
    </row>
    <row r="28" spans="1:39" x14ac:dyDescent="0.2">
      <c r="A28" s="43"/>
      <c r="B28" s="39" t="s">
        <v>227</v>
      </c>
      <c r="C28" s="40" t="s">
        <v>113</v>
      </c>
      <c r="D28" s="41" t="s">
        <v>150</v>
      </c>
      <c r="E28" s="52">
        <v>170</v>
      </c>
      <c r="F28" s="52">
        <f>IF(G28 &gt; 0, MAX(G$13:G$112) / G28, 0)</f>
        <v>1.3</v>
      </c>
      <c r="G28" s="52">
        <v>20</v>
      </c>
      <c r="H28" s="52">
        <f>E28*F28</f>
        <v>221</v>
      </c>
      <c r="I28" s="53">
        <v>34</v>
      </c>
      <c r="J28" s="53">
        <v>4</v>
      </c>
      <c r="K28" s="53">
        <f>IF(J28 &gt; 0,I28/J28,0)</f>
        <v>8.5</v>
      </c>
      <c r="L28" s="45">
        <f>MIN($O28:AL28)</f>
        <v>6</v>
      </c>
      <c r="M28" s="53"/>
      <c r="N28" s="45">
        <v>4</v>
      </c>
      <c r="O28" s="45"/>
      <c r="P28" s="45"/>
      <c r="Q28" s="45"/>
      <c r="R28" s="45"/>
      <c r="S28" s="45"/>
      <c r="T28" s="45">
        <v>6</v>
      </c>
      <c r="U28" s="45"/>
      <c r="V28" s="45"/>
      <c r="W28" s="45">
        <v>9</v>
      </c>
      <c r="X28" s="45">
        <v>10</v>
      </c>
      <c r="Y28" s="45"/>
      <c r="Z28" s="45"/>
      <c r="AA28" s="45"/>
      <c r="AB28" s="45"/>
      <c r="AC28" s="45"/>
      <c r="AD28" s="45"/>
      <c r="AE28" s="45"/>
      <c r="AF28" s="45">
        <v>9</v>
      </c>
      <c r="AG28" s="45"/>
      <c r="AH28" s="45"/>
      <c r="AI28" s="45"/>
      <c r="AJ28" s="45"/>
      <c r="AK28" s="45"/>
      <c r="AL28" s="45"/>
      <c r="AM28" s="25">
        <v>16</v>
      </c>
    </row>
    <row r="29" spans="1:39" x14ac:dyDescent="0.2">
      <c r="A29" s="43"/>
      <c r="B29" s="39" t="s">
        <v>191</v>
      </c>
      <c r="C29" s="40" t="s">
        <v>118</v>
      </c>
      <c r="D29" s="41" t="s">
        <v>150</v>
      </c>
      <c r="E29" s="52">
        <v>170</v>
      </c>
      <c r="F29" s="52">
        <f>IF(G29 &gt; 0, MAX(G$13:G$112) / G29, 0)</f>
        <v>1.3</v>
      </c>
      <c r="G29" s="52">
        <v>20</v>
      </c>
      <c r="H29" s="52">
        <f>E29*F29</f>
        <v>221</v>
      </c>
      <c r="I29" s="53">
        <v>34</v>
      </c>
      <c r="J29" s="53">
        <v>4</v>
      </c>
      <c r="K29" s="53">
        <f>IF(J29 &gt; 0,I29/J29,0)</f>
        <v>8.5</v>
      </c>
      <c r="L29" s="45">
        <f>MIN($O29:AL29)</f>
        <v>7</v>
      </c>
      <c r="M29" s="53"/>
      <c r="N29" s="45">
        <v>4</v>
      </c>
      <c r="O29" s="45"/>
      <c r="P29" s="45">
        <v>9</v>
      </c>
      <c r="Q29" s="45"/>
      <c r="R29" s="45"/>
      <c r="S29" s="45"/>
      <c r="T29" s="45"/>
      <c r="U29" s="45"/>
      <c r="V29" s="45"/>
      <c r="W29" s="45">
        <v>9</v>
      </c>
      <c r="X29" s="45"/>
      <c r="Y29" s="45">
        <v>9</v>
      </c>
      <c r="Z29" s="45"/>
      <c r="AA29" s="45"/>
      <c r="AB29" s="45"/>
      <c r="AC29" s="45">
        <v>7</v>
      </c>
      <c r="AD29" s="45"/>
      <c r="AE29" s="45"/>
      <c r="AF29" s="45"/>
      <c r="AG29" s="45"/>
      <c r="AH29" s="45"/>
      <c r="AI29" s="45"/>
      <c r="AJ29" s="45"/>
      <c r="AK29" s="45"/>
      <c r="AL29" s="45"/>
      <c r="AM29" s="25">
        <v>17</v>
      </c>
    </row>
    <row r="30" spans="1:39" x14ac:dyDescent="0.2">
      <c r="A30" s="42" t="s">
        <v>265</v>
      </c>
      <c r="B30" s="39" t="s">
        <v>205</v>
      </c>
      <c r="C30" s="40" t="s">
        <v>62</v>
      </c>
      <c r="D30" s="41" t="s">
        <v>144</v>
      </c>
      <c r="E30" s="52">
        <v>165</v>
      </c>
      <c r="F30" s="52">
        <f>IF(G30 &gt; 0, MAX(G$13:G$112) / G30, 0)</f>
        <v>1.3</v>
      </c>
      <c r="G30" s="52">
        <v>20</v>
      </c>
      <c r="H30" s="52">
        <f>E30*F30</f>
        <v>214.5</v>
      </c>
      <c r="I30" s="53">
        <v>33</v>
      </c>
      <c r="J30" s="53">
        <v>4</v>
      </c>
      <c r="K30" s="53">
        <f>IF(J30 &gt; 0,I30/J30,0)</f>
        <v>8.25</v>
      </c>
      <c r="L30" s="45">
        <f>MIN($O30:AL30)</f>
        <v>7</v>
      </c>
      <c r="M30" s="53"/>
      <c r="N30" s="45">
        <v>4</v>
      </c>
      <c r="O30" s="45"/>
      <c r="P30" s="45">
        <v>9</v>
      </c>
      <c r="Q30" s="45"/>
      <c r="R30" s="45"/>
      <c r="S30" s="45"/>
      <c r="T30" s="45"/>
      <c r="U30" s="45"/>
      <c r="V30" s="45"/>
      <c r="W30" s="45"/>
      <c r="X30" s="45">
        <v>8</v>
      </c>
      <c r="Y30" s="45">
        <v>9</v>
      </c>
      <c r="Z30" s="45"/>
      <c r="AA30" s="45"/>
      <c r="AB30" s="45"/>
      <c r="AC30" s="45">
        <v>7</v>
      </c>
      <c r="AD30" s="45"/>
      <c r="AE30" s="45"/>
      <c r="AF30" s="45"/>
      <c r="AG30" s="45"/>
      <c r="AH30" s="45"/>
      <c r="AI30" s="45"/>
      <c r="AJ30" s="45"/>
      <c r="AK30" s="45"/>
      <c r="AL30" s="45"/>
      <c r="AM30" s="25">
        <v>18</v>
      </c>
    </row>
    <row r="31" spans="1:39" x14ac:dyDescent="0.2">
      <c r="A31" s="43"/>
      <c r="B31" s="39" t="s">
        <v>164</v>
      </c>
      <c r="C31" s="40" t="s">
        <v>71</v>
      </c>
      <c r="D31" s="41" t="s">
        <v>136</v>
      </c>
      <c r="E31" s="52">
        <v>165</v>
      </c>
      <c r="F31" s="52">
        <f>IF(G31 &gt; 0, MAX(G$13:G$112) / G31, 0)</f>
        <v>1.3</v>
      </c>
      <c r="G31" s="52">
        <v>20</v>
      </c>
      <c r="H31" s="52">
        <f>E31*F31</f>
        <v>214.5</v>
      </c>
      <c r="I31" s="53">
        <v>33</v>
      </c>
      <c r="J31" s="53">
        <v>4</v>
      </c>
      <c r="K31" s="53">
        <f>IF(J31 &gt; 0,I31/J31,0)</f>
        <v>8.25</v>
      </c>
      <c r="L31" s="45">
        <f>MIN($O31:AL31)</f>
        <v>6</v>
      </c>
      <c r="M31" s="53"/>
      <c r="N31" s="45">
        <v>4</v>
      </c>
      <c r="O31" s="45">
        <v>6</v>
      </c>
      <c r="P31" s="45">
        <v>9</v>
      </c>
      <c r="Q31" s="45"/>
      <c r="R31" s="45"/>
      <c r="S31" s="45"/>
      <c r="T31" s="45"/>
      <c r="U31" s="45"/>
      <c r="V31" s="45"/>
      <c r="W31" s="45"/>
      <c r="X31" s="45">
        <v>10</v>
      </c>
      <c r="Y31" s="45"/>
      <c r="Z31" s="45"/>
      <c r="AA31" s="45"/>
      <c r="AB31" s="45"/>
      <c r="AC31" s="45">
        <v>8</v>
      </c>
      <c r="AD31" s="45"/>
      <c r="AE31" s="45"/>
      <c r="AF31" s="45"/>
      <c r="AG31" s="45"/>
      <c r="AH31" s="45"/>
      <c r="AI31" s="45"/>
      <c r="AJ31" s="45"/>
      <c r="AK31" s="45"/>
      <c r="AL31" s="45"/>
      <c r="AM31" s="25">
        <v>19</v>
      </c>
    </row>
    <row r="32" spans="1:39" x14ac:dyDescent="0.2">
      <c r="A32" s="43"/>
      <c r="B32" s="39" t="s">
        <v>192</v>
      </c>
      <c r="C32" s="40" t="s">
        <v>73</v>
      </c>
      <c r="D32" s="41" t="s">
        <v>144</v>
      </c>
      <c r="E32" s="52">
        <v>165</v>
      </c>
      <c r="F32" s="52">
        <f>IF(G32 &gt; 0, MAX(G$13:G$112) / G32, 0)</f>
        <v>1.3</v>
      </c>
      <c r="G32" s="52">
        <v>20</v>
      </c>
      <c r="H32" s="52">
        <f>E32*F32</f>
        <v>214.5</v>
      </c>
      <c r="I32" s="53">
        <v>33</v>
      </c>
      <c r="J32" s="53">
        <v>4</v>
      </c>
      <c r="K32" s="53">
        <f>IF(J32 &gt; 0,I32/J32,0)</f>
        <v>8.25</v>
      </c>
      <c r="L32" s="45">
        <f>MIN($O32:AL32)</f>
        <v>8</v>
      </c>
      <c r="M32" s="53"/>
      <c r="N32" s="45">
        <v>4</v>
      </c>
      <c r="O32" s="45"/>
      <c r="P32" s="45">
        <v>8</v>
      </c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>
        <v>8</v>
      </c>
      <c r="AC32" s="45">
        <v>8</v>
      </c>
      <c r="AD32" s="45"/>
      <c r="AE32" s="45"/>
      <c r="AF32" s="45"/>
      <c r="AG32" s="45"/>
      <c r="AH32" s="45">
        <v>9</v>
      </c>
      <c r="AI32" s="45"/>
      <c r="AJ32" s="45"/>
      <c r="AK32" s="45"/>
      <c r="AL32" s="45"/>
      <c r="AM32" s="25">
        <v>20</v>
      </c>
    </row>
    <row r="33" spans="1:39" x14ac:dyDescent="0.2">
      <c r="A33" s="43"/>
      <c r="B33" s="39" t="s">
        <v>159</v>
      </c>
      <c r="C33" s="40" t="s">
        <v>98</v>
      </c>
      <c r="D33" s="41" t="s">
        <v>136</v>
      </c>
      <c r="E33" s="52">
        <v>165</v>
      </c>
      <c r="F33" s="52">
        <f>IF(G33 &gt; 0, MAX(G$13:G$112) / G33, 0)</f>
        <v>1.3</v>
      </c>
      <c r="G33" s="52">
        <v>20</v>
      </c>
      <c r="H33" s="52">
        <f>E33*F33</f>
        <v>214.5</v>
      </c>
      <c r="I33" s="53">
        <v>33</v>
      </c>
      <c r="J33" s="53">
        <v>4</v>
      </c>
      <c r="K33" s="53">
        <f>IF(J33 &gt; 0,I33/J33,0)</f>
        <v>8.25</v>
      </c>
      <c r="L33" s="45">
        <f>MIN($O33:AL33)</f>
        <v>7</v>
      </c>
      <c r="M33" s="53"/>
      <c r="N33" s="45">
        <v>4</v>
      </c>
      <c r="O33" s="45">
        <v>7</v>
      </c>
      <c r="P33" s="45">
        <v>9</v>
      </c>
      <c r="Q33" s="45"/>
      <c r="R33" s="45"/>
      <c r="S33" s="45"/>
      <c r="T33" s="45"/>
      <c r="U33" s="45"/>
      <c r="V33" s="45"/>
      <c r="W33" s="45"/>
      <c r="X33" s="45">
        <v>8</v>
      </c>
      <c r="Y33" s="45"/>
      <c r="Z33" s="45"/>
      <c r="AA33" s="45"/>
      <c r="AB33" s="45"/>
      <c r="AC33" s="45"/>
      <c r="AD33" s="45"/>
      <c r="AE33" s="45"/>
      <c r="AF33" s="45">
        <v>9</v>
      </c>
      <c r="AG33" s="45"/>
      <c r="AH33" s="45"/>
      <c r="AI33" s="45"/>
      <c r="AJ33" s="45"/>
      <c r="AK33" s="45"/>
      <c r="AL33" s="45"/>
      <c r="AM33" s="25">
        <v>21</v>
      </c>
    </row>
    <row r="34" spans="1:39" x14ac:dyDescent="0.2">
      <c r="A34" s="43"/>
      <c r="B34" s="39" t="s">
        <v>228</v>
      </c>
      <c r="C34" s="40" t="s">
        <v>116</v>
      </c>
      <c r="D34" s="41" t="s">
        <v>144</v>
      </c>
      <c r="E34" s="52">
        <v>165</v>
      </c>
      <c r="F34" s="52">
        <f>IF(G34 &gt; 0, MAX(G$13:G$112) / G34, 0)</f>
        <v>1.3</v>
      </c>
      <c r="G34" s="52">
        <v>20</v>
      </c>
      <c r="H34" s="52">
        <f>E34*F34</f>
        <v>214.5</v>
      </c>
      <c r="I34" s="53">
        <v>33</v>
      </c>
      <c r="J34" s="53">
        <v>4</v>
      </c>
      <c r="K34" s="53">
        <f>IF(J34 &gt; 0,I34/J34,0)</f>
        <v>8.25</v>
      </c>
      <c r="L34" s="45">
        <f>MIN($O34:AL34)</f>
        <v>8</v>
      </c>
      <c r="M34" s="53"/>
      <c r="N34" s="45">
        <v>4</v>
      </c>
      <c r="O34" s="45"/>
      <c r="P34" s="45"/>
      <c r="Q34" s="45"/>
      <c r="R34" s="45"/>
      <c r="S34" s="45"/>
      <c r="T34" s="45">
        <v>9</v>
      </c>
      <c r="U34" s="45"/>
      <c r="V34" s="45"/>
      <c r="W34" s="45"/>
      <c r="X34" s="45">
        <v>8</v>
      </c>
      <c r="Y34" s="45">
        <v>8</v>
      </c>
      <c r="Z34" s="45"/>
      <c r="AA34" s="45"/>
      <c r="AB34" s="45">
        <v>8</v>
      </c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25">
        <v>22</v>
      </c>
    </row>
    <row r="35" spans="1:39" x14ac:dyDescent="0.2">
      <c r="A35" s="43"/>
      <c r="B35" s="39" t="s">
        <v>178</v>
      </c>
      <c r="C35" s="40" t="s">
        <v>126</v>
      </c>
      <c r="D35" s="41" t="s">
        <v>146</v>
      </c>
      <c r="E35" s="52">
        <v>165</v>
      </c>
      <c r="F35" s="52">
        <f>IF(G35 &gt; 0, MAX(G$13:G$112) / G35, 0)</f>
        <v>1.3</v>
      </c>
      <c r="G35" s="52">
        <v>20</v>
      </c>
      <c r="H35" s="52">
        <f>E35*F35</f>
        <v>214.5</v>
      </c>
      <c r="I35" s="53">
        <v>33</v>
      </c>
      <c r="J35" s="53">
        <v>4</v>
      </c>
      <c r="K35" s="53">
        <f>IF(J35 &gt; 0,I35/J35,0)</f>
        <v>8.25</v>
      </c>
      <c r="L35" s="45">
        <f>MIN($O35:AL35)</f>
        <v>6</v>
      </c>
      <c r="M35" s="53"/>
      <c r="N35" s="45">
        <v>4</v>
      </c>
      <c r="O35" s="45">
        <v>6</v>
      </c>
      <c r="P35" s="45">
        <v>10</v>
      </c>
      <c r="Q35" s="45"/>
      <c r="R35" s="45"/>
      <c r="S35" s="45"/>
      <c r="T35" s="45"/>
      <c r="U35" s="45"/>
      <c r="V35" s="45"/>
      <c r="W35" s="45"/>
      <c r="X35" s="45">
        <v>8</v>
      </c>
      <c r="Y35" s="45"/>
      <c r="Z35" s="45"/>
      <c r="AA35" s="45"/>
      <c r="AB35" s="45">
        <v>9</v>
      </c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25">
        <v>23</v>
      </c>
    </row>
    <row r="36" spans="1:39" x14ac:dyDescent="0.2">
      <c r="A36" s="42" t="s">
        <v>266</v>
      </c>
      <c r="B36" s="39" t="s">
        <v>202</v>
      </c>
      <c r="C36" s="40" t="s">
        <v>56</v>
      </c>
      <c r="D36" s="41" t="s">
        <v>150</v>
      </c>
      <c r="E36" s="52">
        <v>160</v>
      </c>
      <c r="F36" s="52">
        <f>IF(G36 &gt; 0, MAX(G$13:G$112) / G36, 0)</f>
        <v>1.3</v>
      </c>
      <c r="G36" s="52">
        <v>20</v>
      </c>
      <c r="H36" s="52">
        <f>E36*F36</f>
        <v>208</v>
      </c>
      <c r="I36" s="53">
        <v>32</v>
      </c>
      <c r="J36" s="53">
        <v>4</v>
      </c>
      <c r="K36" s="53">
        <f>IF(J36 &gt; 0,I36/J36,0)</f>
        <v>8</v>
      </c>
      <c r="L36" s="45">
        <f>MIN($O36:AL36)</f>
        <v>8</v>
      </c>
      <c r="M36" s="53"/>
      <c r="N36" s="45">
        <v>4</v>
      </c>
      <c r="O36" s="45"/>
      <c r="P36" s="45">
        <v>8</v>
      </c>
      <c r="Q36" s="45"/>
      <c r="R36" s="45"/>
      <c r="S36" s="45"/>
      <c r="T36" s="45">
        <v>8</v>
      </c>
      <c r="U36" s="45"/>
      <c r="V36" s="45"/>
      <c r="W36" s="45"/>
      <c r="X36" s="45">
        <v>8</v>
      </c>
      <c r="Y36" s="45">
        <v>8</v>
      </c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25">
        <v>24</v>
      </c>
    </row>
    <row r="37" spans="1:39" x14ac:dyDescent="0.2">
      <c r="A37" s="43"/>
      <c r="B37" s="39" t="s">
        <v>194</v>
      </c>
      <c r="C37" s="40" t="s">
        <v>76</v>
      </c>
      <c r="D37" s="41" t="s">
        <v>144</v>
      </c>
      <c r="E37" s="52">
        <v>160</v>
      </c>
      <c r="F37" s="52">
        <f>IF(G37 &gt; 0, MAX(G$13:G$112) / G37, 0)</f>
        <v>1.3</v>
      </c>
      <c r="G37" s="52">
        <v>20</v>
      </c>
      <c r="H37" s="52">
        <f>E37*F37</f>
        <v>208</v>
      </c>
      <c r="I37" s="53">
        <v>32</v>
      </c>
      <c r="J37" s="53">
        <v>4</v>
      </c>
      <c r="K37" s="53">
        <f>IF(J37 &gt; 0,I37/J37,0)</f>
        <v>8</v>
      </c>
      <c r="L37" s="45">
        <f>MIN($O37:AL37)</f>
        <v>8</v>
      </c>
      <c r="M37" s="53"/>
      <c r="N37" s="45">
        <v>4</v>
      </c>
      <c r="O37" s="45"/>
      <c r="P37" s="45">
        <v>8</v>
      </c>
      <c r="Q37" s="45"/>
      <c r="R37" s="45"/>
      <c r="S37" s="45"/>
      <c r="T37" s="45"/>
      <c r="U37" s="45"/>
      <c r="V37" s="45"/>
      <c r="W37" s="45"/>
      <c r="X37" s="45">
        <v>8</v>
      </c>
      <c r="Y37" s="45"/>
      <c r="Z37" s="45"/>
      <c r="AA37" s="45"/>
      <c r="AB37" s="45">
        <v>8</v>
      </c>
      <c r="AC37" s="45">
        <v>8</v>
      </c>
      <c r="AD37" s="45"/>
      <c r="AE37" s="45"/>
      <c r="AF37" s="45"/>
      <c r="AG37" s="45"/>
      <c r="AH37" s="45"/>
      <c r="AI37" s="45"/>
      <c r="AJ37" s="45"/>
      <c r="AK37" s="45"/>
      <c r="AL37" s="45"/>
      <c r="AM37" s="25">
        <v>25</v>
      </c>
    </row>
    <row r="38" spans="1:39" x14ac:dyDescent="0.2">
      <c r="A38" s="43"/>
      <c r="B38" s="39" t="s">
        <v>220</v>
      </c>
      <c r="C38" s="40" t="s">
        <v>78</v>
      </c>
      <c r="D38" s="41" t="s">
        <v>136</v>
      </c>
      <c r="E38" s="52">
        <v>160</v>
      </c>
      <c r="F38" s="52">
        <f>IF(G38 &gt; 0, MAX(G$13:G$112) / G38, 0)</f>
        <v>1.3</v>
      </c>
      <c r="G38" s="52">
        <v>20</v>
      </c>
      <c r="H38" s="52">
        <f>E38*F38</f>
        <v>208</v>
      </c>
      <c r="I38" s="53">
        <v>32</v>
      </c>
      <c r="J38" s="53">
        <v>4</v>
      </c>
      <c r="K38" s="53">
        <f>IF(J38 &gt; 0,I38/J38,0)</f>
        <v>8</v>
      </c>
      <c r="L38" s="45">
        <f>MIN($O38:AL38)</f>
        <v>6</v>
      </c>
      <c r="M38" s="53"/>
      <c r="N38" s="45">
        <v>4</v>
      </c>
      <c r="O38" s="45"/>
      <c r="P38" s="45"/>
      <c r="Q38" s="45"/>
      <c r="R38" s="45"/>
      <c r="S38" s="45"/>
      <c r="T38" s="45">
        <v>9</v>
      </c>
      <c r="U38" s="45"/>
      <c r="V38" s="45"/>
      <c r="W38" s="45"/>
      <c r="X38" s="45">
        <v>9</v>
      </c>
      <c r="Y38" s="45"/>
      <c r="Z38" s="45"/>
      <c r="AA38" s="45"/>
      <c r="AB38" s="45">
        <v>8</v>
      </c>
      <c r="AC38" s="45">
        <v>6</v>
      </c>
      <c r="AD38" s="45"/>
      <c r="AE38" s="45"/>
      <c r="AF38" s="45"/>
      <c r="AG38" s="45"/>
      <c r="AH38" s="45"/>
      <c r="AI38" s="45"/>
      <c r="AJ38" s="45"/>
      <c r="AK38" s="45"/>
      <c r="AL38" s="45"/>
      <c r="AM38" s="25">
        <v>26</v>
      </c>
    </row>
    <row r="39" spans="1:39" x14ac:dyDescent="0.2">
      <c r="A39" s="43"/>
      <c r="B39" s="39" t="s">
        <v>147</v>
      </c>
      <c r="C39" s="40" t="s">
        <v>82</v>
      </c>
      <c r="D39" s="41" t="s">
        <v>146</v>
      </c>
      <c r="E39" s="52">
        <v>160</v>
      </c>
      <c r="F39" s="52">
        <f>IF(G39 &gt; 0, MAX(G$13:G$112) / G39, 0)</f>
        <v>1.3</v>
      </c>
      <c r="G39" s="52">
        <v>20</v>
      </c>
      <c r="H39" s="52">
        <f>E39*F39</f>
        <v>208</v>
      </c>
      <c r="I39" s="53">
        <v>32</v>
      </c>
      <c r="J39" s="53">
        <v>4</v>
      </c>
      <c r="K39" s="53">
        <f>IF(J39 &gt; 0,I39/J39,0)</f>
        <v>8</v>
      </c>
      <c r="L39" s="45">
        <f>MIN($O39:AL39)</f>
        <v>6</v>
      </c>
      <c r="M39" s="53"/>
      <c r="N39" s="45">
        <v>4</v>
      </c>
      <c r="O39" s="45">
        <v>6</v>
      </c>
      <c r="P39" s="45">
        <v>8</v>
      </c>
      <c r="Q39" s="45"/>
      <c r="R39" s="45"/>
      <c r="S39" s="45"/>
      <c r="T39" s="45"/>
      <c r="U39" s="45"/>
      <c r="V39" s="45"/>
      <c r="W39" s="45"/>
      <c r="X39" s="45">
        <v>9</v>
      </c>
      <c r="Y39" s="45"/>
      <c r="Z39" s="45"/>
      <c r="AA39" s="45"/>
      <c r="AB39" s="45">
        <v>9</v>
      </c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25">
        <v>27</v>
      </c>
    </row>
    <row r="40" spans="1:39" x14ac:dyDescent="0.2">
      <c r="A40" s="43"/>
      <c r="B40" s="39" t="s">
        <v>186</v>
      </c>
      <c r="C40" s="40" t="s">
        <v>85</v>
      </c>
      <c r="D40" s="41" t="s">
        <v>150</v>
      </c>
      <c r="E40" s="52">
        <v>160</v>
      </c>
      <c r="F40" s="52">
        <f>IF(G40 &gt; 0, MAX(G$13:G$112) / G40, 0)</f>
        <v>1.3</v>
      </c>
      <c r="G40" s="52">
        <v>20</v>
      </c>
      <c r="H40" s="52">
        <f>E40*F40</f>
        <v>208</v>
      </c>
      <c r="I40" s="53">
        <v>32</v>
      </c>
      <c r="J40" s="53">
        <v>4</v>
      </c>
      <c r="K40" s="53">
        <f>IF(J40 &gt; 0,I40/J40,0)</f>
        <v>8</v>
      </c>
      <c r="L40" s="45">
        <f>MIN($O40:AL40)</f>
        <v>7</v>
      </c>
      <c r="M40" s="53"/>
      <c r="N40" s="45">
        <v>4</v>
      </c>
      <c r="O40" s="45"/>
      <c r="P40" s="45">
        <v>9</v>
      </c>
      <c r="Q40" s="45"/>
      <c r="R40" s="45"/>
      <c r="S40" s="45"/>
      <c r="T40" s="45">
        <v>7</v>
      </c>
      <c r="U40" s="45"/>
      <c r="V40" s="45"/>
      <c r="W40" s="45">
        <v>7</v>
      </c>
      <c r="X40" s="45">
        <v>9</v>
      </c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25">
        <v>28</v>
      </c>
    </row>
    <row r="41" spans="1:39" x14ac:dyDescent="0.2">
      <c r="A41" s="43"/>
      <c r="B41" s="39" t="s">
        <v>161</v>
      </c>
      <c r="C41" s="40" t="s">
        <v>109</v>
      </c>
      <c r="D41" s="41" t="s">
        <v>144</v>
      </c>
      <c r="E41" s="52">
        <v>160</v>
      </c>
      <c r="F41" s="52">
        <f>IF(G41 &gt; 0, MAX(G$13:G$112) / G41, 0)</f>
        <v>1.3</v>
      </c>
      <c r="G41" s="52">
        <v>20</v>
      </c>
      <c r="H41" s="52">
        <f>E41*F41</f>
        <v>208</v>
      </c>
      <c r="I41" s="53">
        <v>32</v>
      </c>
      <c r="J41" s="53">
        <v>4</v>
      </c>
      <c r="K41" s="53">
        <f>IF(J41 &gt; 0,I41/J41,0)</f>
        <v>8</v>
      </c>
      <c r="L41" s="45">
        <f>MIN($O41:AL41)</f>
        <v>6</v>
      </c>
      <c r="M41" s="53"/>
      <c r="N41" s="45">
        <v>4</v>
      </c>
      <c r="O41" s="45">
        <v>6</v>
      </c>
      <c r="P41" s="45">
        <v>8</v>
      </c>
      <c r="Q41" s="45"/>
      <c r="R41" s="45"/>
      <c r="S41" s="45"/>
      <c r="T41" s="45"/>
      <c r="U41" s="45"/>
      <c r="V41" s="45"/>
      <c r="W41" s="45"/>
      <c r="X41" s="45">
        <v>9</v>
      </c>
      <c r="Y41" s="45">
        <v>9</v>
      </c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25">
        <v>29</v>
      </c>
    </row>
    <row r="42" spans="1:39" x14ac:dyDescent="0.2">
      <c r="A42" s="43"/>
      <c r="B42" s="39" t="s">
        <v>175</v>
      </c>
      <c r="C42" s="40" t="s">
        <v>120</v>
      </c>
      <c r="D42" s="41" t="s">
        <v>136</v>
      </c>
      <c r="E42" s="52">
        <v>160</v>
      </c>
      <c r="F42" s="52">
        <f>IF(G42 &gt; 0, MAX(G$13:G$112) / G42, 0)</f>
        <v>1.3</v>
      </c>
      <c r="G42" s="52">
        <v>20</v>
      </c>
      <c r="H42" s="52">
        <f>E42*F42</f>
        <v>208</v>
      </c>
      <c r="I42" s="53">
        <v>32</v>
      </c>
      <c r="J42" s="53">
        <v>4</v>
      </c>
      <c r="K42" s="53">
        <f>IF(J42 &gt; 0,I42/J42,0)</f>
        <v>8</v>
      </c>
      <c r="L42" s="45">
        <f>MIN($O42:AL42)</f>
        <v>7</v>
      </c>
      <c r="M42" s="53"/>
      <c r="N42" s="45">
        <v>4</v>
      </c>
      <c r="O42" s="45">
        <v>7</v>
      </c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>
        <v>7</v>
      </c>
      <c r="AA42" s="45"/>
      <c r="AB42" s="45"/>
      <c r="AC42" s="45">
        <v>8</v>
      </c>
      <c r="AD42" s="45"/>
      <c r="AE42" s="45"/>
      <c r="AF42" s="45"/>
      <c r="AG42" s="45"/>
      <c r="AH42" s="45">
        <v>10</v>
      </c>
      <c r="AI42" s="45"/>
      <c r="AJ42" s="45"/>
      <c r="AK42" s="45"/>
      <c r="AL42" s="45"/>
      <c r="AM42" s="25">
        <v>30</v>
      </c>
    </row>
    <row r="43" spans="1:39" x14ac:dyDescent="0.2">
      <c r="A43" s="43"/>
      <c r="B43" s="39" t="s">
        <v>209</v>
      </c>
      <c r="C43" s="40" t="s">
        <v>128</v>
      </c>
      <c r="D43" s="41" t="s">
        <v>136</v>
      </c>
      <c r="E43" s="52">
        <v>160</v>
      </c>
      <c r="F43" s="52">
        <f>IF(G43 &gt; 0, MAX(G$13:G$112) / G43, 0)</f>
        <v>1.3</v>
      </c>
      <c r="G43" s="52">
        <v>20</v>
      </c>
      <c r="H43" s="52">
        <f>E43*F43</f>
        <v>208</v>
      </c>
      <c r="I43" s="53">
        <v>32</v>
      </c>
      <c r="J43" s="53">
        <v>4</v>
      </c>
      <c r="K43" s="53">
        <f>IF(J43 &gt; 0,I43/J43,0)</f>
        <v>8</v>
      </c>
      <c r="L43" s="45">
        <f>MIN($O43:AL43)</f>
        <v>6</v>
      </c>
      <c r="M43" s="53"/>
      <c r="N43" s="45">
        <v>4</v>
      </c>
      <c r="O43" s="45"/>
      <c r="P43" s="45"/>
      <c r="Q43" s="45"/>
      <c r="R43" s="45"/>
      <c r="S43" s="45">
        <v>10</v>
      </c>
      <c r="T43" s="45"/>
      <c r="U43" s="45"/>
      <c r="V43" s="45"/>
      <c r="W43" s="45"/>
      <c r="X43" s="45">
        <v>8</v>
      </c>
      <c r="Y43" s="45"/>
      <c r="Z43" s="45"/>
      <c r="AA43" s="45"/>
      <c r="AB43" s="45">
        <v>8</v>
      </c>
      <c r="AC43" s="45">
        <v>6</v>
      </c>
      <c r="AD43" s="45"/>
      <c r="AE43" s="45"/>
      <c r="AF43" s="45"/>
      <c r="AG43" s="45"/>
      <c r="AH43" s="45"/>
      <c r="AI43" s="45"/>
      <c r="AJ43" s="45"/>
      <c r="AK43" s="45"/>
      <c r="AL43" s="45"/>
      <c r="AM43" s="25">
        <v>31</v>
      </c>
    </row>
    <row r="44" spans="1:39" x14ac:dyDescent="0.2">
      <c r="A44" s="43"/>
      <c r="B44" s="39" t="s">
        <v>224</v>
      </c>
      <c r="C44" s="40" t="s">
        <v>130</v>
      </c>
      <c r="D44" s="41" t="s">
        <v>146</v>
      </c>
      <c r="E44" s="52">
        <v>160</v>
      </c>
      <c r="F44" s="52">
        <f>IF(G44 &gt; 0, MAX(G$13:G$112) / G44, 0)</f>
        <v>1.3</v>
      </c>
      <c r="G44" s="52">
        <v>20</v>
      </c>
      <c r="H44" s="52">
        <f>E44*F44</f>
        <v>208</v>
      </c>
      <c r="I44" s="53">
        <v>32</v>
      </c>
      <c r="J44" s="53">
        <v>4</v>
      </c>
      <c r="K44" s="53">
        <f>IF(J44 &gt; 0,I44/J44,0)</f>
        <v>8</v>
      </c>
      <c r="L44" s="45">
        <f>MIN($O44:AL44)</f>
        <v>7</v>
      </c>
      <c r="M44" s="53"/>
      <c r="N44" s="45">
        <v>4</v>
      </c>
      <c r="O44" s="45"/>
      <c r="P44" s="45"/>
      <c r="Q44" s="45"/>
      <c r="R44" s="45"/>
      <c r="S44" s="45"/>
      <c r="T44" s="45">
        <v>7</v>
      </c>
      <c r="U44" s="45"/>
      <c r="V44" s="45"/>
      <c r="W44" s="45"/>
      <c r="X44" s="45">
        <v>9</v>
      </c>
      <c r="Y44" s="45">
        <v>7</v>
      </c>
      <c r="Z44" s="45"/>
      <c r="AA44" s="45"/>
      <c r="AB44" s="45">
        <v>9</v>
      </c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25">
        <v>32</v>
      </c>
    </row>
    <row r="45" spans="1:39" x14ac:dyDescent="0.2">
      <c r="A45" s="38">
        <v>33</v>
      </c>
      <c r="B45" s="39" t="s">
        <v>155</v>
      </c>
      <c r="C45" s="40" t="s">
        <v>81</v>
      </c>
      <c r="D45" s="41" t="s">
        <v>144</v>
      </c>
      <c r="E45" s="52">
        <v>195</v>
      </c>
      <c r="F45" s="52">
        <f>IF(G45 &gt; 0, MAX(G$13:G$112) / G45, 0)</f>
        <v>1.04</v>
      </c>
      <c r="G45" s="52">
        <v>25</v>
      </c>
      <c r="H45" s="52">
        <f>E45*F45</f>
        <v>202.8</v>
      </c>
      <c r="I45" s="53">
        <v>39</v>
      </c>
      <c r="J45" s="53">
        <v>5</v>
      </c>
      <c r="K45" s="53">
        <f>IF(J45 &gt; 0,I45/J45,0)</f>
        <v>7.8</v>
      </c>
      <c r="L45" s="45">
        <f>MIN($O45:AL45)</f>
        <v>6</v>
      </c>
      <c r="M45" s="53"/>
      <c r="N45" s="45">
        <v>5</v>
      </c>
      <c r="O45" s="45">
        <v>6</v>
      </c>
      <c r="P45" s="45">
        <v>8</v>
      </c>
      <c r="Q45" s="45"/>
      <c r="R45" s="45"/>
      <c r="S45" s="45"/>
      <c r="T45" s="45"/>
      <c r="U45" s="45"/>
      <c r="V45" s="45"/>
      <c r="W45" s="45"/>
      <c r="X45" s="45">
        <v>8</v>
      </c>
      <c r="Y45" s="45">
        <v>10</v>
      </c>
      <c r="Z45" s="45"/>
      <c r="AA45" s="45"/>
      <c r="AB45" s="45"/>
      <c r="AC45" s="45">
        <v>7</v>
      </c>
      <c r="AD45" s="45"/>
      <c r="AE45" s="45"/>
      <c r="AF45" s="45"/>
      <c r="AG45" s="45"/>
      <c r="AH45" s="45"/>
      <c r="AI45" s="45"/>
      <c r="AJ45" s="45"/>
      <c r="AK45" s="45"/>
      <c r="AL45" s="45"/>
      <c r="AM45" s="25">
        <v>33</v>
      </c>
    </row>
    <row r="46" spans="1:39" x14ac:dyDescent="0.2">
      <c r="A46" s="42" t="s">
        <v>267</v>
      </c>
      <c r="B46" s="39" t="s">
        <v>222</v>
      </c>
      <c r="C46" s="40" t="s">
        <v>48</v>
      </c>
      <c r="D46" s="41" t="s">
        <v>150</v>
      </c>
      <c r="E46" s="52">
        <v>155</v>
      </c>
      <c r="F46" s="52">
        <f>IF(G46 &gt; 0, MAX(G$13:G$112) / G46, 0)</f>
        <v>1.3</v>
      </c>
      <c r="G46" s="52">
        <v>20</v>
      </c>
      <c r="H46" s="52">
        <f>E46*F46</f>
        <v>201.5</v>
      </c>
      <c r="I46" s="53">
        <v>31</v>
      </c>
      <c r="J46" s="53">
        <v>4</v>
      </c>
      <c r="K46" s="53">
        <f>IF(J46 &gt; 0,I46/J46,0)</f>
        <v>7.75</v>
      </c>
      <c r="L46" s="45">
        <f>MIN($O46:AL46)</f>
        <v>6</v>
      </c>
      <c r="M46" s="53"/>
      <c r="N46" s="45">
        <v>4</v>
      </c>
      <c r="O46" s="45"/>
      <c r="P46" s="45"/>
      <c r="Q46" s="45"/>
      <c r="R46" s="45"/>
      <c r="S46" s="45"/>
      <c r="T46" s="45">
        <v>9</v>
      </c>
      <c r="U46" s="45"/>
      <c r="V46" s="45"/>
      <c r="W46" s="45">
        <v>8</v>
      </c>
      <c r="X46" s="45"/>
      <c r="Y46" s="45"/>
      <c r="Z46" s="45"/>
      <c r="AA46" s="45"/>
      <c r="AB46" s="45"/>
      <c r="AC46" s="45">
        <v>6</v>
      </c>
      <c r="AD46" s="45"/>
      <c r="AE46" s="45"/>
      <c r="AF46" s="45">
        <v>8</v>
      </c>
      <c r="AG46" s="45"/>
      <c r="AH46" s="45"/>
      <c r="AI46" s="45"/>
      <c r="AJ46" s="45"/>
      <c r="AK46" s="45"/>
      <c r="AL46" s="45"/>
      <c r="AM46" s="25">
        <v>34</v>
      </c>
    </row>
    <row r="47" spans="1:39" x14ac:dyDescent="0.2">
      <c r="A47" s="43"/>
      <c r="B47" s="39" t="s">
        <v>166</v>
      </c>
      <c r="C47" s="40" t="s">
        <v>49</v>
      </c>
      <c r="D47" s="41" t="s">
        <v>146</v>
      </c>
      <c r="E47" s="52">
        <v>155</v>
      </c>
      <c r="F47" s="52">
        <f>IF(G47 &gt; 0, MAX(G$13:G$112) / G47, 0)</f>
        <v>1.3</v>
      </c>
      <c r="G47" s="52">
        <v>20</v>
      </c>
      <c r="H47" s="52">
        <f>E47*F47</f>
        <v>201.5</v>
      </c>
      <c r="I47" s="53">
        <v>31</v>
      </c>
      <c r="J47" s="53">
        <v>4</v>
      </c>
      <c r="K47" s="53">
        <f>IF(J47 &gt; 0,I47/J47,0)</f>
        <v>7.75</v>
      </c>
      <c r="L47" s="45">
        <f>MIN($O47:AL47)</f>
        <v>6</v>
      </c>
      <c r="M47" s="53"/>
      <c r="N47" s="45">
        <v>4</v>
      </c>
      <c r="O47" s="45">
        <v>6</v>
      </c>
      <c r="P47" s="45"/>
      <c r="Q47" s="45"/>
      <c r="R47" s="45"/>
      <c r="S47" s="45"/>
      <c r="T47" s="45"/>
      <c r="U47" s="45"/>
      <c r="V47" s="45"/>
      <c r="W47" s="45"/>
      <c r="X47" s="45">
        <v>7</v>
      </c>
      <c r="Y47" s="45"/>
      <c r="Z47" s="45"/>
      <c r="AA47" s="45"/>
      <c r="AB47" s="45"/>
      <c r="AC47" s="45"/>
      <c r="AD47" s="45"/>
      <c r="AE47" s="45"/>
      <c r="AF47" s="45">
        <v>8</v>
      </c>
      <c r="AG47" s="45"/>
      <c r="AH47" s="45">
        <v>10</v>
      </c>
      <c r="AI47" s="45"/>
      <c r="AJ47" s="45"/>
      <c r="AK47" s="45"/>
      <c r="AL47" s="45"/>
      <c r="AM47" s="25">
        <v>35</v>
      </c>
    </row>
    <row r="48" spans="1:39" x14ac:dyDescent="0.2">
      <c r="A48" s="43"/>
      <c r="B48" s="39" t="s">
        <v>195</v>
      </c>
      <c r="C48" s="40" t="s">
        <v>69</v>
      </c>
      <c r="D48" s="41" t="s">
        <v>146</v>
      </c>
      <c r="E48" s="52">
        <v>155</v>
      </c>
      <c r="F48" s="52">
        <f>IF(G48 &gt; 0, MAX(G$13:G$112) / G48, 0)</f>
        <v>1.3</v>
      </c>
      <c r="G48" s="52">
        <v>20</v>
      </c>
      <c r="H48" s="52">
        <f>E48*F48</f>
        <v>201.5</v>
      </c>
      <c r="I48" s="53">
        <v>31</v>
      </c>
      <c r="J48" s="53">
        <v>4</v>
      </c>
      <c r="K48" s="53">
        <f>IF(J48 &gt; 0,I48/J48,0)</f>
        <v>7.75</v>
      </c>
      <c r="L48" s="45">
        <f>MIN($O48:AL48)</f>
        <v>6</v>
      </c>
      <c r="M48" s="53"/>
      <c r="N48" s="45">
        <v>4</v>
      </c>
      <c r="O48" s="45"/>
      <c r="P48" s="45">
        <v>9</v>
      </c>
      <c r="Q48" s="45"/>
      <c r="R48" s="45"/>
      <c r="S48" s="45"/>
      <c r="T48" s="45"/>
      <c r="U48" s="45"/>
      <c r="V48" s="45"/>
      <c r="W48" s="45">
        <v>8</v>
      </c>
      <c r="X48" s="45">
        <v>8</v>
      </c>
      <c r="Y48" s="45">
        <v>6</v>
      </c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25">
        <v>36</v>
      </c>
    </row>
    <row r="49" spans="1:39" x14ac:dyDescent="0.2">
      <c r="A49" s="43"/>
      <c r="B49" s="39" t="s">
        <v>182</v>
      </c>
      <c r="C49" s="40" t="s">
        <v>99</v>
      </c>
      <c r="D49" s="41" t="s">
        <v>146</v>
      </c>
      <c r="E49" s="52">
        <v>155</v>
      </c>
      <c r="F49" s="52">
        <f>IF(G49 &gt; 0, MAX(G$13:G$112) / G49, 0)</f>
        <v>1.3</v>
      </c>
      <c r="G49" s="52">
        <v>20</v>
      </c>
      <c r="H49" s="52">
        <f>E49*F49</f>
        <v>201.5</v>
      </c>
      <c r="I49" s="53">
        <v>31</v>
      </c>
      <c r="J49" s="53">
        <v>4</v>
      </c>
      <c r="K49" s="53">
        <f>IF(J49 &gt; 0,I49/J49,0)</f>
        <v>7.75</v>
      </c>
      <c r="L49" s="45">
        <f>MIN($O49:AL49)</f>
        <v>6</v>
      </c>
      <c r="M49" s="53"/>
      <c r="N49" s="45">
        <v>4</v>
      </c>
      <c r="O49" s="45">
        <v>6</v>
      </c>
      <c r="P49" s="45"/>
      <c r="Q49" s="45"/>
      <c r="R49" s="45"/>
      <c r="S49" s="45"/>
      <c r="T49" s="45"/>
      <c r="U49" s="45"/>
      <c r="V49" s="45"/>
      <c r="W49" s="45">
        <v>9</v>
      </c>
      <c r="X49" s="45">
        <v>8</v>
      </c>
      <c r="Y49" s="45">
        <v>8</v>
      </c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25">
        <v>37</v>
      </c>
    </row>
    <row r="50" spans="1:39" x14ac:dyDescent="0.2">
      <c r="A50" s="43"/>
      <c r="B50" s="39" t="s">
        <v>215</v>
      </c>
      <c r="C50" s="40" t="s">
        <v>107</v>
      </c>
      <c r="D50" s="41" t="s">
        <v>150</v>
      </c>
      <c r="E50" s="52">
        <v>155</v>
      </c>
      <c r="F50" s="52">
        <f>IF(G50 &gt; 0, MAX(G$13:G$112) / G50, 0)</f>
        <v>1.3</v>
      </c>
      <c r="G50" s="52">
        <v>20</v>
      </c>
      <c r="H50" s="52">
        <f>E50*F50</f>
        <v>201.5</v>
      </c>
      <c r="I50" s="53">
        <v>31</v>
      </c>
      <c r="J50" s="53">
        <v>4</v>
      </c>
      <c r="K50" s="53">
        <f>IF(J50 &gt; 0,I50/J50,0)</f>
        <v>7.75</v>
      </c>
      <c r="L50" s="45">
        <f>MIN($O50:AL50)</f>
        <v>6</v>
      </c>
      <c r="M50" s="53"/>
      <c r="N50" s="45">
        <v>4</v>
      </c>
      <c r="O50" s="45"/>
      <c r="P50" s="45"/>
      <c r="Q50" s="45"/>
      <c r="R50" s="45"/>
      <c r="S50" s="45"/>
      <c r="T50" s="45">
        <v>6</v>
      </c>
      <c r="U50" s="45"/>
      <c r="V50" s="45"/>
      <c r="W50" s="45"/>
      <c r="X50" s="45">
        <v>9</v>
      </c>
      <c r="Y50" s="45"/>
      <c r="Z50" s="45"/>
      <c r="AA50" s="45"/>
      <c r="AB50" s="45">
        <v>8</v>
      </c>
      <c r="AC50" s="45"/>
      <c r="AD50" s="45"/>
      <c r="AE50" s="45"/>
      <c r="AF50" s="45">
        <v>8</v>
      </c>
      <c r="AG50" s="45"/>
      <c r="AH50" s="45"/>
      <c r="AI50" s="45"/>
      <c r="AJ50" s="45"/>
      <c r="AK50" s="45"/>
      <c r="AL50" s="45"/>
      <c r="AM50" s="25">
        <v>38</v>
      </c>
    </row>
    <row r="51" spans="1:39" x14ac:dyDescent="0.2">
      <c r="A51" s="43"/>
      <c r="B51" s="39" t="s">
        <v>211</v>
      </c>
      <c r="C51" s="40" t="s">
        <v>123</v>
      </c>
      <c r="D51" s="41" t="s">
        <v>150</v>
      </c>
      <c r="E51" s="52">
        <v>155</v>
      </c>
      <c r="F51" s="52">
        <f>IF(G51 &gt; 0, MAX(G$13:G$112) / G51, 0)</f>
        <v>1.3</v>
      </c>
      <c r="G51" s="52">
        <v>20</v>
      </c>
      <c r="H51" s="52">
        <f>E51*F51</f>
        <v>201.5</v>
      </c>
      <c r="I51" s="53">
        <v>31</v>
      </c>
      <c r="J51" s="53">
        <v>4</v>
      </c>
      <c r="K51" s="53">
        <f>IF(J51 &gt; 0,I51/J51,0)</f>
        <v>7.75</v>
      </c>
      <c r="L51" s="45">
        <f>MIN($O51:AL51)</f>
        <v>7</v>
      </c>
      <c r="M51" s="53"/>
      <c r="N51" s="45">
        <v>4</v>
      </c>
      <c r="O51" s="45"/>
      <c r="P51" s="45"/>
      <c r="Q51" s="45"/>
      <c r="R51" s="45"/>
      <c r="S51" s="45"/>
      <c r="T51" s="45">
        <v>8</v>
      </c>
      <c r="U51" s="45"/>
      <c r="V51" s="45"/>
      <c r="W51" s="45">
        <v>7</v>
      </c>
      <c r="X51" s="45">
        <v>8</v>
      </c>
      <c r="Y51" s="45"/>
      <c r="Z51" s="45"/>
      <c r="AA51" s="45"/>
      <c r="AB51" s="45">
        <v>8</v>
      </c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25">
        <v>39</v>
      </c>
    </row>
    <row r="52" spans="1:39" x14ac:dyDescent="0.2">
      <c r="A52" s="38">
        <v>40</v>
      </c>
      <c r="B52" s="39" t="s">
        <v>149</v>
      </c>
      <c r="C52" s="40" t="s">
        <v>112</v>
      </c>
      <c r="D52" s="41" t="s">
        <v>146</v>
      </c>
      <c r="E52" s="52">
        <v>162</v>
      </c>
      <c r="F52" s="52">
        <f>IF(G52 &gt; 0, MAX(G$13:G$112) / G52, 0)</f>
        <v>1.2380952380952381</v>
      </c>
      <c r="G52" s="52">
        <v>21</v>
      </c>
      <c r="H52" s="52">
        <f>E52*F52</f>
        <v>200.57142857142858</v>
      </c>
      <c r="I52" s="53">
        <v>31</v>
      </c>
      <c r="J52" s="53">
        <v>4</v>
      </c>
      <c r="K52" s="53">
        <f>IF(J52 &gt; 0,I52/J52,0)</f>
        <v>7.75</v>
      </c>
      <c r="L52" s="45">
        <f>MIN($O52:AL52)</f>
        <v>7</v>
      </c>
      <c r="M52" s="53"/>
      <c r="N52" s="45">
        <v>4</v>
      </c>
      <c r="O52" s="45">
        <v>7</v>
      </c>
      <c r="P52" s="45"/>
      <c r="Q52" s="45"/>
      <c r="R52" s="45">
        <v>7</v>
      </c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>
        <v>7</v>
      </c>
      <c r="AG52" s="45"/>
      <c r="AH52" s="45">
        <v>10</v>
      </c>
      <c r="AI52" s="45"/>
      <c r="AJ52" s="45"/>
      <c r="AK52" s="45"/>
      <c r="AL52" s="45"/>
      <c r="AM52" s="25">
        <v>40</v>
      </c>
    </row>
    <row r="53" spans="1:39" x14ac:dyDescent="0.2">
      <c r="A53" s="42" t="s">
        <v>268</v>
      </c>
      <c r="B53" s="39" t="s">
        <v>241</v>
      </c>
      <c r="C53" s="40" t="s">
        <v>51</v>
      </c>
      <c r="D53" s="41" t="s">
        <v>144</v>
      </c>
      <c r="E53" s="52">
        <v>150</v>
      </c>
      <c r="F53" s="52">
        <f>IF(G53 &gt; 0, MAX(G$13:G$112) / G53, 0)</f>
        <v>1.3</v>
      </c>
      <c r="G53" s="52">
        <v>20</v>
      </c>
      <c r="H53" s="52">
        <f>E53*F53</f>
        <v>195</v>
      </c>
      <c r="I53" s="53">
        <v>30</v>
      </c>
      <c r="J53" s="53">
        <v>4</v>
      </c>
      <c r="K53" s="53">
        <f>IF(J53 &gt; 0,I53/J53,0)</f>
        <v>7.5</v>
      </c>
      <c r="L53" s="45">
        <f>MIN($O53:AL53)</f>
        <v>6</v>
      </c>
      <c r="M53" s="53"/>
      <c r="N53" s="45">
        <v>4</v>
      </c>
      <c r="O53" s="45"/>
      <c r="P53" s="45"/>
      <c r="Q53" s="45"/>
      <c r="R53" s="45"/>
      <c r="S53" s="45"/>
      <c r="T53" s="45"/>
      <c r="U53" s="45"/>
      <c r="V53" s="45"/>
      <c r="W53" s="45"/>
      <c r="X53" s="45">
        <v>8</v>
      </c>
      <c r="Y53" s="45"/>
      <c r="Z53" s="45">
        <v>6</v>
      </c>
      <c r="AA53" s="45"/>
      <c r="AB53" s="45">
        <v>9</v>
      </c>
      <c r="AC53" s="45"/>
      <c r="AD53" s="45"/>
      <c r="AE53" s="45"/>
      <c r="AF53" s="45"/>
      <c r="AG53" s="45"/>
      <c r="AH53" s="45">
        <v>7</v>
      </c>
      <c r="AI53" s="45"/>
      <c r="AJ53" s="45"/>
      <c r="AK53" s="45"/>
      <c r="AL53" s="45"/>
      <c r="AM53" s="25">
        <v>41</v>
      </c>
    </row>
    <row r="54" spans="1:39" x14ac:dyDescent="0.2">
      <c r="A54" s="43"/>
      <c r="B54" s="39" t="s">
        <v>177</v>
      </c>
      <c r="C54" s="40" t="s">
        <v>52</v>
      </c>
      <c r="D54" s="41" t="s">
        <v>150</v>
      </c>
      <c r="E54" s="52">
        <v>150</v>
      </c>
      <c r="F54" s="52">
        <f>IF(G54 &gt; 0, MAX(G$13:G$112) / G54, 0)</f>
        <v>1.3</v>
      </c>
      <c r="G54" s="52">
        <v>20</v>
      </c>
      <c r="H54" s="52">
        <f>E54*F54</f>
        <v>195</v>
      </c>
      <c r="I54" s="53">
        <v>30</v>
      </c>
      <c r="J54" s="53">
        <v>4</v>
      </c>
      <c r="K54" s="53">
        <f>IF(J54 &gt; 0,I54/J54,0)</f>
        <v>7.5</v>
      </c>
      <c r="L54" s="45">
        <f>MIN($O54:AL54)</f>
        <v>6</v>
      </c>
      <c r="M54" s="53"/>
      <c r="N54" s="45">
        <v>4</v>
      </c>
      <c r="O54" s="45">
        <v>6</v>
      </c>
      <c r="P54" s="45">
        <v>8</v>
      </c>
      <c r="Q54" s="45"/>
      <c r="R54" s="45"/>
      <c r="S54" s="45"/>
      <c r="T54" s="45"/>
      <c r="U54" s="45"/>
      <c r="V54" s="45"/>
      <c r="W54" s="45"/>
      <c r="X54" s="45">
        <v>8</v>
      </c>
      <c r="Y54" s="45">
        <v>8</v>
      </c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25">
        <v>42</v>
      </c>
    </row>
    <row r="55" spans="1:39" x14ac:dyDescent="0.2">
      <c r="A55" s="43"/>
      <c r="B55" s="39" t="s">
        <v>188</v>
      </c>
      <c r="C55" s="40" t="s">
        <v>54</v>
      </c>
      <c r="D55" s="41" t="s">
        <v>146</v>
      </c>
      <c r="E55" s="52">
        <v>150</v>
      </c>
      <c r="F55" s="52">
        <f>IF(G55 &gt; 0, MAX(G$13:G$112) / G55, 0)</f>
        <v>1.3</v>
      </c>
      <c r="G55" s="52">
        <v>20</v>
      </c>
      <c r="H55" s="52">
        <f>E55*F55</f>
        <v>195</v>
      </c>
      <c r="I55" s="53">
        <v>30</v>
      </c>
      <c r="J55" s="53">
        <v>4</v>
      </c>
      <c r="K55" s="53">
        <f>IF(J55 &gt; 0,I55/J55,0)</f>
        <v>7.5</v>
      </c>
      <c r="L55" s="45">
        <f>MIN($O55:AL55)</f>
        <v>6</v>
      </c>
      <c r="M55" s="53"/>
      <c r="N55" s="45">
        <v>4</v>
      </c>
      <c r="O55" s="45"/>
      <c r="P55" s="45">
        <v>9</v>
      </c>
      <c r="Q55" s="45"/>
      <c r="R55" s="45"/>
      <c r="S55" s="45"/>
      <c r="T55" s="45"/>
      <c r="U55" s="45"/>
      <c r="V55" s="45"/>
      <c r="W55" s="45">
        <v>7</v>
      </c>
      <c r="X55" s="45">
        <v>8</v>
      </c>
      <c r="Y55" s="45">
        <v>6</v>
      </c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25">
        <v>43</v>
      </c>
    </row>
    <row r="56" spans="1:39" x14ac:dyDescent="0.2">
      <c r="A56" s="43"/>
      <c r="B56" s="39" t="s">
        <v>219</v>
      </c>
      <c r="C56" s="40" t="s">
        <v>57</v>
      </c>
      <c r="D56" s="41" t="s">
        <v>146</v>
      </c>
      <c r="E56" s="52">
        <v>150</v>
      </c>
      <c r="F56" s="52">
        <f>IF(G56 &gt; 0, MAX(G$13:G$112) / G56, 0)</f>
        <v>1.3</v>
      </c>
      <c r="G56" s="52">
        <v>20</v>
      </c>
      <c r="H56" s="52">
        <f>E56*F56</f>
        <v>195</v>
      </c>
      <c r="I56" s="53">
        <v>30</v>
      </c>
      <c r="J56" s="53">
        <v>4</v>
      </c>
      <c r="K56" s="53">
        <f>IF(J56 &gt; 0,I56/J56,0)</f>
        <v>7.5</v>
      </c>
      <c r="L56" s="45">
        <f>MIN($O56:AL56)</f>
        <v>6</v>
      </c>
      <c r="M56" s="53"/>
      <c r="N56" s="45">
        <v>4</v>
      </c>
      <c r="O56" s="45"/>
      <c r="P56" s="45"/>
      <c r="Q56" s="45"/>
      <c r="R56" s="45"/>
      <c r="S56" s="45"/>
      <c r="T56" s="45">
        <v>7</v>
      </c>
      <c r="U56" s="45"/>
      <c r="V56" s="45"/>
      <c r="W56" s="45"/>
      <c r="X56" s="45">
        <v>8</v>
      </c>
      <c r="Y56" s="45">
        <v>6</v>
      </c>
      <c r="Z56" s="45"/>
      <c r="AA56" s="45"/>
      <c r="AB56" s="45">
        <v>9</v>
      </c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25">
        <v>44</v>
      </c>
    </row>
    <row r="57" spans="1:39" x14ac:dyDescent="0.2">
      <c r="A57" s="43"/>
      <c r="B57" s="39" t="s">
        <v>238</v>
      </c>
      <c r="C57" s="40" t="s">
        <v>65</v>
      </c>
      <c r="D57" s="41" t="s">
        <v>150</v>
      </c>
      <c r="E57" s="52">
        <v>150</v>
      </c>
      <c r="F57" s="52">
        <f>IF(G57 &gt; 0, MAX(G$13:G$112) / G57, 0)</f>
        <v>1.3</v>
      </c>
      <c r="G57" s="52">
        <v>20</v>
      </c>
      <c r="H57" s="52">
        <f>E57*F57</f>
        <v>195</v>
      </c>
      <c r="I57" s="53">
        <v>30</v>
      </c>
      <c r="J57" s="53">
        <v>4</v>
      </c>
      <c r="K57" s="53">
        <f>IF(J57 &gt; 0,I57/J57,0)</f>
        <v>7.5</v>
      </c>
      <c r="L57" s="45">
        <f>MIN($O57:AL57)</f>
        <v>5</v>
      </c>
      <c r="M57" s="53"/>
      <c r="N57" s="45">
        <v>4</v>
      </c>
      <c r="O57" s="45"/>
      <c r="P57" s="45"/>
      <c r="Q57" s="45"/>
      <c r="R57" s="45"/>
      <c r="S57" s="45"/>
      <c r="T57" s="45"/>
      <c r="U57" s="45"/>
      <c r="V57" s="45"/>
      <c r="W57" s="45"/>
      <c r="X57" s="45">
        <v>8</v>
      </c>
      <c r="Y57" s="45"/>
      <c r="Z57" s="45"/>
      <c r="AA57" s="45"/>
      <c r="AB57" s="45">
        <v>9</v>
      </c>
      <c r="AC57" s="45">
        <v>8</v>
      </c>
      <c r="AD57" s="45">
        <v>5</v>
      </c>
      <c r="AE57" s="45"/>
      <c r="AF57" s="45"/>
      <c r="AG57" s="45"/>
      <c r="AH57" s="45"/>
      <c r="AI57" s="45"/>
      <c r="AJ57" s="45"/>
      <c r="AK57" s="45"/>
      <c r="AL57" s="45"/>
      <c r="AM57" s="25">
        <v>45</v>
      </c>
    </row>
    <row r="58" spans="1:39" x14ac:dyDescent="0.2">
      <c r="A58" s="43"/>
      <c r="B58" s="39" t="s">
        <v>236</v>
      </c>
      <c r="C58" s="40" t="s">
        <v>68</v>
      </c>
      <c r="D58" s="41" t="s">
        <v>146</v>
      </c>
      <c r="E58" s="52">
        <v>150</v>
      </c>
      <c r="F58" s="52">
        <f>IF(G58 &gt; 0, MAX(G$13:G$112) / G58, 0)</f>
        <v>1.3</v>
      </c>
      <c r="G58" s="52">
        <v>20</v>
      </c>
      <c r="H58" s="52">
        <f>E58*F58</f>
        <v>195</v>
      </c>
      <c r="I58" s="53">
        <v>30</v>
      </c>
      <c r="J58" s="53">
        <v>4</v>
      </c>
      <c r="K58" s="53">
        <f>IF(J58 &gt; 0,I58/J58,0)</f>
        <v>7.5</v>
      </c>
      <c r="L58" s="45">
        <f>MIN($O58:AL58)</f>
        <v>6</v>
      </c>
      <c r="M58" s="53"/>
      <c r="N58" s="45">
        <v>4</v>
      </c>
      <c r="O58" s="45"/>
      <c r="P58" s="45"/>
      <c r="Q58" s="45"/>
      <c r="R58" s="45"/>
      <c r="S58" s="45"/>
      <c r="T58" s="45"/>
      <c r="U58" s="45"/>
      <c r="V58" s="45"/>
      <c r="W58" s="45"/>
      <c r="X58" s="45">
        <v>8</v>
      </c>
      <c r="Y58" s="45">
        <v>8</v>
      </c>
      <c r="Z58" s="45"/>
      <c r="AA58" s="45"/>
      <c r="AB58" s="45">
        <v>8</v>
      </c>
      <c r="AC58" s="45"/>
      <c r="AD58" s="45">
        <v>6</v>
      </c>
      <c r="AE58" s="45"/>
      <c r="AF58" s="45"/>
      <c r="AG58" s="45"/>
      <c r="AH58" s="45"/>
      <c r="AI58" s="45"/>
      <c r="AJ58" s="45"/>
      <c r="AK58" s="45"/>
      <c r="AL58" s="45"/>
      <c r="AM58" s="25">
        <v>46</v>
      </c>
    </row>
    <row r="59" spans="1:39" x14ac:dyDescent="0.2">
      <c r="A59" s="43"/>
      <c r="B59" s="39" t="s">
        <v>162</v>
      </c>
      <c r="C59" s="40" t="s">
        <v>88</v>
      </c>
      <c r="D59" s="41" t="s">
        <v>144</v>
      </c>
      <c r="E59" s="52">
        <v>150</v>
      </c>
      <c r="F59" s="52">
        <f>IF(G59 &gt; 0, MAX(G$13:G$112) / G59, 0)</f>
        <v>1.3</v>
      </c>
      <c r="G59" s="52">
        <v>20</v>
      </c>
      <c r="H59" s="52">
        <f>E59*F59</f>
        <v>195</v>
      </c>
      <c r="I59" s="53">
        <v>30</v>
      </c>
      <c r="J59" s="53">
        <v>4</v>
      </c>
      <c r="K59" s="53">
        <f>IF(J59 &gt; 0,I59/J59,0)</f>
        <v>7.5</v>
      </c>
      <c r="L59" s="45">
        <f>MIN($O59:AL59)</f>
        <v>5</v>
      </c>
      <c r="M59" s="53"/>
      <c r="N59" s="45">
        <v>4</v>
      </c>
      <c r="O59" s="45">
        <v>5</v>
      </c>
      <c r="P59" s="45">
        <v>8</v>
      </c>
      <c r="Q59" s="45"/>
      <c r="R59" s="45"/>
      <c r="S59" s="45"/>
      <c r="T59" s="45"/>
      <c r="U59" s="45"/>
      <c r="V59" s="45"/>
      <c r="W59" s="45"/>
      <c r="X59" s="45">
        <v>8</v>
      </c>
      <c r="Y59" s="45"/>
      <c r="Z59" s="45"/>
      <c r="AA59" s="45"/>
      <c r="AB59" s="45">
        <v>9</v>
      </c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25">
        <v>47</v>
      </c>
    </row>
    <row r="60" spans="1:39" x14ac:dyDescent="0.2">
      <c r="A60" s="43"/>
      <c r="B60" s="39" t="s">
        <v>218</v>
      </c>
      <c r="C60" s="40" t="s">
        <v>110</v>
      </c>
      <c r="D60" s="41" t="s">
        <v>146</v>
      </c>
      <c r="E60" s="52">
        <v>150</v>
      </c>
      <c r="F60" s="52">
        <f>IF(G60 &gt; 0, MAX(G$13:G$112) / G60, 0)</f>
        <v>1.3</v>
      </c>
      <c r="G60" s="52">
        <v>20</v>
      </c>
      <c r="H60" s="52">
        <f>E60*F60</f>
        <v>195</v>
      </c>
      <c r="I60" s="53">
        <v>30</v>
      </c>
      <c r="J60" s="53">
        <v>4</v>
      </c>
      <c r="K60" s="53">
        <f>IF(J60 &gt; 0,I60/J60,0)</f>
        <v>7.5</v>
      </c>
      <c r="L60" s="45">
        <f>MIN($O60:AL60)</f>
        <v>6</v>
      </c>
      <c r="M60" s="53"/>
      <c r="N60" s="45">
        <v>4</v>
      </c>
      <c r="O60" s="45"/>
      <c r="P60" s="45"/>
      <c r="Q60" s="45"/>
      <c r="R60" s="45"/>
      <c r="S60" s="45"/>
      <c r="T60" s="45">
        <v>7</v>
      </c>
      <c r="U60" s="45"/>
      <c r="V60" s="45"/>
      <c r="W60" s="45"/>
      <c r="X60" s="45">
        <v>8</v>
      </c>
      <c r="Y60" s="45">
        <v>6</v>
      </c>
      <c r="Z60" s="45"/>
      <c r="AA60" s="45"/>
      <c r="AB60" s="45">
        <v>9</v>
      </c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25">
        <v>48</v>
      </c>
    </row>
    <row r="61" spans="1:39" x14ac:dyDescent="0.2">
      <c r="A61" s="42" t="s">
        <v>269</v>
      </c>
      <c r="B61" s="39" t="s">
        <v>145</v>
      </c>
      <c r="C61" s="40" t="s">
        <v>37</v>
      </c>
      <c r="D61" s="41" t="s">
        <v>144</v>
      </c>
      <c r="E61" s="52">
        <v>145</v>
      </c>
      <c r="F61" s="52">
        <f>IF(G61 &gt; 0, MAX(G$13:G$112) / G61, 0)</f>
        <v>1.3</v>
      </c>
      <c r="G61" s="52">
        <v>20</v>
      </c>
      <c r="H61" s="52">
        <f>E61*F61</f>
        <v>188.5</v>
      </c>
      <c r="I61" s="53">
        <v>29</v>
      </c>
      <c r="J61" s="53">
        <v>4</v>
      </c>
      <c r="K61" s="53">
        <f>IF(J61 &gt; 0,I61/J61,0)</f>
        <v>7.25</v>
      </c>
      <c r="L61" s="45">
        <f>MIN($O61:AL61)</f>
        <v>6</v>
      </c>
      <c r="M61" s="53"/>
      <c r="N61" s="45">
        <v>4</v>
      </c>
      <c r="O61" s="45">
        <v>6</v>
      </c>
      <c r="P61" s="45"/>
      <c r="Q61" s="45"/>
      <c r="R61" s="45"/>
      <c r="S61" s="45"/>
      <c r="T61" s="45"/>
      <c r="U61" s="45"/>
      <c r="V61" s="45"/>
      <c r="W61" s="45">
        <v>7</v>
      </c>
      <c r="X61" s="45">
        <v>8</v>
      </c>
      <c r="Y61" s="45"/>
      <c r="Z61" s="45"/>
      <c r="AA61" s="45"/>
      <c r="AB61" s="45"/>
      <c r="AC61" s="45"/>
      <c r="AD61" s="45"/>
      <c r="AE61" s="45"/>
      <c r="AF61" s="45">
        <v>8</v>
      </c>
      <c r="AG61" s="45"/>
      <c r="AH61" s="45"/>
      <c r="AI61" s="45"/>
      <c r="AJ61" s="45"/>
      <c r="AK61" s="45"/>
      <c r="AL61" s="45"/>
      <c r="AM61" s="25">
        <v>49</v>
      </c>
    </row>
    <row r="62" spans="1:39" x14ac:dyDescent="0.2">
      <c r="A62" s="43"/>
      <c r="B62" s="39" t="s">
        <v>152</v>
      </c>
      <c r="C62" s="40" t="s">
        <v>39</v>
      </c>
      <c r="D62" s="41" t="s">
        <v>150</v>
      </c>
      <c r="E62" s="52">
        <v>145</v>
      </c>
      <c r="F62" s="52">
        <f>IF(G62 &gt; 0, MAX(G$13:G$112) / G62, 0)</f>
        <v>1.3</v>
      </c>
      <c r="G62" s="52">
        <v>20</v>
      </c>
      <c r="H62" s="52">
        <f>E62*F62</f>
        <v>188.5</v>
      </c>
      <c r="I62" s="53">
        <v>29</v>
      </c>
      <c r="J62" s="53">
        <v>4</v>
      </c>
      <c r="K62" s="53">
        <f>IF(J62 &gt; 0,I62/J62,0)</f>
        <v>7.25</v>
      </c>
      <c r="L62" s="45">
        <f>MIN($O62:AL62)</f>
        <v>6</v>
      </c>
      <c r="M62" s="53"/>
      <c r="N62" s="45">
        <v>4</v>
      </c>
      <c r="O62" s="45">
        <v>6</v>
      </c>
      <c r="P62" s="45">
        <v>8</v>
      </c>
      <c r="Q62" s="45"/>
      <c r="R62" s="45"/>
      <c r="S62" s="45"/>
      <c r="T62" s="45"/>
      <c r="U62" s="45"/>
      <c r="V62" s="45"/>
      <c r="W62" s="45"/>
      <c r="X62" s="45">
        <v>7</v>
      </c>
      <c r="Y62" s="45">
        <v>8</v>
      </c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25">
        <v>50</v>
      </c>
    </row>
    <row r="63" spans="1:39" x14ac:dyDescent="0.2">
      <c r="A63" s="43"/>
      <c r="B63" s="39" t="s">
        <v>185</v>
      </c>
      <c r="C63" s="40" t="s">
        <v>53</v>
      </c>
      <c r="D63" s="41" t="s">
        <v>144</v>
      </c>
      <c r="E63" s="52">
        <v>145</v>
      </c>
      <c r="F63" s="52">
        <f>IF(G63 &gt; 0, MAX(G$13:G$112) / G63, 0)</f>
        <v>1.3</v>
      </c>
      <c r="G63" s="52">
        <v>20</v>
      </c>
      <c r="H63" s="52">
        <f>E63*F63</f>
        <v>188.5</v>
      </c>
      <c r="I63" s="53">
        <v>29</v>
      </c>
      <c r="J63" s="53">
        <v>4</v>
      </c>
      <c r="K63" s="53">
        <f>IF(J63 &gt; 0,I63/J63,0)</f>
        <v>7.25</v>
      </c>
      <c r="L63" s="45">
        <f>MIN($O63:AL63)</f>
        <v>5</v>
      </c>
      <c r="M63" s="53"/>
      <c r="N63" s="45">
        <v>4</v>
      </c>
      <c r="O63" s="45"/>
      <c r="P63" s="45">
        <v>8</v>
      </c>
      <c r="Q63" s="45"/>
      <c r="R63" s="45"/>
      <c r="S63" s="45"/>
      <c r="T63" s="45"/>
      <c r="U63" s="45"/>
      <c r="V63" s="45"/>
      <c r="W63" s="45"/>
      <c r="X63" s="45">
        <v>8</v>
      </c>
      <c r="Y63" s="45"/>
      <c r="Z63" s="45"/>
      <c r="AA63" s="45"/>
      <c r="AB63" s="45">
        <v>8</v>
      </c>
      <c r="AC63" s="45"/>
      <c r="AD63" s="45"/>
      <c r="AE63" s="45"/>
      <c r="AF63" s="45">
        <v>5</v>
      </c>
      <c r="AG63" s="45"/>
      <c r="AH63" s="45"/>
      <c r="AI63" s="45"/>
      <c r="AJ63" s="45"/>
      <c r="AK63" s="45"/>
      <c r="AL63" s="45"/>
      <c r="AM63" s="25">
        <v>51</v>
      </c>
    </row>
    <row r="64" spans="1:39" x14ac:dyDescent="0.2">
      <c r="A64" s="43"/>
      <c r="B64" s="39" t="s">
        <v>217</v>
      </c>
      <c r="C64" s="40" t="s">
        <v>66</v>
      </c>
      <c r="D64" s="41" t="s">
        <v>136</v>
      </c>
      <c r="E64" s="52">
        <v>145</v>
      </c>
      <c r="F64" s="52">
        <f>IF(G64 &gt; 0, MAX(G$13:G$112) / G64, 0)</f>
        <v>1.3</v>
      </c>
      <c r="G64" s="52">
        <v>20</v>
      </c>
      <c r="H64" s="52">
        <f>E64*F64</f>
        <v>188.5</v>
      </c>
      <c r="I64" s="53">
        <v>29</v>
      </c>
      <c r="J64" s="53">
        <v>4</v>
      </c>
      <c r="K64" s="53">
        <f>IF(J64 &gt; 0,I64/J64,0)</f>
        <v>7.25</v>
      </c>
      <c r="L64" s="45">
        <f>MIN($O64:AL64)</f>
        <v>6</v>
      </c>
      <c r="M64" s="53"/>
      <c r="N64" s="45">
        <v>4</v>
      </c>
      <c r="O64" s="45"/>
      <c r="P64" s="45"/>
      <c r="Q64" s="45"/>
      <c r="R64" s="45"/>
      <c r="S64" s="45"/>
      <c r="T64" s="45">
        <v>7</v>
      </c>
      <c r="U64" s="45"/>
      <c r="V64" s="45"/>
      <c r="W64" s="45"/>
      <c r="X64" s="45">
        <v>8</v>
      </c>
      <c r="Y64" s="45"/>
      <c r="Z64" s="45"/>
      <c r="AA64" s="45"/>
      <c r="AB64" s="45">
        <v>8</v>
      </c>
      <c r="AC64" s="45"/>
      <c r="AD64" s="45">
        <v>6</v>
      </c>
      <c r="AE64" s="45"/>
      <c r="AF64" s="45"/>
      <c r="AG64" s="45"/>
      <c r="AH64" s="45"/>
      <c r="AI64" s="45"/>
      <c r="AJ64" s="45"/>
      <c r="AK64" s="45"/>
      <c r="AL64" s="45"/>
      <c r="AM64" s="25">
        <v>52</v>
      </c>
    </row>
    <row r="65" spans="1:39" x14ac:dyDescent="0.2">
      <c r="A65" s="43"/>
      <c r="B65" s="39" t="s">
        <v>169</v>
      </c>
      <c r="C65" s="40" t="s">
        <v>70</v>
      </c>
      <c r="D65" s="41" t="s">
        <v>150</v>
      </c>
      <c r="E65" s="52">
        <v>145</v>
      </c>
      <c r="F65" s="52">
        <f>IF(G65 &gt; 0, MAX(G$13:G$112) / G65, 0)</f>
        <v>1.3</v>
      </c>
      <c r="G65" s="52">
        <v>20</v>
      </c>
      <c r="H65" s="52">
        <f>E65*F65</f>
        <v>188.5</v>
      </c>
      <c r="I65" s="53">
        <v>29</v>
      </c>
      <c r="J65" s="53">
        <v>4</v>
      </c>
      <c r="K65" s="53">
        <f>IF(J65 &gt; 0,I65/J65,0)</f>
        <v>7.25</v>
      </c>
      <c r="L65" s="45">
        <f>MIN($O65:AL65)</f>
        <v>5</v>
      </c>
      <c r="M65" s="53"/>
      <c r="N65" s="45">
        <v>4</v>
      </c>
      <c r="O65" s="45">
        <v>5</v>
      </c>
      <c r="P65" s="45"/>
      <c r="Q65" s="45"/>
      <c r="R65" s="45"/>
      <c r="S65" s="45"/>
      <c r="T65" s="45">
        <v>8</v>
      </c>
      <c r="U65" s="45"/>
      <c r="V65" s="45"/>
      <c r="W65" s="45">
        <v>7</v>
      </c>
      <c r="X65" s="45"/>
      <c r="Y65" s="45"/>
      <c r="Z65" s="45"/>
      <c r="AA65" s="45"/>
      <c r="AB65" s="45">
        <v>9</v>
      </c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25">
        <v>53</v>
      </c>
    </row>
    <row r="66" spans="1:39" x14ac:dyDescent="0.2">
      <c r="A66" s="43"/>
      <c r="B66" s="39" t="s">
        <v>201</v>
      </c>
      <c r="C66" s="40" t="s">
        <v>74</v>
      </c>
      <c r="D66" s="41" t="s">
        <v>146</v>
      </c>
      <c r="E66" s="52">
        <v>145</v>
      </c>
      <c r="F66" s="52">
        <f>IF(G66 &gt; 0, MAX(G$13:G$112) / G66, 0)</f>
        <v>1.3</v>
      </c>
      <c r="G66" s="52">
        <v>20</v>
      </c>
      <c r="H66" s="52">
        <f>E66*F66</f>
        <v>188.5</v>
      </c>
      <c r="I66" s="53">
        <v>29</v>
      </c>
      <c r="J66" s="53">
        <v>4</v>
      </c>
      <c r="K66" s="53">
        <f>IF(J66 &gt; 0,I66/J66,0)</f>
        <v>7.25</v>
      </c>
      <c r="L66" s="45">
        <f>MIN($O66:AL66)</f>
        <v>6</v>
      </c>
      <c r="M66" s="53"/>
      <c r="N66" s="45">
        <v>4</v>
      </c>
      <c r="O66" s="45"/>
      <c r="P66" s="45">
        <v>8</v>
      </c>
      <c r="Q66" s="45"/>
      <c r="R66" s="45"/>
      <c r="S66" s="45"/>
      <c r="T66" s="45"/>
      <c r="U66" s="45"/>
      <c r="V66" s="45"/>
      <c r="W66" s="45"/>
      <c r="X66" s="45">
        <v>8</v>
      </c>
      <c r="Y66" s="45">
        <v>7</v>
      </c>
      <c r="Z66" s="45"/>
      <c r="AA66" s="45"/>
      <c r="AB66" s="45"/>
      <c r="AC66" s="45">
        <v>6</v>
      </c>
      <c r="AD66" s="45"/>
      <c r="AE66" s="45"/>
      <c r="AF66" s="45"/>
      <c r="AG66" s="45"/>
      <c r="AH66" s="45"/>
      <c r="AI66" s="45"/>
      <c r="AJ66" s="45"/>
      <c r="AK66" s="45"/>
      <c r="AL66" s="45"/>
      <c r="AM66" s="25">
        <v>54</v>
      </c>
    </row>
    <row r="67" spans="1:39" x14ac:dyDescent="0.2">
      <c r="A67" s="43"/>
      <c r="B67" s="39" t="s">
        <v>223</v>
      </c>
      <c r="C67" s="40" t="s">
        <v>91</v>
      </c>
      <c r="D67" s="41" t="s">
        <v>150</v>
      </c>
      <c r="E67" s="52">
        <v>145</v>
      </c>
      <c r="F67" s="52">
        <f>IF(G67 &gt; 0, MAX(G$13:G$112) / G67, 0)</f>
        <v>1.3</v>
      </c>
      <c r="G67" s="52">
        <v>20</v>
      </c>
      <c r="H67" s="52">
        <f>E67*F67</f>
        <v>188.5</v>
      </c>
      <c r="I67" s="53">
        <v>29</v>
      </c>
      <c r="J67" s="53">
        <v>4</v>
      </c>
      <c r="K67" s="53">
        <f>IF(J67 &gt; 0,I67/J67,0)</f>
        <v>7.25</v>
      </c>
      <c r="L67" s="45">
        <f>MIN($O67:AL67)</f>
        <v>5</v>
      </c>
      <c r="M67" s="53"/>
      <c r="N67" s="45">
        <v>4</v>
      </c>
      <c r="O67" s="45"/>
      <c r="P67" s="45"/>
      <c r="Q67" s="45"/>
      <c r="R67" s="45"/>
      <c r="S67" s="45"/>
      <c r="T67" s="45">
        <v>8</v>
      </c>
      <c r="U67" s="45"/>
      <c r="V67" s="45"/>
      <c r="W67" s="45"/>
      <c r="X67" s="45"/>
      <c r="Y67" s="45">
        <v>8</v>
      </c>
      <c r="Z67" s="45"/>
      <c r="AA67" s="45"/>
      <c r="AB67" s="45">
        <v>8</v>
      </c>
      <c r="AC67" s="45"/>
      <c r="AD67" s="45">
        <v>5</v>
      </c>
      <c r="AE67" s="45"/>
      <c r="AF67" s="45"/>
      <c r="AG67" s="45"/>
      <c r="AH67" s="45"/>
      <c r="AI67" s="45"/>
      <c r="AJ67" s="45"/>
      <c r="AK67" s="45"/>
      <c r="AL67" s="45"/>
      <c r="AM67" s="25">
        <v>55</v>
      </c>
    </row>
    <row r="68" spans="1:39" x14ac:dyDescent="0.2">
      <c r="A68" s="43"/>
      <c r="B68" s="39" t="s">
        <v>157</v>
      </c>
      <c r="C68" s="40" t="s">
        <v>97</v>
      </c>
      <c r="D68" s="41" t="s">
        <v>144</v>
      </c>
      <c r="E68" s="52">
        <v>145</v>
      </c>
      <c r="F68" s="52">
        <f>IF(G68 &gt; 0, MAX(G$13:G$112) / G68, 0)</f>
        <v>1.3</v>
      </c>
      <c r="G68" s="52">
        <v>20</v>
      </c>
      <c r="H68" s="52">
        <f>E68*F68</f>
        <v>188.5</v>
      </c>
      <c r="I68" s="53">
        <v>29</v>
      </c>
      <c r="J68" s="53">
        <v>4</v>
      </c>
      <c r="K68" s="53">
        <f>IF(J68 &gt; 0,I68/J68,0)</f>
        <v>7.25</v>
      </c>
      <c r="L68" s="45">
        <f>MIN($O68:AL68)</f>
        <v>4</v>
      </c>
      <c r="M68" s="53"/>
      <c r="N68" s="45">
        <v>4</v>
      </c>
      <c r="O68" s="45">
        <v>4</v>
      </c>
      <c r="P68" s="45"/>
      <c r="Q68" s="45"/>
      <c r="R68" s="45"/>
      <c r="S68" s="45"/>
      <c r="T68" s="45">
        <v>7</v>
      </c>
      <c r="U68" s="45"/>
      <c r="V68" s="45"/>
      <c r="W68" s="45">
        <v>8</v>
      </c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>
        <v>10</v>
      </c>
      <c r="AI68" s="45"/>
      <c r="AJ68" s="45"/>
      <c r="AK68" s="45"/>
      <c r="AL68" s="45"/>
      <c r="AM68" s="25">
        <v>56</v>
      </c>
    </row>
    <row r="69" spans="1:39" x14ac:dyDescent="0.2">
      <c r="A69" s="43"/>
      <c r="B69" s="39" t="s">
        <v>198</v>
      </c>
      <c r="C69" s="40" t="s">
        <v>111</v>
      </c>
      <c r="D69" s="41" t="s">
        <v>144</v>
      </c>
      <c r="E69" s="52">
        <v>145</v>
      </c>
      <c r="F69" s="52">
        <f>IF(G69 &gt; 0, MAX(G$13:G$112) / G69, 0)</f>
        <v>1.3</v>
      </c>
      <c r="G69" s="52">
        <v>20</v>
      </c>
      <c r="H69" s="52">
        <f>E69*F69</f>
        <v>188.5</v>
      </c>
      <c r="I69" s="53">
        <v>29</v>
      </c>
      <c r="J69" s="53">
        <v>4</v>
      </c>
      <c r="K69" s="53">
        <f>IF(J69 &gt; 0,I69/J69,0)</f>
        <v>7.25</v>
      </c>
      <c r="L69" s="45">
        <f>MIN($O69:AL69)</f>
        <v>6</v>
      </c>
      <c r="M69" s="53"/>
      <c r="N69" s="45">
        <v>4</v>
      </c>
      <c r="O69" s="45"/>
      <c r="P69" s="45">
        <v>7</v>
      </c>
      <c r="Q69" s="45"/>
      <c r="R69" s="45"/>
      <c r="S69" s="45"/>
      <c r="T69" s="45"/>
      <c r="U69" s="45"/>
      <c r="V69" s="45"/>
      <c r="W69" s="45"/>
      <c r="X69" s="45">
        <v>8</v>
      </c>
      <c r="Y69" s="45">
        <v>6</v>
      </c>
      <c r="Z69" s="45"/>
      <c r="AA69" s="45"/>
      <c r="AB69" s="45">
        <v>8</v>
      </c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25">
        <v>57</v>
      </c>
    </row>
    <row r="70" spans="1:39" x14ac:dyDescent="0.2">
      <c r="A70" s="43"/>
      <c r="B70" s="39" t="s">
        <v>167</v>
      </c>
      <c r="C70" s="40" t="s">
        <v>115</v>
      </c>
      <c r="D70" s="41" t="s">
        <v>136</v>
      </c>
      <c r="E70" s="52">
        <v>145</v>
      </c>
      <c r="F70" s="52">
        <f>IF(G70 &gt; 0, MAX(G$13:G$112) / G70, 0)</f>
        <v>1.3</v>
      </c>
      <c r="G70" s="52">
        <v>20</v>
      </c>
      <c r="H70" s="52">
        <f>E70*F70</f>
        <v>188.5</v>
      </c>
      <c r="I70" s="53">
        <v>29</v>
      </c>
      <c r="J70" s="53">
        <v>4</v>
      </c>
      <c r="K70" s="53">
        <f>IF(J70 &gt; 0,I70/J70,0)</f>
        <v>7.25</v>
      </c>
      <c r="L70" s="45">
        <f>MIN($O70:AL70)</f>
        <v>5</v>
      </c>
      <c r="M70" s="53"/>
      <c r="N70" s="45">
        <v>4</v>
      </c>
      <c r="O70" s="45">
        <v>5</v>
      </c>
      <c r="P70" s="45"/>
      <c r="Q70" s="45"/>
      <c r="R70" s="45"/>
      <c r="S70" s="45"/>
      <c r="T70" s="45"/>
      <c r="U70" s="45"/>
      <c r="V70" s="45"/>
      <c r="W70" s="45"/>
      <c r="X70" s="45">
        <v>8</v>
      </c>
      <c r="Y70" s="45"/>
      <c r="Z70" s="45"/>
      <c r="AA70" s="45"/>
      <c r="AB70" s="45"/>
      <c r="AC70" s="45"/>
      <c r="AD70" s="45"/>
      <c r="AE70" s="45"/>
      <c r="AF70" s="45">
        <v>6</v>
      </c>
      <c r="AG70" s="45"/>
      <c r="AH70" s="45">
        <v>10</v>
      </c>
      <c r="AI70" s="45"/>
      <c r="AJ70" s="45"/>
      <c r="AK70" s="45"/>
      <c r="AL70" s="45"/>
      <c r="AM70" s="25">
        <v>58</v>
      </c>
    </row>
    <row r="71" spans="1:39" x14ac:dyDescent="0.2">
      <c r="A71" s="43"/>
      <c r="B71" s="39" t="s">
        <v>170</v>
      </c>
      <c r="C71" s="40" t="s">
        <v>119</v>
      </c>
      <c r="D71" s="41" t="s">
        <v>144</v>
      </c>
      <c r="E71" s="52">
        <v>145</v>
      </c>
      <c r="F71" s="52">
        <f>IF(G71 &gt; 0, MAX(G$13:G$112) / G71, 0)</f>
        <v>1.3</v>
      </c>
      <c r="G71" s="52">
        <v>20</v>
      </c>
      <c r="H71" s="52">
        <f>E71*F71</f>
        <v>188.5</v>
      </c>
      <c r="I71" s="53">
        <v>29</v>
      </c>
      <c r="J71" s="53">
        <v>4</v>
      </c>
      <c r="K71" s="53">
        <f>IF(J71 &gt; 0,I71/J71,0)</f>
        <v>7.25</v>
      </c>
      <c r="L71" s="45">
        <f>MIN($O71:AL71)</f>
        <v>6</v>
      </c>
      <c r="M71" s="53"/>
      <c r="N71" s="45">
        <v>4</v>
      </c>
      <c r="O71" s="45">
        <v>6</v>
      </c>
      <c r="P71" s="45"/>
      <c r="Q71" s="45"/>
      <c r="R71" s="45"/>
      <c r="S71" s="45"/>
      <c r="T71" s="45"/>
      <c r="U71" s="45"/>
      <c r="V71" s="45"/>
      <c r="W71" s="45"/>
      <c r="X71" s="45">
        <v>8</v>
      </c>
      <c r="Y71" s="45"/>
      <c r="Z71" s="45"/>
      <c r="AA71" s="45"/>
      <c r="AB71" s="45">
        <v>8</v>
      </c>
      <c r="AC71" s="45">
        <v>7</v>
      </c>
      <c r="AD71" s="45"/>
      <c r="AE71" s="45"/>
      <c r="AF71" s="45"/>
      <c r="AG71" s="45"/>
      <c r="AH71" s="45"/>
      <c r="AI71" s="45"/>
      <c r="AJ71" s="45"/>
      <c r="AK71" s="45"/>
      <c r="AL71" s="45"/>
      <c r="AM71" s="25">
        <v>59</v>
      </c>
    </row>
    <row r="72" spans="1:39" x14ac:dyDescent="0.2">
      <c r="A72" s="43"/>
      <c r="B72" s="39" t="s">
        <v>199</v>
      </c>
      <c r="C72" s="40" t="s">
        <v>124</v>
      </c>
      <c r="D72" s="41" t="s">
        <v>144</v>
      </c>
      <c r="E72" s="52">
        <v>145</v>
      </c>
      <c r="F72" s="52">
        <f>IF(G72 &gt; 0, MAX(G$13:G$112) / G72, 0)</f>
        <v>1.3</v>
      </c>
      <c r="G72" s="52">
        <v>20</v>
      </c>
      <c r="H72" s="52">
        <f>E72*F72</f>
        <v>188.5</v>
      </c>
      <c r="I72" s="53">
        <v>29</v>
      </c>
      <c r="J72" s="53">
        <v>4</v>
      </c>
      <c r="K72" s="53">
        <f>IF(J72 &gt; 0,I72/J72,0)</f>
        <v>7.25</v>
      </c>
      <c r="L72" s="45">
        <f>MIN($O72:AL72)</f>
        <v>6</v>
      </c>
      <c r="M72" s="53"/>
      <c r="N72" s="45">
        <v>4</v>
      </c>
      <c r="O72" s="45"/>
      <c r="P72" s="45">
        <v>7</v>
      </c>
      <c r="Q72" s="45"/>
      <c r="R72" s="45"/>
      <c r="S72" s="45"/>
      <c r="T72" s="45"/>
      <c r="U72" s="45"/>
      <c r="V72" s="45"/>
      <c r="W72" s="45"/>
      <c r="X72" s="45">
        <v>8</v>
      </c>
      <c r="Y72" s="45">
        <v>6</v>
      </c>
      <c r="Z72" s="45"/>
      <c r="AA72" s="45"/>
      <c r="AB72" s="45">
        <v>8</v>
      </c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25">
        <v>60</v>
      </c>
    </row>
    <row r="73" spans="1:39" x14ac:dyDescent="0.2">
      <c r="A73" s="43"/>
      <c r="B73" s="39" t="s">
        <v>171</v>
      </c>
      <c r="C73" s="40" t="s">
        <v>133</v>
      </c>
      <c r="D73" s="41" t="s">
        <v>136</v>
      </c>
      <c r="E73" s="52">
        <v>145</v>
      </c>
      <c r="F73" s="52">
        <f>IF(G73 &gt; 0, MAX(G$13:G$112) / G73, 0)</f>
        <v>1.3</v>
      </c>
      <c r="G73" s="52">
        <v>20</v>
      </c>
      <c r="H73" s="52">
        <f>E73*F73</f>
        <v>188.5</v>
      </c>
      <c r="I73" s="53">
        <v>29</v>
      </c>
      <c r="J73" s="53">
        <v>4</v>
      </c>
      <c r="K73" s="53">
        <f>IF(J73 &gt; 0,I73/J73,0)</f>
        <v>7.25</v>
      </c>
      <c r="L73" s="45">
        <f>MIN($O73:AL73)</f>
        <v>6</v>
      </c>
      <c r="M73" s="53"/>
      <c r="N73" s="45">
        <v>4</v>
      </c>
      <c r="O73" s="45">
        <v>6</v>
      </c>
      <c r="P73" s="45"/>
      <c r="Q73" s="45"/>
      <c r="R73" s="45"/>
      <c r="S73" s="45"/>
      <c r="T73" s="45"/>
      <c r="U73" s="45"/>
      <c r="V73" s="45"/>
      <c r="W73" s="45"/>
      <c r="X73" s="45"/>
      <c r="Y73" s="45">
        <v>8</v>
      </c>
      <c r="Z73" s="45">
        <v>7</v>
      </c>
      <c r="AA73" s="45"/>
      <c r="AB73" s="45">
        <v>8</v>
      </c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25">
        <v>61</v>
      </c>
    </row>
    <row r="74" spans="1:39" x14ac:dyDescent="0.2">
      <c r="A74" s="38">
        <v>62</v>
      </c>
      <c r="B74" s="39" t="s">
        <v>153</v>
      </c>
      <c r="C74" s="40" t="s">
        <v>87</v>
      </c>
      <c r="D74" s="41" t="s">
        <v>136</v>
      </c>
      <c r="E74" s="52">
        <v>162</v>
      </c>
      <c r="F74" s="52">
        <f>IF(G74 &gt; 0, MAX(G$13:G$112) / G74, 0)</f>
        <v>1.1304347826086956</v>
      </c>
      <c r="G74" s="52">
        <v>23</v>
      </c>
      <c r="H74" s="52">
        <f>E74*F74</f>
        <v>183.13043478260869</v>
      </c>
      <c r="I74" s="53">
        <v>34</v>
      </c>
      <c r="J74" s="53">
        <v>5</v>
      </c>
      <c r="K74" s="53">
        <f>IF(J74 &gt; 0,I74/J74,0)</f>
        <v>6.8</v>
      </c>
      <c r="L74" s="45">
        <f>MIN($O74:AL74)</f>
        <v>4</v>
      </c>
      <c r="M74" s="53"/>
      <c r="N74" s="45">
        <v>5</v>
      </c>
      <c r="O74" s="45">
        <v>6</v>
      </c>
      <c r="P74" s="45"/>
      <c r="Q74" s="45">
        <v>4</v>
      </c>
      <c r="R74" s="45"/>
      <c r="S74" s="45"/>
      <c r="T74" s="45"/>
      <c r="U74" s="45"/>
      <c r="V74" s="45"/>
      <c r="W74" s="45"/>
      <c r="X74" s="45">
        <v>8</v>
      </c>
      <c r="Y74" s="45"/>
      <c r="Z74" s="45"/>
      <c r="AA74" s="45"/>
      <c r="AB74" s="45">
        <v>9</v>
      </c>
      <c r="AC74" s="45">
        <v>7</v>
      </c>
      <c r="AD74" s="45"/>
      <c r="AE74" s="45"/>
      <c r="AF74" s="45"/>
      <c r="AG74" s="45"/>
      <c r="AH74" s="45"/>
      <c r="AI74" s="45"/>
      <c r="AJ74" s="45"/>
      <c r="AK74" s="45"/>
      <c r="AL74" s="45"/>
      <c r="AM74" s="25">
        <v>62</v>
      </c>
    </row>
    <row r="75" spans="1:39" x14ac:dyDescent="0.2">
      <c r="A75" s="42" t="s">
        <v>270</v>
      </c>
      <c r="B75" s="39" t="s">
        <v>206</v>
      </c>
      <c r="C75" s="40" t="s">
        <v>41</v>
      </c>
      <c r="D75" s="41" t="s">
        <v>150</v>
      </c>
      <c r="E75" s="52">
        <v>140</v>
      </c>
      <c r="F75" s="52">
        <f>IF(G75 &gt; 0, MAX(G$13:G$112) / G75, 0)</f>
        <v>1.3</v>
      </c>
      <c r="G75" s="52">
        <v>20</v>
      </c>
      <c r="H75" s="52">
        <f>E75*F75</f>
        <v>182</v>
      </c>
      <c r="I75" s="53">
        <v>28</v>
      </c>
      <c r="J75" s="53">
        <v>4</v>
      </c>
      <c r="K75" s="53">
        <f>IF(J75 &gt; 0,I75/J75,0)</f>
        <v>7</v>
      </c>
      <c r="L75" s="45">
        <f>MIN($O75:AL75)</f>
        <v>5</v>
      </c>
      <c r="M75" s="53"/>
      <c r="N75" s="45">
        <v>4</v>
      </c>
      <c r="O75" s="45"/>
      <c r="P75" s="45">
        <v>8</v>
      </c>
      <c r="Q75" s="45"/>
      <c r="R75" s="45"/>
      <c r="S75" s="45"/>
      <c r="T75" s="45">
        <v>7</v>
      </c>
      <c r="U75" s="45"/>
      <c r="V75" s="45"/>
      <c r="W75" s="45">
        <v>5</v>
      </c>
      <c r="X75" s="45"/>
      <c r="Y75" s="45">
        <v>8</v>
      </c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25">
        <v>63</v>
      </c>
    </row>
    <row r="76" spans="1:39" x14ac:dyDescent="0.2">
      <c r="A76" s="43"/>
      <c r="B76" s="39" t="s">
        <v>176</v>
      </c>
      <c r="C76" s="40" t="s">
        <v>46</v>
      </c>
      <c r="D76" s="41" t="s">
        <v>144</v>
      </c>
      <c r="E76" s="52">
        <v>140</v>
      </c>
      <c r="F76" s="52">
        <f>IF(G76 &gt; 0, MAX(G$13:G$112) / G76, 0)</f>
        <v>1.3</v>
      </c>
      <c r="G76" s="52">
        <v>20</v>
      </c>
      <c r="H76" s="52">
        <f>E76*F76</f>
        <v>182</v>
      </c>
      <c r="I76" s="53">
        <v>28</v>
      </c>
      <c r="J76" s="53">
        <v>4</v>
      </c>
      <c r="K76" s="53">
        <f>IF(J76 &gt; 0,I76/J76,0)</f>
        <v>7</v>
      </c>
      <c r="L76" s="45">
        <f>MIN($O76:AL76)</f>
        <v>4</v>
      </c>
      <c r="M76" s="53"/>
      <c r="N76" s="45">
        <v>4</v>
      </c>
      <c r="O76" s="45">
        <v>4</v>
      </c>
      <c r="P76" s="45">
        <v>6</v>
      </c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>
        <v>8</v>
      </c>
      <c r="AC76" s="45"/>
      <c r="AD76" s="45"/>
      <c r="AE76" s="45"/>
      <c r="AF76" s="45"/>
      <c r="AG76" s="45"/>
      <c r="AH76" s="45">
        <v>10</v>
      </c>
      <c r="AI76" s="45"/>
      <c r="AJ76" s="45"/>
      <c r="AK76" s="45"/>
      <c r="AL76" s="45"/>
      <c r="AM76" s="25">
        <v>64</v>
      </c>
    </row>
    <row r="77" spans="1:39" x14ac:dyDescent="0.2">
      <c r="A77" s="43"/>
      <c r="B77" s="39" t="s">
        <v>213</v>
      </c>
      <c r="C77" s="40" t="s">
        <v>61</v>
      </c>
      <c r="D77" s="41" t="s">
        <v>144</v>
      </c>
      <c r="E77" s="52">
        <v>140</v>
      </c>
      <c r="F77" s="52">
        <f>IF(G77 &gt; 0, MAX(G$13:G$112) / G77, 0)</f>
        <v>1.3</v>
      </c>
      <c r="G77" s="52">
        <v>20</v>
      </c>
      <c r="H77" s="52">
        <f>E77*F77</f>
        <v>182</v>
      </c>
      <c r="I77" s="53">
        <v>28</v>
      </c>
      <c r="J77" s="53">
        <v>4</v>
      </c>
      <c r="K77" s="53">
        <f>IF(J77 &gt; 0,I77/J77,0)</f>
        <v>7</v>
      </c>
      <c r="L77" s="45">
        <f>MIN($O77:AL77)</f>
        <v>4</v>
      </c>
      <c r="M77" s="53"/>
      <c r="N77" s="45">
        <v>4</v>
      </c>
      <c r="O77" s="45"/>
      <c r="P77" s="45"/>
      <c r="Q77" s="45"/>
      <c r="R77" s="45"/>
      <c r="S77" s="45"/>
      <c r="T77" s="45">
        <v>7</v>
      </c>
      <c r="U77" s="45"/>
      <c r="V77" s="45"/>
      <c r="W77" s="45"/>
      <c r="X77" s="45">
        <v>8</v>
      </c>
      <c r="Y77" s="45"/>
      <c r="Z77" s="45"/>
      <c r="AA77" s="45"/>
      <c r="AB77" s="45">
        <v>9</v>
      </c>
      <c r="AC77" s="45">
        <v>4</v>
      </c>
      <c r="AD77" s="45"/>
      <c r="AE77" s="45"/>
      <c r="AF77" s="45"/>
      <c r="AG77" s="45"/>
      <c r="AH77" s="45"/>
      <c r="AI77" s="45"/>
      <c r="AJ77" s="45"/>
      <c r="AK77" s="45"/>
      <c r="AL77" s="45"/>
      <c r="AM77" s="25">
        <v>65</v>
      </c>
    </row>
    <row r="78" spans="1:39" x14ac:dyDescent="0.2">
      <c r="A78" s="43"/>
      <c r="B78" s="39" t="s">
        <v>231</v>
      </c>
      <c r="C78" s="40" t="s">
        <v>63</v>
      </c>
      <c r="D78" s="41" t="s">
        <v>146</v>
      </c>
      <c r="E78" s="52">
        <v>140</v>
      </c>
      <c r="F78" s="52">
        <f>IF(G78 &gt; 0, MAX(G$13:G$112) / G78, 0)</f>
        <v>1.3</v>
      </c>
      <c r="G78" s="52">
        <v>20</v>
      </c>
      <c r="H78" s="52">
        <f>E78*F78</f>
        <v>182</v>
      </c>
      <c r="I78" s="53">
        <v>28</v>
      </c>
      <c r="J78" s="53">
        <v>4</v>
      </c>
      <c r="K78" s="53">
        <f>IF(J78 &gt; 0,I78/J78,0)</f>
        <v>7</v>
      </c>
      <c r="L78" s="45">
        <f>MIN($O78:AL78)</f>
        <v>5</v>
      </c>
      <c r="M78" s="53"/>
      <c r="N78" s="45">
        <v>4</v>
      </c>
      <c r="O78" s="45"/>
      <c r="P78" s="45"/>
      <c r="Q78" s="45"/>
      <c r="R78" s="45"/>
      <c r="S78" s="45"/>
      <c r="T78" s="45"/>
      <c r="U78" s="45"/>
      <c r="V78" s="45"/>
      <c r="W78" s="45">
        <v>5</v>
      </c>
      <c r="X78" s="45">
        <v>8</v>
      </c>
      <c r="Y78" s="45"/>
      <c r="Z78" s="45"/>
      <c r="AA78" s="45"/>
      <c r="AB78" s="45"/>
      <c r="AC78" s="45">
        <v>6</v>
      </c>
      <c r="AD78" s="45"/>
      <c r="AE78" s="45"/>
      <c r="AF78" s="45">
        <v>9</v>
      </c>
      <c r="AG78" s="45"/>
      <c r="AH78" s="45"/>
      <c r="AI78" s="45"/>
      <c r="AJ78" s="45"/>
      <c r="AK78" s="45"/>
      <c r="AL78" s="45"/>
      <c r="AM78" s="25">
        <v>66</v>
      </c>
    </row>
    <row r="79" spans="1:39" x14ac:dyDescent="0.2">
      <c r="A79" s="43"/>
      <c r="B79" s="39" t="s">
        <v>235</v>
      </c>
      <c r="C79" s="40" t="s">
        <v>64</v>
      </c>
      <c r="D79" s="41" t="s">
        <v>136</v>
      </c>
      <c r="E79" s="52">
        <v>140</v>
      </c>
      <c r="F79" s="52">
        <f>IF(G79 &gt; 0, MAX(G$13:G$112) / G79, 0)</f>
        <v>1.3</v>
      </c>
      <c r="G79" s="52">
        <v>20</v>
      </c>
      <c r="H79" s="52">
        <f>E79*F79</f>
        <v>182</v>
      </c>
      <c r="I79" s="53">
        <v>28</v>
      </c>
      <c r="J79" s="53">
        <v>4</v>
      </c>
      <c r="K79" s="53">
        <f>IF(J79 &gt; 0,I79/J79,0)</f>
        <v>7</v>
      </c>
      <c r="L79" s="45">
        <f>MIN($O79:AL79)</f>
        <v>5</v>
      </c>
      <c r="M79" s="53"/>
      <c r="N79" s="45">
        <v>4</v>
      </c>
      <c r="O79" s="45"/>
      <c r="P79" s="45"/>
      <c r="Q79" s="45"/>
      <c r="R79" s="45"/>
      <c r="S79" s="45"/>
      <c r="T79" s="45"/>
      <c r="U79" s="45"/>
      <c r="V79" s="45"/>
      <c r="W79" s="45"/>
      <c r="X79" s="45">
        <v>8</v>
      </c>
      <c r="Y79" s="45"/>
      <c r="Z79" s="45"/>
      <c r="AA79" s="45"/>
      <c r="AB79" s="45"/>
      <c r="AC79" s="45">
        <v>6</v>
      </c>
      <c r="AD79" s="45">
        <v>5</v>
      </c>
      <c r="AE79" s="45"/>
      <c r="AF79" s="45">
        <v>9</v>
      </c>
      <c r="AG79" s="45"/>
      <c r="AH79" s="45"/>
      <c r="AI79" s="45"/>
      <c r="AJ79" s="45"/>
      <c r="AK79" s="45"/>
      <c r="AL79" s="45"/>
      <c r="AM79" s="25">
        <v>67</v>
      </c>
    </row>
    <row r="80" spans="1:39" x14ac:dyDescent="0.2">
      <c r="A80" s="43"/>
      <c r="B80" s="39" t="s">
        <v>174</v>
      </c>
      <c r="C80" s="40" t="s">
        <v>75</v>
      </c>
      <c r="D80" s="41" t="s">
        <v>150</v>
      </c>
      <c r="E80" s="52">
        <v>140</v>
      </c>
      <c r="F80" s="52">
        <f>IF(G80 &gt; 0, MAX(G$13:G$112) / G80, 0)</f>
        <v>1.3</v>
      </c>
      <c r="G80" s="52">
        <v>20</v>
      </c>
      <c r="H80" s="52">
        <f>E80*F80</f>
        <v>182</v>
      </c>
      <c r="I80" s="53">
        <v>28</v>
      </c>
      <c r="J80" s="53">
        <v>4</v>
      </c>
      <c r="K80" s="53">
        <f>IF(J80 &gt; 0,I80/J80,0)</f>
        <v>7</v>
      </c>
      <c r="L80" s="45">
        <f>MIN($O80:AL80)</f>
        <v>5</v>
      </c>
      <c r="M80" s="53"/>
      <c r="N80" s="45">
        <v>4</v>
      </c>
      <c r="O80" s="45">
        <v>5</v>
      </c>
      <c r="P80" s="45"/>
      <c r="Q80" s="45"/>
      <c r="R80" s="45"/>
      <c r="S80" s="45"/>
      <c r="T80" s="45">
        <v>7</v>
      </c>
      <c r="U80" s="45"/>
      <c r="V80" s="45"/>
      <c r="W80" s="45">
        <v>7</v>
      </c>
      <c r="X80" s="45">
        <v>9</v>
      </c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25">
        <v>68</v>
      </c>
    </row>
    <row r="81" spans="1:39" x14ac:dyDescent="0.2">
      <c r="A81" s="43"/>
      <c r="B81" s="39" t="s">
        <v>165</v>
      </c>
      <c r="C81" s="40" t="s">
        <v>83</v>
      </c>
      <c r="D81" s="41" t="s">
        <v>150</v>
      </c>
      <c r="E81" s="52">
        <v>140</v>
      </c>
      <c r="F81" s="52">
        <f>IF(G81 &gt; 0, MAX(G$13:G$112) / G81, 0)</f>
        <v>1.3</v>
      </c>
      <c r="G81" s="52">
        <v>20</v>
      </c>
      <c r="H81" s="52">
        <f>E81*F81</f>
        <v>182</v>
      </c>
      <c r="I81" s="53">
        <v>28</v>
      </c>
      <c r="J81" s="53">
        <v>4</v>
      </c>
      <c r="K81" s="53">
        <f>IF(J81 &gt; 0,I81/J81,0)</f>
        <v>7</v>
      </c>
      <c r="L81" s="45">
        <f>MIN($O81:AL81)</f>
        <v>4</v>
      </c>
      <c r="M81" s="53"/>
      <c r="N81" s="45">
        <v>4</v>
      </c>
      <c r="O81" s="45">
        <v>4</v>
      </c>
      <c r="P81" s="45">
        <v>8</v>
      </c>
      <c r="Q81" s="45"/>
      <c r="R81" s="45"/>
      <c r="S81" s="45"/>
      <c r="T81" s="45"/>
      <c r="U81" s="45"/>
      <c r="V81" s="45"/>
      <c r="W81" s="45"/>
      <c r="X81" s="45">
        <v>8</v>
      </c>
      <c r="Y81" s="45"/>
      <c r="Z81" s="45"/>
      <c r="AA81" s="45"/>
      <c r="AB81" s="45">
        <v>8</v>
      </c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25">
        <v>69</v>
      </c>
    </row>
    <row r="82" spans="1:39" x14ac:dyDescent="0.2">
      <c r="A82" s="43"/>
      <c r="B82" s="39" t="s">
        <v>163</v>
      </c>
      <c r="C82" s="40" t="s">
        <v>105</v>
      </c>
      <c r="D82" s="41" t="s">
        <v>144</v>
      </c>
      <c r="E82" s="52">
        <v>105</v>
      </c>
      <c r="F82" s="52">
        <f>IF(G82 &gt; 0, MAX(G$13:G$112) / G82, 0)</f>
        <v>1.7333333333333334</v>
      </c>
      <c r="G82" s="52">
        <v>15</v>
      </c>
      <c r="H82" s="52">
        <f>E82*F82</f>
        <v>182</v>
      </c>
      <c r="I82" s="53">
        <v>21</v>
      </c>
      <c r="J82" s="53">
        <v>3</v>
      </c>
      <c r="K82" s="53">
        <f>IF(J82 &gt; 0,I82/J82,0)</f>
        <v>7</v>
      </c>
      <c r="L82" s="45">
        <f>MIN($O82:AL82)</f>
        <v>6</v>
      </c>
      <c r="M82" s="53"/>
      <c r="N82" s="45">
        <v>3</v>
      </c>
      <c r="O82" s="45">
        <v>6</v>
      </c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>
        <v>7</v>
      </c>
      <c r="AA82" s="45"/>
      <c r="AB82" s="45">
        <v>8</v>
      </c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25">
        <v>70</v>
      </c>
    </row>
    <row r="83" spans="1:39" x14ac:dyDescent="0.2">
      <c r="A83" s="42" t="s">
        <v>271</v>
      </c>
      <c r="B83" s="39" t="s">
        <v>173</v>
      </c>
      <c r="C83" s="40" t="s">
        <v>42</v>
      </c>
      <c r="D83" s="41" t="s">
        <v>150</v>
      </c>
      <c r="E83" s="52">
        <v>135</v>
      </c>
      <c r="F83" s="52">
        <f>IF(G83 &gt; 0, MAX(G$13:G$112) / G83, 0)</f>
        <v>1.3</v>
      </c>
      <c r="G83" s="52">
        <v>20</v>
      </c>
      <c r="H83" s="52">
        <f>E83*F83</f>
        <v>175.5</v>
      </c>
      <c r="I83" s="53">
        <v>27</v>
      </c>
      <c r="J83" s="53">
        <v>4</v>
      </c>
      <c r="K83" s="53">
        <f>IF(J83 &gt; 0,I83/J83,0)</f>
        <v>6.75</v>
      </c>
      <c r="L83" s="45">
        <f>MIN($O83:AL83)</f>
        <v>5</v>
      </c>
      <c r="M83" s="53"/>
      <c r="N83" s="45">
        <v>4</v>
      </c>
      <c r="O83" s="45">
        <v>5</v>
      </c>
      <c r="P83" s="45">
        <v>8</v>
      </c>
      <c r="Q83" s="45"/>
      <c r="R83" s="45"/>
      <c r="S83" s="45"/>
      <c r="T83" s="45"/>
      <c r="U83" s="45"/>
      <c r="V83" s="45"/>
      <c r="W83" s="45"/>
      <c r="X83" s="45">
        <v>6</v>
      </c>
      <c r="Y83" s="45"/>
      <c r="Z83" s="45"/>
      <c r="AA83" s="45"/>
      <c r="AB83" s="45"/>
      <c r="AC83" s="45"/>
      <c r="AD83" s="45"/>
      <c r="AE83" s="45"/>
      <c r="AF83" s="45">
        <v>8</v>
      </c>
      <c r="AG83" s="45"/>
      <c r="AH83" s="45"/>
      <c r="AI83" s="45"/>
      <c r="AJ83" s="45"/>
      <c r="AK83" s="45"/>
      <c r="AL83" s="45"/>
      <c r="AM83" s="25">
        <v>71</v>
      </c>
    </row>
    <row r="84" spans="1:39" x14ac:dyDescent="0.2">
      <c r="A84" s="43"/>
      <c r="B84" s="39" t="s">
        <v>160</v>
      </c>
      <c r="C84" s="40" t="s">
        <v>44</v>
      </c>
      <c r="D84" s="41" t="s">
        <v>146</v>
      </c>
      <c r="E84" s="52">
        <v>135</v>
      </c>
      <c r="F84" s="52">
        <f>IF(G84 &gt; 0, MAX(G$13:G$112) / G84, 0)</f>
        <v>1.3</v>
      </c>
      <c r="G84" s="52">
        <v>20</v>
      </c>
      <c r="H84" s="52">
        <f>E84*F84</f>
        <v>175.5</v>
      </c>
      <c r="I84" s="53">
        <v>27</v>
      </c>
      <c r="J84" s="53">
        <v>4</v>
      </c>
      <c r="K84" s="53">
        <f>IF(J84 &gt; 0,I84/J84,0)</f>
        <v>6.75</v>
      </c>
      <c r="L84" s="45">
        <f>MIN($O84:AL84)</f>
        <v>4</v>
      </c>
      <c r="M84" s="53"/>
      <c r="N84" s="45">
        <v>4</v>
      </c>
      <c r="O84" s="45">
        <v>4</v>
      </c>
      <c r="P84" s="45"/>
      <c r="Q84" s="45"/>
      <c r="R84" s="45"/>
      <c r="S84" s="45"/>
      <c r="T84" s="45"/>
      <c r="U84" s="45"/>
      <c r="V84" s="45"/>
      <c r="W84" s="45">
        <v>6</v>
      </c>
      <c r="X84" s="45">
        <v>9</v>
      </c>
      <c r="Y84" s="45"/>
      <c r="Z84" s="45"/>
      <c r="AA84" s="45"/>
      <c r="AB84" s="45"/>
      <c r="AC84" s="45">
        <v>8</v>
      </c>
      <c r="AD84" s="45"/>
      <c r="AE84" s="45"/>
      <c r="AF84" s="45"/>
      <c r="AG84" s="45"/>
      <c r="AH84" s="45"/>
      <c r="AI84" s="45"/>
      <c r="AJ84" s="45"/>
      <c r="AK84" s="45"/>
      <c r="AL84" s="45"/>
      <c r="AM84" s="25">
        <v>72</v>
      </c>
    </row>
    <row r="85" spans="1:39" x14ac:dyDescent="0.2">
      <c r="A85" s="43"/>
      <c r="B85" s="39" t="s">
        <v>183</v>
      </c>
      <c r="C85" s="40" t="s">
        <v>72</v>
      </c>
      <c r="D85" s="41" t="s">
        <v>150</v>
      </c>
      <c r="E85" s="52">
        <v>135</v>
      </c>
      <c r="F85" s="52">
        <f>IF(G85 &gt; 0, MAX(G$13:G$112) / G85, 0)</f>
        <v>1.3</v>
      </c>
      <c r="G85" s="52">
        <v>20</v>
      </c>
      <c r="H85" s="52">
        <f>E85*F85</f>
        <v>175.5</v>
      </c>
      <c r="I85" s="53">
        <v>27</v>
      </c>
      <c r="J85" s="53">
        <v>4</v>
      </c>
      <c r="K85" s="53">
        <f>IF(J85 &gt; 0,I85/J85,0)</f>
        <v>6.75</v>
      </c>
      <c r="L85" s="45">
        <f>MIN($O85:AL85)</f>
        <v>5</v>
      </c>
      <c r="M85" s="53"/>
      <c r="N85" s="45">
        <v>4</v>
      </c>
      <c r="O85" s="45"/>
      <c r="P85" s="45">
        <v>8</v>
      </c>
      <c r="Q85" s="45"/>
      <c r="R85" s="45"/>
      <c r="S85" s="45"/>
      <c r="T85" s="45">
        <v>6</v>
      </c>
      <c r="U85" s="45"/>
      <c r="V85" s="45"/>
      <c r="W85" s="45">
        <v>5</v>
      </c>
      <c r="X85" s="45"/>
      <c r="Y85" s="45"/>
      <c r="Z85" s="45"/>
      <c r="AA85" s="45"/>
      <c r="AB85" s="45">
        <v>8</v>
      </c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25">
        <v>73</v>
      </c>
    </row>
    <row r="86" spans="1:39" x14ac:dyDescent="0.2">
      <c r="A86" s="43"/>
      <c r="B86" s="39" t="s">
        <v>216</v>
      </c>
      <c r="C86" s="40" t="s">
        <v>108</v>
      </c>
      <c r="D86" s="41" t="s">
        <v>136</v>
      </c>
      <c r="E86" s="52">
        <v>135</v>
      </c>
      <c r="F86" s="52">
        <f>IF(G86 &gt; 0, MAX(G$13:G$112) / G86, 0)</f>
        <v>1.3</v>
      </c>
      <c r="G86" s="52">
        <v>20</v>
      </c>
      <c r="H86" s="52">
        <f>E86*F86</f>
        <v>175.5</v>
      </c>
      <c r="I86" s="53">
        <v>27</v>
      </c>
      <c r="J86" s="53">
        <v>4</v>
      </c>
      <c r="K86" s="53">
        <f>IF(J86 &gt; 0,I86/J86,0)</f>
        <v>6.75</v>
      </c>
      <c r="L86" s="45">
        <f>MIN($O86:AL86)</f>
        <v>5</v>
      </c>
      <c r="M86" s="53"/>
      <c r="N86" s="45">
        <v>4</v>
      </c>
      <c r="O86" s="45"/>
      <c r="P86" s="45"/>
      <c r="Q86" s="45"/>
      <c r="R86" s="45"/>
      <c r="S86" s="45"/>
      <c r="T86" s="45">
        <v>6</v>
      </c>
      <c r="U86" s="45"/>
      <c r="V86" s="45"/>
      <c r="W86" s="45"/>
      <c r="X86" s="45">
        <v>8</v>
      </c>
      <c r="Y86" s="45"/>
      <c r="Z86" s="45"/>
      <c r="AA86" s="45"/>
      <c r="AB86" s="45">
        <v>8</v>
      </c>
      <c r="AC86" s="45"/>
      <c r="AD86" s="45">
        <v>5</v>
      </c>
      <c r="AE86" s="45"/>
      <c r="AF86" s="45"/>
      <c r="AG86" s="45"/>
      <c r="AH86" s="45"/>
      <c r="AI86" s="45"/>
      <c r="AJ86" s="45"/>
      <c r="AK86" s="45"/>
      <c r="AL86" s="45"/>
      <c r="AM86" s="25">
        <v>74</v>
      </c>
    </row>
    <row r="87" spans="1:39" x14ac:dyDescent="0.2">
      <c r="A87" s="43"/>
      <c r="B87" s="39" t="s">
        <v>237</v>
      </c>
      <c r="C87" s="40" t="s">
        <v>121</v>
      </c>
      <c r="D87" s="41" t="s">
        <v>146</v>
      </c>
      <c r="E87" s="52">
        <v>135</v>
      </c>
      <c r="F87" s="52">
        <f>IF(G87 &gt; 0, MAX(G$13:G$112) / G87, 0)</f>
        <v>1.3</v>
      </c>
      <c r="G87" s="52">
        <v>20</v>
      </c>
      <c r="H87" s="52">
        <f>E87*F87</f>
        <v>175.5</v>
      </c>
      <c r="I87" s="53">
        <v>27</v>
      </c>
      <c r="J87" s="53">
        <v>4</v>
      </c>
      <c r="K87" s="53">
        <f>IF(J87 &gt; 0,I87/J87,0)</f>
        <v>6.75</v>
      </c>
      <c r="L87" s="45">
        <f>MIN($O87:AL87)</f>
        <v>5</v>
      </c>
      <c r="M87" s="53"/>
      <c r="N87" s="45">
        <v>4</v>
      </c>
      <c r="O87" s="45"/>
      <c r="P87" s="45"/>
      <c r="Q87" s="45"/>
      <c r="R87" s="45"/>
      <c r="S87" s="45"/>
      <c r="T87" s="45"/>
      <c r="U87" s="45"/>
      <c r="V87" s="45"/>
      <c r="W87" s="45"/>
      <c r="X87" s="45">
        <v>7</v>
      </c>
      <c r="Y87" s="45"/>
      <c r="Z87" s="45"/>
      <c r="AA87" s="45"/>
      <c r="AB87" s="45">
        <v>9</v>
      </c>
      <c r="AC87" s="45">
        <v>5</v>
      </c>
      <c r="AD87" s="45"/>
      <c r="AE87" s="45"/>
      <c r="AF87" s="45">
        <v>6</v>
      </c>
      <c r="AG87" s="45"/>
      <c r="AH87" s="45"/>
      <c r="AI87" s="45"/>
      <c r="AJ87" s="45"/>
      <c r="AK87" s="45"/>
      <c r="AL87" s="45"/>
      <c r="AM87" s="25">
        <v>75</v>
      </c>
    </row>
    <row r="88" spans="1:39" x14ac:dyDescent="0.2">
      <c r="A88" s="38">
        <v>76</v>
      </c>
      <c r="B88" s="39" t="s">
        <v>214</v>
      </c>
      <c r="C88" s="40" t="s">
        <v>106</v>
      </c>
      <c r="D88" s="41" t="s">
        <v>146</v>
      </c>
      <c r="E88" s="52">
        <v>125</v>
      </c>
      <c r="F88" s="52">
        <f>IF(G88 &gt; 0, MAX(G$13:G$112) / G88, 0)</f>
        <v>1.3</v>
      </c>
      <c r="G88" s="52">
        <v>20</v>
      </c>
      <c r="H88" s="52">
        <f>E88*F88</f>
        <v>162.5</v>
      </c>
      <c r="I88" s="53">
        <v>25</v>
      </c>
      <c r="J88" s="53">
        <v>4</v>
      </c>
      <c r="K88" s="53">
        <f>IF(J88 &gt; 0,I88/J88,0)</f>
        <v>6.25</v>
      </c>
      <c r="L88" s="45">
        <f>MIN($O88:AL88)</f>
        <v>5</v>
      </c>
      <c r="M88" s="53"/>
      <c r="N88" s="45">
        <v>4</v>
      </c>
      <c r="O88" s="45"/>
      <c r="P88" s="45"/>
      <c r="Q88" s="45"/>
      <c r="R88" s="45"/>
      <c r="S88" s="45"/>
      <c r="T88" s="45">
        <v>7</v>
      </c>
      <c r="U88" s="45"/>
      <c r="V88" s="45"/>
      <c r="W88" s="45">
        <v>6</v>
      </c>
      <c r="X88" s="45">
        <v>7</v>
      </c>
      <c r="Y88" s="45"/>
      <c r="Z88" s="45"/>
      <c r="AA88" s="45"/>
      <c r="AB88" s="45"/>
      <c r="AC88" s="45">
        <v>5</v>
      </c>
      <c r="AD88" s="45"/>
      <c r="AE88" s="45"/>
      <c r="AF88" s="45"/>
      <c r="AG88" s="45"/>
      <c r="AH88" s="45"/>
      <c r="AI88" s="45"/>
      <c r="AJ88" s="45"/>
      <c r="AK88" s="45"/>
      <c r="AL88" s="45"/>
      <c r="AM88" s="25">
        <v>76</v>
      </c>
    </row>
    <row r="89" spans="1:39" x14ac:dyDescent="0.2">
      <c r="A89" s="42" t="s">
        <v>272</v>
      </c>
      <c r="B89" s="39" t="s">
        <v>197</v>
      </c>
      <c r="C89" s="44" t="s">
        <v>117</v>
      </c>
      <c r="D89" s="41" t="s">
        <v>146</v>
      </c>
      <c r="E89" s="52">
        <v>120</v>
      </c>
      <c r="F89" s="52">
        <f>IF(G89 &gt; 0, MAX(G$13:G$112) / G89, 0)</f>
        <v>1.3</v>
      </c>
      <c r="G89" s="52">
        <v>20</v>
      </c>
      <c r="H89" s="52">
        <f>E89*F89</f>
        <v>156</v>
      </c>
      <c r="I89" s="53">
        <v>24</v>
      </c>
      <c r="J89" s="53">
        <v>3</v>
      </c>
      <c r="K89" s="53">
        <f>IF(J89 &gt; 0,I89/J89,0)</f>
        <v>8</v>
      </c>
      <c r="L89" s="45">
        <f>MIN($O89:AL89)</f>
        <v>6</v>
      </c>
      <c r="M89" s="53" t="s">
        <v>260</v>
      </c>
      <c r="N89" s="45">
        <v>3</v>
      </c>
      <c r="O89" s="45"/>
      <c r="P89" s="45">
        <v>9</v>
      </c>
      <c r="Q89" s="45"/>
      <c r="R89" s="45"/>
      <c r="S89" s="45"/>
      <c r="T89" s="45"/>
      <c r="U89" s="45"/>
      <c r="V89" s="45"/>
      <c r="W89" s="45"/>
      <c r="X89" s="46" t="s">
        <v>259</v>
      </c>
      <c r="Y89" s="45"/>
      <c r="Z89" s="45"/>
      <c r="AA89" s="45"/>
      <c r="AB89" s="45">
        <v>9</v>
      </c>
      <c r="AC89" s="45">
        <v>6</v>
      </c>
      <c r="AD89" s="45"/>
      <c r="AE89" s="45"/>
      <c r="AF89" s="45"/>
      <c r="AG89" s="45"/>
      <c r="AH89" s="45"/>
      <c r="AI89" s="45"/>
      <c r="AJ89" s="45"/>
      <c r="AK89" s="45"/>
      <c r="AL89" s="45"/>
      <c r="AM89" s="25">
        <v>77</v>
      </c>
    </row>
    <row r="90" spans="1:39" x14ac:dyDescent="0.2">
      <c r="A90" s="43"/>
      <c r="B90" s="39" t="s">
        <v>168</v>
      </c>
      <c r="C90" s="44" t="s">
        <v>40</v>
      </c>
      <c r="D90" s="41" t="s">
        <v>146</v>
      </c>
      <c r="E90" s="52">
        <v>120</v>
      </c>
      <c r="F90" s="52">
        <f>IF(G90 &gt; 0, MAX(G$13:G$112) / G90, 0)</f>
        <v>1.3</v>
      </c>
      <c r="G90" s="52">
        <v>20</v>
      </c>
      <c r="H90" s="52">
        <f>E90*F90</f>
        <v>156</v>
      </c>
      <c r="I90" s="53">
        <v>24</v>
      </c>
      <c r="J90" s="53">
        <v>4</v>
      </c>
      <c r="K90" s="53">
        <f>IF(J90 &gt; 0,I90/J90,0)</f>
        <v>6</v>
      </c>
      <c r="L90" s="45">
        <f>MIN($O90:AL90)</f>
        <v>3</v>
      </c>
      <c r="M90" s="53" t="s">
        <v>260</v>
      </c>
      <c r="N90" s="45">
        <v>3</v>
      </c>
      <c r="O90" s="47">
        <v>3</v>
      </c>
      <c r="P90" s="45"/>
      <c r="Q90" s="45"/>
      <c r="R90" s="45"/>
      <c r="S90" s="45"/>
      <c r="T90" s="45">
        <v>8</v>
      </c>
      <c r="U90" s="45"/>
      <c r="V90" s="45"/>
      <c r="W90" s="45"/>
      <c r="X90" s="45">
        <v>7</v>
      </c>
      <c r="Y90" s="45"/>
      <c r="Z90" s="45"/>
      <c r="AA90" s="45"/>
      <c r="AB90" s="45"/>
      <c r="AC90" s="45"/>
      <c r="AD90" s="45"/>
      <c r="AE90" s="45"/>
      <c r="AF90" s="45">
        <v>6</v>
      </c>
      <c r="AG90" s="45"/>
      <c r="AH90" s="45"/>
      <c r="AI90" s="45"/>
      <c r="AJ90" s="45"/>
      <c r="AK90" s="45"/>
      <c r="AL90" s="45"/>
      <c r="AM90" s="25">
        <v>78</v>
      </c>
    </row>
    <row r="91" spans="1:39" x14ac:dyDescent="0.2">
      <c r="A91" s="38">
        <v>79</v>
      </c>
      <c r="B91" s="39" t="s">
        <v>200</v>
      </c>
      <c r="C91" s="44" t="s">
        <v>101</v>
      </c>
      <c r="D91" s="41" t="s">
        <v>136</v>
      </c>
      <c r="E91" s="52">
        <v>145</v>
      </c>
      <c r="F91" s="52">
        <f>IF(G91 &gt; 0, MAX(G$13:G$112) / G91, 0)</f>
        <v>1.04</v>
      </c>
      <c r="G91" s="52">
        <v>25</v>
      </c>
      <c r="H91" s="52">
        <f>E91*F91</f>
        <v>150.80000000000001</v>
      </c>
      <c r="I91" s="53">
        <v>29</v>
      </c>
      <c r="J91" s="53">
        <v>5</v>
      </c>
      <c r="K91" s="53">
        <f>IF(J91 &gt; 0,I91/J91,0)</f>
        <v>5.8</v>
      </c>
      <c r="L91" s="45">
        <f>MIN($O91:AL91)</f>
        <v>3</v>
      </c>
      <c r="M91" s="53" t="s">
        <v>260</v>
      </c>
      <c r="N91" s="45">
        <v>4</v>
      </c>
      <c r="O91" s="45"/>
      <c r="P91" s="45">
        <v>7</v>
      </c>
      <c r="Q91" s="45"/>
      <c r="R91" s="45"/>
      <c r="S91" s="45"/>
      <c r="T91" s="45"/>
      <c r="U91" s="45"/>
      <c r="V91" s="45"/>
      <c r="W91" s="45"/>
      <c r="X91" s="45"/>
      <c r="Y91" s="45"/>
      <c r="Z91" s="45">
        <v>4</v>
      </c>
      <c r="AA91" s="45">
        <v>5</v>
      </c>
      <c r="AB91" s="45"/>
      <c r="AC91" s="45"/>
      <c r="AD91" s="47">
        <v>3</v>
      </c>
      <c r="AE91" s="45"/>
      <c r="AF91" s="45"/>
      <c r="AG91" s="45"/>
      <c r="AH91" s="45">
        <v>10</v>
      </c>
      <c r="AI91" s="45"/>
      <c r="AJ91" s="45"/>
      <c r="AK91" s="45"/>
      <c r="AL91" s="45"/>
      <c r="AM91" s="25">
        <v>79</v>
      </c>
    </row>
    <row r="92" spans="1:39" x14ac:dyDescent="0.2">
      <c r="A92" s="38">
        <v>80</v>
      </c>
      <c r="B92" s="39" t="s">
        <v>148</v>
      </c>
      <c r="C92" s="40" t="s">
        <v>134</v>
      </c>
      <c r="D92" s="41" t="s">
        <v>144</v>
      </c>
      <c r="E92" s="52">
        <v>115</v>
      </c>
      <c r="F92" s="52">
        <f>IF(G92 &gt; 0, MAX(G$13:G$112) / G92, 0)</f>
        <v>1.3</v>
      </c>
      <c r="G92" s="52">
        <v>20</v>
      </c>
      <c r="H92" s="52">
        <f>E92*F92</f>
        <v>149.5</v>
      </c>
      <c r="I92" s="53">
        <v>23</v>
      </c>
      <c r="J92" s="53">
        <v>4</v>
      </c>
      <c r="K92" s="53">
        <f>IF(J92 &gt; 0,I92/J92,0)</f>
        <v>5.75</v>
      </c>
      <c r="L92" s="45">
        <f>MIN($O92:AL92)</f>
        <v>4</v>
      </c>
      <c r="M92" s="53"/>
      <c r="N92" s="45">
        <v>4</v>
      </c>
      <c r="O92" s="45">
        <v>5</v>
      </c>
      <c r="P92" s="45"/>
      <c r="Q92" s="45"/>
      <c r="R92" s="45"/>
      <c r="S92" s="45"/>
      <c r="T92" s="45"/>
      <c r="U92" s="45"/>
      <c r="V92" s="45"/>
      <c r="W92" s="45"/>
      <c r="X92" s="45"/>
      <c r="Y92" s="45">
        <v>5</v>
      </c>
      <c r="Z92" s="45"/>
      <c r="AA92" s="45"/>
      <c r="AB92" s="45"/>
      <c r="AC92" s="45"/>
      <c r="AD92" s="45">
        <v>4</v>
      </c>
      <c r="AE92" s="45"/>
      <c r="AF92" s="45"/>
      <c r="AG92" s="45"/>
      <c r="AH92" s="45">
        <v>9</v>
      </c>
      <c r="AI92" s="45"/>
      <c r="AJ92" s="45"/>
      <c r="AK92" s="45"/>
      <c r="AL92" s="45"/>
      <c r="AM92" s="25">
        <v>80</v>
      </c>
    </row>
    <row r="93" spans="1:39" x14ac:dyDescent="0.2">
      <c r="A93" s="38">
        <v>81</v>
      </c>
      <c r="B93" s="39" t="s">
        <v>143</v>
      </c>
      <c r="C93" s="44" t="s">
        <v>36</v>
      </c>
      <c r="D93" s="41" t="s">
        <v>136</v>
      </c>
      <c r="E93" s="52">
        <v>140</v>
      </c>
      <c r="F93" s="52">
        <f>IF(G93 &gt; 0, MAX(G$13:G$112) / G93, 0)</f>
        <v>1.04</v>
      </c>
      <c r="G93" s="52">
        <v>25</v>
      </c>
      <c r="H93" s="52">
        <f>E93*F93</f>
        <v>145.6</v>
      </c>
      <c r="I93" s="53">
        <v>28</v>
      </c>
      <c r="J93" s="53">
        <v>4</v>
      </c>
      <c r="K93" s="53">
        <f>IF(J93 &gt; 0,I93/J93,0)</f>
        <v>7</v>
      </c>
      <c r="L93" s="45">
        <f>MIN($O93:AL93)</f>
        <v>6</v>
      </c>
      <c r="M93" s="53" t="s">
        <v>260</v>
      </c>
      <c r="N93" s="45">
        <v>4</v>
      </c>
      <c r="O93" s="45">
        <v>7</v>
      </c>
      <c r="P93" s="45"/>
      <c r="Q93" s="45"/>
      <c r="R93" s="45"/>
      <c r="S93" s="45"/>
      <c r="T93" s="45"/>
      <c r="U93" s="45"/>
      <c r="V93" s="45"/>
      <c r="W93" s="45"/>
      <c r="X93" s="46" t="s">
        <v>259</v>
      </c>
      <c r="Y93" s="45"/>
      <c r="Z93" s="45"/>
      <c r="AA93" s="45">
        <v>6</v>
      </c>
      <c r="AB93" s="45">
        <v>8</v>
      </c>
      <c r="AC93" s="45"/>
      <c r="AD93" s="45">
        <v>7</v>
      </c>
      <c r="AE93" s="45"/>
      <c r="AF93" s="45"/>
      <c r="AG93" s="45"/>
      <c r="AH93" s="45"/>
      <c r="AI93" s="45"/>
      <c r="AJ93" s="45"/>
      <c r="AK93" s="45"/>
      <c r="AL93" s="45"/>
      <c r="AM93" s="25">
        <v>81</v>
      </c>
    </row>
    <row r="94" spans="1:39" x14ac:dyDescent="0.2">
      <c r="A94" s="42" t="s">
        <v>273</v>
      </c>
      <c r="B94" s="39" t="s">
        <v>151</v>
      </c>
      <c r="C94" s="44" t="s">
        <v>67</v>
      </c>
      <c r="D94" s="41" t="s">
        <v>150</v>
      </c>
      <c r="E94" s="52">
        <v>110</v>
      </c>
      <c r="F94" s="52">
        <f>IF(G94 &gt; 0, MAX(G$13:G$112) / G94, 0)</f>
        <v>1.3</v>
      </c>
      <c r="G94" s="52">
        <v>20</v>
      </c>
      <c r="H94" s="52">
        <f>E94*F94</f>
        <v>143</v>
      </c>
      <c r="I94" s="53">
        <v>22</v>
      </c>
      <c r="J94" s="53">
        <v>3</v>
      </c>
      <c r="K94" s="53">
        <f>IF(J94 &gt; 0,I94/J94,0)</f>
        <v>7.333333333333333</v>
      </c>
      <c r="L94" s="45">
        <f>MIN($O94:AL94)</f>
        <v>6</v>
      </c>
      <c r="M94" s="53" t="s">
        <v>260</v>
      </c>
      <c r="N94" s="45">
        <v>3</v>
      </c>
      <c r="O94" s="46" t="s">
        <v>259</v>
      </c>
      <c r="P94" s="45">
        <v>6</v>
      </c>
      <c r="Q94" s="45"/>
      <c r="R94" s="45"/>
      <c r="S94" s="45"/>
      <c r="T94" s="45"/>
      <c r="U94" s="45"/>
      <c r="V94" s="45"/>
      <c r="W94" s="45"/>
      <c r="X94" s="45">
        <v>8</v>
      </c>
      <c r="Y94" s="45"/>
      <c r="Z94" s="45"/>
      <c r="AA94" s="45"/>
      <c r="AB94" s="45"/>
      <c r="AC94" s="45"/>
      <c r="AD94" s="45"/>
      <c r="AE94" s="45"/>
      <c r="AF94" s="45"/>
      <c r="AG94" s="45"/>
      <c r="AH94" s="45">
        <v>8</v>
      </c>
      <c r="AI94" s="45"/>
      <c r="AJ94" s="45"/>
      <c r="AK94" s="45"/>
      <c r="AL94" s="45"/>
      <c r="AM94" s="25">
        <v>82</v>
      </c>
    </row>
    <row r="95" spans="1:39" x14ac:dyDescent="0.2">
      <c r="A95" s="43"/>
      <c r="B95" s="39" t="s">
        <v>137</v>
      </c>
      <c r="C95" s="40" t="s">
        <v>55</v>
      </c>
      <c r="D95" s="41" t="s">
        <v>136</v>
      </c>
      <c r="E95" s="52">
        <v>110</v>
      </c>
      <c r="F95" s="52">
        <f>IF(G95 &gt; 0, MAX(G$13:G$112) / G95, 0)</f>
        <v>1.3</v>
      </c>
      <c r="G95" s="52">
        <v>20</v>
      </c>
      <c r="H95" s="52">
        <f>E95*F95</f>
        <v>143</v>
      </c>
      <c r="I95" s="53">
        <v>22</v>
      </c>
      <c r="J95" s="53">
        <v>4</v>
      </c>
      <c r="K95" s="53">
        <f>IF(J95 &gt; 0,I95/J95,0)</f>
        <v>5.5</v>
      </c>
      <c r="L95" s="45">
        <f>MIN($O95:AL95)</f>
        <v>4</v>
      </c>
      <c r="M95" s="53"/>
      <c r="N95" s="45">
        <v>4</v>
      </c>
      <c r="O95" s="45">
        <v>4</v>
      </c>
      <c r="P95" s="45">
        <v>6</v>
      </c>
      <c r="Q95" s="45"/>
      <c r="R95" s="45"/>
      <c r="S95" s="45"/>
      <c r="T95" s="45"/>
      <c r="U95" s="45"/>
      <c r="V95" s="45"/>
      <c r="W95" s="45">
        <v>4</v>
      </c>
      <c r="X95" s="45"/>
      <c r="Y95" s="45"/>
      <c r="Z95" s="45"/>
      <c r="AA95" s="45"/>
      <c r="AB95" s="45">
        <v>8</v>
      </c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25">
        <v>83</v>
      </c>
    </row>
    <row r="96" spans="1:39" x14ac:dyDescent="0.2">
      <c r="A96" s="42" t="s">
        <v>274</v>
      </c>
      <c r="B96" s="39" t="s">
        <v>180</v>
      </c>
      <c r="C96" s="44" t="s">
        <v>129</v>
      </c>
      <c r="D96" s="41" t="s">
        <v>136</v>
      </c>
      <c r="E96" s="52">
        <v>105</v>
      </c>
      <c r="F96" s="52">
        <f>IF(G96 &gt; 0, MAX(G$13:G$112) / G96, 0)</f>
        <v>1.3</v>
      </c>
      <c r="G96" s="52">
        <v>20</v>
      </c>
      <c r="H96" s="52">
        <f>E96*F96</f>
        <v>136.5</v>
      </c>
      <c r="I96" s="53">
        <v>21</v>
      </c>
      <c r="J96" s="53">
        <v>3</v>
      </c>
      <c r="K96" s="53">
        <f>IF(J96 &gt; 0,I96/J96,0)</f>
        <v>7</v>
      </c>
      <c r="L96" s="45">
        <f>MIN($O96:AL96)</f>
        <v>6</v>
      </c>
      <c r="M96" s="53" t="s">
        <v>260</v>
      </c>
      <c r="N96" s="45">
        <v>3</v>
      </c>
      <c r="O96" s="46" t="s">
        <v>261</v>
      </c>
      <c r="P96" s="45">
        <v>8</v>
      </c>
      <c r="Q96" s="45"/>
      <c r="R96" s="45"/>
      <c r="S96" s="45"/>
      <c r="T96" s="45"/>
      <c r="U96" s="45"/>
      <c r="V96" s="45"/>
      <c r="W96" s="45"/>
      <c r="X96" s="45">
        <v>7</v>
      </c>
      <c r="Y96" s="45"/>
      <c r="Z96" s="45"/>
      <c r="AA96" s="45"/>
      <c r="AB96" s="45"/>
      <c r="AC96" s="45"/>
      <c r="AD96" s="45"/>
      <c r="AE96" s="45"/>
      <c r="AF96" s="45">
        <v>6</v>
      </c>
      <c r="AG96" s="45"/>
      <c r="AH96" s="45"/>
      <c r="AI96" s="45"/>
      <c r="AJ96" s="45"/>
      <c r="AK96" s="45"/>
      <c r="AL96" s="45"/>
      <c r="AM96" s="25">
        <v>84</v>
      </c>
    </row>
    <row r="97" spans="1:39" x14ac:dyDescent="0.2">
      <c r="A97" s="43"/>
      <c r="B97" s="39" t="s">
        <v>240</v>
      </c>
      <c r="C97" s="40" t="s">
        <v>102</v>
      </c>
      <c r="D97" s="41" t="s">
        <v>144</v>
      </c>
      <c r="E97" s="52">
        <v>105</v>
      </c>
      <c r="F97" s="52">
        <f>IF(G97 &gt; 0, MAX(G$13:G$112) / G97, 0)</f>
        <v>1.3</v>
      </c>
      <c r="G97" s="52">
        <v>20</v>
      </c>
      <c r="H97" s="52">
        <f>E97*F97</f>
        <v>136.5</v>
      </c>
      <c r="I97" s="53">
        <v>21</v>
      </c>
      <c r="J97" s="53">
        <v>4</v>
      </c>
      <c r="K97" s="53">
        <f>IF(J97 &gt; 0,I97/J97,0)</f>
        <v>5.25</v>
      </c>
      <c r="L97" s="45">
        <f>MIN($O97:AL97)</f>
        <v>4</v>
      </c>
      <c r="M97" s="53"/>
      <c r="N97" s="45">
        <v>4</v>
      </c>
      <c r="O97" s="45"/>
      <c r="P97" s="45"/>
      <c r="Q97" s="45"/>
      <c r="R97" s="45"/>
      <c r="S97" s="45"/>
      <c r="T97" s="45"/>
      <c r="U97" s="45"/>
      <c r="V97" s="45"/>
      <c r="W97" s="45"/>
      <c r="X97" s="45">
        <v>6</v>
      </c>
      <c r="Y97" s="45">
        <v>4</v>
      </c>
      <c r="Z97" s="45"/>
      <c r="AA97" s="45"/>
      <c r="AB97" s="45"/>
      <c r="AC97" s="45">
        <v>5</v>
      </c>
      <c r="AD97" s="45"/>
      <c r="AE97" s="45">
        <v>6</v>
      </c>
      <c r="AF97" s="45"/>
      <c r="AG97" s="45"/>
      <c r="AH97" s="45"/>
      <c r="AI97" s="45"/>
      <c r="AJ97" s="45"/>
      <c r="AK97" s="45"/>
      <c r="AL97" s="45"/>
      <c r="AM97" s="25">
        <v>85</v>
      </c>
    </row>
    <row r="98" spans="1:39" x14ac:dyDescent="0.2">
      <c r="A98" s="38">
        <v>86</v>
      </c>
      <c r="B98" s="39" t="s">
        <v>181</v>
      </c>
      <c r="C98" s="44" t="s">
        <v>60</v>
      </c>
      <c r="D98" s="41" t="s">
        <v>136</v>
      </c>
      <c r="E98" s="52">
        <v>100</v>
      </c>
      <c r="F98" s="52">
        <f>IF(G98 &gt; 0, MAX(G$13:G$112) / G98, 0)</f>
        <v>1.04</v>
      </c>
      <c r="G98" s="52">
        <v>25</v>
      </c>
      <c r="H98" s="52">
        <f>E98*F98</f>
        <v>104</v>
      </c>
      <c r="I98" s="53">
        <v>20</v>
      </c>
      <c r="J98" s="53">
        <v>4</v>
      </c>
      <c r="K98" s="53">
        <f>IF(J98 &gt; 0,I98/J98,0)</f>
        <v>5</v>
      </c>
      <c r="L98" s="45">
        <f>MIN($O98:AL98)</f>
        <v>3</v>
      </c>
      <c r="M98" s="53" t="s">
        <v>260</v>
      </c>
      <c r="N98" s="45">
        <v>3</v>
      </c>
      <c r="O98" s="45">
        <v>4</v>
      </c>
      <c r="P98" s="45">
        <v>6</v>
      </c>
      <c r="Q98" s="45"/>
      <c r="R98" s="45"/>
      <c r="S98" s="45"/>
      <c r="T98" s="45"/>
      <c r="U98" s="45"/>
      <c r="V98" s="45"/>
      <c r="W98" s="45"/>
      <c r="X98" s="46" t="s">
        <v>259</v>
      </c>
      <c r="Y98" s="45"/>
      <c r="Z98" s="45"/>
      <c r="AA98" s="47">
        <v>3</v>
      </c>
      <c r="AB98" s="45">
        <v>7</v>
      </c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25">
        <v>86</v>
      </c>
    </row>
    <row r="99" spans="1:39" x14ac:dyDescent="0.2">
      <c r="A99" s="38">
        <v>87</v>
      </c>
      <c r="B99" s="39" t="s">
        <v>203</v>
      </c>
      <c r="C99" s="44" t="s">
        <v>135</v>
      </c>
      <c r="D99" s="41" t="s">
        <v>146</v>
      </c>
      <c r="E99" s="52">
        <v>96</v>
      </c>
      <c r="F99" s="52">
        <f>IF(G99 &gt; 0, MAX(G$13:G$112) / G99, 0)</f>
        <v>1</v>
      </c>
      <c r="G99" s="52">
        <v>26</v>
      </c>
      <c r="H99" s="52">
        <f>E99*F99</f>
        <v>96</v>
      </c>
      <c r="I99" s="53">
        <v>19</v>
      </c>
      <c r="J99" s="53">
        <v>4</v>
      </c>
      <c r="K99" s="53">
        <f>IF(J99 &gt; 0,I99/J99,0)</f>
        <v>4.75</v>
      </c>
      <c r="L99" s="45">
        <f>MIN($O99:AL99)</f>
        <v>1</v>
      </c>
      <c r="M99" s="53" t="s">
        <v>260</v>
      </c>
      <c r="N99" s="45">
        <v>3</v>
      </c>
      <c r="O99" s="45"/>
      <c r="P99" s="45">
        <v>6</v>
      </c>
      <c r="Q99" s="45"/>
      <c r="R99" s="45"/>
      <c r="S99" s="45"/>
      <c r="T99" s="45">
        <v>7</v>
      </c>
      <c r="U99" s="47">
        <v>1</v>
      </c>
      <c r="V99" s="45"/>
      <c r="W99" s="45"/>
      <c r="X99" s="45">
        <v>5</v>
      </c>
      <c r="Y99" s="45"/>
      <c r="Z99" s="45"/>
      <c r="AA99" s="45"/>
      <c r="AB99" s="45"/>
      <c r="AC99" s="45"/>
      <c r="AD99" s="46" t="s">
        <v>259</v>
      </c>
      <c r="AE99" s="45"/>
      <c r="AF99" s="45"/>
      <c r="AG99" s="45"/>
      <c r="AH99" s="45"/>
      <c r="AI99" s="45"/>
      <c r="AJ99" s="45"/>
      <c r="AK99" s="45"/>
      <c r="AL99" s="45"/>
      <c r="AM99" s="25">
        <v>87</v>
      </c>
    </row>
    <row r="100" spans="1:39" x14ac:dyDescent="0.2">
      <c r="A100" s="38">
        <v>88</v>
      </c>
      <c r="B100" s="39" t="s">
        <v>172</v>
      </c>
      <c r="C100" s="44" t="s">
        <v>45</v>
      </c>
      <c r="D100" s="41" t="s">
        <v>146</v>
      </c>
      <c r="E100" s="52">
        <v>40</v>
      </c>
      <c r="F100" s="52">
        <f>IF(G100 &gt; 0, MAX(G$13:G$112) / G100, 0)</f>
        <v>1.3</v>
      </c>
      <c r="G100" s="52">
        <v>20</v>
      </c>
      <c r="H100" s="52">
        <f>E100*F100</f>
        <v>52</v>
      </c>
      <c r="I100" s="53">
        <v>8</v>
      </c>
      <c r="J100" s="53">
        <v>2</v>
      </c>
      <c r="K100" s="53">
        <f>IF(J100 &gt; 0,I100/J100,0)</f>
        <v>4</v>
      </c>
      <c r="L100" s="45">
        <f>MIN($O100:AL100)</f>
        <v>2</v>
      </c>
      <c r="M100" s="53" t="s">
        <v>260</v>
      </c>
      <c r="N100" s="45">
        <v>1</v>
      </c>
      <c r="O100" s="47">
        <v>2</v>
      </c>
      <c r="P100" s="45"/>
      <c r="Q100" s="45"/>
      <c r="R100" s="45"/>
      <c r="S100" s="45"/>
      <c r="T100" s="45"/>
      <c r="U100" s="45"/>
      <c r="V100" s="45"/>
      <c r="W100" s="45"/>
      <c r="X100" s="46" t="s">
        <v>261</v>
      </c>
      <c r="Y100" s="45"/>
      <c r="Z100" s="45"/>
      <c r="AA100" s="45"/>
      <c r="AB100" s="45">
        <v>6</v>
      </c>
      <c r="AC100" s="46" t="s">
        <v>259</v>
      </c>
      <c r="AD100" s="45"/>
      <c r="AE100" s="45"/>
      <c r="AF100" s="45"/>
      <c r="AG100" s="45"/>
      <c r="AH100" s="45"/>
      <c r="AI100" s="45"/>
      <c r="AJ100" s="45"/>
      <c r="AK100" s="45"/>
      <c r="AL100" s="45"/>
      <c r="AM100" s="25">
        <v>88</v>
      </c>
    </row>
    <row r="101" spans="1:39" x14ac:dyDescent="0.2">
      <c r="A101" s="38">
        <v>89</v>
      </c>
      <c r="B101" s="39" t="s">
        <v>179</v>
      </c>
      <c r="C101" s="44" t="s">
        <v>93</v>
      </c>
      <c r="D101" s="41" t="s">
        <v>136</v>
      </c>
      <c r="E101" s="52">
        <v>20</v>
      </c>
      <c r="F101" s="52">
        <f>IF(G101 &gt; 0, MAX(G$13:G$112) / G101, 0)</f>
        <v>1.3</v>
      </c>
      <c r="G101" s="52">
        <v>20</v>
      </c>
      <c r="H101" s="52">
        <f>E101*F101</f>
        <v>26</v>
      </c>
      <c r="I101" s="53">
        <v>4</v>
      </c>
      <c r="J101" s="53">
        <v>1</v>
      </c>
      <c r="K101" s="53">
        <f>IF(J101 &gt; 0,I101/J101,0)</f>
        <v>4</v>
      </c>
      <c r="L101" s="45">
        <f>MIN($O101:AL101)</f>
        <v>4</v>
      </c>
      <c r="M101" s="53" t="s">
        <v>260</v>
      </c>
      <c r="N101" s="45">
        <v>1</v>
      </c>
      <c r="O101" s="46" t="s">
        <v>261</v>
      </c>
      <c r="P101" s="45">
        <v>4</v>
      </c>
      <c r="Q101" s="45"/>
      <c r="R101" s="45"/>
      <c r="S101" s="45"/>
      <c r="T101" s="45"/>
      <c r="U101" s="45"/>
      <c r="V101" s="45"/>
      <c r="W101" s="45"/>
      <c r="X101" s="46" t="s">
        <v>261</v>
      </c>
      <c r="Y101" s="45"/>
      <c r="Z101" s="45"/>
      <c r="AA101" s="45"/>
      <c r="AB101" s="45"/>
      <c r="AC101" s="45"/>
      <c r="AD101" s="45"/>
      <c r="AE101" s="45"/>
      <c r="AF101" s="46" t="s">
        <v>261</v>
      </c>
      <c r="AG101" s="45"/>
      <c r="AH101" s="45"/>
      <c r="AI101" s="45"/>
      <c r="AJ101" s="45"/>
      <c r="AK101" s="45"/>
      <c r="AL101" s="45"/>
      <c r="AM101" s="25">
        <v>89</v>
      </c>
    </row>
    <row r="102" spans="1:39" s="59" customFormat="1" ht="38.25" x14ac:dyDescent="0.2">
      <c r="A102" s="55">
        <v>90</v>
      </c>
      <c r="B102" s="56"/>
      <c r="C102" s="57" t="s">
        <v>47</v>
      </c>
      <c r="D102" s="61" t="s">
        <v>281</v>
      </c>
      <c r="E102" s="60"/>
      <c r="F102" s="60">
        <f>IF(G102 &gt; 0, MAX(G$13:G$112) / G102, 0)</f>
        <v>0</v>
      </c>
      <c r="G102" s="60"/>
      <c r="H102" s="60">
        <f>E102*F102</f>
        <v>0</v>
      </c>
      <c r="I102" s="60"/>
      <c r="J102" s="60"/>
      <c r="K102" s="60">
        <f>IF(J102 &gt; 0,I102/J102,0)</f>
        <v>0</v>
      </c>
      <c r="L102" s="58">
        <f>MIN($O102:AL102)</f>
        <v>0</v>
      </c>
      <c r="M102" s="60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9">
        <v>90</v>
      </c>
    </row>
    <row r="103" spans="1:39" s="59" customFormat="1" ht="38.25" x14ac:dyDescent="0.2">
      <c r="A103" s="55">
        <v>91</v>
      </c>
      <c r="B103" s="56"/>
      <c r="C103" s="57" t="s">
        <v>50</v>
      </c>
      <c r="D103" s="61" t="s">
        <v>281</v>
      </c>
      <c r="E103" s="60"/>
      <c r="F103" s="60">
        <f>IF(G103 &gt; 0, MAX(G$13:G$112) / G103, 0)</f>
        <v>0</v>
      </c>
      <c r="G103" s="60"/>
      <c r="H103" s="60">
        <f>E103*F103</f>
        <v>0</v>
      </c>
      <c r="I103" s="60"/>
      <c r="J103" s="60"/>
      <c r="K103" s="60">
        <f>IF(J103 &gt; 0,I103/J103,0)</f>
        <v>0</v>
      </c>
      <c r="L103" s="58">
        <f>MIN($O103:AL103)</f>
        <v>0</v>
      </c>
      <c r="M103" s="60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9">
        <v>91</v>
      </c>
    </row>
    <row r="104" spans="1:39" s="59" customFormat="1" ht="38.25" x14ac:dyDescent="0.2">
      <c r="A104" s="55">
        <v>92</v>
      </c>
      <c r="B104" s="56"/>
      <c r="C104" s="57" t="s">
        <v>79</v>
      </c>
      <c r="D104" s="61" t="s">
        <v>281</v>
      </c>
      <c r="E104" s="60"/>
      <c r="F104" s="60">
        <f>IF(G104 &gt; 0, MAX(G$13:G$112) / G104, 0)</f>
        <v>0</v>
      </c>
      <c r="G104" s="60"/>
      <c r="H104" s="60">
        <f>E104*F104</f>
        <v>0</v>
      </c>
      <c r="I104" s="60"/>
      <c r="J104" s="60"/>
      <c r="K104" s="60">
        <f>IF(J104 &gt; 0,I104/J104,0)</f>
        <v>0</v>
      </c>
      <c r="L104" s="58">
        <f>MIN($O104:AL104)</f>
        <v>0</v>
      </c>
      <c r="M104" s="60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L104" s="58"/>
      <c r="AM104" s="59">
        <v>92</v>
      </c>
    </row>
    <row r="105" spans="1:39" s="59" customFormat="1" ht="38.25" x14ac:dyDescent="0.2">
      <c r="A105" s="55">
        <v>93</v>
      </c>
      <c r="B105" s="56"/>
      <c r="C105" s="57" t="s">
        <v>80</v>
      </c>
      <c r="D105" s="61" t="s">
        <v>281</v>
      </c>
      <c r="E105" s="60"/>
      <c r="F105" s="60">
        <f>IF(G105 &gt; 0, MAX(G$13:G$112) / G105, 0)</f>
        <v>0</v>
      </c>
      <c r="G105" s="60"/>
      <c r="H105" s="60">
        <f>E105*F105</f>
        <v>0</v>
      </c>
      <c r="I105" s="60"/>
      <c r="J105" s="60"/>
      <c r="K105" s="60">
        <f>IF(J105 &gt; 0,I105/J105,0)</f>
        <v>0</v>
      </c>
      <c r="L105" s="58">
        <f>MIN($O105:AL105)</f>
        <v>0</v>
      </c>
      <c r="M105" s="60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  <c r="AK105" s="58"/>
      <c r="AL105" s="58"/>
      <c r="AM105" s="59">
        <v>93</v>
      </c>
    </row>
    <row r="106" spans="1:39" s="59" customFormat="1" ht="38.25" x14ac:dyDescent="0.2">
      <c r="A106" s="55">
        <v>94</v>
      </c>
      <c r="B106" s="56"/>
      <c r="C106" s="57" t="s">
        <v>84</v>
      </c>
      <c r="D106" s="61" t="s">
        <v>281</v>
      </c>
      <c r="E106" s="60"/>
      <c r="F106" s="60">
        <f>IF(G106 &gt; 0, MAX(G$13:G$112) / G106, 0)</f>
        <v>0</v>
      </c>
      <c r="G106" s="60"/>
      <c r="H106" s="60">
        <f>E106*F106</f>
        <v>0</v>
      </c>
      <c r="I106" s="60"/>
      <c r="J106" s="60"/>
      <c r="K106" s="60">
        <f>IF(J106 &gt; 0,I106/J106,0)</f>
        <v>0</v>
      </c>
      <c r="L106" s="58">
        <f>MIN($O106:AL106)</f>
        <v>0</v>
      </c>
      <c r="M106" s="60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9">
        <v>94</v>
      </c>
    </row>
    <row r="107" spans="1:39" s="59" customFormat="1" ht="38.25" x14ac:dyDescent="0.2">
      <c r="A107" s="55">
        <v>95</v>
      </c>
      <c r="B107" s="56"/>
      <c r="C107" s="57" t="s">
        <v>86</v>
      </c>
      <c r="D107" s="61" t="s">
        <v>281</v>
      </c>
      <c r="E107" s="60"/>
      <c r="F107" s="60">
        <f>IF(G107 &gt; 0, MAX(G$13:G$112) / G107, 0)</f>
        <v>0</v>
      </c>
      <c r="G107" s="60"/>
      <c r="H107" s="60">
        <f>E107*F107</f>
        <v>0</v>
      </c>
      <c r="I107" s="60"/>
      <c r="J107" s="60"/>
      <c r="K107" s="60">
        <f>IF(J107 &gt; 0,I107/J107,0)</f>
        <v>0</v>
      </c>
      <c r="L107" s="58">
        <f>MIN($O107:AL107)</f>
        <v>0</v>
      </c>
      <c r="M107" s="60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  <c r="AJ107" s="58"/>
      <c r="AK107" s="58"/>
      <c r="AL107" s="58"/>
      <c r="AM107" s="59">
        <v>95</v>
      </c>
    </row>
    <row r="108" spans="1:39" s="59" customFormat="1" ht="38.25" x14ac:dyDescent="0.2">
      <c r="A108" s="55">
        <v>96</v>
      </c>
      <c r="B108" s="56"/>
      <c r="C108" s="57" t="s">
        <v>89</v>
      </c>
      <c r="D108" s="61" t="s">
        <v>281</v>
      </c>
      <c r="E108" s="60"/>
      <c r="F108" s="60">
        <f>IF(G108 &gt; 0, MAX(G$13:G$112) / G108, 0)</f>
        <v>0</v>
      </c>
      <c r="G108" s="60"/>
      <c r="H108" s="60">
        <f>E108*F108</f>
        <v>0</v>
      </c>
      <c r="I108" s="60"/>
      <c r="J108" s="60"/>
      <c r="K108" s="60">
        <f>IF(J108 &gt; 0,I108/J108,0)</f>
        <v>0</v>
      </c>
      <c r="L108" s="58">
        <f>MIN($O108:AL108)</f>
        <v>0</v>
      </c>
      <c r="M108" s="60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58"/>
      <c r="AK108" s="58"/>
      <c r="AL108" s="58"/>
      <c r="AM108" s="59">
        <v>96</v>
      </c>
    </row>
    <row r="109" spans="1:39" s="59" customFormat="1" ht="38.25" x14ac:dyDescent="0.2">
      <c r="A109" s="55">
        <v>97</v>
      </c>
      <c r="B109" s="56"/>
      <c r="C109" s="57" t="s">
        <v>92</v>
      </c>
      <c r="D109" s="61" t="s">
        <v>281</v>
      </c>
      <c r="E109" s="60"/>
      <c r="F109" s="60">
        <f>IF(G109 &gt; 0, MAX(G$13:G$112) / G109, 0)</f>
        <v>0</v>
      </c>
      <c r="G109" s="60"/>
      <c r="H109" s="60">
        <f>E109*F109</f>
        <v>0</v>
      </c>
      <c r="I109" s="60"/>
      <c r="J109" s="60"/>
      <c r="K109" s="60">
        <f>IF(J109 &gt; 0,I109/J109,0)</f>
        <v>0</v>
      </c>
      <c r="L109" s="58">
        <f>MIN($O109:AL109)</f>
        <v>0</v>
      </c>
      <c r="M109" s="60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  <c r="AK109" s="58"/>
      <c r="AL109" s="58"/>
      <c r="AM109" s="59">
        <v>97</v>
      </c>
    </row>
    <row r="110" spans="1:39" s="59" customFormat="1" ht="38.25" x14ac:dyDescent="0.2">
      <c r="A110" s="55">
        <v>98</v>
      </c>
      <c r="B110" s="56"/>
      <c r="C110" s="57" t="s">
        <v>94</v>
      </c>
      <c r="D110" s="61" t="s">
        <v>281</v>
      </c>
      <c r="E110" s="60"/>
      <c r="F110" s="60">
        <f>IF(G110 &gt; 0, MAX(G$13:G$112) / G110, 0)</f>
        <v>0</v>
      </c>
      <c r="G110" s="60"/>
      <c r="H110" s="60">
        <f>E110*F110</f>
        <v>0</v>
      </c>
      <c r="I110" s="60"/>
      <c r="J110" s="60"/>
      <c r="K110" s="60">
        <f>IF(J110 &gt; 0,I110/J110,0)</f>
        <v>0</v>
      </c>
      <c r="L110" s="58">
        <f>MIN($O110:AL110)</f>
        <v>0</v>
      </c>
      <c r="M110" s="60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9">
        <v>98</v>
      </c>
    </row>
    <row r="111" spans="1:39" s="59" customFormat="1" ht="38.25" x14ac:dyDescent="0.2">
      <c r="A111" s="55">
        <v>99</v>
      </c>
      <c r="B111" s="56"/>
      <c r="C111" s="57" t="s">
        <v>95</v>
      </c>
      <c r="D111" s="61" t="s">
        <v>281</v>
      </c>
      <c r="E111" s="60"/>
      <c r="F111" s="60">
        <f>IF(G111 &gt; 0, MAX(G$13:G$112) / G111, 0)</f>
        <v>0</v>
      </c>
      <c r="G111" s="60"/>
      <c r="H111" s="60">
        <f>E111*F111</f>
        <v>0</v>
      </c>
      <c r="I111" s="60"/>
      <c r="J111" s="60"/>
      <c r="K111" s="60">
        <f>IF(J111 &gt; 0,I111/J111,0)</f>
        <v>0</v>
      </c>
      <c r="L111" s="58">
        <f>MIN($O111:AL111)</f>
        <v>0</v>
      </c>
      <c r="M111" s="60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9">
        <v>99</v>
      </c>
    </row>
    <row r="112" spans="1:39" s="59" customFormat="1" ht="38.25" x14ac:dyDescent="0.2">
      <c r="A112" s="55">
        <v>100</v>
      </c>
      <c r="B112" s="56"/>
      <c r="C112" s="57" t="s">
        <v>114</v>
      </c>
      <c r="D112" s="61" t="s">
        <v>281</v>
      </c>
      <c r="E112" s="60"/>
      <c r="F112" s="60">
        <f>IF(G112 &gt; 0, MAX(G$13:G$112) / G112, 0)</f>
        <v>0</v>
      </c>
      <c r="G112" s="60"/>
      <c r="H112" s="60">
        <f>E112*F112</f>
        <v>0</v>
      </c>
      <c r="I112" s="60"/>
      <c r="J112" s="60"/>
      <c r="K112" s="60">
        <f>IF(J112 &gt; 0,I112/J112,0)</f>
        <v>0</v>
      </c>
      <c r="L112" s="58">
        <f>MIN($O112:AL112)</f>
        <v>0</v>
      </c>
      <c r="M112" s="60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9">
        <v>100</v>
      </c>
    </row>
  </sheetData>
  <mergeCells count="35">
    <mergeCell ref="A89:A90"/>
    <mergeCell ref="A94:A95"/>
    <mergeCell ref="A96:A97"/>
    <mergeCell ref="A46:A51"/>
    <mergeCell ref="A53:A60"/>
    <mergeCell ref="A61:A73"/>
    <mergeCell ref="A75:A82"/>
    <mergeCell ref="A83:A87"/>
    <mergeCell ref="A15:A16"/>
    <mergeCell ref="A17:A19"/>
    <mergeCell ref="A23:A29"/>
    <mergeCell ref="A30:A35"/>
    <mergeCell ref="A36:A44"/>
    <mergeCell ref="G9:G12"/>
    <mergeCell ref="AM9:AM12"/>
    <mergeCell ref="A12:D12"/>
    <mergeCell ref="N9:N12"/>
    <mergeCell ref="E9:E12"/>
    <mergeCell ref="H9:H12"/>
    <mergeCell ref="A9:A11"/>
    <mergeCell ref="M9:M12"/>
    <mergeCell ref="F9:F12"/>
    <mergeCell ref="B9:B11"/>
    <mergeCell ref="C9:C11"/>
    <mergeCell ref="O9:AH9"/>
    <mergeCell ref="O10:AH10"/>
    <mergeCell ref="AI9:AL9"/>
    <mergeCell ref="K1:N1"/>
    <mergeCell ref="L9:L12"/>
    <mergeCell ref="J9:J12"/>
    <mergeCell ref="D9:D11"/>
    <mergeCell ref="K9:K12"/>
    <mergeCell ref="I9:I12"/>
    <mergeCell ref="K2:N3"/>
    <mergeCell ref="AI10:AL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>
              <from>
                <xdr:col>11</xdr:col>
                <xdr:colOff>381000</xdr:colOff>
                <xdr:row>0</xdr:row>
                <xdr:rowOff>190500</xdr:rowOff>
              </from>
              <to>
                <xdr:col>14</xdr:col>
                <xdr:colOff>447675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364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6</v>
      </c>
      <c r="B1" s="16" t="s">
        <v>7</v>
      </c>
      <c r="C1" s="16" t="s">
        <v>1</v>
      </c>
      <c r="D1" s="16" t="s">
        <v>0</v>
      </c>
      <c r="E1" s="14" t="s">
        <v>35</v>
      </c>
      <c r="F1" s="16" t="s">
        <v>8</v>
      </c>
      <c r="G1" s="14" t="s">
        <v>9</v>
      </c>
      <c r="H1" s="16" t="s">
        <v>10</v>
      </c>
      <c r="I1" s="16" t="s">
        <v>11</v>
      </c>
      <c r="J1" s="16" t="s">
        <v>12</v>
      </c>
      <c r="K1" s="16" t="s">
        <v>13</v>
      </c>
      <c r="L1" s="16" t="s">
        <v>14</v>
      </c>
      <c r="M1" s="16" t="s">
        <v>15</v>
      </c>
      <c r="N1" s="16" t="s">
        <v>16</v>
      </c>
      <c r="O1" s="16" t="s">
        <v>17</v>
      </c>
      <c r="P1" s="16" t="s">
        <v>34</v>
      </c>
      <c r="Q1" s="16" t="s">
        <v>33</v>
      </c>
      <c r="R1" s="16" t="s">
        <v>32</v>
      </c>
      <c r="S1" s="16" t="s">
        <v>28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1580064124</v>
      </c>
      <c r="B3" s="17">
        <v>4</v>
      </c>
      <c r="C3" s="17" t="s">
        <v>136</v>
      </c>
      <c r="D3" s="17">
        <v>1171418410</v>
      </c>
      <c r="E3" s="7" t="s">
        <v>55</v>
      </c>
      <c r="F3" s="17" t="s">
        <v>137</v>
      </c>
      <c r="G3" s="7" t="s">
        <v>138</v>
      </c>
      <c r="H3" s="17">
        <v>5</v>
      </c>
      <c r="I3" s="17" t="s">
        <v>139</v>
      </c>
      <c r="J3" s="17" t="s">
        <v>140</v>
      </c>
      <c r="L3" s="17">
        <v>20</v>
      </c>
      <c r="M3" s="17">
        <v>5</v>
      </c>
      <c r="N3" s="17">
        <v>1</v>
      </c>
      <c r="O3" s="17">
        <v>1</v>
      </c>
      <c r="P3">
        <v>1553549189</v>
      </c>
      <c r="Q3">
        <v>2098</v>
      </c>
      <c r="S3" t="s">
        <v>141</v>
      </c>
      <c r="T3" t="s">
        <v>142</v>
      </c>
      <c r="U3" t="e">
        <f>MATCH(D3,Отчет!#REF!,0)</f>
        <v>#REF!</v>
      </c>
    </row>
    <row r="4" spans="1:21" x14ac:dyDescent="0.2">
      <c r="A4" s="17">
        <v>1656208929</v>
      </c>
      <c r="B4" s="17">
        <v>7</v>
      </c>
      <c r="C4" s="17" t="s">
        <v>136</v>
      </c>
      <c r="D4" s="17">
        <v>1534201168</v>
      </c>
      <c r="E4" s="7" t="s">
        <v>36</v>
      </c>
      <c r="F4" s="17" t="s">
        <v>143</v>
      </c>
      <c r="G4" s="7" t="s">
        <v>138</v>
      </c>
      <c r="H4" s="17">
        <v>5</v>
      </c>
      <c r="I4" s="17" t="s">
        <v>139</v>
      </c>
      <c r="J4" s="17" t="s">
        <v>140</v>
      </c>
      <c r="L4" s="17">
        <v>35</v>
      </c>
      <c r="M4" s="17">
        <v>5</v>
      </c>
      <c r="N4" s="17">
        <v>1</v>
      </c>
      <c r="O4" s="17">
        <v>1</v>
      </c>
      <c r="P4">
        <v>1553549189</v>
      </c>
      <c r="Q4">
        <v>2098</v>
      </c>
      <c r="S4" t="s">
        <v>141</v>
      </c>
      <c r="T4" t="s">
        <v>142</v>
      </c>
      <c r="U4" t="e">
        <f>MATCH(D4,Отчет!#REF!,0)</f>
        <v>#REF!</v>
      </c>
    </row>
    <row r="5" spans="1:21" x14ac:dyDescent="0.2">
      <c r="A5" s="17">
        <v>1580061624</v>
      </c>
      <c r="B5" s="17">
        <v>6</v>
      </c>
      <c r="C5" s="17" t="s">
        <v>144</v>
      </c>
      <c r="D5" s="17">
        <v>1171418635</v>
      </c>
      <c r="E5" s="7" t="s">
        <v>37</v>
      </c>
      <c r="F5" s="17" t="s">
        <v>145</v>
      </c>
      <c r="G5" s="7" t="s">
        <v>138</v>
      </c>
      <c r="H5" s="17">
        <v>5</v>
      </c>
      <c r="I5" s="17" t="s">
        <v>139</v>
      </c>
      <c r="J5" s="17" t="s">
        <v>140</v>
      </c>
      <c r="L5" s="17">
        <v>30</v>
      </c>
      <c r="M5" s="17">
        <v>5</v>
      </c>
      <c r="N5" s="17">
        <v>1</v>
      </c>
      <c r="O5" s="17">
        <v>1</v>
      </c>
      <c r="P5">
        <v>1553549189</v>
      </c>
      <c r="Q5">
        <v>2098</v>
      </c>
      <c r="S5" t="s">
        <v>141</v>
      </c>
      <c r="T5" t="s">
        <v>142</v>
      </c>
      <c r="U5" t="e">
        <f>MATCH(D5,Отчет!#REF!,0)</f>
        <v>#REF!</v>
      </c>
    </row>
    <row r="6" spans="1:21" x14ac:dyDescent="0.2">
      <c r="A6" s="17">
        <v>1580061439</v>
      </c>
      <c r="B6" s="17">
        <v>6</v>
      </c>
      <c r="C6" s="17" t="s">
        <v>146</v>
      </c>
      <c r="D6" s="17">
        <v>1171418661</v>
      </c>
      <c r="E6" s="7" t="s">
        <v>82</v>
      </c>
      <c r="F6" s="17" t="s">
        <v>147</v>
      </c>
      <c r="G6" s="7" t="s">
        <v>138</v>
      </c>
      <c r="H6" s="17">
        <v>5</v>
      </c>
      <c r="I6" s="17" t="s">
        <v>139</v>
      </c>
      <c r="J6" s="17" t="s">
        <v>140</v>
      </c>
      <c r="L6" s="17">
        <v>30</v>
      </c>
      <c r="M6" s="17">
        <v>5</v>
      </c>
      <c r="N6" s="17">
        <v>1</v>
      </c>
      <c r="O6" s="17">
        <v>1</v>
      </c>
      <c r="P6">
        <v>1553549189</v>
      </c>
      <c r="Q6">
        <v>2098</v>
      </c>
      <c r="S6" t="s">
        <v>141</v>
      </c>
      <c r="T6" t="s">
        <v>142</v>
      </c>
      <c r="U6" t="e">
        <f>MATCH(D6,Отчет!#REF!,0)</f>
        <v>#REF!</v>
      </c>
    </row>
    <row r="7" spans="1:21" x14ac:dyDescent="0.2">
      <c r="A7" s="17">
        <v>1580063049</v>
      </c>
      <c r="B7" s="17">
        <v>5</v>
      </c>
      <c r="C7" s="17" t="s">
        <v>144</v>
      </c>
      <c r="D7" s="17">
        <v>1171418674</v>
      </c>
      <c r="E7" s="7" t="s">
        <v>134</v>
      </c>
      <c r="F7" s="17" t="s">
        <v>148</v>
      </c>
      <c r="G7" s="7" t="s">
        <v>138</v>
      </c>
      <c r="H7" s="17">
        <v>5</v>
      </c>
      <c r="I7" s="17" t="s">
        <v>139</v>
      </c>
      <c r="J7" s="17" t="s">
        <v>140</v>
      </c>
      <c r="L7" s="17">
        <v>25</v>
      </c>
      <c r="M7" s="17">
        <v>5</v>
      </c>
      <c r="N7" s="17">
        <v>1</v>
      </c>
      <c r="O7" s="17">
        <v>1</v>
      </c>
      <c r="P7">
        <v>1553549189</v>
      </c>
      <c r="Q7">
        <v>2098</v>
      </c>
      <c r="S7" t="s">
        <v>141</v>
      </c>
      <c r="T7" t="s">
        <v>142</v>
      </c>
      <c r="U7" t="e">
        <f>MATCH(D7,Отчет!#REF!,0)</f>
        <v>#REF!</v>
      </c>
    </row>
    <row r="8" spans="1:21" x14ac:dyDescent="0.2">
      <c r="A8" s="17">
        <v>1580061537</v>
      </c>
      <c r="B8" s="17">
        <v>7</v>
      </c>
      <c r="C8" s="17" t="s">
        <v>146</v>
      </c>
      <c r="D8" s="17">
        <v>1171418687</v>
      </c>
      <c r="E8" s="7" t="s">
        <v>112</v>
      </c>
      <c r="F8" s="17" t="s">
        <v>149</v>
      </c>
      <c r="G8" s="7" t="s">
        <v>138</v>
      </c>
      <c r="H8" s="17">
        <v>5</v>
      </c>
      <c r="I8" s="17" t="s">
        <v>139</v>
      </c>
      <c r="J8" s="17" t="s">
        <v>140</v>
      </c>
      <c r="L8" s="17">
        <v>35</v>
      </c>
      <c r="M8" s="17">
        <v>5</v>
      </c>
      <c r="N8" s="17">
        <v>1</v>
      </c>
      <c r="O8" s="17">
        <v>1</v>
      </c>
      <c r="P8">
        <v>1553549189</v>
      </c>
      <c r="Q8">
        <v>2098</v>
      </c>
      <c r="S8" t="s">
        <v>141</v>
      </c>
      <c r="T8" t="s">
        <v>142</v>
      </c>
      <c r="U8" t="e">
        <f>MATCH(D8,Отчет!#REF!,0)</f>
        <v>#REF!</v>
      </c>
    </row>
    <row r="9" spans="1:21" x14ac:dyDescent="0.2">
      <c r="A9" s="17">
        <v>1580062459</v>
      </c>
      <c r="C9" s="17" t="s">
        <v>150</v>
      </c>
      <c r="D9" s="17">
        <v>1171418700</v>
      </c>
      <c r="E9" s="7" t="s">
        <v>67</v>
      </c>
      <c r="F9" s="17" t="s">
        <v>151</v>
      </c>
      <c r="G9" s="7" t="s">
        <v>138</v>
      </c>
      <c r="H9" s="17">
        <v>5</v>
      </c>
      <c r="I9" s="17" t="s">
        <v>139</v>
      </c>
      <c r="J9" s="17" t="s">
        <v>140</v>
      </c>
      <c r="K9" s="17">
        <v>0</v>
      </c>
      <c r="L9" s="17">
        <v>0</v>
      </c>
      <c r="M9" s="17">
        <v>5</v>
      </c>
      <c r="O9" s="17">
        <v>1</v>
      </c>
      <c r="P9">
        <v>1553549189</v>
      </c>
      <c r="Q9">
        <v>2098</v>
      </c>
      <c r="S9" t="s">
        <v>141</v>
      </c>
      <c r="T9" t="s">
        <v>142</v>
      </c>
      <c r="U9" t="e">
        <f>MATCH(D9,Отчет!#REF!,0)</f>
        <v>#REF!</v>
      </c>
    </row>
    <row r="10" spans="1:21" x14ac:dyDescent="0.2">
      <c r="A10" s="17">
        <v>1580062657</v>
      </c>
      <c r="B10" s="17">
        <v>6</v>
      </c>
      <c r="C10" s="17" t="s">
        <v>150</v>
      </c>
      <c r="D10" s="17">
        <v>1171418714</v>
      </c>
      <c r="E10" s="7" t="s">
        <v>39</v>
      </c>
      <c r="F10" s="17" t="s">
        <v>152</v>
      </c>
      <c r="G10" s="7" t="s">
        <v>138</v>
      </c>
      <c r="H10" s="17">
        <v>5</v>
      </c>
      <c r="I10" s="17" t="s">
        <v>139</v>
      </c>
      <c r="J10" s="17" t="s">
        <v>140</v>
      </c>
      <c r="L10" s="17">
        <v>30</v>
      </c>
      <c r="M10" s="17">
        <v>5</v>
      </c>
      <c r="N10" s="17">
        <v>1</v>
      </c>
      <c r="O10" s="17">
        <v>1</v>
      </c>
      <c r="P10">
        <v>1553549189</v>
      </c>
      <c r="Q10">
        <v>2098</v>
      </c>
      <c r="S10" t="s">
        <v>141</v>
      </c>
      <c r="T10" t="s">
        <v>142</v>
      </c>
      <c r="U10" t="e">
        <f>MATCH(D10,Отчет!#REF!,0)</f>
        <v>#REF!</v>
      </c>
    </row>
    <row r="11" spans="1:21" x14ac:dyDescent="0.2">
      <c r="A11" s="17">
        <v>1580061409</v>
      </c>
      <c r="B11" s="17">
        <v>6</v>
      </c>
      <c r="C11" s="17" t="s">
        <v>136</v>
      </c>
      <c r="D11" s="17">
        <v>1171418792</v>
      </c>
      <c r="E11" s="7" t="s">
        <v>87</v>
      </c>
      <c r="F11" s="17" t="s">
        <v>153</v>
      </c>
      <c r="G11" s="7" t="s">
        <v>138</v>
      </c>
      <c r="H11" s="17">
        <v>5</v>
      </c>
      <c r="I11" s="17" t="s">
        <v>139</v>
      </c>
      <c r="J11" s="17" t="s">
        <v>140</v>
      </c>
      <c r="L11" s="17">
        <v>30</v>
      </c>
      <c r="M11" s="17">
        <v>5</v>
      </c>
      <c r="N11" s="17">
        <v>1</v>
      </c>
      <c r="O11" s="17">
        <v>1</v>
      </c>
      <c r="P11">
        <v>1553549189</v>
      </c>
      <c r="Q11">
        <v>2098</v>
      </c>
      <c r="S11" t="s">
        <v>141</v>
      </c>
      <c r="T11" t="s">
        <v>142</v>
      </c>
      <c r="U11" t="e">
        <f>MATCH(D11,Отчет!#REF!,0)</f>
        <v>#REF!</v>
      </c>
    </row>
    <row r="12" spans="1:21" x14ac:dyDescent="0.2">
      <c r="A12" s="17">
        <v>1580063473</v>
      </c>
      <c r="B12" s="17">
        <v>6</v>
      </c>
      <c r="C12" s="17" t="s">
        <v>144</v>
      </c>
      <c r="D12" s="17">
        <v>1171418844</v>
      </c>
      <c r="E12" s="7" t="s">
        <v>58</v>
      </c>
      <c r="F12" s="17" t="s">
        <v>154</v>
      </c>
      <c r="G12" s="7" t="s">
        <v>138</v>
      </c>
      <c r="H12" s="17">
        <v>5</v>
      </c>
      <c r="I12" s="17" t="s">
        <v>139</v>
      </c>
      <c r="J12" s="17" t="s">
        <v>140</v>
      </c>
      <c r="L12" s="17">
        <v>30</v>
      </c>
      <c r="M12" s="17">
        <v>5</v>
      </c>
      <c r="N12" s="17">
        <v>1</v>
      </c>
      <c r="O12" s="17">
        <v>1</v>
      </c>
      <c r="P12">
        <v>1553549189</v>
      </c>
      <c r="Q12">
        <v>2098</v>
      </c>
      <c r="S12" t="s">
        <v>141</v>
      </c>
      <c r="T12" t="s">
        <v>142</v>
      </c>
      <c r="U12" t="e">
        <f>MATCH(D12,Отчет!#REF!,0)</f>
        <v>#REF!</v>
      </c>
    </row>
    <row r="13" spans="1:21" x14ac:dyDescent="0.2">
      <c r="A13" s="17">
        <v>1580063555</v>
      </c>
      <c r="B13" s="17">
        <v>6</v>
      </c>
      <c r="C13" s="17" t="s">
        <v>144</v>
      </c>
      <c r="D13" s="17">
        <v>1171418949</v>
      </c>
      <c r="E13" s="7" t="s">
        <v>81</v>
      </c>
      <c r="F13" s="17" t="s">
        <v>155</v>
      </c>
      <c r="G13" s="7" t="s">
        <v>138</v>
      </c>
      <c r="H13" s="17">
        <v>5</v>
      </c>
      <c r="I13" s="17" t="s">
        <v>139</v>
      </c>
      <c r="J13" s="17" t="s">
        <v>140</v>
      </c>
      <c r="L13" s="17">
        <v>30</v>
      </c>
      <c r="M13" s="17">
        <v>5</v>
      </c>
      <c r="N13" s="17">
        <v>1</v>
      </c>
      <c r="O13" s="17">
        <v>1</v>
      </c>
      <c r="P13">
        <v>1553549189</v>
      </c>
      <c r="Q13">
        <v>2098</v>
      </c>
      <c r="S13" t="s">
        <v>141</v>
      </c>
      <c r="T13" t="s">
        <v>142</v>
      </c>
      <c r="U13" t="e">
        <f>MATCH(D13,Отчет!#REF!,0)</f>
        <v>#REF!</v>
      </c>
    </row>
    <row r="14" spans="1:21" x14ac:dyDescent="0.2">
      <c r="A14" s="17">
        <v>1580064030</v>
      </c>
      <c r="B14" s="17">
        <v>9</v>
      </c>
      <c r="C14" s="17" t="s">
        <v>136</v>
      </c>
      <c r="D14" s="17">
        <v>1171419001</v>
      </c>
      <c r="E14" s="7" t="s">
        <v>38</v>
      </c>
      <c r="F14" s="17" t="s">
        <v>156</v>
      </c>
      <c r="G14" s="7" t="s">
        <v>138</v>
      </c>
      <c r="H14" s="17">
        <v>5</v>
      </c>
      <c r="I14" s="17" t="s">
        <v>139</v>
      </c>
      <c r="J14" s="17" t="s">
        <v>140</v>
      </c>
      <c r="L14" s="17">
        <v>45</v>
      </c>
      <c r="M14" s="17">
        <v>5</v>
      </c>
      <c r="N14" s="17">
        <v>1</v>
      </c>
      <c r="O14" s="17">
        <v>1</v>
      </c>
      <c r="P14">
        <v>1553549189</v>
      </c>
      <c r="Q14">
        <v>2098</v>
      </c>
      <c r="S14" t="s">
        <v>141</v>
      </c>
      <c r="T14" t="s">
        <v>142</v>
      </c>
      <c r="U14" t="e">
        <f>MATCH(D14,Отчет!#REF!,0)</f>
        <v>#REF!</v>
      </c>
    </row>
    <row r="15" spans="1:21" x14ac:dyDescent="0.2">
      <c r="A15" s="17">
        <v>1580061724</v>
      </c>
      <c r="B15" s="17">
        <v>4</v>
      </c>
      <c r="C15" s="17" t="s">
        <v>144</v>
      </c>
      <c r="D15" s="17">
        <v>1171419053</v>
      </c>
      <c r="E15" s="7" t="s">
        <v>97</v>
      </c>
      <c r="F15" s="17" t="s">
        <v>157</v>
      </c>
      <c r="G15" s="7" t="s">
        <v>138</v>
      </c>
      <c r="H15" s="17">
        <v>5</v>
      </c>
      <c r="I15" s="17" t="s">
        <v>139</v>
      </c>
      <c r="J15" s="17" t="s">
        <v>140</v>
      </c>
      <c r="L15" s="17">
        <v>20</v>
      </c>
      <c r="M15" s="17">
        <v>5</v>
      </c>
      <c r="N15" s="17">
        <v>1</v>
      </c>
      <c r="O15" s="17">
        <v>1</v>
      </c>
      <c r="P15">
        <v>1553549189</v>
      </c>
      <c r="Q15">
        <v>2098</v>
      </c>
      <c r="S15" t="s">
        <v>141</v>
      </c>
      <c r="T15" t="s">
        <v>142</v>
      </c>
      <c r="U15" t="e">
        <f>MATCH(D15,Отчет!#REF!,0)</f>
        <v>#REF!</v>
      </c>
    </row>
    <row r="16" spans="1:21" x14ac:dyDescent="0.2">
      <c r="A16" s="17">
        <v>1580062917</v>
      </c>
      <c r="B16" s="17">
        <v>8</v>
      </c>
      <c r="C16" s="17" t="s">
        <v>136</v>
      </c>
      <c r="D16" s="17">
        <v>1171419092</v>
      </c>
      <c r="E16" s="7" t="s">
        <v>43</v>
      </c>
      <c r="F16" s="17" t="s">
        <v>158</v>
      </c>
      <c r="G16" s="7" t="s">
        <v>138</v>
      </c>
      <c r="H16" s="17">
        <v>5</v>
      </c>
      <c r="I16" s="17" t="s">
        <v>139</v>
      </c>
      <c r="J16" s="17" t="s">
        <v>140</v>
      </c>
      <c r="L16" s="17">
        <v>40</v>
      </c>
      <c r="M16" s="17">
        <v>5</v>
      </c>
      <c r="N16" s="17">
        <v>1</v>
      </c>
      <c r="O16" s="17">
        <v>1</v>
      </c>
      <c r="P16">
        <v>1553549189</v>
      </c>
      <c r="Q16">
        <v>2098</v>
      </c>
      <c r="S16" t="s">
        <v>141</v>
      </c>
      <c r="T16" t="s">
        <v>142</v>
      </c>
      <c r="U16" t="e">
        <f>MATCH(D16,Отчет!#REF!,0)</f>
        <v>#REF!</v>
      </c>
    </row>
    <row r="17" spans="1:21" x14ac:dyDescent="0.2">
      <c r="A17" s="17">
        <v>1580061973</v>
      </c>
      <c r="B17" s="17">
        <v>7</v>
      </c>
      <c r="C17" s="17" t="s">
        <v>136</v>
      </c>
      <c r="D17" s="17">
        <v>1171419131</v>
      </c>
      <c r="E17" s="7" t="s">
        <v>98</v>
      </c>
      <c r="F17" s="17" t="s">
        <v>159</v>
      </c>
      <c r="G17" s="7" t="s">
        <v>138</v>
      </c>
      <c r="H17" s="17">
        <v>5</v>
      </c>
      <c r="I17" s="17" t="s">
        <v>139</v>
      </c>
      <c r="J17" s="17" t="s">
        <v>140</v>
      </c>
      <c r="L17" s="17">
        <v>35</v>
      </c>
      <c r="M17" s="17">
        <v>5</v>
      </c>
      <c r="N17" s="17">
        <v>1</v>
      </c>
      <c r="O17" s="17">
        <v>1</v>
      </c>
      <c r="P17">
        <v>1553549189</v>
      </c>
      <c r="Q17">
        <v>2098</v>
      </c>
      <c r="S17" t="s">
        <v>141</v>
      </c>
      <c r="T17" t="s">
        <v>142</v>
      </c>
      <c r="U17" t="e">
        <f>MATCH(D17,Отчет!#REF!,0)</f>
        <v>#REF!</v>
      </c>
    </row>
    <row r="18" spans="1:21" x14ac:dyDescent="0.2">
      <c r="A18" s="17">
        <v>1580063088</v>
      </c>
      <c r="B18" s="17">
        <v>4</v>
      </c>
      <c r="C18" s="17" t="s">
        <v>146</v>
      </c>
      <c r="D18" s="17">
        <v>1171419157</v>
      </c>
      <c r="E18" s="7" t="s">
        <v>44</v>
      </c>
      <c r="F18" s="17" t="s">
        <v>160</v>
      </c>
      <c r="G18" s="7" t="s">
        <v>138</v>
      </c>
      <c r="H18" s="17">
        <v>5</v>
      </c>
      <c r="I18" s="17" t="s">
        <v>139</v>
      </c>
      <c r="J18" s="17" t="s">
        <v>140</v>
      </c>
      <c r="L18" s="17">
        <v>20</v>
      </c>
      <c r="M18" s="17">
        <v>5</v>
      </c>
      <c r="N18" s="17">
        <v>1</v>
      </c>
      <c r="O18" s="17">
        <v>1</v>
      </c>
      <c r="P18">
        <v>1553549189</v>
      </c>
      <c r="Q18">
        <v>2098</v>
      </c>
      <c r="S18" t="s">
        <v>141</v>
      </c>
      <c r="T18" t="s">
        <v>142</v>
      </c>
      <c r="U18" t="e">
        <f>MATCH(D18,Отчет!#REF!,0)</f>
        <v>#REF!</v>
      </c>
    </row>
    <row r="19" spans="1:21" x14ac:dyDescent="0.2">
      <c r="A19" s="17">
        <v>1580062489</v>
      </c>
      <c r="B19" s="17">
        <v>6</v>
      </c>
      <c r="C19" s="17" t="s">
        <v>144</v>
      </c>
      <c r="D19" s="17">
        <v>1171419198</v>
      </c>
      <c r="E19" s="7" t="s">
        <v>109</v>
      </c>
      <c r="F19" s="17" t="s">
        <v>161</v>
      </c>
      <c r="G19" s="7" t="s">
        <v>138</v>
      </c>
      <c r="H19" s="17">
        <v>5</v>
      </c>
      <c r="I19" s="17" t="s">
        <v>139</v>
      </c>
      <c r="J19" s="17" t="s">
        <v>140</v>
      </c>
      <c r="L19" s="17">
        <v>30</v>
      </c>
      <c r="M19" s="17">
        <v>5</v>
      </c>
      <c r="N19" s="17">
        <v>1</v>
      </c>
      <c r="O19" s="17">
        <v>1</v>
      </c>
      <c r="P19">
        <v>1553549189</v>
      </c>
      <c r="Q19">
        <v>2098</v>
      </c>
      <c r="S19" t="s">
        <v>141</v>
      </c>
      <c r="T19" t="s">
        <v>142</v>
      </c>
      <c r="U19" t="e">
        <f>MATCH(D19,Отчет!#REF!,0)</f>
        <v>#REF!</v>
      </c>
    </row>
    <row r="20" spans="1:21" x14ac:dyDescent="0.2">
      <c r="A20" s="17">
        <v>1646124021</v>
      </c>
      <c r="B20" s="17">
        <v>5</v>
      </c>
      <c r="C20" s="17" t="s">
        <v>144</v>
      </c>
      <c r="D20" s="17">
        <v>1171419355</v>
      </c>
      <c r="E20" s="7" t="s">
        <v>88</v>
      </c>
      <c r="F20" s="17" t="s">
        <v>162</v>
      </c>
      <c r="G20" s="7" t="s">
        <v>138</v>
      </c>
      <c r="H20" s="17">
        <v>5</v>
      </c>
      <c r="I20" s="17" t="s">
        <v>139</v>
      </c>
      <c r="J20" s="17" t="s">
        <v>140</v>
      </c>
      <c r="L20" s="17">
        <v>25</v>
      </c>
      <c r="M20" s="17">
        <v>5</v>
      </c>
      <c r="N20" s="17">
        <v>1</v>
      </c>
      <c r="O20" s="17">
        <v>1</v>
      </c>
      <c r="P20">
        <v>1553549189</v>
      </c>
      <c r="Q20">
        <v>2098</v>
      </c>
      <c r="S20" t="s">
        <v>141</v>
      </c>
      <c r="T20" t="s">
        <v>142</v>
      </c>
      <c r="U20" t="e">
        <f>MATCH(D20,Отчет!#REF!,0)</f>
        <v>#REF!</v>
      </c>
    </row>
    <row r="21" spans="1:21" x14ac:dyDescent="0.2">
      <c r="A21" s="17">
        <v>1580062357</v>
      </c>
      <c r="B21" s="17">
        <v>6</v>
      </c>
      <c r="C21" s="17" t="s">
        <v>144</v>
      </c>
      <c r="D21" s="17">
        <v>1171419368</v>
      </c>
      <c r="E21" s="7" t="s">
        <v>105</v>
      </c>
      <c r="F21" s="17" t="s">
        <v>163</v>
      </c>
      <c r="G21" s="7" t="s">
        <v>138</v>
      </c>
      <c r="H21" s="17">
        <v>5</v>
      </c>
      <c r="I21" s="17" t="s">
        <v>139</v>
      </c>
      <c r="J21" s="17" t="s">
        <v>140</v>
      </c>
      <c r="L21" s="17">
        <v>30</v>
      </c>
      <c r="M21" s="17">
        <v>5</v>
      </c>
      <c r="N21" s="17">
        <v>1</v>
      </c>
      <c r="O21" s="17">
        <v>1</v>
      </c>
      <c r="P21">
        <v>1553549189</v>
      </c>
      <c r="Q21">
        <v>2098</v>
      </c>
      <c r="S21" t="s">
        <v>141</v>
      </c>
      <c r="T21" t="s">
        <v>142</v>
      </c>
      <c r="U21" t="e">
        <f>MATCH(D21,Отчет!#REF!,0)</f>
        <v>#REF!</v>
      </c>
    </row>
    <row r="22" spans="1:21" x14ac:dyDescent="0.2">
      <c r="A22" s="17">
        <v>1580061882</v>
      </c>
      <c r="B22" s="17">
        <v>6</v>
      </c>
      <c r="C22" s="17" t="s">
        <v>136</v>
      </c>
      <c r="D22" s="17">
        <v>1171419433</v>
      </c>
      <c r="E22" s="7" t="s">
        <v>71</v>
      </c>
      <c r="F22" s="17" t="s">
        <v>164</v>
      </c>
      <c r="G22" s="7" t="s">
        <v>138</v>
      </c>
      <c r="H22" s="17">
        <v>5</v>
      </c>
      <c r="I22" s="17" t="s">
        <v>139</v>
      </c>
      <c r="J22" s="17" t="s">
        <v>140</v>
      </c>
      <c r="L22" s="17">
        <v>30</v>
      </c>
      <c r="M22" s="17">
        <v>5</v>
      </c>
      <c r="N22" s="17">
        <v>1</v>
      </c>
      <c r="O22" s="17">
        <v>1</v>
      </c>
      <c r="P22">
        <v>1553549189</v>
      </c>
      <c r="Q22">
        <v>2098</v>
      </c>
      <c r="S22" t="s">
        <v>141</v>
      </c>
      <c r="T22" t="s">
        <v>142</v>
      </c>
      <c r="U22" t="e">
        <f>MATCH(D22,Отчет!#REF!,0)</f>
        <v>#REF!</v>
      </c>
    </row>
    <row r="23" spans="1:21" x14ac:dyDescent="0.2">
      <c r="A23" s="17">
        <v>1646125074</v>
      </c>
      <c r="B23" s="17">
        <v>4</v>
      </c>
      <c r="C23" s="17" t="s">
        <v>150</v>
      </c>
      <c r="D23" s="17">
        <v>1171419446</v>
      </c>
      <c r="E23" s="7" t="s">
        <v>83</v>
      </c>
      <c r="F23" s="17" t="s">
        <v>165</v>
      </c>
      <c r="G23" s="7" t="s">
        <v>138</v>
      </c>
      <c r="H23" s="17">
        <v>5</v>
      </c>
      <c r="I23" s="17" t="s">
        <v>139</v>
      </c>
      <c r="J23" s="17" t="s">
        <v>140</v>
      </c>
      <c r="L23" s="17">
        <v>20</v>
      </c>
      <c r="M23" s="17">
        <v>5</v>
      </c>
      <c r="N23" s="17">
        <v>1</v>
      </c>
      <c r="O23" s="17">
        <v>1</v>
      </c>
      <c r="P23">
        <v>1553549189</v>
      </c>
      <c r="Q23">
        <v>2098</v>
      </c>
      <c r="S23" t="s">
        <v>141</v>
      </c>
      <c r="T23" t="s">
        <v>142</v>
      </c>
      <c r="U23" t="e">
        <f>MATCH(D23,Отчет!#REF!,0)</f>
        <v>#REF!</v>
      </c>
    </row>
    <row r="24" spans="1:21" x14ac:dyDescent="0.2">
      <c r="A24" s="17">
        <v>1580061571</v>
      </c>
      <c r="B24" s="17">
        <v>6</v>
      </c>
      <c r="C24" s="17" t="s">
        <v>146</v>
      </c>
      <c r="D24" s="17">
        <v>1171419485</v>
      </c>
      <c r="E24" s="7" t="s">
        <v>49</v>
      </c>
      <c r="F24" s="17" t="s">
        <v>166</v>
      </c>
      <c r="G24" s="7" t="s">
        <v>138</v>
      </c>
      <c r="H24" s="17">
        <v>5</v>
      </c>
      <c r="I24" s="17" t="s">
        <v>139</v>
      </c>
      <c r="J24" s="17" t="s">
        <v>140</v>
      </c>
      <c r="L24" s="17">
        <v>30</v>
      </c>
      <c r="M24" s="17">
        <v>5</v>
      </c>
      <c r="N24" s="17">
        <v>1</v>
      </c>
      <c r="O24" s="17">
        <v>1</v>
      </c>
      <c r="P24">
        <v>1553549189</v>
      </c>
      <c r="Q24">
        <v>2098</v>
      </c>
      <c r="S24" t="s">
        <v>141</v>
      </c>
      <c r="T24" t="s">
        <v>142</v>
      </c>
      <c r="U24" t="e">
        <f>MATCH(D24,Отчет!#REF!,0)</f>
        <v>#REF!</v>
      </c>
    </row>
    <row r="25" spans="1:21" x14ac:dyDescent="0.2">
      <c r="A25" s="17">
        <v>1580062296</v>
      </c>
      <c r="B25" s="17">
        <v>5</v>
      </c>
      <c r="C25" s="17" t="s">
        <v>136</v>
      </c>
      <c r="D25" s="17">
        <v>1171419511</v>
      </c>
      <c r="E25" s="7" t="s">
        <v>115</v>
      </c>
      <c r="F25" s="17" t="s">
        <v>167</v>
      </c>
      <c r="G25" s="7" t="s">
        <v>138</v>
      </c>
      <c r="H25" s="17">
        <v>5</v>
      </c>
      <c r="I25" s="17" t="s">
        <v>139</v>
      </c>
      <c r="J25" s="17" t="s">
        <v>140</v>
      </c>
      <c r="L25" s="17">
        <v>25</v>
      </c>
      <c r="M25" s="17">
        <v>5</v>
      </c>
      <c r="N25" s="17">
        <v>1</v>
      </c>
      <c r="O25" s="17">
        <v>1</v>
      </c>
      <c r="P25">
        <v>1553549189</v>
      </c>
      <c r="Q25">
        <v>2098</v>
      </c>
      <c r="S25" t="s">
        <v>141</v>
      </c>
      <c r="T25" t="s">
        <v>142</v>
      </c>
      <c r="U25" t="e">
        <f>MATCH(D25,Отчет!#REF!,0)</f>
        <v>#REF!</v>
      </c>
    </row>
    <row r="26" spans="1:21" x14ac:dyDescent="0.2">
      <c r="A26" s="17">
        <v>1580064060</v>
      </c>
      <c r="B26" s="17">
        <v>3</v>
      </c>
      <c r="C26" s="17" t="s">
        <v>146</v>
      </c>
      <c r="D26" s="17">
        <v>1171419524</v>
      </c>
      <c r="E26" s="7" t="s">
        <v>40</v>
      </c>
      <c r="F26" s="17" t="s">
        <v>168</v>
      </c>
      <c r="G26" s="7" t="s">
        <v>138</v>
      </c>
      <c r="H26" s="17">
        <v>5</v>
      </c>
      <c r="I26" s="17" t="s">
        <v>139</v>
      </c>
      <c r="J26" s="17" t="s">
        <v>140</v>
      </c>
      <c r="L26" s="17">
        <v>0</v>
      </c>
      <c r="M26" s="17">
        <v>5</v>
      </c>
      <c r="N26" s="17">
        <v>0</v>
      </c>
      <c r="O26" s="17">
        <v>1</v>
      </c>
      <c r="P26">
        <v>1553549189</v>
      </c>
      <c r="Q26">
        <v>2098</v>
      </c>
      <c r="S26" t="s">
        <v>141</v>
      </c>
      <c r="T26" t="s">
        <v>142</v>
      </c>
      <c r="U26" t="e">
        <f>MATCH(D26,Отчет!#REF!,0)</f>
        <v>#REF!</v>
      </c>
    </row>
    <row r="27" spans="1:21" x14ac:dyDescent="0.2">
      <c r="A27" s="17">
        <v>1660949142</v>
      </c>
      <c r="B27" s="17">
        <v>5</v>
      </c>
      <c r="C27" s="17" t="s">
        <v>150</v>
      </c>
      <c r="D27" s="17">
        <v>1171419557</v>
      </c>
      <c r="E27" s="7" t="s">
        <v>70</v>
      </c>
      <c r="F27" s="17" t="s">
        <v>169</v>
      </c>
      <c r="G27" s="7" t="s">
        <v>138</v>
      </c>
      <c r="H27" s="17">
        <v>5</v>
      </c>
      <c r="I27" s="17" t="s">
        <v>139</v>
      </c>
      <c r="J27" s="17" t="s">
        <v>140</v>
      </c>
      <c r="L27" s="17">
        <v>25</v>
      </c>
      <c r="M27" s="17">
        <v>5</v>
      </c>
      <c r="N27" s="17">
        <v>1</v>
      </c>
      <c r="O27" s="17">
        <v>1</v>
      </c>
      <c r="P27">
        <v>1553549189</v>
      </c>
      <c r="Q27">
        <v>2098</v>
      </c>
      <c r="S27" t="s">
        <v>141</v>
      </c>
      <c r="T27" t="s">
        <v>142</v>
      </c>
      <c r="U27" t="e">
        <f>MATCH(D27,Отчет!#REF!,0)</f>
        <v>#REF!</v>
      </c>
    </row>
    <row r="28" spans="1:21" x14ac:dyDescent="0.2">
      <c r="A28" s="17">
        <v>1580063841</v>
      </c>
      <c r="B28" s="17">
        <v>6</v>
      </c>
      <c r="C28" s="17" t="s">
        <v>144</v>
      </c>
      <c r="D28" s="17">
        <v>1171419662</v>
      </c>
      <c r="E28" s="7" t="s">
        <v>119</v>
      </c>
      <c r="F28" s="17" t="s">
        <v>170</v>
      </c>
      <c r="G28" s="7" t="s">
        <v>138</v>
      </c>
      <c r="H28" s="17">
        <v>5</v>
      </c>
      <c r="I28" s="17" t="s">
        <v>139</v>
      </c>
      <c r="J28" s="17" t="s">
        <v>140</v>
      </c>
      <c r="L28" s="17">
        <v>30</v>
      </c>
      <c r="M28" s="17">
        <v>5</v>
      </c>
      <c r="N28" s="17">
        <v>1</v>
      </c>
      <c r="O28" s="17">
        <v>1</v>
      </c>
      <c r="P28">
        <v>1553549189</v>
      </c>
      <c r="Q28">
        <v>2098</v>
      </c>
      <c r="S28" t="s">
        <v>141</v>
      </c>
      <c r="T28" t="s">
        <v>142</v>
      </c>
      <c r="U28" t="e">
        <f>MATCH(D28,Отчет!#REF!,0)</f>
        <v>#REF!</v>
      </c>
    </row>
    <row r="29" spans="1:21" x14ac:dyDescent="0.2">
      <c r="A29" s="17">
        <v>1580064413</v>
      </c>
      <c r="B29" s="17">
        <v>6</v>
      </c>
      <c r="C29" s="17" t="s">
        <v>136</v>
      </c>
      <c r="D29" s="17">
        <v>1171419696</v>
      </c>
      <c r="E29" s="7" t="s">
        <v>133</v>
      </c>
      <c r="F29" s="17" t="s">
        <v>171</v>
      </c>
      <c r="G29" s="7" t="s">
        <v>138</v>
      </c>
      <c r="H29" s="17">
        <v>5</v>
      </c>
      <c r="I29" s="17" t="s">
        <v>139</v>
      </c>
      <c r="J29" s="17" t="s">
        <v>140</v>
      </c>
      <c r="L29" s="17">
        <v>30</v>
      </c>
      <c r="M29" s="17">
        <v>5</v>
      </c>
      <c r="N29" s="17">
        <v>1</v>
      </c>
      <c r="O29" s="17">
        <v>1</v>
      </c>
      <c r="P29">
        <v>1553549189</v>
      </c>
      <c r="Q29">
        <v>2098</v>
      </c>
      <c r="S29" t="s">
        <v>141</v>
      </c>
      <c r="T29" t="s">
        <v>142</v>
      </c>
      <c r="U29" t="e">
        <f>MATCH(D29,Отчет!#REF!,0)</f>
        <v>#REF!</v>
      </c>
    </row>
    <row r="30" spans="1:21" x14ac:dyDescent="0.2">
      <c r="A30" s="17">
        <v>1580064380</v>
      </c>
      <c r="B30" s="17">
        <v>2</v>
      </c>
      <c r="C30" s="17" t="s">
        <v>146</v>
      </c>
      <c r="D30" s="17">
        <v>1171419741</v>
      </c>
      <c r="E30" s="7" t="s">
        <v>45</v>
      </c>
      <c r="F30" s="17" t="s">
        <v>172</v>
      </c>
      <c r="G30" s="7" t="s">
        <v>138</v>
      </c>
      <c r="H30" s="17">
        <v>5</v>
      </c>
      <c r="I30" s="17" t="s">
        <v>139</v>
      </c>
      <c r="J30" s="17" t="s">
        <v>140</v>
      </c>
      <c r="L30" s="17">
        <v>0</v>
      </c>
      <c r="M30" s="17">
        <v>5</v>
      </c>
      <c r="N30" s="17">
        <v>0</v>
      </c>
      <c r="O30" s="17">
        <v>1</v>
      </c>
      <c r="P30">
        <v>1553549189</v>
      </c>
      <c r="Q30">
        <v>2098</v>
      </c>
      <c r="S30" t="s">
        <v>141</v>
      </c>
      <c r="T30" t="s">
        <v>142</v>
      </c>
      <c r="U30" t="e">
        <f>MATCH(D30,Отчет!#REF!,0)</f>
        <v>#REF!</v>
      </c>
    </row>
    <row r="31" spans="1:21" x14ac:dyDescent="0.2">
      <c r="A31" s="17">
        <v>1580063153</v>
      </c>
      <c r="B31" s="17">
        <v>5</v>
      </c>
      <c r="C31" s="17" t="s">
        <v>150</v>
      </c>
      <c r="D31" s="17">
        <v>1171419832</v>
      </c>
      <c r="E31" s="7" t="s">
        <v>42</v>
      </c>
      <c r="F31" s="17" t="s">
        <v>173</v>
      </c>
      <c r="G31" s="7" t="s">
        <v>138</v>
      </c>
      <c r="H31" s="17">
        <v>5</v>
      </c>
      <c r="I31" s="17" t="s">
        <v>139</v>
      </c>
      <c r="J31" s="17" t="s">
        <v>140</v>
      </c>
      <c r="L31" s="17">
        <v>25</v>
      </c>
      <c r="M31" s="17">
        <v>5</v>
      </c>
      <c r="N31" s="17">
        <v>1</v>
      </c>
      <c r="O31" s="17">
        <v>1</v>
      </c>
      <c r="P31">
        <v>1553549189</v>
      </c>
      <c r="Q31">
        <v>2098</v>
      </c>
      <c r="S31" t="s">
        <v>141</v>
      </c>
      <c r="T31" t="s">
        <v>142</v>
      </c>
      <c r="U31" t="e">
        <f>MATCH(D31,Отчет!#REF!,0)</f>
        <v>#REF!</v>
      </c>
    </row>
    <row r="32" spans="1:21" x14ac:dyDescent="0.2">
      <c r="A32" s="17">
        <v>1580063997</v>
      </c>
      <c r="B32" s="17">
        <v>5</v>
      </c>
      <c r="C32" s="17" t="s">
        <v>150</v>
      </c>
      <c r="D32" s="17">
        <v>1171419845</v>
      </c>
      <c r="E32" s="7" t="s">
        <v>75</v>
      </c>
      <c r="F32" s="17" t="s">
        <v>174</v>
      </c>
      <c r="G32" s="7" t="s">
        <v>138</v>
      </c>
      <c r="H32" s="17">
        <v>5</v>
      </c>
      <c r="I32" s="17" t="s">
        <v>139</v>
      </c>
      <c r="J32" s="17" t="s">
        <v>140</v>
      </c>
      <c r="L32" s="17">
        <v>25</v>
      </c>
      <c r="M32" s="17">
        <v>5</v>
      </c>
      <c r="N32" s="17">
        <v>1</v>
      </c>
      <c r="O32" s="17">
        <v>1</v>
      </c>
      <c r="P32">
        <v>1553549189</v>
      </c>
      <c r="Q32">
        <v>2098</v>
      </c>
      <c r="S32" t="s">
        <v>141</v>
      </c>
      <c r="T32" t="s">
        <v>142</v>
      </c>
      <c r="U32" t="e">
        <f>MATCH(D32,Отчет!#REF!,0)</f>
        <v>#REF!</v>
      </c>
    </row>
    <row r="33" spans="1:21" x14ac:dyDescent="0.2">
      <c r="A33" s="17">
        <v>1580063601</v>
      </c>
      <c r="B33" s="17">
        <v>7</v>
      </c>
      <c r="C33" s="17" t="s">
        <v>136</v>
      </c>
      <c r="D33" s="17">
        <v>1171419858</v>
      </c>
      <c r="E33" s="7" t="s">
        <v>120</v>
      </c>
      <c r="F33" s="17" t="s">
        <v>175</v>
      </c>
      <c r="G33" s="7" t="s">
        <v>138</v>
      </c>
      <c r="H33" s="17">
        <v>5</v>
      </c>
      <c r="I33" s="17" t="s">
        <v>139</v>
      </c>
      <c r="J33" s="17" t="s">
        <v>140</v>
      </c>
      <c r="L33" s="17">
        <v>35</v>
      </c>
      <c r="M33" s="17">
        <v>5</v>
      </c>
      <c r="N33" s="17">
        <v>1</v>
      </c>
      <c r="O33" s="17">
        <v>1</v>
      </c>
      <c r="P33">
        <v>1553549189</v>
      </c>
      <c r="Q33">
        <v>2098</v>
      </c>
      <c r="S33" t="s">
        <v>141</v>
      </c>
      <c r="T33" t="s">
        <v>142</v>
      </c>
      <c r="U33" t="e">
        <f>MATCH(D33,Отчет!#REF!,0)</f>
        <v>#REF!</v>
      </c>
    </row>
    <row r="34" spans="1:21" x14ac:dyDescent="0.2">
      <c r="A34" s="17">
        <v>1580062045</v>
      </c>
      <c r="B34" s="17">
        <v>4</v>
      </c>
      <c r="C34" s="17" t="s">
        <v>144</v>
      </c>
      <c r="D34" s="17">
        <v>1171445105</v>
      </c>
      <c r="E34" s="7" t="s">
        <v>46</v>
      </c>
      <c r="F34" s="17" t="s">
        <v>176</v>
      </c>
      <c r="G34" s="7" t="s">
        <v>138</v>
      </c>
      <c r="H34" s="17">
        <v>5</v>
      </c>
      <c r="I34" s="17" t="s">
        <v>139</v>
      </c>
      <c r="J34" s="17" t="s">
        <v>140</v>
      </c>
      <c r="L34" s="17">
        <v>20</v>
      </c>
      <c r="M34" s="17">
        <v>5</v>
      </c>
      <c r="N34" s="17">
        <v>1</v>
      </c>
      <c r="O34" s="17">
        <v>1</v>
      </c>
      <c r="P34">
        <v>1553549189</v>
      </c>
      <c r="Q34">
        <v>2098</v>
      </c>
      <c r="S34" t="s">
        <v>141</v>
      </c>
      <c r="T34" t="s">
        <v>142</v>
      </c>
      <c r="U34" t="e">
        <f>MATCH(D34,Отчет!#REF!,0)</f>
        <v>#REF!</v>
      </c>
    </row>
    <row r="35" spans="1:21" x14ac:dyDescent="0.2">
      <c r="A35" s="17">
        <v>1580062887</v>
      </c>
      <c r="B35" s="17">
        <v>6</v>
      </c>
      <c r="C35" s="17" t="s">
        <v>150</v>
      </c>
      <c r="D35" s="17">
        <v>1171445144</v>
      </c>
      <c r="E35" s="7" t="s">
        <v>52</v>
      </c>
      <c r="F35" s="17" t="s">
        <v>177</v>
      </c>
      <c r="G35" s="7" t="s">
        <v>138</v>
      </c>
      <c r="H35" s="17">
        <v>5</v>
      </c>
      <c r="I35" s="17" t="s">
        <v>139</v>
      </c>
      <c r="J35" s="17" t="s">
        <v>140</v>
      </c>
      <c r="L35" s="17">
        <v>30</v>
      </c>
      <c r="M35" s="17">
        <v>5</v>
      </c>
      <c r="N35" s="17">
        <v>1</v>
      </c>
      <c r="O35" s="17">
        <v>1</v>
      </c>
      <c r="P35">
        <v>1553549189</v>
      </c>
      <c r="Q35">
        <v>2098</v>
      </c>
      <c r="S35" t="s">
        <v>141</v>
      </c>
      <c r="T35" t="s">
        <v>142</v>
      </c>
      <c r="U35" t="e">
        <f>MATCH(D35,Отчет!#REF!,0)</f>
        <v>#REF!</v>
      </c>
    </row>
    <row r="36" spans="1:21" x14ac:dyDescent="0.2">
      <c r="A36" s="17">
        <v>1580063015</v>
      </c>
      <c r="B36" s="17">
        <v>6</v>
      </c>
      <c r="C36" s="17" t="s">
        <v>146</v>
      </c>
      <c r="D36" s="17">
        <v>1171445170</v>
      </c>
      <c r="E36" s="7" t="s">
        <v>126</v>
      </c>
      <c r="F36" s="17" t="s">
        <v>178</v>
      </c>
      <c r="G36" s="7" t="s">
        <v>138</v>
      </c>
      <c r="H36" s="17">
        <v>5</v>
      </c>
      <c r="I36" s="17" t="s">
        <v>139</v>
      </c>
      <c r="J36" s="17" t="s">
        <v>140</v>
      </c>
      <c r="L36" s="17">
        <v>30</v>
      </c>
      <c r="M36" s="17">
        <v>5</v>
      </c>
      <c r="N36" s="17">
        <v>1</v>
      </c>
      <c r="O36" s="17">
        <v>1</v>
      </c>
      <c r="P36">
        <v>1553549189</v>
      </c>
      <c r="Q36">
        <v>2098</v>
      </c>
      <c r="S36" t="s">
        <v>141</v>
      </c>
      <c r="T36" t="s">
        <v>142</v>
      </c>
      <c r="U36" t="e">
        <f>MATCH(D36,Отчет!#REF!,0)</f>
        <v>#REF!</v>
      </c>
    </row>
    <row r="37" spans="1:21" x14ac:dyDescent="0.2">
      <c r="A37" s="17">
        <v>1580650361</v>
      </c>
      <c r="C37" s="17" t="s">
        <v>136</v>
      </c>
      <c r="D37" s="17">
        <v>1190248486</v>
      </c>
      <c r="E37" s="7" t="s">
        <v>93</v>
      </c>
      <c r="F37" s="17" t="s">
        <v>179</v>
      </c>
      <c r="G37" s="7" t="s">
        <v>138</v>
      </c>
      <c r="H37" s="17">
        <v>5</v>
      </c>
      <c r="I37" s="17" t="s">
        <v>139</v>
      </c>
      <c r="J37" s="17" t="s">
        <v>140</v>
      </c>
      <c r="K37" s="17">
        <v>1</v>
      </c>
      <c r="L37" s="17">
        <v>0</v>
      </c>
      <c r="M37" s="17">
        <v>5</v>
      </c>
      <c r="O37" s="17">
        <v>1</v>
      </c>
      <c r="P37">
        <v>1553549189</v>
      </c>
      <c r="Q37">
        <v>2098</v>
      </c>
      <c r="S37" t="s">
        <v>141</v>
      </c>
      <c r="T37" t="s">
        <v>142</v>
      </c>
      <c r="U37" t="e">
        <f>MATCH(D37,Отчет!#REF!,0)</f>
        <v>#REF!</v>
      </c>
    </row>
    <row r="38" spans="1:21" x14ac:dyDescent="0.2">
      <c r="A38" s="17">
        <v>1580063920</v>
      </c>
      <c r="C38" s="17" t="s">
        <v>136</v>
      </c>
      <c r="D38" s="17">
        <v>1324919197</v>
      </c>
      <c r="E38" s="7" t="s">
        <v>129</v>
      </c>
      <c r="F38" s="32" t="s">
        <v>180</v>
      </c>
      <c r="G38" s="7" t="s">
        <v>138</v>
      </c>
      <c r="H38" s="17">
        <v>5</v>
      </c>
      <c r="I38" s="17" t="s">
        <v>139</v>
      </c>
      <c r="J38" s="17" t="s">
        <v>140</v>
      </c>
      <c r="K38" s="17">
        <v>1</v>
      </c>
      <c r="L38" s="17">
        <v>0</v>
      </c>
      <c r="M38" s="17">
        <v>5</v>
      </c>
      <c r="O38" s="17">
        <v>1</v>
      </c>
      <c r="P38">
        <v>1553549189</v>
      </c>
      <c r="Q38">
        <v>2098</v>
      </c>
      <c r="S38" t="s">
        <v>141</v>
      </c>
      <c r="T38" t="s">
        <v>142</v>
      </c>
      <c r="U38" t="e">
        <f>MATCH(D38,Отчет!#REF!,0)</f>
        <v>#REF!</v>
      </c>
    </row>
    <row r="39" spans="1:21" x14ac:dyDescent="0.2">
      <c r="A39" s="17">
        <v>1656207963</v>
      </c>
      <c r="B39" s="17">
        <v>4</v>
      </c>
      <c r="C39" s="17" t="s">
        <v>136</v>
      </c>
      <c r="D39" s="17">
        <v>1534200318</v>
      </c>
      <c r="E39" s="7" t="s">
        <v>60</v>
      </c>
      <c r="F39" s="17" t="s">
        <v>181</v>
      </c>
      <c r="G39" s="7" t="s">
        <v>138</v>
      </c>
      <c r="H39" s="17">
        <v>5</v>
      </c>
      <c r="I39" s="17" t="s">
        <v>139</v>
      </c>
      <c r="J39" s="17" t="s">
        <v>140</v>
      </c>
      <c r="L39" s="17">
        <v>20</v>
      </c>
      <c r="M39" s="17">
        <v>5</v>
      </c>
      <c r="N39" s="17">
        <v>1</v>
      </c>
      <c r="O39" s="17">
        <v>1</v>
      </c>
      <c r="P39">
        <v>1553549189</v>
      </c>
      <c r="Q39">
        <v>2098</v>
      </c>
      <c r="S39" t="s">
        <v>141</v>
      </c>
      <c r="T39" t="s">
        <v>142</v>
      </c>
      <c r="U39" t="e">
        <f>MATCH(D39,Отчет!#REF!,0)</f>
        <v>#REF!</v>
      </c>
    </row>
    <row r="40" spans="1:21" x14ac:dyDescent="0.2">
      <c r="A40" s="17">
        <v>1580063808</v>
      </c>
      <c r="B40" s="17">
        <v>6</v>
      </c>
      <c r="C40" s="17" t="s">
        <v>146</v>
      </c>
      <c r="D40" s="17">
        <v>1171418518</v>
      </c>
      <c r="E40" s="7" t="s">
        <v>99</v>
      </c>
      <c r="F40" s="17" t="s">
        <v>182</v>
      </c>
      <c r="G40" s="7" t="s">
        <v>138</v>
      </c>
      <c r="H40" s="17">
        <v>5</v>
      </c>
      <c r="I40" s="17" t="s">
        <v>139</v>
      </c>
      <c r="J40" s="17" t="s">
        <v>140</v>
      </c>
      <c r="L40" s="17">
        <v>30</v>
      </c>
      <c r="M40" s="17">
        <v>5</v>
      </c>
      <c r="N40" s="17">
        <v>1</v>
      </c>
      <c r="O40" s="17">
        <v>1</v>
      </c>
      <c r="P40">
        <v>1553549189</v>
      </c>
      <c r="Q40">
        <v>2098</v>
      </c>
      <c r="S40" t="s">
        <v>141</v>
      </c>
      <c r="T40" t="s">
        <v>142</v>
      </c>
      <c r="U40" t="e">
        <f>MATCH(D40,Отчет!#REF!,0)</f>
        <v>#REF!</v>
      </c>
    </row>
    <row r="41" spans="1:21" x14ac:dyDescent="0.2">
      <c r="A41" s="17">
        <v>1580063226</v>
      </c>
      <c r="B41" s="17">
        <v>8</v>
      </c>
      <c r="C41" s="17" t="s">
        <v>150</v>
      </c>
      <c r="D41" s="17">
        <v>1171418384</v>
      </c>
      <c r="E41" s="7" t="s">
        <v>72</v>
      </c>
      <c r="F41" s="17" t="s">
        <v>183</v>
      </c>
      <c r="G41" s="7" t="s">
        <v>184</v>
      </c>
      <c r="H41" s="17">
        <v>5</v>
      </c>
      <c r="I41" s="17" t="s">
        <v>139</v>
      </c>
      <c r="J41" s="17" t="s">
        <v>140</v>
      </c>
      <c r="L41" s="17">
        <v>40</v>
      </c>
      <c r="M41" s="17">
        <v>5</v>
      </c>
      <c r="N41" s="17">
        <v>1</v>
      </c>
      <c r="O41" s="17">
        <v>1</v>
      </c>
      <c r="P41">
        <v>1553549189</v>
      </c>
      <c r="Q41">
        <v>2098</v>
      </c>
      <c r="S41" t="s">
        <v>141</v>
      </c>
      <c r="T41" t="s">
        <v>142</v>
      </c>
      <c r="U41" t="e">
        <f>MATCH(D41,Отчет!#REF!,0)</f>
        <v>#REF!</v>
      </c>
    </row>
    <row r="42" spans="1:21" x14ac:dyDescent="0.2">
      <c r="A42" s="17">
        <v>1580063958</v>
      </c>
      <c r="B42" s="17">
        <v>6</v>
      </c>
      <c r="C42" s="17" t="s">
        <v>136</v>
      </c>
      <c r="D42" s="17">
        <v>1534200318</v>
      </c>
      <c r="E42" s="7" t="s">
        <v>60</v>
      </c>
      <c r="F42" s="17" t="s">
        <v>181</v>
      </c>
      <c r="G42" s="7" t="s">
        <v>184</v>
      </c>
      <c r="H42" s="17">
        <v>5</v>
      </c>
      <c r="I42" s="17" t="s">
        <v>139</v>
      </c>
      <c r="J42" s="17" t="s">
        <v>140</v>
      </c>
      <c r="L42" s="17">
        <v>30</v>
      </c>
      <c r="M42" s="17">
        <v>5</v>
      </c>
      <c r="N42" s="17">
        <v>1</v>
      </c>
      <c r="O42" s="17">
        <v>1</v>
      </c>
      <c r="P42">
        <v>1553549189</v>
      </c>
      <c r="Q42">
        <v>2098</v>
      </c>
      <c r="S42" t="s">
        <v>141</v>
      </c>
      <c r="T42" t="s">
        <v>142</v>
      </c>
      <c r="U42" t="e">
        <f>MATCH(D42,Отчет!#REF!,0)</f>
        <v>#REF!</v>
      </c>
    </row>
    <row r="43" spans="1:21" x14ac:dyDescent="0.2">
      <c r="A43" s="17">
        <v>1580064128</v>
      </c>
      <c r="B43" s="17">
        <v>6</v>
      </c>
      <c r="C43" s="17" t="s">
        <v>136</v>
      </c>
      <c r="D43" s="17">
        <v>1171418410</v>
      </c>
      <c r="E43" s="7" t="s">
        <v>55</v>
      </c>
      <c r="F43" s="17" t="s">
        <v>137</v>
      </c>
      <c r="G43" s="7" t="s">
        <v>184</v>
      </c>
      <c r="H43" s="17">
        <v>5</v>
      </c>
      <c r="I43" s="17" t="s">
        <v>139</v>
      </c>
      <c r="J43" s="17" t="s">
        <v>140</v>
      </c>
      <c r="L43" s="17">
        <v>30</v>
      </c>
      <c r="M43" s="17">
        <v>5</v>
      </c>
      <c r="N43" s="17">
        <v>1</v>
      </c>
      <c r="O43" s="17">
        <v>1</v>
      </c>
      <c r="P43">
        <v>1553549189</v>
      </c>
      <c r="Q43">
        <v>2098</v>
      </c>
      <c r="S43" t="s">
        <v>141</v>
      </c>
      <c r="T43" t="s">
        <v>142</v>
      </c>
      <c r="U43" t="e">
        <f>MATCH(D43,Отчет!#REF!,0)</f>
        <v>#REF!</v>
      </c>
    </row>
    <row r="44" spans="1:21" x14ac:dyDescent="0.2">
      <c r="A44" s="17">
        <v>1580062733</v>
      </c>
      <c r="B44" s="17">
        <v>8</v>
      </c>
      <c r="C44" s="17" t="s">
        <v>144</v>
      </c>
      <c r="D44" s="17">
        <v>1171418492</v>
      </c>
      <c r="E44" s="7" t="s">
        <v>53</v>
      </c>
      <c r="F44" s="17" t="s">
        <v>185</v>
      </c>
      <c r="G44" s="7" t="s">
        <v>184</v>
      </c>
      <c r="H44" s="17">
        <v>5</v>
      </c>
      <c r="I44" s="17" t="s">
        <v>139</v>
      </c>
      <c r="J44" s="17" t="s">
        <v>140</v>
      </c>
      <c r="L44" s="17">
        <v>40</v>
      </c>
      <c r="M44" s="17">
        <v>5</v>
      </c>
      <c r="N44" s="17">
        <v>1</v>
      </c>
      <c r="O44" s="17">
        <v>1</v>
      </c>
      <c r="P44">
        <v>1553549189</v>
      </c>
      <c r="Q44">
        <v>2098</v>
      </c>
      <c r="S44" t="s">
        <v>141</v>
      </c>
      <c r="T44" t="s">
        <v>142</v>
      </c>
      <c r="U44" t="e">
        <f>MATCH(D44,Отчет!#REF!,0)</f>
        <v>#REF!</v>
      </c>
    </row>
    <row r="45" spans="1:21" x14ac:dyDescent="0.2">
      <c r="A45" s="17">
        <v>1580063321</v>
      </c>
      <c r="B45" s="17">
        <v>9</v>
      </c>
      <c r="C45" s="17" t="s">
        <v>150</v>
      </c>
      <c r="D45" s="17">
        <v>1171418505</v>
      </c>
      <c r="E45" s="7" t="s">
        <v>85</v>
      </c>
      <c r="F45" s="17" t="s">
        <v>186</v>
      </c>
      <c r="G45" s="7" t="s">
        <v>184</v>
      </c>
      <c r="H45" s="17">
        <v>5</v>
      </c>
      <c r="I45" s="17" t="s">
        <v>139</v>
      </c>
      <c r="J45" s="17" t="s">
        <v>140</v>
      </c>
      <c r="L45" s="17">
        <v>45</v>
      </c>
      <c r="M45" s="17">
        <v>5</v>
      </c>
      <c r="N45" s="17">
        <v>1</v>
      </c>
      <c r="O45" s="17">
        <v>1</v>
      </c>
      <c r="P45">
        <v>1553549189</v>
      </c>
      <c r="Q45">
        <v>2098</v>
      </c>
      <c r="S45" t="s">
        <v>141</v>
      </c>
      <c r="T45" t="s">
        <v>142</v>
      </c>
      <c r="U45" t="e">
        <f>MATCH(D45,Отчет!#REF!,0)</f>
        <v>#REF!</v>
      </c>
    </row>
    <row r="46" spans="1:21" x14ac:dyDescent="0.2">
      <c r="A46" s="17">
        <v>1580062549</v>
      </c>
      <c r="B46" s="17">
        <v>7</v>
      </c>
      <c r="C46" s="17" t="s">
        <v>150</v>
      </c>
      <c r="D46" s="17">
        <v>1171418557</v>
      </c>
      <c r="E46" s="7" t="s">
        <v>131</v>
      </c>
      <c r="F46" s="17" t="s">
        <v>187</v>
      </c>
      <c r="G46" s="7" t="s">
        <v>184</v>
      </c>
      <c r="H46" s="17">
        <v>5</v>
      </c>
      <c r="I46" s="17" t="s">
        <v>139</v>
      </c>
      <c r="J46" s="17" t="s">
        <v>140</v>
      </c>
      <c r="L46" s="17">
        <v>35</v>
      </c>
      <c r="M46" s="17">
        <v>5</v>
      </c>
      <c r="N46" s="17">
        <v>1</v>
      </c>
      <c r="O46" s="17">
        <v>1</v>
      </c>
      <c r="P46">
        <v>1553549189</v>
      </c>
      <c r="Q46">
        <v>2098</v>
      </c>
      <c r="S46" t="s">
        <v>141</v>
      </c>
      <c r="T46" t="s">
        <v>142</v>
      </c>
      <c r="U46" t="e">
        <f>MATCH(D46,Отчет!#REF!,0)</f>
        <v>#REF!</v>
      </c>
    </row>
    <row r="47" spans="1:21" x14ac:dyDescent="0.2">
      <c r="A47" s="17">
        <v>1580062823</v>
      </c>
      <c r="B47" s="17">
        <v>9</v>
      </c>
      <c r="C47" s="17" t="s">
        <v>146</v>
      </c>
      <c r="D47" s="17">
        <v>1171418583</v>
      </c>
      <c r="E47" s="7" t="s">
        <v>54</v>
      </c>
      <c r="F47" s="17" t="s">
        <v>188</v>
      </c>
      <c r="G47" s="7" t="s">
        <v>184</v>
      </c>
      <c r="H47" s="17">
        <v>5</v>
      </c>
      <c r="I47" s="17" t="s">
        <v>139</v>
      </c>
      <c r="J47" s="17" t="s">
        <v>140</v>
      </c>
      <c r="L47" s="17">
        <v>45</v>
      </c>
      <c r="M47" s="17">
        <v>5</v>
      </c>
      <c r="N47" s="17">
        <v>1</v>
      </c>
      <c r="O47" s="17">
        <v>1</v>
      </c>
      <c r="P47">
        <v>1553549189</v>
      </c>
      <c r="Q47">
        <v>2098</v>
      </c>
      <c r="S47" t="s">
        <v>141</v>
      </c>
      <c r="T47" t="s">
        <v>142</v>
      </c>
      <c r="U47" t="e">
        <f>MATCH(D47,Отчет!#REF!,0)</f>
        <v>#REF!</v>
      </c>
    </row>
    <row r="48" spans="1:21" x14ac:dyDescent="0.2">
      <c r="A48" s="17">
        <v>1580061943</v>
      </c>
      <c r="B48" s="17">
        <v>10</v>
      </c>
      <c r="C48" s="17" t="s">
        <v>136</v>
      </c>
      <c r="D48" s="17">
        <v>1171418596</v>
      </c>
      <c r="E48" s="7" t="s">
        <v>96</v>
      </c>
      <c r="F48" s="17" t="s">
        <v>189</v>
      </c>
      <c r="G48" s="7" t="s">
        <v>184</v>
      </c>
      <c r="H48" s="17">
        <v>5</v>
      </c>
      <c r="I48" s="17" t="s">
        <v>139</v>
      </c>
      <c r="J48" s="17" t="s">
        <v>140</v>
      </c>
      <c r="L48" s="17">
        <v>50</v>
      </c>
      <c r="M48" s="17">
        <v>5</v>
      </c>
      <c r="N48" s="17">
        <v>1</v>
      </c>
      <c r="O48" s="17">
        <v>1</v>
      </c>
      <c r="P48">
        <v>1553549189</v>
      </c>
      <c r="Q48">
        <v>2098</v>
      </c>
      <c r="S48" t="s">
        <v>141</v>
      </c>
      <c r="T48" t="s">
        <v>142</v>
      </c>
      <c r="U48" t="e">
        <f>MATCH(D48,Отчет!#REF!,0)</f>
        <v>#REF!</v>
      </c>
    </row>
    <row r="49" spans="1:21" x14ac:dyDescent="0.2">
      <c r="A49" s="17">
        <v>1580061443</v>
      </c>
      <c r="B49" s="17">
        <v>8</v>
      </c>
      <c r="C49" s="17" t="s">
        <v>146</v>
      </c>
      <c r="D49" s="17">
        <v>1171418661</v>
      </c>
      <c r="E49" s="7" t="s">
        <v>82</v>
      </c>
      <c r="F49" s="17" t="s">
        <v>147</v>
      </c>
      <c r="G49" s="7" t="s">
        <v>184</v>
      </c>
      <c r="H49" s="17">
        <v>5</v>
      </c>
      <c r="I49" s="17" t="s">
        <v>139</v>
      </c>
      <c r="J49" s="17" t="s">
        <v>140</v>
      </c>
      <c r="L49" s="17">
        <v>40</v>
      </c>
      <c r="M49" s="17">
        <v>5</v>
      </c>
      <c r="N49" s="17">
        <v>1</v>
      </c>
      <c r="O49" s="17">
        <v>1</v>
      </c>
      <c r="P49">
        <v>1553549189</v>
      </c>
      <c r="Q49">
        <v>2098</v>
      </c>
      <c r="S49" t="s">
        <v>141</v>
      </c>
      <c r="T49" t="s">
        <v>142</v>
      </c>
      <c r="U49" t="e">
        <f>MATCH(D49,Отчет!#REF!,0)</f>
        <v>#REF!</v>
      </c>
    </row>
    <row r="50" spans="1:21" x14ac:dyDescent="0.2">
      <c r="A50" s="17">
        <v>1580062463</v>
      </c>
      <c r="B50" s="17">
        <v>6</v>
      </c>
      <c r="C50" s="17" t="s">
        <v>150</v>
      </c>
      <c r="D50" s="17">
        <v>1171418700</v>
      </c>
      <c r="E50" s="7" t="s">
        <v>67</v>
      </c>
      <c r="F50" s="17" t="s">
        <v>151</v>
      </c>
      <c r="G50" s="7" t="s">
        <v>184</v>
      </c>
      <c r="H50" s="17">
        <v>5</v>
      </c>
      <c r="I50" s="17" t="s">
        <v>139</v>
      </c>
      <c r="J50" s="17" t="s">
        <v>140</v>
      </c>
      <c r="L50" s="17">
        <v>30</v>
      </c>
      <c r="M50" s="17">
        <v>5</v>
      </c>
      <c r="N50" s="17">
        <v>1</v>
      </c>
      <c r="O50" s="17">
        <v>1</v>
      </c>
      <c r="P50">
        <v>1553549189</v>
      </c>
      <c r="Q50">
        <v>2098</v>
      </c>
      <c r="S50" t="s">
        <v>141</v>
      </c>
      <c r="T50" t="s">
        <v>142</v>
      </c>
      <c r="U50" t="e">
        <f>MATCH(D50,Отчет!#REF!,0)</f>
        <v>#REF!</v>
      </c>
    </row>
    <row r="51" spans="1:21" x14ac:dyDescent="0.2">
      <c r="A51" s="17">
        <v>1580062661</v>
      </c>
      <c r="B51" s="17">
        <v>8</v>
      </c>
      <c r="C51" s="17" t="s">
        <v>150</v>
      </c>
      <c r="D51" s="17">
        <v>1171418714</v>
      </c>
      <c r="E51" s="7" t="s">
        <v>39</v>
      </c>
      <c r="F51" s="17" t="s">
        <v>152</v>
      </c>
      <c r="G51" s="7" t="s">
        <v>184</v>
      </c>
      <c r="H51" s="17">
        <v>5</v>
      </c>
      <c r="I51" s="17" t="s">
        <v>139</v>
      </c>
      <c r="J51" s="17" t="s">
        <v>140</v>
      </c>
      <c r="L51" s="17">
        <v>40</v>
      </c>
      <c r="M51" s="17">
        <v>5</v>
      </c>
      <c r="N51" s="17">
        <v>1</v>
      </c>
      <c r="O51" s="17">
        <v>1</v>
      </c>
      <c r="P51">
        <v>1553549189</v>
      </c>
      <c r="Q51">
        <v>2098</v>
      </c>
      <c r="S51" t="s">
        <v>141</v>
      </c>
      <c r="T51" t="s">
        <v>142</v>
      </c>
      <c r="U51" t="e">
        <f>MATCH(D51,Отчет!#REF!,0)</f>
        <v>#REF!</v>
      </c>
    </row>
    <row r="52" spans="1:21" x14ac:dyDescent="0.2">
      <c r="A52" s="17">
        <v>1580062793</v>
      </c>
      <c r="B52" s="17">
        <v>9</v>
      </c>
      <c r="C52" s="17" t="s">
        <v>136</v>
      </c>
      <c r="D52" s="17">
        <v>1171418766</v>
      </c>
      <c r="E52" s="7" t="s">
        <v>77</v>
      </c>
      <c r="F52" s="17" t="s">
        <v>190</v>
      </c>
      <c r="G52" s="7" t="s">
        <v>184</v>
      </c>
      <c r="H52" s="17">
        <v>5</v>
      </c>
      <c r="I52" s="17" t="s">
        <v>139</v>
      </c>
      <c r="J52" s="17" t="s">
        <v>140</v>
      </c>
      <c r="L52" s="17">
        <v>45</v>
      </c>
      <c r="M52" s="17">
        <v>5</v>
      </c>
      <c r="N52" s="17">
        <v>1</v>
      </c>
      <c r="O52" s="17">
        <v>1</v>
      </c>
      <c r="P52">
        <v>1553549189</v>
      </c>
      <c r="Q52">
        <v>2098</v>
      </c>
      <c r="S52" t="s">
        <v>141</v>
      </c>
      <c r="T52" t="s">
        <v>142</v>
      </c>
      <c r="U52" t="e">
        <f>MATCH(D52,Отчет!#REF!,0)</f>
        <v>#REF!</v>
      </c>
    </row>
    <row r="53" spans="1:21" x14ac:dyDescent="0.2">
      <c r="A53" s="17">
        <v>1580061694</v>
      </c>
      <c r="B53" s="17">
        <v>9</v>
      </c>
      <c r="C53" s="17" t="s">
        <v>150</v>
      </c>
      <c r="D53" s="17">
        <v>1171418779</v>
      </c>
      <c r="E53" s="7" t="s">
        <v>118</v>
      </c>
      <c r="F53" s="17" t="s">
        <v>191</v>
      </c>
      <c r="G53" s="7" t="s">
        <v>184</v>
      </c>
      <c r="H53" s="17">
        <v>5</v>
      </c>
      <c r="I53" s="17" t="s">
        <v>139</v>
      </c>
      <c r="J53" s="17" t="s">
        <v>140</v>
      </c>
      <c r="L53" s="17">
        <v>45</v>
      </c>
      <c r="M53" s="17">
        <v>5</v>
      </c>
      <c r="N53" s="17">
        <v>1</v>
      </c>
      <c r="O53" s="17">
        <v>1</v>
      </c>
      <c r="P53">
        <v>1553549189</v>
      </c>
      <c r="Q53">
        <v>2098</v>
      </c>
      <c r="S53" t="s">
        <v>141</v>
      </c>
      <c r="T53" t="s">
        <v>142</v>
      </c>
      <c r="U53" t="e">
        <f>MATCH(D53,Отчет!#REF!,0)</f>
        <v>#REF!</v>
      </c>
    </row>
    <row r="54" spans="1:21" x14ac:dyDescent="0.2">
      <c r="A54" s="17">
        <v>1580062115</v>
      </c>
      <c r="B54" s="17">
        <v>8</v>
      </c>
      <c r="C54" s="17" t="s">
        <v>144</v>
      </c>
      <c r="D54" s="17">
        <v>1171418923</v>
      </c>
      <c r="E54" s="7" t="s">
        <v>73</v>
      </c>
      <c r="F54" s="17" t="s">
        <v>192</v>
      </c>
      <c r="G54" s="7" t="s">
        <v>184</v>
      </c>
      <c r="H54" s="17">
        <v>5</v>
      </c>
      <c r="I54" s="17" t="s">
        <v>139</v>
      </c>
      <c r="J54" s="17" t="s">
        <v>140</v>
      </c>
      <c r="L54" s="17">
        <v>40</v>
      </c>
      <c r="M54" s="17">
        <v>5</v>
      </c>
      <c r="N54" s="17">
        <v>1</v>
      </c>
      <c r="O54" s="17">
        <v>1</v>
      </c>
      <c r="P54">
        <v>1553549189</v>
      </c>
      <c r="Q54">
        <v>2098</v>
      </c>
      <c r="S54" t="s">
        <v>141</v>
      </c>
      <c r="T54" t="s">
        <v>142</v>
      </c>
      <c r="U54" t="e">
        <f>MATCH(D54,Отчет!#REF!,0)</f>
        <v>#REF!</v>
      </c>
    </row>
    <row r="55" spans="1:21" x14ac:dyDescent="0.2">
      <c r="A55" s="17">
        <v>1580061375</v>
      </c>
      <c r="B55" s="17">
        <v>9</v>
      </c>
      <c r="C55" s="17" t="s">
        <v>136</v>
      </c>
      <c r="D55" s="17">
        <v>1171418936</v>
      </c>
      <c r="E55" s="7" t="s">
        <v>125</v>
      </c>
      <c r="F55" s="17" t="s">
        <v>193</v>
      </c>
      <c r="G55" s="7" t="s">
        <v>184</v>
      </c>
      <c r="H55" s="17">
        <v>5</v>
      </c>
      <c r="I55" s="17" t="s">
        <v>139</v>
      </c>
      <c r="J55" s="17" t="s">
        <v>140</v>
      </c>
      <c r="L55" s="17">
        <v>45</v>
      </c>
      <c r="M55" s="17">
        <v>5</v>
      </c>
      <c r="N55" s="17">
        <v>1</v>
      </c>
      <c r="O55" s="17">
        <v>1</v>
      </c>
      <c r="P55">
        <v>1553549189</v>
      </c>
      <c r="Q55">
        <v>2098</v>
      </c>
      <c r="S55" t="s">
        <v>141</v>
      </c>
      <c r="T55" t="s">
        <v>142</v>
      </c>
      <c r="U55" t="e">
        <f>MATCH(D55,Отчет!#REF!,0)</f>
        <v>#REF!</v>
      </c>
    </row>
    <row r="56" spans="1:21" x14ac:dyDescent="0.2">
      <c r="A56" s="17">
        <v>1580063562</v>
      </c>
      <c r="B56" s="17">
        <v>8</v>
      </c>
      <c r="C56" s="17" t="s">
        <v>144</v>
      </c>
      <c r="D56" s="17">
        <v>1171418949</v>
      </c>
      <c r="E56" s="7" t="s">
        <v>81</v>
      </c>
      <c r="F56" s="17" t="s">
        <v>155</v>
      </c>
      <c r="G56" s="7" t="s">
        <v>184</v>
      </c>
      <c r="H56" s="17">
        <v>5</v>
      </c>
      <c r="I56" s="17" t="s">
        <v>139</v>
      </c>
      <c r="J56" s="17" t="s">
        <v>140</v>
      </c>
      <c r="L56" s="17">
        <v>40</v>
      </c>
      <c r="M56" s="17">
        <v>5</v>
      </c>
      <c r="N56" s="17">
        <v>1</v>
      </c>
      <c r="O56" s="17">
        <v>1</v>
      </c>
      <c r="P56">
        <v>1553549189</v>
      </c>
      <c r="Q56">
        <v>2098</v>
      </c>
      <c r="S56" t="s">
        <v>141</v>
      </c>
      <c r="T56" t="s">
        <v>142</v>
      </c>
      <c r="U56" t="e">
        <f>MATCH(D56,Отчет!#REF!,0)</f>
        <v>#REF!</v>
      </c>
    </row>
    <row r="57" spans="1:21" x14ac:dyDescent="0.2">
      <c r="A57" s="17">
        <v>1580061754</v>
      </c>
      <c r="B57" s="17">
        <v>8</v>
      </c>
      <c r="C57" s="17" t="s">
        <v>144</v>
      </c>
      <c r="D57" s="17">
        <v>1171418988</v>
      </c>
      <c r="E57" s="7" t="s">
        <v>76</v>
      </c>
      <c r="F57" s="17" t="s">
        <v>194</v>
      </c>
      <c r="G57" s="7" t="s">
        <v>184</v>
      </c>
      <c r="H57" s="17">
        <v>5</v>
      </c>
      <c r="I57" s="17" t="s">
        <v>139</v>
      </c>
      <c r="J57" s="17" t="s">
        <v>140</v>
      </c>
      <c r="L57" s="17">
        <v>40</v>
      </c>
      <c r="M57" s="17">
        <v>5</v>
      </c>
      <c r="N57" s="17">
        <v>1</v>
      </c>
      <c r="O57" s="17">
        <v>1</v>
      </c>
      <c r="P57">
        <v>1553549189</v>
      </c>
      <c r="Q57">
        <v>2098</v>
      </c>
      <c r="S57" t="s">
        <v>141</v>
      </c>
      <c r="T57" t="s">
        <v>142</v>
      </c>
      <c r="U57" t="e">
        <f>MATCH(D57,Отчет!#REF!,0)</f>
        <v>#REF!</v>
      </c>
    </row>
    <row r="58" spans="1:21" x14ac:dyDescent="0.2">
      <c r="A58" s="17">
        <v>1580063119</v>
      </c>
      <c r="B58" s="17">
        <v>9</v>
      </c>
      <c r="C58" s="17" t="s">
        <v>146</v>
      </c>
      <c r="D58" s="17">
        <v>1171419014</v>
      </c>
      <c r="E58" s="7" t="s">
        <v>69</v>
      </c>
      <c r="F58" s="17" t="s">
        <v>195</v>
      </c>
      <c r="G58" s="7" t="s">
        <v>184</v>
      </c>
      <c r="H58" s="17">
        <v>5</v>
      </c>
      <c r="I58" s="17" t="s">
        <v>139</v>
      </c>
      <c r="J58" s="17" t="s">
        <v>140</v>
      </c>
      <c r="L58" s="17">
        <v>45</v>
      </c>
      <c r="M58" s="17">
        <v>5</v>
      </c>
      <c r="N58" s="17">
        <v>1</v>
      </c>
      <c r="O58" s="17">
        <v>1</v>
      </c>
      <c r="P58">
        <v>1553549189</v>
      </c>
      <c r="Q58">
        <v>2098</v>
      </c>
      <c r="S58" t="s">
        <v>141</v>
      </c>
      <c r="T58" t="s">
        <v>142</v>
      </c>
      <c r="U58" t="e">
        <f>MATCH(D58,Отчет!#REF!,0)</f>
        <v>#REF!</v>
      </c>
    </row>
    <row r="59" spans="1:21" x14ac:dyDescent="0.2">
      <c r="A59" s="17">
        <v>1646114462</v>
      </c>
      <c r="B59" s="17">
        <v>9</v>
      </c>
      <c r="C59" s="17" t="s">
        <v>144</v>
      </c>
      <c r="D59" s="17">
        <v>1171419027</v>
      </c>
      <c r="E59" s="7" t="s">
        <v>104</v>
      </c>
      <c r="F59" s="17" t="s">
        <v>196</v>
      </c>
      <c r="G59" s="7" t="s">
        <v>184</v>
      </c>
      <c r="H59" s="17">
        <v>5</v>
      </c>
      <c r="I59" s="17" t="s">
        <v>139</v>
      </c>
      <c r="J59" s="17" t="s">
        <v>140</v>
      </c>
      <c r="L59" s="17">
        <v>45</v>
      </c>
      <c r="M59" s="17">
        <v>5</v>
      </c>
      <c r="N59" s="17">
        <v>1</v>
      </c>
      <c r="O59" s="17">
        <v>1</v>
      </c>
      <c r="P59">
        <v>1553549189</v>
      </c>
      <c r="Q59">
        <v>2098</v>
      </c>
      <c r="S59" t="s">
        <v>141</v>
      </c>
      <c r="T59" t="s">
        <v>142</v>
      </c>
      <c r="U59" t="e">
        <f>MATCH(D59,Отчет!#REF!,0)</f>
        <v>#REF!</v>
      </c>
    </row>
    <row r="60" spans="1:21" x14ac:dyDescent="0.2">
      <c r="A60" s="17">
        <v>1580062519</v>
      </c>
      <c r="B60" s="17">
        <v>9</v>
      </c>
      <c r="C60" s="17" t="s">
        <v>146</v>
      </c>
      <c r="D60" s="17">
        <v>1171419105</v>
      </c>
      <c r="E60" s="7" t="s">
        <v>117</v>
      </c>
      <c r="F60" s="17" t="s">
        <v>197</v>
      </c>
      <c r="G60" s="7" t="s">
        <v>184</v>
      </c>
      <c r="H60" s="17">
        <v>5</v>
      </c>
      <c r="I60" s="17" t="s">
        <v>139</v>
      </c>
      <c r="J60" s="17" t="s">
        <v>140</v>
      </c>
      <c r="L60" s="17">
        <v>45</v>
      </c>
      <c r="M60" s="17">
        <v>5</v>
      </c>
      <c r="N60" s="17">
        <v>1</v>
      </c>
      <c r="O60" s="17">
        <v>1</v>
      </c>
      <c r="P60">
        <v>1553549189</v>
      </c>
      <c r="Q60">
        <v>2098</v>
      </c>
      <c r="S60" t="s">
        <v>141</v>
      </c>
      <c r="T60" t="s">
        <v>142</v>
      </c>
      <c r="U60" t="e">
        <f>MATCH(D60,Отчет!#REF!,0)</f>
        <v>#REF!</v>
      </c>
    </row>
    <row r="61" spans="1:21" x14ac:dyDescent="0.2">
      <c r="A61" s="17">
        <v>1646131721</v>
      </c>
      <c r="B61" s="17">
        <v>9</v>
      </c>
      <c r="C61" s="17" t="s">
        <v>136</v>
      </c>
      <c r="D61" s="17">
        <v>1171419131</v>
      </c>
      <c r="E61" s="7" t="s">
        <v>98</v>
      </c>
      <c r="F61" s="17" t="s">
        <v>159</v>
      </c>
      <c r="G61" s="7" t="s">
        <v>184</v>
      </c>
      <c r="H61" s="17">
        <v>5</v>
      </c>
      <c r="I61" s="17" t="s">
        <v>139</v>
      </c>
      <c r="J61" s="17" t="s">
        <v>140</v>
      </c>
      <c r="L61" s="17">
        <v>45</v>
      </c>
      <c r="M61" s="17">
        <v>5</v>
      </c>
      <c r="N61" s="17">
        <v>1</v>
      </c>
      <c r="O61" s="17">
        <v>1</v>
      </c>
      <c r="P61">
        <v>1553549189</v>
      </c>
      <c r="Q61">
        <v>2098</v>
      </c>
      <c r="S61" t="s">
        <v>141</v>
      </c>
      <c r="T61" t="s">
        <v>142</v>
      </c>
      <c r="U61" t="e">
        <f>MATCH(D61,Отчет!#REF!,0)</f>
        <v>#REF!</v>
      </c>
    </row>
    <row r="62" spans="1:21" x14ac:dyDescent="0.2">
      <c r="A62" s="17">
        <v>1580062493</v>
      </c>
      <c r="B62" s="17">
        <v>8</v>
      </c>
      <c r="C62" s="17" t="s">
        <v>144</v>
      </c>
      <c r="D62" s="17">
        <v>1171419198</v>
      </c>
      <c r="E62" s="7" t="s">
        <v>109</v>
      </c>
      <c r="F62" s="17" t="s">
        <v>161</v>
      </c>
      <c r="G62" s="7" t="s">
        <v>184</v>
      </c>
      <c r="H62" s="17">
        <v>5</v>
      </c>
      <c r="I62" s="17" t="s">
        <v>139</v>
      </c>
      <c r="J62" s="17" t="s">
        <v>140</v>
      </c>
      <c r="L62" s="17">
        <v>40</v>
      </c>
      <c r="M62" s="17">
        <v>5</v>
      </c>
      <c r="N62" s="17">
        <v>1</v>
      </c>
      <c r="O62" s="17">
        <v>1</v>
      </c>
      <c r="P62">
        <v>1553549189</v>
      </c>
      <c r="Q62">
        <v>2098</v>
      </c>
      <c r="S62" t="s">
        <v>141</v>
      </c>
      <c r="T62" t="s">
        <v>142</v>
      </c>
      <c r="U62" t="e">
        <f>MATCH(D62,Отчет!#REF!,0)</f>
        <v>#REF!</v>
      </c>
    </row>
    <row r="63" spans="1:21" x14ac:dyDescent="0.2">
      <c r="A63" s="17">
        <v>1580062947</v>
      </c>
      <c r="B63" s="17">
        <v>8</v>
      </c>
      <c r="C63" s="17" t="s">
        <v>144</v>
      </c>
      <c r="D63" s="17">
        <v>1171419355</v>
      </c>
      <c r="E63" s="7" t="s">
        <v>88</v>
      </c>
      <c r="F63" s="17" t="s">
        <v>162</v>
      </c>
      <c r="G63" s="7" t="s">
        <v>184</v>
      </c>
      <c r="H63" s="17">
        <v>5</v>
      </c>
      <c r="I63" s="17" t="s">
        <v>139</v>
      </c>
      <c r="J63" s="17" t="s">
        <v>140</v>
      </c>
      <c r="L63" s="17">
        <v>40</v>
      </c>
      <c r="M63" s="17">
        <v>5</v>
      </c>
      <c r="N63" s="17">
        <v>1</v>
      </c>
      <c r="O63" s="17">
        <v>1</v>
      </c>
      <c r="P63">
        <v>1553549189</v>
      </c>
      <c r="Q63">
        <v>2098</v>
      </c>
      <c r="S63" t="s">
        <v>141</v>
      </c>
      <c r="T63" t="s">
        <v>142</v>
      </c>
      <c r="U63" t="e">
        <f>MATCH(D63,Отчет!#REF!,0)</f>
        <v>#REF!</v>
      </c>
    </row>
    <row r="64" spans="1:21" x14ac:dyDescent="0.2">
      <c r="A64" s="17">
        <v>1580061886</v>
      </c>
      <c r="B64" s="17">
        <v>9</v>
      </c>
      <c r="C64" s="17" t="s">
        <v>136</v>
      </c>
      <c r="D64" s="17">
        <v>1171419433</v>
      </c>
      <c r="E64" s="7" t="s">
        <v>71</v>
      </c>
      <c r="F64" s="17" t="s">
        <v>164</v>
      </c>
      <c r="G64" s="7" t="s">
        <v>184</v>
      </c>
      <c r="H64" s="17">
        <v>5</v>
      </c>
      <c r="I64" s="17" t="s">
        <v>139</v>
      </c>
      <c r="J64" s="17" t="s">
        <v>140</v>
      </c>
      <c r="L64" s="17">
        <v>45</v>
      </c>
      <c r="M64" s="17">
        <v>5</v>
      </c>
      <c r="N64" s="17">
        <v>1</v>
      </c>
      <c r="O64" s="17">
        <v>1</v>
      </c>
      <c r="P64">
        <v>1553549189</v>
      </c>
      <c r="Q64">
        <v>2098</v>
      </c>
      <c r="S64" t="s">
        <v>141</v>
      </c>
      <c r="T64" t="s">
        <v>142</v>
      </c>
      <c r="U64" t="e">
        <f>MATCH(D64,Отчет!#REF!,0)</f>
        <v>#REF!</v>
      </c>
    </row>
    <row r="65" spans="1:21" x14ac:dyDescent="0.2">
      <c r="A65" s="17">
        <v>1580062145</v>
      </c>
      <c r="B65" s="17">
        <v>8</v>
      </c>
      <c r="C65" s="17" t="s">
        <v>150</v>
      </c>
      <c r="D65" s="17">
        <v>1171419446</v>
      </c>
      <c r="E65" s="7" t="s">
        <v>83</v>
      </c>
      <c r="F65" s="17" t="s">
        <v>165</v>
      </c>
      <c r="G65" s="7" t="s">
        <v>184</v>
      </c>
      <c r="H65" s="17">
        <v>5</v>
      </c>
      <c r="I65" s="17" t="s">
        <v>139</v>
      </c>
      <c r="J65" s="17" t="s">
        <v>140</v>
      </c>
      <c r="L65" s="17">
        <v>40</v>
      </c>
      <c r="M65" s="17">
        <v>5</v>
      </c>
      <c r="N65" s="17">
        <v>1</v>
      </c>
      <c r="O65" s="17">
        <v>1</v>
      </c>
      <c r="P65">
        <v>1553549189</v>
      </c>
      <c r="Q65">
        <v>2098</v>
      </c>
      <c r="S65" t="s">
        <v>141</v>
      </c>
      <c r="T65" t="s">
        <v>142</v>
      </c>
      <c r="U65" t="e">
        <f>MATCH(D65,Отчет!#REF!,0)</f>
        <v>#REF!</v>
      </c>
    </row>
    <row r="66" spans="1:21" x14ac:dyDescent="0.2">
      <c r="A66" s="17">
        <v>1580062206</v>
      </c>
      <c r="B66" s="17">
        <v>7</v>
      </c>
      <c r="C66" s="17" t="s">
        <v>144</v>
      </c>
      <c r="D66" s="17">
        <v>1171419754</v>
      </c>
      <c r="E66" s="7" t="s">
        <v>111</v>
      </c>
      <c r="F66" s="17" t="s">
        <v>198</v>
      </c>
      <c r="G66" s="7" t="s">
        <v>184</v>
      </c>
      <c r="H66" s="17">
        <v>5</v>
      </c>
      <c r="I66" s="17" t="s">
        <v>139</v>
      </c>
      <c r="J66" s="17" t="s">
        <v>140</v>
      </c>
      <c r="L66" s="17">
        <v>35</v>
      </c>
      <c r="M66" s="17">
        <v>5</v>
      </c>
      <c r="N66" s="17">
        <v>1</v>
      </c>
      <c r="O66" s="17">
        <v>1</v>
      </c>
      <c r="P66">
        <v>1553549189</v>
      </c>
      <c r="Q66">
        <v>2098</v>
      </c>
      <c r="S66" t="s">
        <v>141</v>
      </c>
      <c r="T66" t="s">
        <v>142</v>
      </c>
      <c r="U66" t="e">
        <f>MATCH(D66,Отчет!#REF!,0)</f>
        <v>#REF!</v>
      </c>
    </row>
    <row r="67" spans="1:21" x14ac:dyDescent="0.2">
      <c r="A67" s="17">
        <v>1580062395</v>
      </c>
      <c r="B67" s="17">
        <v>7</v>
      </c>
      <c r="C67" s="17" t="s">
        <v>144</v>
      </c>
      <c r="D67" s="17">
        <v>1171419767</v>
      </c>
      <c r="E67" s="7" t="s">
        <v>124</v>
      </c>
      <c r="F67" s="17" t="s">
        <v>199</v>
      </c>
      <c r="G67" s="7" t="s">
        <v>184</v>
      </c>
      <c r="H67" s="17">
        <v>5</v>
      </c>
      <c r="I67" s="17" t="s">
        <v>139</v>
      </c>
      <c r="J67" s="17" t="s">
        <v>140</v>
      </c>
      <c r="L67" s="17">
        <v>35</v>
      </c>
      <c r="M67" s="17">
        <v>5</v>
      </c>
      <c r="N67" s="17">
        <v>1</v>
      </c>
      <c r="O67" s="17">
        <v>1</v>
      </c>
      <c r="P67">
        <v>1553549189</v>
      </c>
      <c r="Q67">
        <v>2098</v>
      </c>
      <c r="S67" t="s">
        <v>141</v>
      </c>
      <c r="T67" t="s">
        <v>142</v>
      </c>
      <c r="U67" t="e">
        <f>MATCH(D67,Отчет!#REF!,0)</f>
        <v>#REF!</v>
      </c>
    </row>
    <row r="68" spans="1:21" x14ac:dyDescent="0.2">
      <c r="A68" s="17">
        <v>1580063157</v>
      </c>
      <c r="B68" s="17">
        <v>8</v>
      </c>
      <c r="C68" s="17" t="s">
        <v>150</v>
      </c>
      <c r="D68" s="17">
        <v>1171419832</v>
      </c>
      <c r="E68" s="7" t="s">
        <v>42</v>
      </c>
      <c r="F68" s="17" t="s">
        <v>173</v>
      </c>
      <c r="G68" s="7" t="s">
        <v>184</v>
      </c>
      <c r="H68" s="17">
        <v>5</v>
      </c>
      <c r="I68" s="17" t="s">
        <v>139</v>
      </c>
      <c r="J68" s="17" t="s">
        <v>140</v>
      </c>
      <c r="L68" s="17">
        <v>40</v>
      </c>
      <c r="M68" s="17">
        <v>5</v>
      </c>
      <c r="N68" s="17">
        <v>1</v>
      </c>
      <c r="O68" s="17">
        <v>1</v>
      </c>
      <c r="P68">
        <v>1553549189</v>
      </c>
      <c r="Q68">
        <v>2098</v>
      </c>
      <c r="S68" t="s">
        <v>141</v>
      </c>
      <c r="T68" t="s">
        <v>142</v>
      </c>
      <c r="U68" t="e">
        <f>MATCH(D68,Отчет!#REF!,0)</f>
        <v>#REF!</v>
      </c>
    </row>
    <row r="69" spans="1:21" x14ac:dyDescent="0.2">
      <c r="A69" s="17">
        <v>1585275152</v>
      </c>
      <c r="B69" s="17">
        <v>7</v>
      </c>
      <c r="C69" s="17" t="s">
        <v>136</v>
      </c>
      <c r="D69" s="17">
        <v>1171422465</v>
      </c>
      <c r="E69" s="7" t="s">
        <v>101</v>
      </c>
      <c r="F69" s="17" t="s">
        <v>200</v>
      </c>
      <c r="G69" s="7" t="s">
        <v>184</v>
      </c>
      <c r="H69" s="17">
        <v>5</v>
      </c>
      <c r="I69" s="17" t="s">
        <v>139</v>
      </c>
      <c r="J69" s="17" t="s">
        <v>140</v>
      </c>
      <c r="L69" s="17">
        <v>35</v>
      </c>
      <c r="M69" s="17">
        <v>5</v>
      </c>
      <c r="N69" s="17">
        <v>1</v>
      </c>
      <c r="O69" s="17">
        <v>1</v>
      </c>
      <c r="P69">
        <v>1553549189</v>
      </c>
      <c r="Q69">
        <v>2098</v>
      </c>
      <c r="S69" t="s">
        <v>141</v>
      </c>
      <c r="T69" t="s">
        <v>142</v>
      </c>
      <c r="U69" t="e">
        <f>MATCH(D69,Отчет!#REF!,0)</f>
        <v>#REF!</v>
      </c>
    </row>
    <row r="70" spans="1:21" x14ac:dyDescent="0.2">
      <c r="A70" s="17">
        <v>1580062049</v>
      </c>
      <c r="B70" s="17">
        <v>6</v>
      </c>
      <c r="C70" s="17" t="s">
        <v>144</v>
      </c>
      <c r="D70" s="17">
        <v>1171445105</v>
      </c>
      <c r="E70" s="7" t="s">
        <v>46</v>
      </c>
      <c r="F70" s="17" t="s">
        <v>176</v>
      </c>
      <c r="G70" s="7" t="s">
        <v>184</v>
      </c>
      <c r="H70" s="17">
        <v>5</v>
      </c>
      <c r="I70" s="17" t="s">
        <v>139</v>
      </c>
      <c r="J70" s="17" t="s">
        <v>140</v>
      </c>
      <c r="L70" s="17">
        <v>30</v>
      </c>
      <c r="M70" s="17">
        <v>5</v>
      </c>
      <c r="N70" s="17">
        <v>1</v>
      </c>
      <c r="O70" s="17">
        <v>1</v>
      </c>
      <c r="P70">
        <v>1553549189</v>
      </c>
      <c r="Q70">
        <v>2098</v>
      </c>
      <c r="S70" t="s">
        <v>141</v>
      </c>
      <c r="T70" t="s">
        <v>142</v>
      </c>
      <c r="U70" t="e">
        <f>MATCH(D70,Отчет!#REF!,0)</f>
        <v>#REF!</v>
      </c>
    </row>
    <row r="71" spans="1:21" x14ac:dyDescent="0.2">
      <c r="A71" s="17">
        <v>1580061650</v>
      </c>
      <c r="B71" s="17">
        <v>8</v>
      </c>
      <c r="C71" s="17" t="s">
        <v>146</v>
      </c>
      <c r="D71" s="17">
        <v>1171445131</v>
      </c>
      <c r="E71" s="7" t="s">
        <v>74</v>
      </c>
      <c r="F71" s="17" t="s">
        <v>201</v>
      </c>
      <c r="G71" s="7" t="s">
        <v>184</v>
      </c>
      <c r="H71" s="17">
        <v>5</v>
      </c>
      <c r="I71" s="17" t="s">
        <v>139</v>
      </c>
      <c r="J71" s="17" t="s">
        <v>140</v>
      </c>
      <c r="L71" s="17">
        <v>40</v>
      </c>
      <c r="M71" s="17">
        <v>5</v>
      </c>
      <c r="N71" s="17">
        <v>1</v>
      </c>
      <c r="O71" s="17">
        <v>1</v>
      </c>
      <c r="P71">
        <v>1553549189</v>
      </c>
      <c r="Q71">
        <v>2098</v>
      </c>
      <c r="S71" t="s">
        <v>141</v>
      </c>
      <c r="T71" t="s">
        <v>142</v>
      </c>
      <c r="U71" t="e">
        <f>MATCH(D71,Отчет!#REF!,0)</f>
        <v>#REF!</v>
      </c>
    </row>
    <row r="72" spans="1:21" x14ac:dyDescent="0.2">
      <c r="A72" s="17">
        <v>1580062891</v>
      </c>
      <c r="B72" s="17">
        <v>8</v>
      </c>
      <c r="C72" s="17" t="s">
        <v>150</v>
      </c>
      <c r="D72" s="17">
        <v>1171445144</v>
      </c>
      <c r="E72" s="7" t="s">
        <v>52</v>
      </c>
      <c r="F72" s="17" t="s">
        <v>177</v>
      </c>
      <c r="G72" s="7" t="s">
        <v>184</v>
      </c>
      <c r="H72" s="17">
        <v>5</v>
      </c>
      <c r="I72" s="17" t="s">
        <v>139</v>
      </c>
      <c r="J72" s="17" t="s">
        <v>140</v>
      </c>
      <c r="L72" s="17">
        <v>40</v>
      </c>
      <c r="M72" s="17">
        <v>5</v>
      </c>
      <c r="N72" s="17">
        <v>1</v>
      </c>
      <c r="O72" s="17">
        <v>1</v>
      </c>
      <c r="P72">
        <v>1553549189</v>
      </c>
      <c r="Q72">
        <v>2098</v>
      </c>
      <c r="S72" t="s">
        <v>141</v>
      </c>
      <c r="T72" t="s">
        <v>142</v>
      </c>
      <c r="U72" t="e">
        <f>MATCH(D72,Отчет!#REF!,0)</f>
        <v>#REF!</v>
      </c>
    </row>
    <row r="73" spans="1:21" x14ac:dyDescent="0.2">
      <c r="A73" s="17">
        <v>1580064257</v>
      </c>
      <c r="B73" s="17">
        <v>8</v>
      </c>
      <c r="C73" s="17" t="s">
        <v>150</v>
      </c>
      <c r="D73" s="17">
        <v>1171445157</v>
      </c>
      <c r="E73" s="7" t="s">
        <v>56</v>
      </c>
      <c r="F73" s="17" t="s">
        <v>202</v>
      </c>
      <c r="G73" s="7" t="s">
        <v>184</v>
      </c>
      <c r="H73" s="17">
        <v>5</v>
      </c>
      <c r="I73" s="17" t="s">
        <v>139</v>
      </c>
      <c r="J73" s="17" t="s">
        <v>140</v>
      </c>
      <c r="L73" s="17">
        <v>40</v>
      </c>
      <c r="M73" s="17">
        <v>5</v>
      </c>
      <c r="N73" s="17">
        <v>1</v>
      </c>
      <c r="O73" s="17">
        <v>1</v>
      </c>
      <c r="P73">
        <v>1553549189</v>
      </c>
      <c r="Q73">
        <v>2098</v>
      </c>
      <c r="S73" t="s">
        <v>141</v>
      </c>
      <c r="T73" t="s">
        <v>142</v>
      </c>
      <c r="U73" t="e">
        <f>MATCH(D73,Отчет!#REF!,0)</f>
        <v>#REF!</v>
      </c>
    </row>
    <row r="74" spans="1:21" x14ac:dyDescent="0.2">
      <c r="A74" s="17">
        <v>1580063019</v>
      </c>
      <c r="B74" s="17">
        <v>10</v>
      </c>
      <c r="C74" s="17" t="s">
        <v>146</v>
      </c>
      <c r="D74" s="17">
        <v>1171445170</v>
      </c>
      <c r="E74" s="7" t="s">
        <v>126</v>
      </c>
      <c r="F74" s="17" t="s">
        <v>178</v>
      </c>
      <c r="G74" s="7" t="s">
        <v>184</v>
      </c>
      <c r="H74" s="17">
        <v>5</v>
      </c>
      <c r="I74" s="17" t="s">
        <v>139</v>
      </c>
      <c r="J74" s="17" t="s">
        <v>140</v>
      </c>
      <c r="L74" s="17">
        <v>50</v>
      </c>
      <c r="M74" s="17">
        <v>5</v>
      </c>
      <c r="N74" s="17">
        <v>1</v>
      </c>
      <c r="O74" s="17">
        <v>1</v>
      </c>
      <c r="P74">
        <v>1553549189</v>
      </c>
      <c r="Q74">
        <v>2098</v>
      </c>
      <c r="S74" t="s">
        <v>141</v>
      </c>
      <c r="T74" t="s">
        <v>142</v>
      </c>
      <c r="U74" t="e">
        <f>MATCH(D74,Отчет!#REF!,0)</f>
        <v>#REF!</v>
      </c>
    </row>
    <row r="75" spans="1:21" x14ac:dyDescent="0.2">
      <c r="A75" s="17">
        <v>1580061602</v>
      </c>
      <c r="B75" s="17">
        <v>6</v>
      </c>
      <c r="C75" s="17" t="s">
        <v>146</v>
      </c>
      <c r="D75" s="17">
        <v>1171454813</v>
      </c>
      <c r="E75" s="7" t="s">
        <v>135</v>
      </c>
      <c r="F75" s="17" t="s">
        <v>203</v>
      </c>
      <c r="G75" s="7" t="s">
        <v>184</v>
      </c>
      <c r="H75" s="17">
        <v>5</v>
      </c>
      <c r="I75" s="17" t="s">
        <v>139</v>
      </c>
      <c r="J75" s="17" t="s">
        <v>140</v>
      </c>
      <c r="L75" s="17">
        <v>30</v>
      </c>
      <c r="M75" s="17">
        <v>5</v>
      </c>
      <c r="N75" s="17">
        <v>1</v>
      </c>
      <c r="O75" s="17">
        <v>0</v>
      </c>
      <c r="P75">
        <v>1553549189</v>
      </c>
      <c r="Q75">
        <v>2098</v>
      </c>
      <c r="S75" t="s">
        <v>141</v>
      </c>
      <c r="T75" t="s">
        <v>142</v>
      </c>
      <c r="U75" t="e">
        <f>MATCH(D75,Отчет!#REF!,0)</f>
        <v>#REF!</v>
      </c>
    </row>
    <row r="76" spans="1:21" x14ac:dyDescent="0.2">
      <c r="A76" s="17">
        <v>1580061818</v>
      </c>
      <c r="B76" s="17">
        <v>8</v>
      </c>
      <c r="C76" s="17" t="s">
        <v>144</v>
      </c>
      <c r="D76" s="17">
        <v>1178852324</v>
      </c>
      <c r="E76" s="7" t="s">
        <v>90</v>
      </c>
      <c r="F76" s="17" t="s">
        <v>204</v>
      </c>
      <c r="G76" s="7" t="s">
        <v>184</v>
      </c>
      <c r="H76" s="17">
        <v>5</v>
      </c>
      <c r="I76" s="17" t="s">
        <v>139</v>
      </c>
      <c r="J76" s="17" t="s">
        <v>140</v>
      </c>
      <c r="L76" s="17">
        <v>40</v>
      </c>
      <c r="M76" s="17">
        <v>5</v>
      </c>
      <c r="N76" s="17">
        <v>1</v>
      </c>
      <c r="O76" s="17">
        <v>1</v>
      </c>
      <c r="P76">
        <v>1553549189</v>
      </c>
      <c r="Q76">
        <v>2098</v>
      </c>
      <c r="S76" t="s">
        <v>141</v>
      </c>
      <c r="T76" t="s">
        <v>142</v>
      </c>
      <c r="U76" t="e">
        <f>MATCH(D76,Отчет!#REF!,0)</f>
        <v>#REF!</v>
      </c>
    </row>
    <row r="77" spans="1:21" x14ac:dyDescent="0.2">
      <c r="A77" s="17">
        <v>1662232231</v>
      </c>
      <c r="B77" s="17">
        <v>9</v>
      </c>
      <c r="C77" s="17" t="s">
        <v>144</v>
      </c>
      <c r="D77" s="17">
        <v>1181020622</v>
      </c>
      <c r="E77" s="7" t="s">
        <v>62</v>
      </c>
      <c r="F77" s="17" t="s">
        <v>205</v>
      </c>
      <c r="G77" s="7" t="s">
        <v>184</v>
      </c>
      <c r="H77" s="17">
        <v>5</v>
      </c>
      <c r="I77" s="17" t="s">
        <v>139</v>
      </c>
      <c r="J77" s="17" t="s">
        <v>140</v>
      </c>
      <c r="L77" s="17">
        <v>45</v>
      </c>
      <c r="M77" s="17">
        <v>5</v>
      </c>
      <c r="N77" s="17">
        <v>1</v>
      </c>
      <c r="O77" s="17">
        <v>1</v>
      </c>
      <c r="P77">
        <v>1553549189</v>
      </c>
      <c r="Q77">
        <v>2098</v>
      </c>
      <c r="S77" t="s">
        <v>141</v>
      </c>
      <c r="T77" t="s">
        <v>142</v>
      </c>
      <c r="U77" t="e">
        <f>MATCH(D77,Отчет!#REF!,0)</f>
        <v>#REF!</v>
      </c>
    </row>
    <row r="78" spans="1:21" x14ac:dyDescent="0.2">
      <c r="A78" s="17">
        <v>1585525180</v>
      </c>
      <c r="B78" s="17">
        <v>4</v>
      </c>
      <c r="C78" s="17" t="s">
        <v>136</v>
      </c>
      <c r="D78" s="17">
        <v>1190248486</v>
      </c>
      <c r="E78" s="7" t="s">
        <v>93</v>
      </c>
      <c r="F78" s="17" t="s">
        <v>179</v>
      </c>
      <c r="G78" s="7" t="s">
        <v>184</v>
      </c>
      <c r="H78" s="17">
        <v>5</v>
      </c>
      <c r="I78" s="17" t="s">
        <v>139</v>
      </c>
      <c r="J78" s="17" t="s">
        <v>140</v>
      </c>
      <c r="L78" s="17">
        <v>20</v>
      </c>
      <c r="M78" s="17">
        <v>5</v>
      </c>
      <c r="N78" s="17">
        <v>1</v>
      </c>
      <c r="O78" s="17">
        <v>1</v>
      </c>
      <c r="P78">
        <v>1553549189</v>
      </c>
      <c r="Q78">
        <v>2098</v>
      </c>
      <c r="S78" t="s">
        <v>141</v>
      </c>
      <c r="T78" t="s">
        <v>142</v>
      </c>
      <c r="U78" t="e">
        <f>MATCH(D78,Отчет!#REF!,0)</f>
        <v>#REF!</v>
      </c>
    </row>
    <row r="79" spans="1:21" x14ac:dyDescent="0.2">
      <c r="A79" s="17">
        <v>1580063924</v>
      </c>
      <c r="B79" s="17">
        <v>8</v>
      </c>
      <c r="C79" s="17" t="s">
        <v>136</v>
      </c>
      <c r="D79" s="17">
        <v>1324919197</v>
      </c>
      <c r="E79" s="7" t="s">
        <v>129</v>
      </c>
      <c r="F79" s="32" t="s">
        <v>180</v>
      </c>
      <c r="G79" s="7" t="s">
        <v>184</v>
      </c>
      <c r="H79" s="17">
        <v>5</v>
      </c>
      <c r="I79" s="17" t="s">
        <v>139</v>
      </c>
      <c r="J79" s="17" t="s">
        <v>140</v>
      </c>
      <c r="L79" s="17">
        <v>40</v>
      </c>
      <c r="M79" s="17">
        <v>5</v>
      </c>
      <c r="N79" s="17">
        <v>1</v>
      </c>
      <c r="O79" s="17">
        <v>1</v>
      </c>
      <c r="P79">
        <v>1553549189</v>
      </c>
      <c r="Q79">
        <v>2098</v>
      </c>
      <c r="S79" t="s">
        <v>141</v>
      </c>
      <c r="T79" t="s">
        <v>142</v>
      </c>
      <c r="U79" t="e">
        <f>MATCH(D79,Отчет!#REF!,0)</f>
        <v>#REF!</v>
      </c>
    </row>
    <row r="80" spans="1:21" x14ac:dyDescent="0.2">
      <c r="A80" s="17">
        <v>1580063517</v>
      </c>
      <c r="B80" s="17">
        <v>8</v>
      </c>
      <c r="C80" s="17" t="s">
        <v>150</v>
      </c>
      <c r="D80" s="17">
        <v>1171418397</v>
      </c>
      <c r="E80" s="7" t="s">
        <v>41</v>
      </c>
      <c r="F80" s="17" t="s">
        <v>206</v>
      </c>
      <c r="G80" s="7" t="s">
        <v>184</v>
      </c>
      <c r="H80" s="17">
        <v>5</v>
      </c>
      <c r="I80" s="17" t="s">
        <v>139</v>
      </c>
      <c r="J80" s="17" t="s">
        <v>140</v>
      </c>
      <c r="L80" s="17">
        <v>40</v>
      </c>
      <c r="M80" s="17">
        <v>5</v>
      </c>
      <c r="N80" s="17">
        <v>1</v>
      </c>
      <c r="O80" s="17">
        <v>1</v>
      </c>
      <c r="P80">
        <v>1553549189</v>
      </c>
      <c r="Q80">
        <v>2098</v>
      </c>
      <c r="S80" t="s">
        <v>141</v>
      </c>
      <c r="T80" t="s">
        <v>142</v>
      </c>
      <c r="U80" t="e">
        <f>MATCH(D80,Отчет!#REF!,0)</f>
        <v>#REF!</v>
      </c>
    </row>
    <row r="81" spans="1:21" x14ac:dyDescent="0.2">
      <c r="A81" s="17">
        <v>1580061405</v>
      </c>
      <c r="B81" s="17">
        <v>4</v>
      </c>
      <c r="C81" s="17" t="s">
        <v>136</v>
      </c>
      <c r="D81" s="17">
        <v>1171418792</v>
      </c>
      <c r="E81" s="7" t="s">
        <v>87</v>
      </c>
      <c r="F81" s="17" t="s">
        <v>153</v>
      </c>
      <c r="G81" s="7" t="s">
        <v>207</v>
      </c>
      <c r="H81" s="17">
        <v>3</v>
      </c>
      <c r="I81" s="17" t="s">
        <v>139</v>
      </c>
      <c r="J81" s="17" t="s">
        <v>140</v>
      </c>
      <c r="L81" s="17">
        <v>12</v>
      </c>
      <c r="M81" s="17">
        <v>3</v>
      </c>
      <c r="N81" s="17">
        <v>1</v>
      </c>
      <c r="O81" s="17">
        <v>1</v>
      </c>
      <c r="P81">
        <v>1520827193</v>
      </c>
      <c r="Q81">
        <v>2098</v>
      </c>
      <c r="S81" t="s">
        <v>141</v>
      </c>
      <c r="T81" t="s">
        <v>142</v>
      </c>
      <c r="U81" t="e">
        <f>MATCH(D81,Отчет!#REF!,0)</f>
        <v>#REF!</v>
      </c>
    </row>
    <row r="82" spans="1:21" x14ac:dyDescent="0.2">
      <c r="A82" s="17">
        <v>1580061557</v>
      </c>
      <c r="B82" s="17">
        <v>7</v>
      </c>
      <c r="C82" s="17" t="s">
        <v>146</v>
      </c>
      <c r="D82" s="17">
        <v>1171418687</v>
      </c>
      <c r="E82" s="7" t="s">
        <v>112</v>
      </c>
      <c r="F82" s="17" t="s">
        <v>149</v>
      </c>
      <c r="G82" s="7" t="s">
        <v>208</v>
      </c>
      <c r="H82" s="17">
        <v>6</v>
      </c>
      <c r="I82" s="17" t="s">
        <v>139</v>
      </c>
      <c r="J82" s="17" t="s">
        <v>140</v>
      </c>
      <c r="L82" s="17">
        <v>42</v>
      </c>
      <c r="M82" s="17">
        <v>6</v>
      </c>
      <c r="N82" s="17">
        <v>1</v>
      </c>
      <c r="O82" s="17">
        <v>1</v>
      </c>
      <c r="P82">
        <v>1525326686</v>
      </c>
      <c r="Q82">
        <v>2098</v>
      </c>
      <c r="S82" t="s">
        <v>141</v>
      </c>
      <c r="T82" t="s">
        <v>142</v>
      </c>
      <c r="U82" t="e">
        <f>MATCH(D82,Отчет!#REF!,0)</f>
        <v>#REF!</v>
      </c>
    </row>
    <row r="83" spans="1:21" x14ac:dyDescent="0.2">
      <c r="A83" s="17">
        <v>1648935351</v>
      </c>
      <c r="B83" s="17">
        <v>10</v>
      </c>
      <c r="C83" s="17" t="s">
        <v>136</v>
      </c>
      <c r="D83" s="17">
        <v>1171419237</v>
      </c>
      <c r="E83" s="7" t="s">
        <v>128</v>
      </c>
      <c r="F83" s="17" t="s">
        <v>209</v>
      </c>
      <c r="G83" s="7" t="s">
        <v>210</v>
      </c>
      <c r="H83" s="17">
        <v>5</v>
      </c>
      <c r="I83" s="17" t="s">
        <v>139</v>
      </c>
      <c r="J83" s="17" t="s">
        <v>140</v>
      </c>
      <c r="L83" s="17">
        <v>50</v>
      </c>
      <c r="M83" s="17">
        <v>5</v>
      </c>
      <c r="N83" s="17">
        <v>1</v>
      </c>
      <c r="O83" s="17">
        <v>1</v>
      </c>
      <c r="P83">
        <v>1561117774</v>
      </c>
      <c r="Q83">
        <v>2098</v>
      </c>
      <c r="S83" t="s">
        <v>141</v>
      </c>
      <c r="T83" t="s">
        <v>142</v>
      </c>
      <c r="U83" t="e">
        <f>MATCH(D83,Отчет!#REF!,0)</f>
        <v>#REF!</v>
      </c>
    </row>
    <row r="84" spans="1:21" x14ac:dyDescent="0.2">
      <c r="A84" s="17">
        <v>1580064189</v>
      </c>
      <c r="B84" s="17">
        <v>8</v>
      </c>
      <c r="C84" s="17" t="s">
        <v>150</v>
      </c>
      <c r="D84" s="17">
        <v>1171418466</v>
      </c>
      <c r="E84" s="7" t="s">
        <v>123</v>
      </c>
      <c r="F84" s="17" t="s">
        <v>211</v>
      </c>
      <c r="G84" s="7" t="s">
        <v>212</v>
      </c>
      <c r="H84" s="17">
        <v>5</v>
      </c>
      <c r="I84" s="17" t="s">
        <v>139</v>
      </c>
      <c r="J84" s="17" t="s">
        <v>140</v>
      </c>
      <c r="L84" s="17">
        <v>40</v>
      </c>
      <c r="M84" s="17">
        <v>5</v>
      </c>
      <c r="N84" s="17">
        <v>1</v>
      </c>
      <c r="O84" s="17">
        <v>1</v>
      </c>
      <c r="P84">
        <v>1553549189</v>
      </c>
      <c r="Q84">
        <v>2098</v>
      </c>
      <c r="S84" t="s">
        <v>141</v>
      </c>
      <c r="T84" t="s">
        <v>142</v>
      </c>
      <c r="U84" t="e">
        <f>MATCH(D84,Отчет!#REF!,0)</f>
        <v>#REF!</v>
      </c>
    </row>
    <row r="85" spans="1:21" x14ac:dyDescent="0.2">
      <c r="A85" s="17">
        <v>1580063421</v>
      </c>
      <c r="B85" s="17">
        <v>7</v>
      </c>
      <c r="C85" s="17" t="s">
        <v>144</v>
      </c>
      <c r="D85" s="17">
        <v>1171418479</v>
      </c>
      <c r="E85" s="7" t="s">
        <v>61</v>
      </c>
      <c r="F85" s="17" t="s">
        <v>213</v>
      </c>
      <c r="G85" s="7" t="s">
        <v>212</v>
      </c>
      <c r="H85" s="17">
        <v>5</v>
      </c>
      <c r="I85" s="17" t="s">
        <v>139</v>
      </c>
      <c r="J85" s="17" t="s">
        <v>140</v>
      </c>
      <c r="L85" s="17">
        <v>35</v>
      </c>
      <c r="M85" s="17">
        <v>5</v>
      </c>
      <c r="N85" s="17">
        <v>1</v>
      </c>
      <c r="O85" s="17">
        <v>1</v>
      </c>
      <c r="P85">
        <v>1553549189</v>
      </c>
      <c r="Q85">
        <v>2098</v>
      </c>
      <c r="S85" t="s">
        <v>141</v>
      </c>
      <c r="T85" t="s">
        <v>142</v>
      </c>
      <c r="U85" t="e">
        <f>MATCH(D85,Отчет!#REF!,0)</f>
        <v>#REF!</v>
      </c>
    </row>
    <row r="86" spans="1:21" x14ac:dyDescent="0.2">
      <c r="A86" s="17">
        <v>1580063325</v>
      </c>
      <c r="B86" s="17">
        <v>7</v>
      </c>
      <c r="C86" s="17" t="s">
        <v>150</v>
      </c>
      <c r="D86" s="17">
        <v>1171418505</v>
      </c>
      <c r="E86" s="7" t="s">
        <v>85</v>
      </c>
      <c r="F86" s="17" t="s">
        <v>186</v>
      </c>
      <c r="G86" s="7" t="s">
        <v>212</v>
      </c>
      <c r="H86" s="17">
        <v>5</v>
      </c>
      <c r="I86" s="17" t="s">
        <v>139</v>
      </c>
      <c r="J86" s="17" t="s">
        <v>140</v>
      </c>
      <c r="L86" s="17">
        <v>35</v>
      </c>
      <c r="M86" s="17">
        <v>5</v>
      </c>
      <c r="N86" s="17">
        <v>1</v>
      </c>
      <c r="O86" s="17">
        <v>1</v>
      </c>
      <c r="P86">
        <v>1553549189</v>
      </c>
      <c r="Q86">
        <v>2098</v>
      </c>
      <c r="S86" t="s">
        <v>141</v>
      </c>
      <c r="T86" t="s">
        <v>142</v>
      </c>
      <c r="U86" t="e">
        <f>MATCH(D86,Отчет!#REF!,0)</f>
        <v>#REF!</v>
      </c>
    </row>
    <row r="87" spans="1:21" x14ac:dyDescent="0.2">
      <c r="A87" s="17">
        <v>1666497718</v>
      </c>
      <c r="B87" s="17">
        <v>7</v>
      </c>
      <c r="C87" s="17" t="s">
        <v>146</v>
      </c>
      <c r="D87" s="17">
        <v>1171418622</v>
      </c>
      <c r="E87" s="7" t="s">
        <v>106</v>
      </c>
      <c r="F87" s="17" t="s">
        <v>214</v>
      </c>
      <c r="G87" s="7" t="s">
        <v>212</v>
      </c>
      <c r="H87" s="17">
        <v>5</v>
      </c>
      <c r="I87" s="17" t="s">
        <v>139</v>
      </c>
      <c r="J87" s="17" t="s">
        <v>140</v>
      </c>
      <c r="L87" s="17">
        <v>35</v>
      </c>
      <c r="M87" s="17">
        <v>5</v>
      </c>
      <c r="N87" s="17">
        <v>1</v>
      </c>
      <c r="O87" s="17">
        <v>1</v>
      </c>
      <c r="P87">
        <v>1553549189</v>
      </c>
      <c r="Q87">
        <v>2098</v>
      </c>
      <c r="S87" t="s">
        <v>141</v>
      </c>
      <c r="T87" t="s">
        <v>142</v>
      </c>
      <c r="U87" t="e">
        <f>MATCH(D87,Отчет!#REF!,0)</f>
        <v>#REF!</v>
      </c>
    </row>
    <row r="88" spans="1:21" x14ac:dyDescent="0.2">
      <c r="A88" s="17">
        <v>1656579940</v>
      </c>
      <c r="B88" s="17">
        <v>6</v>
      </c>
      <c r="C88" s="17" t="s">
        <v>150</v>
      </c>
      <c r="D88" s="17">
        <v>1171418753</v>
      </c>
      <c r="E88" s="7" t="s">
        <v>107</v>
      </c>
      <c r="F88" s="17" t="s">
        <v>215</v>
      </c>
      <c r="G88" s="7" t="s">
        <v>212</v>
      </c>
      <c r="H88" s="17">
        <v>5</v>
      </c>
      <c r="I88" s="17" t="s">
        <v>139</v>
      </c>
      <c r="J88" s="17" t="s">
        <v>140</v>
      </c>
      <c r="L88" s="17">
        <v>30</v>
      </c>
      <c r="M88" s="17">
        <v>5</v>
      </c>
      <c r="N88" s="17">
        <v>1</v>
      </c>
      <c r="O88" s="17">
        <v>1</v>
      </c>
      <c r="P88">
        <v>1553549189</v>
      </c>
      <c r="Q88">
        <v>2098</v>
      </c>
      <c r="S88" t="s">
        <v>141</v>
      </c>
      <c r="T88" t="s">
        <v>142</v>
      </c>
      <c r="U88" t="e">
        <f>MATCH(D88,Отчет!#REF!,0)</f>
        <v>#REF!</v>
      </c>
    </row>
    <row r="89" spans="1:21" x14ac:dyDescent="0.2">
      <c r="A89" s="17">
        <v>1580062984</v>
      </c>
      <c r="B89" s="17">
        <v>6</v>
      </c>
      <c r="C89" s="17" t="s">
        <v>136</v>
      </c>
      <c r="D89" s="17">
        <v>1171418884</v>
      </c>
      <c r="E89" s="7" t="s">
        <v>108</v>
      </c>
      <c r="F89" s="17" t="s">
        <v>216</v>
      </c>
      <c r="G89" s="7" t="s">
        <v>212</v>
      </c>
      <c r="H89" s="17">
        <v>5</v>
      </c>
      <c r="I89" s="17" t="s">
        <v>139</v>
      </c>
      <c r="J89" s="17" t="s">
        <v>140</v>
      </c>
      <c r="L89" s="17">
        <v>30</v>
      </c>
      <c r="M89" s="17">
        <v>5</v>
      </c>
      <c r="N89" s="17">
        <v>1</v>
      </c>
      <c r="O89" s="17">
        <v>1</v>
      </c>
      <c r="P89">
        <v>1553549189</v>
      </c>
      <c r="Q89">
        <v>2098</v>
      </c>
      <c r="S89" t="s">
        <v>141</v>
      </c>
      <c r="T89" t="s">
        <v>142</v>
      </c>
      <c r="U89" t="e">
        <f>MATCH(D89,Отчет!#REF!,0)</f>
        <v>#REF!</v>
      </c>
    </row>
    <row r="90" spans="1:21" x14ac:dyDescent="0.2">
      <c r="A90" s="17">
        <v>1580061852</v>
      </c>
      <c r="B90" s="17">
        <v>7</v>
      </c>
      <c r="C90" s="17" t="s">
        <v>136</v>
      </c>
      <c r="D90" s="17">
        <v>1171418897</v>
      </c>
      <c r="E90" s="7" t="s">
        <v>66</v>
      </c>
      <c r="F90" s="17" t="s">
        <v>217</v>
      </c>
      <c r="G90" s="7" t="s">
        <v>212</v>
      </c>
      <c r="H90" s="17">
        <v>5</v>
      </c>
      <c r="I90" s="17" t="s">
        <v>139</v>
      </c>
      <c r="J90" s="17" t="s">
        <v>140</v>
      </c>
      <c r="L90" s="17">
        <v>35</v>
      </c>
      <c r="M90" s="17">
        <v>5</v>
      </c>
      <c r="N90" s="17">
        <v>1</v>
      </c>
      <c r="O90" s="17">
        <v>1</v>
      </c>
      <c r="P90">
        <v>1553549189</v>
      </c>
      <c r="Q90">
        <v>2098</v>
      </c>
      <c r="S90" t="s">
        <v>141</v>
      </c>
      <c r="T90" t="s">
        <v>142</v>
      </c>
      <c r="U90" t="e">
        <f>MATCH(D90,Отчет!#REF!,0)</f>
        <v>#REF!</v>
      </c>
    </row>
    <row r="91" spans="1:21" x14ac:dyDescent="0.2">
      <c r="A91" s="17">
        <v>1580063384</v>
      </c>
      <c r="B91" s="17">
        <v>7</v>
      </c>
      <c r="C91" s="17" t="s">
        <v>146</v>
      </c>
      <c r="D91" s="17">
        <v>1171418962</v>
      </c>
      <c r="E91" s="7" t="s">
        <v>110</v>
      </c>
      <c r="F91" s="17" t="s">
        <v>218</v>
      </c>
      <c r="G91" s="7" t="s">
        <v>212</v>
      </c>
      <c r="H91" s="17">
        <v>5</v>
      </c>
      <c r="I91" s="17" t="s">
        <v>139</v>
      </c>
      <c r="J91" s="17" t="s">
        <v>140</v>
      </c>
      <c r="L91" s="17">
        <v>35</v>
      </c>
      <c r="M91" s="17">
        <v>5</v>
      </c>
      <c r="N91" s="17">
        <v>1</v>
      </c>
      <c r="O91" s="17">
        <v>1</v>
      </c>
      <c r="P91">
        <v>1553549189</v>
      </c>
      <c r="Q91">
        <v>2098</v>
      </c>
      <c r="S91" t="s">
        <v>141</v>
      </c>
      <c r="T91" t="s">
        <v>142</v>
      </c>
      <c r="U91" t="e">
        <f>MATCH(D91,Отчет!#REF!,0)</f>
        <v>#REF!</v>
      </c>
    </row>
    <row r="92" spans="1:21" x14ac:dyDescent="0.2">
      <c r="A92" s="17">
        <v>1580063772</v>
      </c>
      <c r="B92" s="17">
        <v>7</v>
      </c>
      <c r="C92" s="17" t="s">
        <v>146</v>
      </c>
      <c r="D92" s="17">
        <v>1171418975</v>
      </c>
      <c r="E92" s="7" t="s">
        <v>57</v>
      </c>
      <c r="F92" s="17" t="s">
        <v>219</v>
      </c>
      <c r="G92" s="7" t="s">
        <v>212</v>
      </c>
      <c r="H92" s="17">
        <v>5</v>
      </c>
      <c r="I92" s="17" t="s">
        <v>139</v>
      </c>
      <c r="J92" s="17" t="s">
        <v>140</v>
      </c>
      <c r="L92" s="17">
        <v>35</v>
      </c>
      <c r="M92" s="17">
        <v>5</v>
      </c>
      <c r="N92" s="17">
        <v>1</v>
      </c>
      <c r="O92" s="17">
        <v>1</v>
      </c>
      <c r="P92">
        <v>1553549189</v>
      </c>
      <c r="Q92">
        <v>2098</v>
      </c>
      <c r="S92" t="s">
        <v>141</v>
      </c>
      <c r="T92" t="s">
        <v>142</v>
      </c>
      <c r="U92" t="e">
        <f>MATCH(D92,Отчет!#REF!,0)</f>
        <v>#REF!</v>
      </c>
    </row>
    <row r="93" spans="1:21" x14ac:dyDescent="0.2">
      <c r="A93" s="17">
        <v>1580064034</v>
      </c>
      <c r="B93" s="17">
        <v>10</v>
      </c>
      <c r="C93" s="17" t="s">
        <v>136</v>
      </c>
      <c r="D93" s="17">
        <v>1171419001</v>
      </c>
      <c r="E93" s="7" t="s">
        <v>38</v>
      </c>
      <c r="F93" s="17" t="s">
        <v>156</v>
      </c>
      <c r="G93" s="7" t="s">
        <v>212</v>
      </c>
      <c r="H93" s="17">
        <v>5</v>
      </c>
      <c r="I93" s="17" t="s">
        <v>139</v>
      </c>
      <c r="J93" s="17" t="s">
        <v>140</v>
      </c>
      <c r="L93" s="17">
        <v>50</v>
      </c>
      <c r="M93" s="17">
        <v>5</v>
      </c>
      <c r="N93" s="17">
        <v>1</v>
      </c>
      <c r="O93" s="17">
        <v>1</v>
      </c>
      <c r="P93">
        <v>1553549189</v>
      </c>
      <c r="Q93">
        <v>2098</v>
      </c>
      <c r="S93" t="s">
        <v>141</v>
      </c>
      <c r="T93" t="s">
        <v>142</v>
      </c>
      <c r="U93" t="e">
        <f>MATCH(D93,Отчет!#REF!,0)</f>
        <v>#REF!</v>
      </c>
    </row>
    <row r="94" spans="1:21" x14ac:dyDescent="0.2">
      <c r="A94" s="17">
        <v>1580061728</v>
      </c>
      <c r="B94" s="17">
        <v>7</v>
      </c>
      <c r="C94" s="17" t="s">
        <v>144</v>
      </c>
      <c r="D94" s="17">
        <v>1171419053</v>
      </c>
      <c r="E94" s="7" t="s">
        <v>97</v>
      </c>
      <c r="F94" s="17" t="s">
        <v>157</v>
      </c>
      <c r="G94" s="7" t="s">
        <v>212</v>
      </c>
      <c r="H94" s="17">
        <v>5</v>
      </c>
      <c r="I94" s="17" t="s">
        <v>139</v>
      </c>
      <c r="J94" s="17" t="s">
        <v>140</v>
      </c>
      <c r="L94" s="17">
        <v>35</v>
      </c>
      <c r="M94" s="17">
        <v>5</v>
      </c>
      <c r="N94" s="17">
        <v>1</v>
      </c>
      <c r="O94" s="17">
        <v>1</v>
      </c>
      <c r="P94">
        <v>1553549189</v>
      </c>
      <c r="Q94">
        <v>2098</v>
      </c>
      <c r="S94" t="s">
        <v>141</v>
      </c>
      <c r="T94" t="s">
        <v>142</v>
      </c>
      <c r="U94" t="e">
        <f>MATCH(D94,Отчет!#REF!,0)</f>
        <v>#REF!</v>
      </c>
    </row>
    <row r="95" spans="1:21" x14ac:dyDescent="0.2">
      <c r="A95" s="17">
        <v>1580062759</v>
      </c>
      <c r="B95" s="17">
        <v>9</v>
      </c>
      <c r="C95" s="17" t="s">
        <v>136</v>
      </c>
      <c r="D95" s="17">
        <v>1171419066</v>
      </c>
      <c r="E95" s="7" t="s">
        <v>78</v>
      </c>
      <c r="F95" s="17" t="s">
        <v>220</v>
      </c>
      <c r="G95" s="7" t="s">
        <v>212</v>
      </c>
      <c r="H95" s="17">
        <v>5</v>
      </c>
      <c r="I95" s="17" t="s">
        <v>139</v>
      </c>
      <c r="J95" s="17" t="s">
        <v>140</v>
      </c>
      <c r="L95" s="17">
        <v>45</v>
      </c>
      <c r="M95" s="17">
        <v>5</v>
      </c>
      <c r="N95" s="17">
        <v>1</v>
      </c>
      <c r="O95" s="17">
        <v>1</v>
      </c>
      <c r="P95">
        <v>1553549189</v>
      </c>
      <c r="Q95">
        <v>2098</v>
      </c>
      <c r="S95" t="s">
        <v>141</v>
      </c>
      <c r="T95" t="s">
        <v>142</v>
      </c>
      <c r="U95" t="e">
        <f>MATCH(D95,Отчет!#REF!,0)</f>
        <v>#REF!</v>
      </c>
    </row>
    <row r="96" spans="1:21" x14ac:dyDescent="0.2">
      <c r="A96" s="17">
        <v>1648885293</v>
      </c>
      <c r="B96" s="17">
        <v>7</v>
      </c>
      <c r="C96" s="17" t="s">
        <v>136</v>
      </c>
      <c r="D96" s="17">
        <v>1171419211</v>
      </c>
      <c r="E96" s="7" t="s">
        <v>103</v>
      </c>
      <c r="F96" s="17" t="s">
        <v>221</v>
      </c>
      <c r="G96" s="7" t="s">
        <v>212</v>
      </c>
      <c r="H96" s="17">
        <v>5</v>
      </c>
      <c r="I96" s="17" t="s">
        <v>139</v>
      </c>
      <c r="J96" s="17" t="s">
        <v>140</v>
      </c>
      <c r="L96" s="17">
        <v>35</v>
      </c>
      <c r="M96" s="17">
        <v>5</v>
      </c>
      <c r="N96" s="17">
        <v>1</v>
      </c>
      <c r="O96" s="17">
        <v>1</v>
      </c>
      <c r="P96">
        <v>1553549189</v>
      </c>
      <c r="Q96">
        <v>2098</v>
      </c>
      <c r="S96" t="s">
        <v>141</v>
      </c>
      <c r="T96" t="s">
        <v>142</v>
      </c>
      <c r="U96" t="e">
        <f>MATCH(D96,Отчет!#REF!,0)</f>
        <v>#REF!</v>
      </c>
    </row>
    <row r="97" spans="1:21" x14ac:dyDescent="0.2">
      <c r="A97" s="17">
        <v>1580064090</v>
      </c>
      <c r="B97" s="17">
        <v>9</v>
      </c>
      <c r="C97" s="17" t="s">
        <v>150</v>
      </c>
      <c r="D97" s="17">
        <v>1171419224</v>
      </c>
      <c r="E97" s="7" t="s">
        <v>48</v>
      </c>
      <c r="F97" s="17" t="s">
        <v>222</v>
      </c>
      <c r="G97" s="7" t="s">
        <v>212</v>
      </c>
      <c r="H97" s="17">
        <v>5</v>
      </c>
      <c r="I97" s="17" t="s">
        <v>139</v>
      </c>
      <c r="J97" s="17" t="s">
        <v>140</v>
      </c>
      <c r="L97" s="17">
        <v>45</v>
      </c>
      <c r="M97" s="17">
        <v>5</v>
      </c>
      <c r="N97" s="17">
        <v>1</v>
      </c>
      <c r="O97" s="17">
        <v>1</v>
      </c>
      <c r="P97">
        <v>1553549189</v>
      </c>
      <c r="Q97">
        <v>2098</v>
      </c>
      <c r="S97" t="s">
        <v>141</v>
      </c>
      <c r="T97" t="s">
        <v>142</v>
      </c>
      <c r="U97" t="e">
        <f>MATCH(D97,Отчет!#REF!,0)</f>
        <v>#REF!</v>
      </c>
    </row>
    <row r="98" spans="1:21" x14ac:dyDescent="0.2">
      <c r="A98" s="17">
        <v>1645814806</v>
      </c>
      <c r="B98" s="17">
        <v>8</v>
      </c>
      <c r="C98" s="17" t="s">
        <v>150</v>
      </c>
      <c r="D98" s="17">
        <v>1171418423</v>
      </c>
      <c r="E98" s="7" t="s">
        <v>91</v>
      </c>
      <c r="F98" s="17" t="s">
        <v>223</v>
      </c>
      <c r="G98" s="7" t="s">
        <v>212</v>
      </c>
      <c r="H98" s="17">
        <v>5</v>
      </c>
      <c r="I98" s="17" t="s">
        <v>139</v>
      </c>
      <c r="J98" s="17" t="s">
        <v>140</v>
      </c>
      <c r="L98" s="17">
        <v>40</v>
      </c>
      <c r="M98" s="17">
        <v>5</v>
      </c>
      <c r="N98" s="17">
        <v>1</v>
      </c>
      <c r="O98" s="17">
        <v>1</v>
      </c>
      <c r="P98">
        <v>1553549189</v>
      </c>
      <c r="Q98">
        <v>2098</v>
      </c>
      <c r="S98" t="s">
        <v>141</v>
      </c>
      <c r="T98" t="s">
        <v>142</v>
      </c>
      <c r="U98" t="e">
        <f>MATCH(D98,Отчет!#REF!,0)</f>
        <v>#REF!</v>
      </c>
    </row>
    <row r="99" spans="1:21" x14ac:dyDescent="0.2">
      <c r="A99" s="17">
        <v>1646516309</v>
      </c>
      <c r="B99" s="17">
        <v>6</v>
      </c>
      <c r="C99" s="17" t="s">
        <v>150</v>
      </c>
      <c r="D99" s="17">
        <v>1171418384</v>
      </c>
      <c r="E99" s="7" t="s">
        <v>72</v>
      </c>
      <c r="F99" s="17" t="s">
        <v>183</v>
      </c>
      <c r="G99" s="7" t="s">
        <v>212</v>
      </c>
      <c r="H99" s="17">
        <v>5</v>
      </c>
      <c r="I99" s="17" t="s">
        <v>139</v>
      </c>
      <c r="J99" s="17" t="s">
        <v>140</v>
      </c>
      <c r="L99" s="17">
        <v>30</v>
      </c>
      <c r="M99" s="17">
        <v>5</v>
      </c>
      <c r="N99" s="17">
        <v>1</v>
      </c>
      <c r="O99" s="17">
        <v>1</v>
      </c>
      <c r="P99">
        <v>1553549189</v>
      </c>
      <c r="Q99">
        <v>2098</v>
      </c>
      <c r="S99" t="s">
        <v>141</v>
      </c>
      <c r="T99" t="s">
        <v>142</v>
      </c>
      <c r="U99" t="e">
        <f>MATCH(D99,Отчет!#REF!,0)</f>
        <v>#REF!</v>
      </c>
    </row>
    <row r="100" spans="1:21" x14ac:dyDescent="0.2">
      <c r="A100" s="17">
        <v>1580063521</v>
      </c>
      <c r="B100" s="17">
        <v>7</v>
      </c>
      <c r="C100" s="17" t="s">
        <v>150</v>
      </c>
      <c r="D100" s="17">
        <v>1171418397</v>
      </c>
      <c r="E100" s="7" t="s">
        <v>41</v>
      </c>
      <c r="F100" s="17" t="s">
        <v>206</v>
      </c>
      <c r="G100" s="7" t="s">
        <v>212</v>
      </c>
      <c r="H100" s="17">
        <v>5</v>
      </c>
      <c r="I100" s="17" t="s">
        <v>139</v>
      </c>
      <c r="J100" s="17" t="s">
        <v>140</v>
      </c>
      <c r="L100" s="17">
        <v>35</v>
      </c>
      <c r="M100" s="17">
        <v>5</v>
      </c>
      <c r="N100" s="17">
        <v>1</v>
      </c>
      <c r="O100" s="17">
        <v>1</v>
      </c>
      <c r="P100">
        <v>1553549189</v>
      </c>
      <c r="Q100">
        <v>2098</v>
      </c>
      <c r="S100" t="s">
        <v>141</v>
      </c>
      <c r="T100" t="s">
        <v>142</v>
      </c>
      <c r="U100" t="e">
        <f>MATCH(D100,Отчет!#REF!,0)</f>
        <v>#REF!</v>
      </c>
    </row>
    <row r="101" spans="1:21" x14ac:dyDescent="0.2">
      <c r="A101" s="17">
        <v>1580062266</v>
      </c>
      <c r="B101" s="17">
        <v>7</v>
      </c>
      <c r="C101" s="17" t="s">
        <v>146</v>
      </c>
      <c r="D101" s="17">
        <v>1171419263</v>
      </c>
      <c r="E101" s="7" t="s">
        <v>130</v>
      </c>
      <c r="F101" s="17" t="s">
        <v>224</v>
      </c>
      <c r="G101" s="7" t="s">
        <v>212</v>
      </c>
      <c r="H101" s="17">
        <v>5</v>
      </c>
      <c r="I101" s="17" t="s">
        <v>139</v>
      </c>
      <c r="J101" s="17" t="s">
        <v>140</v>
      </c>
      <c r="L101" s="17">
        <v>35</v>
      </c>
      <c r="M101" s="17">
        <v>5</v>
      </c>
      <c r="N101" s="17">
        <v>1</v>
      </c>
      <c r="O101" s="17">
        <v>1</v>
      </c>
      <c r="P101">
        <v>1553549189</v>
      </c>
      <c r="Q101">
        <v>2098</v>
      </c>
      <c r="S101" t="s">
        <v>141</v>
      </c>
      <c r="T101" t="s">
        <v>142</v>
      </c>
      <c r="U101" t="e">
        <f>MATCH(D101,Отчет!#REF!,0)</f>
        <v>#REF!</v>
      </c>
    </row>
    <row r="102" spans="1:21" x14ac:dyDescent="0.2">
      <c r="A102" s="17">
        <v>1653503817</v>
      </c>
      <c r="B102" s="17">
        <v>8</v>
      </c>
      <c r="C102" s="17" t="s">
        <v>150</v>
      </c>
      <c r="D102" s="17">
        <v>1171419276</v>
      </c>
      <c r="E102" s="7" t="s">
        <v>122</v>
      </c>
      <c r="F102" s="17" t="s">
        <v>225</v>
      </c>
      <c r="G102" s="7" t="s">
        <v>212</v>
      </c>
      <c r="H102" s="17">
        <v>5</v>
      </c>
      <c r="I102" s="17" t="s">
        <v>139</v>
      </c>
      <c r="J102" s="17" t="s">
        <v>140</v>
      </c>
      <c r="L102" s="17">
        <v>40</v>
      </c>
      <c r="M102" s="17">
        <v>5</v>
      </c>
      <c r="N102" s="17">
        <v>1</v>
      </c>
      <c r="O102" s="17">
        <v>1</v>
      </c>
      <c r="P102">
        <v>1553549189</v>
      </c>
      <c r="Q102">
        <v>2098</v>
      </c>
      <c r="S102" t="s">
        <v>141</v>
      </c>
      <c r="T102" t="s">
        <v>142</v>
      </c>
      <c r="U102" t="e">
        <f>MATCH(D102,Отчет!#REF!,0)</f>
        <v>#REF!</v>
      </c>
    </row>
    <row r="103" spans="1:21" x14ac:dyDescent="0.2">
      <c r="A103" s="17">
        <v>1580063188</v>
      </c>
      <c r="B103" s="17">
        <v>9</v>
      </c>
      <c r="C103" s="17" t="s">
        <v>150</v>
      </c>
      <c r="D103" s="17">
        <v>1171419381</v>
      </c>
      <c r="E103" s="7" t="s">
        <v>132</v>
      </c>
      <c r="F103" s="17" t="s">
        <v>226</v>
      </c>
      <c r="G103" s="7" t="s">
        <v>212</v>
      </c>
      <c r="H103" s="17">
        <v>5</v>
      </c>
      <c r="I103" s="17" t="s">
        <v>139</v>
      </c>
      <c r="J103" s="17" t="s">
        <v>140</v>
      </c>
      <c r="L103" s="17">
        <v>45</v>
      </c>
      <c r="M103" s="17">
        <v>5</v>
      </c>
      <c r="N103" s="17">
        <v>1</v>
      </c>
      <c r="O103" s="17">
        <v>1</v>
      </c>
      <c r="P103">
        <v>1553549189</v>
      </c>
      <c r="Q103">
        <v>2098</v>
      </c>
      <c r="S103" t="s">
        <v>141</v>
      </c>
      <c r="T103" t="s">
        <v>142</v>
      </c>
      <c r="U103" t="e">
        <f>MATCH(D103,Отчет!#REF!,0)</f>
        <v>#REF!</v>
      </c>
    </row>
    <row r="104" spans="1:21" x14ac:dyDescent="0.2">
      <c r="A104" s="17">
        <v>1580062236</v>
      </c>
      <c r="B104" s="17">
        <v>6</v>
      </c>
      <c r="C104" s="17" t="s">
        <v>150</v>
      </c>
      <c r="D104" s="17">
        <v>1171419407</v>
      </c>
      <c r="E104" s="7" t="s">
        <v>113</v>
      </c>
      <c r="F104" s="17" t="s">
        <v>227</v>
      </c>
      <c r="G104" s="7" t="s">
        <v>212</v>
      </c>
      <c r="H104" s="17">
        <v>5</v>
      </c>
      <c r="I104" s="17" t="s">
        <v>139</v>
      </c>
      <c r="J104" s="17" t="s">
        <v>140</v>
      </c>
      <c r="L104" s="17">
        <v>30</v>
      </c>
      <c r="M104" s="17">
        <v>5</v>
      </c>
      <c r="N104" s="17">
        <v>1</v>
      </c>
      <c r="O104" s="17">
        <v>1</v>
      </c>
      <c r="P104">
        <v>1553549189</v>
      </c>
      <c r="Q104">
        <v>2098</v>
      </c>
      <c r="S104" t="s">
        <v>141</v>
      </c>
      <c r="T104" t="s">
        <v>142</v>
      </c>
      <c r="U104" t="e">
        <f>MATCH(D104,Отчет!#REF!,0)</f>
        <v>#REF!</v>
      </c>
    </row>
    <row r="105" spans="1:21" x14ac:dyDescent="0.2">
      <c r="A105" s="17">
        <v>1580063256</v>
      </c>
      <c r="B105" s="17">
        <v>9</v>
      </c>
      <c r="C105" s="17" t="s">
        <v>144</v>
      </c>
      <c r="D105" s="17">
        <v>1171419420</v>
      </c>
      <c r="E105" s="7" t="s">
        <v>116</v>
      </c>
      <c r="F105" s="17" t="s">
        <v>228</v>
      </c>
      <c r="G105" s="7" t="s">
        <v>212</v>
      </c>
      <c r="H105" s="17">
        <v>5</v>
      </c>
      <c r="I105" s="17" t="s">
        <v>139</v>
      </c>
      <c r="J105" s="17" t="s">
        <v>140</v>
      </c>
      <c r="L105" s="17">
        <v>45</v>
      </c>
      <c r="M105" s="17">
        <v>5</v>
      </c>
      <c r="N105" s="17">
        <v>1</v>
      </c>
      <c r="O105" s="17">
        <v>1</v>
      </c>
      <c r="P105">
        <v>1553549189</v>
      </c>
      <c r="Q105">
        <v>2098</v>
      </c>
      <c r="S105" t="s">
        <v>141</v>
      </c>
      <c r="T105" t="s">
        <v>142</v>
      </c>
      <c r="U105" t="e">
        <f>MATCH(D105,Отчет!#REF!,0)</f>
        <v>#REF!</v>
      </c>
    </row>
    <row r="106" spans="1:21" x14ac:dyDescent="0.2">
      <c r="A106" s="17">
        <v>1580064064</v>
      </c>
      <c r="B106" s="17">
        <v>8</v>
      </c>
      <c r="C106" s="17" t="s">
        <v>146</v>
      </c>
      <c r="D106" s="17">
        <v>1171419524</v>
      </c>
      <c r="E106" s="7" t="s">
        <v>40</v>
      </c>
      <c r="F106" s="17" t="s">
        <v>168</v>
      </c>
      <c r="G106" s="7" t="s">
        <v>212</v>
      </c>
      <c r="H106" s="17">
        <v>5</v>
      </c>
      <c r="I106" s="17" t="s">
        <v>139</v>
      </c>
      <c r="J106" s="17" t="s">
        <v>140</v>
      </c>
      <c r="L106" s="17">
        <v>40</v>
      </c>
      <c r="M106" s="17">
        <v>5</v>
      </c>
      <c r="N106" s="17">
        <v>1</v>
      </c>
      <c r="O106" s="17">
        <v>1</v>
      </c>
      <c r="P106">
        <v>1553549189</v>
      </c>
      <c r="Q106">
        <v>2098</v>
      </c>
      <c r="S106" t="s">
        <v>141</v>
      </c>
      <c r="T106" t="s">
        <v>142</v>
      </c>
      <c r="U106" t="e">
        <f>MATCH(D106,Отчет!#REF!,0)</f>
        <v>#REF!</v>
      </c>
    </row>
    <row r="107" spans="1:21" x14ac:dyDescent="0.2">
      <c r="A107" s="17">
        <v>1660947965</v>
      </c>
      <c r="B107" s="17">
        <v>8</v>
      </c>
      <c r="C107" s="17" t="s">
        <v>150</v>
      </c>
      <c r="D107" s="17">
        <v>1171419557</v>
      </c>
      <c r="E107" s="7" t="s">
        <v>70</v>
      </c>
      <c r="F107" s="17" t="s">
        <v>169</v>
      </c>
      <c r="G107" s="7" t="s">
        <v>212</v>
      </c>
      <c r="H107" s="17">
        <v>5</v>
      </c>
      <c r="I107" s="17" t="s">
        <v>139</v>
      </c>
      <c r="J107" s="17" t="s">
        <v>140</v>
      </c>
      <c r="L107" s="17">
        <v>40</v>
      </c>
      <c r="M107" s="17">
        <v>5</v>
      </c>
      <c r="N107" s="17">
        <v>1</v>
      </c>
      <c r="O107" s="17">
        <v>1</v>
      </c>
      <c r="P107">
        <v>1553549189</v>
      </c>
      <c r="Q107">
        <v>2098</v>
      </c>
      <c r="S107" t="s">
        <v>141</v>
      </c>
      <c r="T107" t="s">
        <v>142</v>
      </c>
      <c r="U107" t="e">
        <f>MATCH(D107,Отчет!#REF!,0)</f>
        <v>#REF!</v>
      </c>
    </row>
    <row r="108" spans="1:21" x14ac:dyDescent="0.2">
      <c r="A108" s="17">
        <v>1580064003</v>
      </c>
      <c r="B108" s="17">
        <v>7</v>
      </c>
      <c r="C108" s="17" t="s">
        <v>150</v>
      </c>
      <c r="D108" s="17">
        <v>1171419845</v>
      </c>
      <c r="E108" s="7" t="s">
        <v>75</v>
      </c>
      <c r="F108" s="17" t="s">
        <v>174</v>
      </c>
      <c r="G108" s="7" t="s">
        <v>212</v>
      </c>
      <c r="H108" s="17">
        <v>5</v>
      </c>
      <c r="I108" s="17" t="s">
        <v>139</v>
      </c>
      <c r="J108" s="17" t="s">
        <v>140</v>
      </c>
      <c r="L108" s="17">
        <v>35</v>
      </c>
      <c r="M108" s="17">
        <v>5</v>
      </c>
      <c r="N108" s="17">
        <v>1</v>
      </c>
      <c r="O108" s="17">
        <v>1</v>
      </c>
      <c r="P108">
        <v>1553549189</v>
      </c>
      <c r="Q108">
        <v>2098</v>
      </c>
      <c r="S108" t="s">
        <v>141</v>
      </c>
      <c r="T108" t="s">
        <v>142</v>
      </c>
      <c r="U108" t="e">
        <f>MATCH(D108,Отчет!#REF!,0)</f>
        <v>#REF!</v>
      </c>
    </row>
    <row r="109" spans="1:21" x14ac:dyDescent="0.2">
      <c r="A109" s="17">
        <v>1580064261</v>
      </c>
      <c r="B109" s="17">
        <v>8</v>
      </c>
      <c r="C109" s="17" t="s">
        <v>150</v>
      </c>
      <c r="D109" s="17">
        <v>1171445157</v>
      </c>
      <c r="E109" s="7" t="s">
        <v>56</v>
      </c>
      <c r="F109" s="17" t="s">
        <v>202</v>
      </c>
      <c r="G109" s="7" t="s">
        <v>212</v>
      </c>
      <c r="H109" s="17">
        <v>5</v>
      </c>
      <c r="I109" s="17" t="s">
        <v>139</v>
      </c>
      <c r="J109" s="17" t="s">
        <v>140</v>
      </c>
      <c r="L109" s="17">
        <v>40</v>
      </c>
      <c r="M109" s="17">
        <v>5</v>
      </c>
      <c r="N109" s="17">
        <v>1</v>
      </c>
      <c r="O109" s="17">
        <v>1</v>
      </c>
      <c r="P109">
        <v>1553549189</v>
      </c>
      <c r="Q109">
        <v>2098</v>
      </c>
      <c r="S109" t="s">
        <v>141</v>
      </c>
      <c r="T109" t="s">
        <v>142</v>
      </c>
      <c r="U109" t="e">
        <f>MATCH(D109,Отчет!#REF!,0)</f>
        <v>#REF!</v>
      </c>
    </row>
    <row r="110" spans="1:21" x14ac:dyDescent="0.2">
      <c r="A110" s="17">
        <v>1584840845</v>
      </c>
      <c r="B110" s="17">
        <v>7</v>
      </c>
      <c r="C110" s="17" t="s">
        <v>146</v>
      </c>
      <c r="D110" s="17">
        <v>1171454813</v>
      </c>
      <c r="E110" s="7" t="s">
        <v>135</v>
      </c>
      <c r="F110" s="17" t="s">
        <v>203</v>
      </c>
      <c r="G110" s="7" t="s">
        <v>212</v>
      </c>
      <c r="H110" s="17">
        <v>5</v>
      </c>
      <c r="I110" s="17" t="s">
        <v>139</v>
      </c>
      <c r="J110" s="17" t="s">
        <v>140</v>
      </c>
      <c r="L110" s="17">
        <v>35</v>
      </c>
      <c r="M110" s="17">
        <v>5</v>
      </c>
      <c r="N110" s="17">
        <v>1</v>
      </c>
      <c r="O110" s="17">
        <v>0</v>
      </c>
      <c r="P110">
        <v>1553549189</v>
      </c>
      <c r="Q110">
        <v>2098</v>
      </c>
      <c r="S110" t="s">
        <v>141</v>
      </c>
      <c r="T110" t="s">
        <v>142</v>
      </c>
      <c r="U110" t="e">
        <f>MATCH(D110,Отчет!#REF!,0)</f>
        <v>#REF!</v>
      </c>
    </row>
    <row r="111" spans="1:21" x14ac:dyDescent="0.2">
      <c r="A111" s="17">
        <v>1655922756</v>
      </c>
      <c r="B111" s="17">
        <v>1</v>
      </c>
      <c r="C111" s="17" t="s">
        <v>146</v>
      </c>
      <c r="D111" s="17">
        <v>1171454813</v>
      </c>
      <c r="E111" s="7" t="s">
        <v>135</v>
      </c>
      <c r="F111" s="17" t="s">
        <v>203</v>
      </c>
      <c r="G111" s="7" t="s">
        <v>229</v>
      </c>
      <c r="H111" s="17">
        <v>6</v>
      </c>
      <c r="I111" s="17" t="s">
        <v>139</v>
      </c>
      <c r="J111" s="17" t="s">
        <v>140</v>
      </c>
      <c r="L111" s="17">
        <v>0</v>
      </c>
      <c r="M111" s="17">
        <v>6</v>
      </c>
      <c r="N111" s="17">
        <v>0</v>
      </c>
      <c r="O111" s="17">
        <v>0</v>
      </c>
      <c r="P111">
        <v>1553538363</v>
      </c>
      <c r="Q111">
        <v>2098</v>
      </c>
      <c r="S111" t="s">
        <v>141</v>
      </c>
      <c r="T111" t="s">
        <v>142</v>
      </c>
      <c r="U111" t="e">
        <f>MATCH(D111,Отчет!#REF!,0)</f>
        <v>#REF!</v>
      </c>
    </row>
    <row r="112" spans="1:21" x14ac:dyDescent="0.2">
      <c r="A112" s="17">
        <v>1599132324</v>
      </c>
      <c r="B112" s="17">
        <v>10</v>
      </c>
      <c r="C112" s="17" t="s">
        <v>150</v>
      </c>
      <c r="D112" s="17">
        <v>1171418557</v>
      </c>
      <c r="E112" s="7" t="s">
        <v>131</v>
      </c>
      <c r="F112" s="17" t="s">
        <v>187</v>
      </c>
      <c r="G112" s="7" t="s">
        <v>230</v>
      </c>
      <c r="H112" s="17">
        <v>2</v>
      </c>
      <c r="I112" s="17" t="s">
        <v>139</v>
      </c>
      <c r="J112" s="17" t="s">
        <v>140</v>
      </c>
      <c r="L112" s="17">
        <v>20</v>
      </c>
      <c r="M112" s="17">
        <v>2</v>
      </c>
      <c r="N112" s="17">
        <v>1</v>
      </c>
      <c r="O112" s="17">
        <v>1</v>
      </c>
      <c r="P112">
        <v>1553549189</v>
      </c>
      <c r="Q112">
        <v>2098</v>
      </c>
      <c r="S112" t="s">
        <v>141</v>
      </c>
      <c r="T112" t="s">
        <v>142</v>
      </c>
      <c r="U112" t="e">
        <f>MATCH(D112,Отчет!#REF!,0)</f>
        <v>#REF!</v>
      </c>
    </row>
    <row r="113" spans="1:21" x14ac:dyDescent="0.2">
      <c r="A113" s="17">
        <v>1580063886</v>
      </c>
      <c r="B113" s="17">
        <v>5</v>
      </c>
      <c r="C113" s="17" t="s">
        <v>146</v>
      </c>
      <c r="D113" s="17">
        <v>1171445092</v>
      </c>
      <c r="E113" s="7" t="s">
        <v>63</v>
      </c>
      <c r="F113" s="17" t="s">
        <v>231</v>
      </c>
      <c r="G113" s="7" t="s">
        <v>232</v>
      </c>
      <c r="H113" s="17">
        <v>5</v>
      </c>
      <c r="I113" s="17" t="s">
        <v>139</v>
      </c>
      <c r="J113" s="17" t="s">
        <v>140</v>
      </c>
      <c r="L113" s="17">
        <v>25</v>
      </c>
      <c r="M113" s="17">
        <v>5</v>
      </c>
      <c r="N113" s="17">
        <v>1</v>
      </c>
      <c r="O113" s="17">
        <v>1</v>
      </c>
      <c r="P113">
        <v>1553549189</v>
      </c>
      <c r="Q113">
        <v>2098</v>
      </c>
      <c r="S113" t="s">
        <v>141</v>
      </c>
      <c r="T113" t="s">
        <v>142</v>
      </c>
      <c r="U113" t="e">
        <f>MATCH(D113,Отчет!#REF!,0)</f>
        <v>#REF!</v>
      </c>
    </row>
    <row r="114" spans="1:21" x14ac:dyDescent="0.2">
      <c r="A114" s="17">
        <v>1652765005</v>
      </c>
      <c r="B114" s="17">
        <v>4</v>
      </c>
      <c r="C114" s="17" t="s">
        <v>136</v>
      </c>
      <c r="D114" s="17">
        <v>1171418410</v>
      </c>
      <c r="E114" s="7" t="s">
        <v>55</v>
      </c>
      <c r="F114" s="17" t="s">
        <v>137</v>
      </c>
      <c r="G114" s="7" t="s">
        <v>232</v>
      </c>
      <c r="H114" s="17">
        <v>5</v>
      </c>
      <c r="I114" s="17" t="s">
        <v>139</v>
      </c>
      <c r="J114" s="17" t="s">
        <v>140</v>
      </c>
      <c r="L114" s="17">
        <v>20</v>
      </c>
      <c r="M114" s="17">
        <v>5</v>
      </c>
      <c r="N114" s="17">
        <v>1</v>
      </c>
      <c r="O114" s="17">
        <v>1</v>
      </c>
      <c r="P114">
        <v>1553549189</v>
      </c>
      <c r="Q114">
        <v>2098</v>
      </c>
      <c r="S114" t="s">
        <v>141</v>
      </c>
      <c r="T114" t="s">
        <v>142</v>
      </c>
      <c r="U114" t="e">
        <f>MATCH(D114,Отчет!#REF!,0)</f>
        <v>#REF!</v>
      </c>
    </row>
    <row r="115" spans="1:21" x14ac:dyDescent="0.2">
      <c r="A115" s="17">
        <v>1580064197</v>
      </c>
      <c r="B115" s="17">
        <v>7</v>
      </c>
      <c r="C115" s="17" t="s">
        <v>150</v>
      </c>
      <c r="D115" s="17">
        <v>1171418466</v>
      </c>
      <c r="E115" s="7" t="s">
        <v>123</v>
      </c>
      <c r="F115" s="17" t="s">
        <v>211</v>
      </c>
      <c r="G115" s="7" t="s">
        <v>232</v>
      </c>
      <c r="H115" s="17">
        <v>5</v>
      </c>
      <c r="I115" s="17" t="s">
        <v>139</v>
      </c>
      <c r="J115" s="17" t="s">
        <v>140</v>
      </c>
      <c r="L115" s="17">
        <v>35</v>
      </c>
      <c r="M115" s="17">
        <v>5</v>
      </c>
      <c r="N115" s="17">
        <v>1</v>
      </c>
      <c r="O115" s="17">
        <v>1</v>
      </c>
      <c r="P115">
        <v>1553549189</v>
      </c>
      <c r="Q115">
        <v>2098</v>
      </c>
      <c r="S115" t="s">
        <v>141</v>
      </c>
      <c r="T115" t="s">
        <v>142</v>
      </c>
      <c r="U115" t="e">
        <f>MATCH(D115,Отчет!#REF!,0)</f>
        <v>#REF!</v>
      </c>
    </row>
    <row r="116" spans="1:21" x14ac:dyDescent="0.2">
      <c r="A116" s="17">
        <v>1580063333</v>
      </c>
      <c r="B116" s="17">
        <v>7</v>
      </c>
      <c r="C116" s="17" t="s">
        <v>150</v>
      </c>
      <c r="D116" s="17">
        <v>1171418505</v>
      </c>
      <c r="E116" s="7" t="s">
        <v>85</v>
      </c>
      <c r="F116" s="17" t="s">
        <v>186</v>
      </c>
      <c r="G116" s="7" t="s">
        <v>232</v>
      </c>
      <c r="H116" s="17">
        <v>5</v>
      </c>
      <c r="I116" s="17" t="s">
        <v>139</v>
      </c>
      <c r="J116" s="17" t="s">
        <v>140</v>
      </c>
      <c r="L116" s="17">
        <v>35</v>
      </c>
      <c r="M116" s="17">
        <v>5</v>
      </c>
      <c r="N116" s="17">
        <v>1</v>
      </c>
      <c r="O116" s="17">
        <v>1</v>
      </c>
      <c r="P116">
        <v>1553549189</v>
      </c>
      <c r="Q116">
        <v>2098</v>
      </c>
      <c r="S116" t="s">
        <v>141</v>
      </c>
      <c r="T116" t="s">
        <v>142</v>
      </c>
      <c r="U116" t="e">
        <f>MATCH(D116,Отчет!#REF!,0)</f>
        <v>#REF!</v>
      </c>
    </row>
    <row r="117" spans="1:21" x14ac:dyDescent="0.2">
      <c r="A117" s="17">
        <v>1580063817</v>
      </c>
      <c r="B117" s="17">
        <v>9</v>
      </c>
      <c r="C117" s="17" t="s">
        <v>146</v>
      </c>
      <c r="D117" s="17">
        <v>1171418518</v>
      </c>
      <c r="E117" s="7" t="s">
        <v>99</v>
      </c>
      <c r="F117" s="17" t="s">
        <v>182</v>
      </c>
      <c r="G117" s="7" t="s">
        <v>232</v>
      </c>
      <c r="H117" s="17">
        <v>5</v>
      </c>
      <c r="I117" s="17" t="s">
        <v>139</v>
      </c>
      <c r="J117" s="17" t="s">
        <v>140</v>
      </c>
      <c r="L117" s="17">
        <v>45</v>
      </c>
      <c r="M117" s="17">
        <v>5</v>
      </c>
      <c r="N117" s="17">
        <v>1</v>
      </c>
      <c r="O117" s="17">
        <v>1</v>
      </c>
      <c r="P117">
        <v>1553549189</v>
      </c>
      <c r="Q117">
        <v>2098</v>
      </c>
      <c r="S117" t="s">
        <v>141</v>
      </c>
      <c r="T117" t="s">
        <v>142</v>
      </c>
      <c r="U117" t="e">
        <f>MATCH(D117,Отчет!#REF!,0)</f>
        <v>#REF!</v>
      </c>
    </row>
    <row r="118" spans="1:21" x14ac:dyDescent="0.2">
      <c r="A118" s="17">
        <v>1580062831</v>
      </c>
      <c r="B118" s="17">
        <v>7</v>
      </c>
      <c r="C118" s="17" t="s">
        <v>146</v>
      </c>
      <c r="D118" s="17">
        <v>1171418583</v>
      </c>
      <c r="E118" s="7" t="s">
        <v>54</v>
      </c>
      <c r="F118" s="17" t="s">
        <v>188</v>
      </c>
      <c r="G118" s="7" t="s">
        <v>232</v>
      </c>
      <c r="H118" s="17">
        <v>5</v>
      </c>
      <c r="I118" s="17" t="s">
        <v>139</v>
      </c>
      <c r="J118" s="17" t="s">
        <v>140</v>
      </c>
      <c r="L118" s="17">
        <v>35</v>
      </c>
      <c r="M118" s="17">
        <v>5</v>
      </c>
      <c r="N118" s="17">
        <v>1</v>
      </c>
      <c r="O118" s="17">
        <v>1</v>
      </c>
      <c r="P118">
        <v>1553549189</v>
      </c>
      <c r="Q118">
        <v>2098</v>
      </c>
      <c r="S118" t="s">
        <v>141</v>
      </c>
      <c r="T118" t="s">
        <v>142</v>
      </c>
      <c r="U118" t="e">
        <f>MATCH(D118,Отчет!#REF!,0)</f>
        <v>#REF!</v>
      </c>
    </row>
    <row r="119" spans="1:21" x14ac:dyDescent="0.2">
      <c r="A119" s="17">
        <v>1580061951</v>
      </c>
      <c r="B119" s="17">
        <v>9</v>
      </c>
      <c r="C119" s="17" t="s">
        <v>136</v>
      </c>
      <c r="D119" s="17">
        <v>1171418596</v>
      </c>
      <c r="E119" s="7" t="s">
        <v>96</v>
      </c>
      <c r="F119" s="17" t="s">
        <v>189</v>
      </c>
      <c r="G119" s="7" t="s">
        <v>232</v>
      </c>
      <c r="H119" s="17">
        <v>5</v>
      </c>
      <c r="I119" s="17" t="s">
        <v>139</v>
      </c>
      <c r="J119" s="17" t="s">
        <v>140</v>
      </c>
      <c r="L119" s="17">
        <v>45</v>
      </c>
      <c r="M119" s="17">
        <v>5</v>
      </c>
      <c r="N119" s="17">
        <v>1</v>
      </c>
      <c r="O119" s="17">
        <v>1</v>
      </c>
      <c r="P119">
        <v>1553549189</v>
      </c>
      <c r="Q119">
        <v>2098</v>
      </c>
      <c r="S119" t="s">
        <v>141</v>
      </c>
      <c r="T119" t="s">
        <v>142</v>
      </c>
      <c r="U119" t="e">
        <f>MATCH(D119,Отчет!#REF!,0)</f>
        <v>#REF!</v>
      </c>
    </row>
    <row r="120" spans="1:21" x14ac:dyDescent="0.2">
      <c r="A120" s="17">
        <v>1580062184</v>
      </c>
      <c r="B120" s="17">
        <v>6</v>
      </c>
      <c r="C120" s="17" t="s">
        <v>146</v>
      </c>
      <c r="D120" s="17">
        <v>1171418622</v>
      </c>
      <c r="E120" s="7" t="s">
        <v>106</v>
      </c>
      <c r="F120" s="17" t="s">
        <v>214</v>
      </c>
      <c r="G120" s="7" t="s">
        <v>232</v>
      </c>
      <c r="H120" s="17">
        <v>5</v>
      </c>
      <c r="I120" s="17" t="s">
        <v>139</v>
      </c>
      <c r="J120" s="17" t="s">
        <v>140</v>
      </c>
      <c r="L120" s="17">
        <v>30</v>
      </c>
      <c r="M120" s="17">
        <v>5</v>
      </c>
      <c r="N120" s="17">
        <v>1</v>
      </c>
      <c r="O120" s="17">
        <v>1</v>
      </c>
      <c r="P120">
        <v>1553549189</v>
      </c>
      <c r="Q120">
        <v>2098</v>
      </c>
      <c r="S120" t="s">
        <v>141</v>
      </c>
      <c r="T120" t="s">
        <v>142</v>
      </c>
      <c r="U120" t="e">
        <f>MATCH(D120,Отчет!#REF!,0)</f>
        <v>#REF!</v>
      </c>
    </row>
    <row r="121" spans="1:21" x14ac:dyDescent="0.2">
      <c r="A121" s="17">
        <v>1576033981</v>
      </c>
      <c r="B121" s="17">
        <v>7</v>
      </c>
      <c r="C121" s="17" t="s">
        <v>144</v>
      </c>
      <c r="D121" s="17">
        <v>1171418635</v>
      </c>
      <c r="E121" s="7" t="s">
        <v>37</v>
      </c>
      <c r="F121" s="17" t="s">
        <v>145</v>
      </c>
      <c r="G121" s="7" t="s">
        <v>232</v>
      </c>
      <c r="H121" s="17">
        <v>5</v>
      </c>
      <c r="I121" s="17" t="s">
        <v>139</v>
      </c>
      <c r="J121" s="17" t="s">
        <v>140</v>
      </c>
      <c r="L121" s="17">
        <v>35</v>
      </c>
      <c r="M121" s="17">
        <v>5</v>
      </c>
      <c r="N121" s="17">
        <v>1</v>
      </c>
      <c r="O121" s="17">
        <v>1</v>
      </c>
      <c r="P121">
        <v>1553549189</v>
      </c>
      <c r="Q121">
        <v>2098</v>
      </c>
      <c r="S121" t="s">
        <v>141</v>
      </c>
      <c r="T121" t="s">
        <v>142</v>
      </c>
      <c r="U121" t="e">
        <f>MATCH(D121,Отчет!#REF!,0)</f>
        <v>#REF!</v>
      </c>
    </row>
    <row r="122" spans="1:21" x14ac:dyDescent="0.2">
      <c r="A122" s="17">
        <v>1580062801</v>
      </c>
      <c r="B122" s="17">
        <v>8</v>
      </c>
      <c r="C122" s="17" t="s">
        <v>136</v>
      </c>
      <c r="D122" s="17">
        <v>1171418766</v>
      </c>
      <c r="E122" s="7" t="s">
        <v>77</v>
      </c>
      <c r="F122" s="17" t="s">
        <v>190</v>
      </c>
      <c r="G122" s="7" t="s">
        <v>232</v>
      </c>
      <c r="H122" s="17">
        <v>5</v>
      </c>
      <c r="I122" s="17" t="s">
        <v>139</v>
      </c>
      <c r="J122" s="17" t="s">
        <v>140</v>
      </c>
      <c r="L122" s="17">
        <v>40</v>
      </c>
      <c r="M122" s="17">
        <v>5</v>
      </c>
      <c r="N122" s="17">
        <v>1</v>
      </c>
      <c r="O122" s="17">
        <v>1</v>
      </c>
      <c r="P122">
        <v>1553549189</v>
      </c>
      <c r="Q122">
        <v>2098</v>
      </c>
      <c r="S122" t="s">
        <v>141</v>
      </c>
      <c r="T122" t="s">
        <v>142</v>
      </c>
      <c r="U122" t="e">
        <f>MATCH(D122,Отчет!#REF!,0)</f>
        <v>#REF!</v>
      </c>
    </row>
    <row r="123" spans="1:21" x14ac:dyDescent="0.2">
      <c r="A123" s="17">
        <v>1580061702</v>
      </c>
      <c r="B123" s="17">
        <v>9</v>
      </c>
      <c r="C123" s="17" t="s">
        <v>150</v>
      </c>
      <c r="D123" s="17">
        <v>1171418779</v>
      </c>
      <c r="E123" s="7" t="s">
        <v>118</v>
      </c>
      <c r="F123" s="17" t="s">
        <v>191</v>
      </c>
      <c r="G123" s="7" t="s">
        <v>232</v>
      </c>
      <c r="H123" s="17">
        <v>5</v>
      </c>
      <c r="I123" s="17" t="s">
        <v>139</v>
      </c>
      <c r="J123" s="17" t="s">
        <v>140</v>
      </c>
      <c r="L123" s="17">
        <v>45</v>
      </c>
      <c r="M123" s="17">
        <v>5</v>
      </c>
      <c r="N123" s="17">
        <v>1</v>
      </c>
      <c r="O123" s="17">
        <v>1</v>
      </c>
      <c r="P123">
        <v>1553549189</v>
      </c>
      <c r="Q123">
        <v>2098</v>
      </c>
      <c r="S123" t="s">
        <v>141</v>
      </c>
      <c r="T123" t="s">
        <v>142</v>
      </c>
      <c r="U123" t="e">
        <f>MATCH(D123,Отчет!#REF!,0)</f>
        <v>#REF!</v>
      </c>
    </row>
    <row r="124" spans="1:21" x14ac:dyDescent="0.2">
      <c r="A124" s="17">
        <v>1580063131</v>
      </c>
      <c r="B124" s="17">
        <v>8</v>
      </c>
      <c r="C124" s="17" t="s">
        <v>146</v>
      </c>
      <c r="D124" s="17">
        <v>1171419014</v>
      </c>
      <c r="E124" s="7" t="s">
        <v>69</v>
      </c>
      <c r="F124" s="17" t="s">
        <v>195</v>
      </c>
      <c r="G124" s="7" t="s">
        <v>232</v>
      </c>
      <c r="H124" s="17">
        <v>5</v>
      </c>
      <c r="I124" s="17" t="s">
        <v>139</v>
      </c>
      <c r="J124" s="17" t="s">
        <v>140</v>
      </c>
      <c r="L124" s="17">
        <v>40</v>
      </c>
      <c r="M124" s="17">
        <v>5</v>
      </c>
      <c r="N124" s="17">
        <v>1</v>
      </c>
      <c r="O124" s="17">
        <v>1</v>
      </c>
      <c r="P124">
        <v>1553549189</v>
      </c>
      <c r="Q124">
        <v>2098</v>
      </c>
      <c r="S124" t="s">
        <v>141</v>
      </c>
      <c r="T124" t="s">
        <v>142</v>
      </c>
      <c r="U124" t="e">
        <f>MATCH(D124,Отчет!#REF!,0)</f>
        <v>#REF!</v>
      </c>
    </row>
    <row r="125" spans="1:21" x14ac:dyDescent="0.2">
      <c r="A125" s="17">
        <v>1646114558</v>
      </c>
      <c r="B125" s="17">
        <v>8</v>
      </c>
      <c r="C125" s="17" t="s">
        <v>144</v>
      </c>
      <c r="D125" s="17">
        <v>1171419027</v>
      </c>
      <c r="E125" s="7" t="s">
        <v>104</v>
      </c>
      <c r="F125" s="17" t="s">
        <v>196</v>
      </c>
      <c r="G125" s="7" t="s">
        <v>232</v>
      </c>
      <c r="H125" s="17">
        <v>5</v>
      </c>
      <c r="I125" s="17" t="s">
        <v>139</v>
      </c>
      <c r="J125" s="17" t="s">
        <v>140</v>
      </c>
      <c r="L125" s="17">
        <v>40</v>
      </c>
      <c r="M125" s="17">
        <v>5</v>
      </c>
      <c r="N125" s="17">
        <v>1</v>
      </c>
      <c r="O125" s="17">
        <v>1</v>
      </c>
      <c r="P125">
        <v>1553549189</v>
      </c>
      <c r="Q125">
        <v>2098</v>
      </c>
      <c r="S125" t="s">
        <v>141</v>
      </c>
      <c r="T125" t="s">
        <v>142</v>
      </c>
      <c r="U125" t="e">
        <f>MATCH(D125,Отчет!#REF!,0)</f>
        <v>#REF!</v>
      </c>
    </row>
    <row r="126" spans="1:21" x14ac:dyDescent="0.2">
      <c r="A126" s="17">
        <v>1580061736</v>
      </c>
      <c r="B126" s="17">
        <v>8</v>
      </c>
      <c r="C126" s="17" t="s">
        <v>144</v>
      </c>
      <c r="D126" s="17">
        <v>1171419053</v>
      </c>
      <c r="E126" s="7" t="s">
        <v>97</v>
      </c>
      <c r="F126" s="17" t="s">
        <v>157</v>
      </c>
      <c r="G126" s="7" t="s">
        <v>232</v>
      </c>
      <c r="H126" s="17">
        <v>5</v>
      </c>
      <c r="I126" s="17" t="s">
        <v>139</v>
      </c>
      <c r="J126" s="17" t="s">
        <v>140</v>
      </c>
      <c r="L126" s="17">
        <v>40</v>
      </c>
      <c r="M126" s="17">
        <v>5</v>
      </c>
      <c r="N126" s="17">
        <v>1</v>
      </c>
      <c r="O126" s="17">
        <v>1</v>
      </c>
      <c r="P126">
        <v>1553549189</v>
      </c>
      <c r="Q126">
        <v>2098</v>
      </c>
      <c r="S126" t="s">
        <v>141</v>
      </c>
      <c r="T126" t="s">
        <v>142</v>
      </c>
      <c r="U126" t="e">
        <f>MATCH(D126,Отчет!#REF!,0)</f>
        <v>#REF!</v>
      </c>
    </row>
    <row r="127" spans="1:21" x14ac:dyDescent="0.2">
      <c r="A127" s="17">
        <v>1580063097</v>
      </c>
      <c r="B127" s="17">
        <v>6</v>
      </c>
      <c r="C127" s="17" t="s">
        <v>146</v>
      </c>
      <c r="D127" s="17">
        <v>1171419157</v>
      </c>
      <c r="E127" s="7" t="s">
        <v>44</v>
      </c>
      <c r="F127" s="17" t="s">
        <v>160</v>
      </c>
      <c r="G127" s="7" t="s">
        <v>232</v>
      </c>
      <c r="H127" s="17">
        <v>5</v>
      </c>
      <c r="I127" s="17" t="s">
        <v>139</v>
      </c>
      <c r="J127" s="17" t="s">
        <v>140</v>
      </c>
      <c r="L127" s="17">
        <v>30</v>
      </c>
      <c r="M127" s="17">
        <v>5</v>
      </c>
      <c r="N127" s="17">
        <v>1</v>
      </c>
      <c r="O127" s="17">
        <v>1</v>
      </c>
      <c r="P127">
        <v>1553549189</v>
      </c>
      <c r="Q127">
        <v>2098</v>
      </c>
      <c r="S127" t="s">
        <v>141</v>
      </c>
      <c r="T127" t="s">
        <v>142</v>
      </c>
      <c r="U127" t="e">
        <f>MATCH(D127,Отчет!#REF!,0)</f>
        <v>#REF!</v>
      </c>
    </row>
    <row r="128" spans="1:21" x14ac:dyDescent="0.2">
      <c r="A128" s="17">
        <v>1580063652</v>
      </c>
      <c r="B128" s="17">
        <v>10</v>
      </c>
      <c r="C128" s="17" t="s">
        <v>136</v>
      </c>
      <c r="D128" s="17">
        <v>1171419211</v>
      </c>
      <c r="E128" s="7" t="s">
        <v>103</v>
      </c>
      <c r="F128" s="17" t="s">
        <v>221</v>
      </c>
      <c r="G128" s="7" t="s">
        <v>232</v>
      </c>
      <c r="H128" s="17">
        <v>5</v>
      </c>
      <c r="I128" s="17" t="s">
        <v>139</v>
      </c>
      <c r="J128" s="17" t="s">
        <v>140</v>
      </c>
      <c r="L128" s="17">
        <v>50</v>
      </c>
      <c r="M128" s="17">
        <v>5</v>
      </c>
      <c r="N128" s="17">
        <v>1</v>
      </c>
      <c r="O128" s="17">
        <v>1</v>
      </c>
      <c r="P128">
        <v>1553549189</v>
      </c>
      <c r="Q128">
        <v>2098</v>
      </c>
      <c r="S128" t="s">
        <v>141</v>
      </c>
      <c r="T128" t="s">
        <v>142</v>
      </c>
      <c r="U128" t="e">
        <f>MATCH(D128,Отчет!#REF!,0)</f>
        <v>#REF!</v>
      </c>
    </row>
    <row r="129" spans="1:21" x14ac:dyDescent="0.2">
      <c r="A129" s="17">
        <v>1580064098</v>
      </c>
      <c r="B129" s="17">
        <v>8</v>
      </c>
      <c r="C129" s="17" t="s">
        <v>150</v>
      </c>
      <c r="D129" s="17">
        <v>1171419224</v>
      </c>
      <c r="E129" s="7" t="s">
        <v>48</v>
      </c>
      <c r="F129" s="17" t="s">
        <v>222</v>
      </c>
      <c r="G129" s="7" t="s">
        <v>232</v>
      </c>
      <c r="H129" s="17">
        <v>5</v>
      </c>
      <c r="I129" s="17" t="s">
        <v>139</v>
      </c>
      <c r="J129" s="17" t="s">
        <v>140</v>
      </c>
      <c r="L129" s="17">
        <v>40</v>
      </c>
      <c r="M129" s="17">
        <v>5</v>
      </c>
      <c r="N129" s="17">
        <v>1</v>
      </c>
      <c r="O129" s="17">
        <v>1</v>
      </c>
      <c r="P129">
        <v>1553549189</v>
      </c>
      <c r="Q129">
        <v>2098</v>
      </c>
      <c r="S129" t="s">
        <v>141</v>
      </c>
      <c r="T129" t="s">
        <v>142</v>
      </c>
      <c r="U129" t="e">
        <f>MATCH(D129,Отчет!#REF!,0)</f>
        <v>#REF!</v>
      </c>
    </row>
    <row r="130" spans="1:21" x14ac:dyDescent="0.2">
      <c r="A130" s="17">
        <v>1580063753</v>
      </c>
      <c r="B130" s="17">
        <v>10</v>
      </c>
      <c r="C130" s="17" t="s">
        <v>150</v>
      </c>
      <c r="D130" s="17">
        <v>1171419276</v>
      </c>
      <c r="E130" s="7" t="s">
        <v>122</v>
      </c>
      <c r="F130" s="17" t="s">
        <v>225</v>
      </c>
      <c r="G130" s="7" t="s">
        <v>232</v>
      </c>
      <c r="H130" s="17">
        <v>5</v>
      </c>
      <c r="I130" s="17" t="s">
        <v>139</v>
      </c>
      <c r="J130" s="17" t="s">
        <v>140</v>
      </c>
      <c r="L130" s="17">
        <v>50</v>
      </c>
      <c r="M130" s="17">
        <v>5</v>
      </c>
      <c r="N130" s="17">
        <v>1</v>
      </c>
      <c r="O130" s="17">
        <v>1</v>
      </c>
      <c r="P130">
        <v>1553549189</v>
      </c>
      <c r="Q130">
        <v>2098</v>
      </c>
      <c r="S130" t="s">
        <v>141</v>
      </c>
      <c r="T130" t="s">
        <v>142</v>
      </c>
      <c r="U130" t="e">
        <f>MATCH(D130,Отчет!#REF!,0)</f>
        <v>#REF!</v>
      </c>
    </row>
    <row r="131" spans="1:21" x14ac:dyDescent="0.2">
      <c r="A131" s="17">
        <v>1580063196</v>
      </c>
      <c r="B131" s="17">
        <v>10</v>
      </c>
      <c r="C131" s="17" t="s">
        <v>150</v>
      </c>
      <c r="D131" s="17">
        <v>1171419381</v>
      </c>
      <c r="E131" s="7" t="s">
        <v>132</v>
      </c>
      <c r="F131" s="17" t="s">
        <v>226</v>
      </c>
      <c r="G131" s="7" t="s">
        <v>232</v>
      </c>
      <c r="H131" s="17">
        <v>5</v>
      </c>
      <c r="I131" s="17" t="s">
        <v>139</v>
      </c>
      <c r="J131" s="17" t="s">
        <v>140</v>
      </c>
      <c r="L131" s="17">
        <v>50</v>
      </c>
      <c r="M131" s="17">
        <v>5</v>
      </c>
      <c r="N131" s="17">
        <v>1</v>
      </c>
      <c r="O131" s="17">
        <v>1</v>
      </c>
      <c r="P131">
        <v>1553549189</v>
      </c>
      <c r="Q131">
        <v>2098</v>
      </c>
      <c r="S131" t="s">
        <v>141</v>
      </c>
      <c r="T131" t="s">
        <v>142</v>
      </c>
      <c r="U131" t="e">
        <f>MATCH(D131,Отчет!#REF!,0)</f>
        <v>#REF!</v>
      </c>
    </row>
    <row r="132" spans="1:21" x14ac:dyDescent="0.2">
      <c r="A132" s="17">
        <v>1580062330</v>
      </c>
      <c r="B132" s="17">
        <v>10</v>
      </c>
      <c r="C132" s="17" t="s">
        <v>136</v>
      </c>
      <c r="D132" s="17">
        <v>1171419394</v>
      </c>
      <c r="E132" s="7" t="s">
        <v>59</v>
      </c>
      <c r="F132" s="17" t="s">
        <v>233</v>
      </c>
      <c r="G132" s="7" t="s">
        <v>232</v>
      </c>
      <c r="H132" s="17">
        <v>5</v>
      </c>
      <c r="I132" s="17" t="s">
        <v>139</v>
      </c>
      <c r="J132" s="17" t="s">
        <v>140</v>
      </c>
      <c r="L132" s="17">
        <v>50</v>
      </c>
      <c r="M132" s="17">
        <v>5</v>
      </c>
      <c r="N132" s="17">
        <v>1</v>
      </c>
      <c r="O132" s="17">
        <v>1</v>
      </c>
      <c r="P132">
        <v>1553549189</v>
      </c>
      <c r="Q132">
        <v>2098</v>
      </c>
      <c r="S132" t="s">
        <v>141</v>
      </c>
      <c r="T132" t="s">
        <v>142</v>
      </c>
      <c r="U132" t="e">
        <f>MATCH(D132,Отчет!#REF!,0)</f>
        <v>#REF!</v>
      </c>
    </row>
    <row r="133" spans="1:21" x14ac:dyDescent="0.2">
      <c r="A133" s="17">
        <v>1580062244</v>
      </c>
      <c r="B133" s="17">
        <v>9</v>
      </c>
      <c r="C133" s="17" t="s">
        <v>150</v>
      </c>
      <c r="D133" s="17">
        <v>1171419407</v>
      </c>
      <c r="E133" s="7" t="s">
        <v>113</v>
      </c>
      <c r="F133" s="17" t="s">
        <v>227</v>
      </c>
      <c r="G133" s="7" t="s">
        <v>232</v>
      </c>
      <c r="H133" s="17">
        <v>5</v>
      </c>
      <c r="I133" s="17" t="s">
        <v>139</v>
      </c>
      <c r="J133" s="17" t="s">
        <v>140</v>
      </c>
      <c r="L133" s="17">
        <v>45</v>
      </c>
      <c r="M133" s="17">
        <v>5</v>
      </c>
      <c r="N133" s="17">
        <v>1</v>
      </c>
      <c r="O133" s="17">
        <v>1</v>
      </c>
      <c r="P133">
        <v>1553549189</v>
      </c>
      <c r="Q133">
        <v>2098</v>
      </c>
      <c r="S133" t="s">
        <v>141</v>
      </c>
      <c r="T133" t="s">
        <v>142</v>
      </c>
      <c r="U133" t="e">
        <f>MATCH(D133,Отчет!#REF!,0)</f>
        <v>#REF!</v>
      </c>
    </row>
    <row r="134" spans="1:21" x14ac:dyDescent="0.2">
      <c r="A134" s="17">
        <v>1660947476</v>
      </c>
      <c r="B134" s="17">
        <v>7</v>
      </c>
      <c r="C134" s="17" t="s">
        <v>150</v>
      </c>
      <c r="D134" s="17">
        <v>1171419557</v>
      </c>
      <c r="E134" s="7" t="s">
        <v>70</v>
      </c>
      <c r="F134" s="17" t="s">
        <v>169</v>
      </c>
      <c r="G134" s="7" t="s">
        <v>232</v>
      </c>
      <c r="H134" s="17">
        <v>5</v>
      </c>
      <c r="I134" s="17" t="s">
        <v>139</v>
      </c>
      <c r="J134" s="17" t="s">
        <v>140</v>
      </c>
      <c r="L134" s="17">
        <v>35</v>
      </c>
      <c r="M134" s="17">
        <v>5</v>
      </c>
      <c r="N134" s="17">
        <v>1</v>
      </c>
      <c r="O134" s="17">
        <v>1</v>
      </c>
      <c r="P134">
        <v>1553549189</v>
      </c>
      <c r="Q134">
        <v>2098</v>
      </c>
      <c r="S134" t="s">
        <v>141</v>
      </c>
      <c r="T134" t="s">
        <v>142</v>
      </c>
      <c r="U134" t="e">
        <f>MATCH(D134,Отчет!#REF!,0)</f>
        <v>#REF!</v>
      </c>
    </row>
    <row r="135" spans="1:21" x14ac:dyDescent="0.2">
      <c r="A135" s="17">
        <v>1580064012</v>
      </c>
      <c r="B135" s="17">
        <v>7</v>
      </c>
      <c r="C135" s="17" t="s">
        <v>150</v>
      </c>
      <c r="D135" s="17">
        <v>1171419845</v>
      </c>
      <c r="E135" s="7" t="s">
        <v>75</v>
      </c>
      <c r="F135" s="17" t="s">
        <v>174</v>
      </c>
      <c r="G135" s="7" t="s">
        <v>232</v>
      </c>
      <c r="H135" s="17">
        <v>5</v>
      </c>
      <c r="I135" s="17" t="s">
        <v>139</v>
      </c>
      <c r="J135" s="17" t="s">
        <v>140</v>
      </c>
      <c r="L135" s="17">
        <v>35</v>
      </c>
      <c r="M135" s="17">
        <v>5</v>
      </c>
      <c r="N135" s="17">
        <v>1</v>
      </c>
      <c r="O135" s="17">
        <v>1</v>
      </c>
      <c r="P135">
        <v>1553549189</v>
      </c>
      <c r="Q135">
        <v>2098</v>
      </c>
      <c r="S135" t="s">
        <v>141</v>
      </c>
      <c r="T135" t="s">
        <v>142</v>
      </c>
      <c r="U135" t="e">
        <f>MATCH(D135,Отчет!#REF!,0)</f>
        <v>#REF!</v>
      </c>
    </row>
    <row r="136" spans="1:21" x14ac:dyDescent="0.2">
      <c r="A136" s="17">
        <v>1646516415</v>
      </c>
      <c r="B136" s="17">
        <v>5</v>
      </c>
      <c r="C136" s="17" t="s">
        <v>150</v>
      </c>
      <c r="D136" s="17">
        <v>1171418384</v>
      </c>
      <c r="E136" s="7" t="s">
        <v>72</v>
      </c>
      <c r="F136" s="17" t="s">
        <v>183</v>
      </c>
      <c r="G136" s="7" t="s">
        <v>232</v>
      </c>
      <c r="H136" s="17">
        <v>5</v>
      </c>
      <c r="I136" s="17" t="s">
        <v>139</v>
      </c>
      <c r="J136" s="17" t="s">
        <v>140</v>
      </c>
      <c r="L136" s="17">
        <v>25</v>
      </c>
      <c r="M136" s="17">
        <v>5</v>
      </c>
      <c r="N136" s="17">
        <v>1</v>
      </c>
      <c r="O136" s="17">
        <v>1</v>
      </c>
      <c r="P136">
        <v>1553549189</v>
      </c>
      <c r="Q136">
        <v>2098</v>
      </c>
      <c r="S136" t="s">
        <v>141</v>
      </c>
      <c r="T136" t="s">
        <v>142</v>
      </c>
      <c r="U136" t="e">
        <f>MATCH(D136,Отчет!#REF!,0)</f>
        <v>#REF!</v>
      </c>
    </row>
    <row r="137" spans="1:21" x14ac:dyDescent="0.2">
      <c r="A137" s="17">
        <v>1580063535</v>
      </c>
      <c r="B137" s="17">
        <v>5</v>
      </c>
      <c r="C137" s="17" t="s">
        <v>150</v>
      </c>
      <c r="D137" s="17">
        <v>1171418397</v>
      </c>
      <c r="E137" s="7" t="s">
        <v>41</v>
      </c>
      <c r="F137" s="17" t="s">
        <v>206</v>
      </c>
      <c r="G137" s="7" t="s">
        <v>232</v>
      </c>
      <c r="H137" s="17">
        <v>5</v>
      </c>
      <c r="I137" s="17" t="s">
        <v>139</v>
      </c>
      <c r="J137" s="17" t="s">
        <v>140</v>
      </c>
      <c r="L137" s="17">
        <v>25</v>
      </c>
      <c r="M137" s="17">
        <v>5</v>
      </c>
      <c r="N137" s="17">
        <v>1</v>
      </c>
      <c r="O137" s="17">
        <v>1</v>
      </c>
      <c r="P137">
        <v>1553549189</v>
      </c>
      <c r="Q137">
        <v>2098</v>
      </c>
      <c r="S137" t="s">
        <v>141</v>
      </c>
      <c r="T137" t="s">
        <v>142</v>
      </c>
      <c r="U137" t="e">
        <f>MATCH(D137,Отчет!#REF!,0)</f>
        <v>#REF!</v>
      </c>
    </row>
    <row r="138" spans="1:21" x14ac:dyDescent="0.2">
      <c r="A138" s="17">
        <v>1580064201</v>
      </c>
      <c r="B138" s="17">
        <v>8</v>
      </c>
      <c r="C138" s="17" t="s">
        <v>150</v>
      </c>
      <c r="D138" s="17">
        <v>1171418466</v>
      </c>
      <c r="E138" s="7" t="s">
        <v>123</v>
      </c>
      <c r="F138" s="17" t="s">
        <v>211</v>
      </c>
      <c r="G138" s="7" t="s">
        <v>234</v>
      </c>
      <c r="H138" s="17">
        <v>5</v>
      </c>
      <c r="I138" s="17" t="s">
        <v>139</v>
      </c>
      <c r="J138" s="17" t="s">
        <v>140</v>
      </c>
      <c r="L138" s="17">
        <v>40</v>
      </c>
      <c r="M138" s="17">
        <v>5</v>
      </c>
      <c r="N138" s="17">
        <v>1</v>
      </c>
      <c r="O138" s="17">
        <v>1</v>
      </c>
      <c r="P138">
        <v>1553549189</v>
      </c>
      <c r="Q138">
        <v>2098</v>
      </c>
      <c r="S138" t="s">
        <v>141</v>
      </c>
      <c r="T138" t="s">
        <v>142</v>
      </c>
      <c r="U138" t="e">
        <f>MATCH(D138,Отчет!#REF!,0)</f>
        <v>#REF!</v>
      </c>
    </row>
    <row r="139" spans="1:21" x14ac:dyDescent="0.2">
      <c r="A139" s="17">
        <v>1580063433</v>
      </c>
      <c r="B139" s="17">
        <v>8</v>
      </c>
      <c r="C139" s="17" t="s">
        <v>144</v>
      </c>
      <c r="D139" s="17">
        <v>1171418479</v>
      </c>
      <c r="E139" s="7" t="s">
        <v>61</v>
      </c>
      <c r="F139" s="17" t="s">
        <v>213</v>
      </c>
      <c r="G139" s="7" t="s">
        <v>234</v>
      </c>
      <c r="H139" s="17">
        <v>5</v>
      </c>
      <c r="I139" s="17" t="s">
        <v>139</v>
      </c>
      <c r="J139" s="17" t="s">
        <v>140</v>
      </c>
      <c r="L139" s="17">
        <v>40</v>
      </c>
      <c r="M139" s="17">
        <v>5</v>
      </c>
      <c r="N139" s="17">
        <v>1</v>
      </c>
      <c r="O139" s="17">
        <v>1</v>
      </c>
      <c r="P139">
        <v>1553549189</v>
      </c>
      <c r="Q139">
        <v>2098</v>
      </c>
      <c r="S139" t="s">
        <v>141</v>
      </c>
      <c r="T139" t="s">
        <v>142</v>
      </c>
      <c r="U139" t="e">
        <f>MATCH(D139,Отчет!#REF!,0)</f>
        <v>#REF!</v>
      </c>
    </row>
    <row r="140" spans="1:21" x14ac:dyDescent="0.2">
      <c r="A140" s="17">
        <v>1580062741</v>
      </c>
      <c r="B140" s="17">
        <v>8</v>
      </c>
      <c r="C140" s="17" t="s">
        <v>144</v>
      </c>
      <c r="D140" s="17">
        <v>1171418492</v>
      </c>
      <c r="E140" s="7" t="s">
        <v>53</v>
      </c>
      <c r="F140" s="17" t="s">
        <v>185</v>
      </c>
      <c r="G140" s="7" t="s">
        <v>234</v>
      </c>
      <c r="H140" s="17">
        <v>5</v>
      </c>
      <c r="I140" s="17" t="s">
        <v>139</v>
      </c>
      <c r="J140" s="17" t="s">
        <v>140</v>
      </c>
      <c r="L140" s="17">
        <v>40</v>
      </c>
      <c r="M140" s="17">
        <v>5</v>
      </c>
      <c r="N140" s="17">
        <v>1</v>
      </c>
      <c r="O140" s="17">
        <v>1</v>
      </c>
      <c r="P140">
        <v>1553549189</v>
      </c>
      <c r="Q140">
        <v>2098</v>
      </c>
      <c r="S140" t="s">
        <v>141</v>
      </c>
      <c r="T140" t="s">
        <v>142</v>
      </c>
      <c r="U140" t="e">
        <f>MATCH(D140,Отчет!#REF!,0)</f>
        <v>#REF!</v>
      </c>
    </row>
    <row r="141" spans="1:21" x14ac:dyDescent="0.2">
      <c r="A141" s="17">
        <v>1580063337</v>
      </c>
      <c r="B141" s="17">
        <v>9</v>
      </c>
      <c r="C141" s="17" t="s">
        <v>150</v>
      </c>
      <c r="D141" s="17">
        <v>1171418505</v>
      </c>
      <c r="E141" s="7" t="s">
        <v>85</v>
      </c>
      <c r="F141" s="17" t="s">
        <v>186</v>
      </c>
      <c r="G141" s="7" t="s">
        <v>234</v>
      </c>
      <c r="H141" s="17">
        <v>5</v>
      </c>
      <c r="I141" s="17" t="s">
        <v>139</v>
      </c>
      <c r="J141" s="17" t="s">
        <v>140</v>
      </c>
      <c r="L141" s="17">
        <v>45</v>
      </c>
      <c r="M141" s="17">
        <v>5</v>
      </c>
      <c r="N141" s="17">
        <v>1</v>
      </c>
      <c r="O141" s="17">
        <v>1</v>
      </c>
      <c r="P141">
        <v>1553549189</v>
      </c>
      <c r="Q141">
        <v>2098</v>
      </c>
      <c r="S141" t="s">
        <v>141</v>
      </c>
      <c r="T141" t="s">
        <v>142</v>
      </c>
      <c r="U141" t="e">
        <f>MATCH(D141,Отчет!#REF!,0)</f>
        <v>#REF!</v>
      </c>
    </row>
    <row r="142" spans="1:21" x14ac:dyDescent="0.2">
      <c r="A142" s="17">
        <v>1580063822</v>
      </c>
      <c r="B142" s="17">
        <v>8</v>
      </c>
      <c r="C142" s="17" t="s">
        <v>146</v>
      </c>
      <c r="D142" s="17">
        <v>1171418518</v>
      </c>
      <c r="E142" s="7" t="s">
        <v>99</v>
      </c>
      <c r="F142" s="17" t="s">
        <v>182</v>
      </c>
      <c r="G142" s="7" t="s">
        <v>234</v>
      </c>
      <c r="H142" s="17">
        <v>5</v>
      </c>
      <c r="I142" s="17" t="s">
        <v>139</v>
      </c>
      <c r="J142" s="17" t="s">
        <v>140</v>
      </c>
      <c r="L142" s="17">
        <v>40</v>
      </c>
      <c r="M142" s="17">
        <v>5</v>
      </c>
      <c r="N142" s="17">
        <v>1</v>
      </c>
      <c r="O142" s="17">
        <v>1</v>
      </c>
      <c r="P142">
        <v>1553549189</v>
      </c>
      <c r="Q142">
        <v>2098</v>
      </c>
      <c r="S142" t="s">
        <v>141</v>
      </c>
      <c r="T142" t="s">
        <v>142</v>
      </c>
      <c r="U142" t="e">
        <f>MATCH(D142,Отчет!#REF!,0)</f>
        <v>#REF!</v>
      </c>
    </row>
    <row r="143" spans="1:21" x14ac:dyDescent="0.2">
      <c r="A143" s="17">
        <v>1580881207</v>
      </c>
      <c r="B143" s="17">
        <v>9</v>
      </c>
      <c r="C143" s="17" t="s">
        <v>150</v>
      </c>
      <c r="D143" s="17">
        <v>1171418557</v>
      </c>
      <c r="E143" s="7" t="s">
        <v>131</v>
      </c>
      <c r="F143" s="17" t="s">
        <v>187</v>
      </c>
      <c r="G143" s="7" t="s">
        <v>234</v>
      </c>
      <c r="H143" s="17">
        <v>5</v>
      </c>
      <c r="I143" s="17" t="s">
        <v>139</v>
      </c>
      <c r="J143" s="17" t="s">
        <v>140</v>
      </c>
      <c r="L143" s="17">
        <v>45</v>
      </c>
      <c r="M143" s="17">
        <v>5</v>
      </c>
      <c r="N143" s="17">
        <v>1</v>
      </c>
      <c r="O143" s="17">
        <v>1</v>
      </c>
      <c r="P143">
        <v>1553549189</v>
      </c>
      <c r="Q143">
        <v>2098</v>
      </c>
      <c r="S143" t="s">
        <v>141</v>
      </c>
      <c r="T143" t="s">
        <v>142</v>
      </c>
      <c r="U143" t="e">
        <f>MATCH(D143,Отчет!#REF!,0)</f>
        <v>#REF!</v>
      </c>
    </row>
    <row r="144" spans="1:21" x14ac:dyDescent="0.2">
      <c r="A144" s="17">
        <v>1580062835</v>
      </c>
      <c r="B144" s="17">
        <v>8</v>
      </c>
      <c r="C144" s="17" t="s">
        <v>146</v>
      </c>
      <c r="D144" s="17">
        <v>1171418583</v>
      </c>
      <c r="E144" s="7" t="s">
        <v>54</v>
      </c>
      <c r="F144" s="17" t="s">
        <v>188</v>
      </c>
      <c r="G144" s="7" t="s">
        <v>234</v>
      </c>
      <c r="H144" s="17">
        <v>5</v>
      </c>
      <c r="I144" s="17" t="s">
        <v>139</v>
      </c>
      <c r="J144" s="17" t="s">
        <v>140</v>
      </c>
      <c r="L144" s="17">
        <v>40</v>
      </c>
      <c r="M144" s="17">
        <v>5</v>
      </c>
      <c r="N144" s="17">
        <v>1</v>
      </c>
      <c r="O144" s="17">
        <v>1</v>
      </c>
      <c r="P144">
        <v>1553549189</v>
      </c>
      <c r="Q144">
        <v>2098</v>
      </c>
      <c r="S144" t="s">
        <v>141</v>
      </c>
      <c r="T144" t="s">
        <v>142</v>
      </c>
      <c r="U144" t="e">
        <f>MATCH(D144,Отчет!#REF!,0)</f>
        <v>#REF!</v>
      </c>
    </row>
    <row r="145" spans="1:21" x14ac:dyDescent="0.2">
      <c r="A145" s="17">
        <v>1580061955</v>
      </c>
      <c r="B145" s="17">
        <v>10</v>
      </c>
      <c r="C145" s="17" t="s">
        <v>136</v>
      </c>
      <c r="D145" s="17">
        <v>1171418596</v>
      </c>
      <c r="E145" s="7" t="s">
        <v>96</v>
      </c>
      <c r="F145" s="17" t="s">
        <v>189</v>
      </c>
      <c r="G145" s="7" t="s">
        <v>234</v>
      </c>
      <c r="H145" s="17">
        <v>5</v>
      </c>
      <c r="I145" s="17" t="s">
        <v>139</v>
      </c>
      <c r="J145" s="17" t="s">
        <v>140</v>
      </c>
      <c r="L145" s="17">
        <v>50</v>
      </c>
      <c r="M145" s="17">
        <v>5</v>
      </c>
      <c r="N145" s="17">
        <v>1</v>
      </c>
      <c r="O145" s="17">
        <v>1</v>
      </c>
      <c r="P145">
        <v>1553549189</v>
      </c>
      <c r="Q145">
        <v>2098</v>
      </c>
      <c r="S145" t="s">
        <v>141</v>
      </c>
      <c r="T145" t="s">
        <v>142</v>
      </c>
      <c r="U145" t="e">
        <f>MATCH(D145,Отчет!#REF!,0)</f>
        <v>#REF!</v>
      </c>
    </row>
    <row r="146" spans="1:21" x14ac:dyDescent="0.2">
      <c r="A146" s="17">
        <v>1580062188</v>
      </c>
      <c r="B146" s="17">
        <v>7</v>
      </c>
      <c r="C146" s="17" t="s">
        <v>146</v>
      </c>
      <c r="D146" s="17">
        <v>1171418622</v>
      </c>
      <c r="E146" s="7" t="s">
        <v>106</v>
      </c>
      <c r="F146" s="17" t="s">
        <v>214</v>
      </c>
      <c r="G146" s="7" t="s">
        <v>234</v>
      </c>
      <c r="H146" s="17">
        <v>5</v>
      </c>
      <c r="I146" s="17" t="s">
        <v>139</v>
      </c>
      <c r="J146" s="17" t="s">
        <v>140</v>
      </c>
      <c r="L146" s="17">
        <v>35</v>
      </c>
      <c r="M146" s="17">
        <v>5</v>
      </c>
      <c r="N146" s="17">
        <v>1</v>
      </c>
      <c r="O146" s="17">
        <v>1</v>
      </c>
      <c r="P146">
        <v>1553549189</v>
      </c>
      <c r="Q146">
        <v>2098</v>
      </c>
      <c r="S146" t="s">
        <v>141</v>
      </c>
      <c r="T146" t="s">
        <v>142</v>
      </c>
      <c r="U146" t="e">
        <f>MATCH(D146,Отчет!#REF!,0)</f>
        <v>#REF!</v>
      </c>
    </row>
    <row r="147" spans="1:21" x14ac:dyDescent="0.2">
      <c r="A147" s="17">
        <v>1580061632</v>
      </c>
      <c r="B147" s="17">
        <v>8</v>
      </c>
      <c r="C147" s="17" t="s">
        <v>144</v>
      </c>
      <c r="D147" s="17">
        <v>1171418635</v>
      </c>
      <c r="E147" s="7" t="s">
        <v>37</v>
      </c>
      <c r="F147" s="17" t="s">
        <v>145</v>
      </c>
      <c r="G147" s="7" t="s">
        <v>234</v>
      </c>
      <c r="H147" s="17">
        <v>5</v>
      </c>
      <c r="I147" s="17" t="s">
        <v>139</v>
      </c>
      <c r="J147" s="17" t="s">
        <v>140</v>
      </c>
      <c r="L147" s="17">
        <v>40</v>
      </c>
      <c r="M147" s="17">
        <v>5</v>
      </c>
      <c r="N147" s="17">
        <v>1</v>
      </c>
      <c r="O147" s="17">
        <v>1</v>
      </c>
      <c r="P147">
        <v>1553549189</v>
      </c>
      <c r="Q147">
        <v>2098</v>
      </c>
      <c r="S147" t="s">
        <v>141</v>
      </c>
      <c r="T147" t="s">
        <v>142</v>
      </c>
      <c r="U147" t="e">
        <f>MATCH(D147,Отчет!#REF!,0)</f>
        <v>#REF!</v>
      </c>
    </row>
    <row r="148" spans="1:21" x14ac:dyDescent="0.2">
      <c r="A148" s="17">
        <v>1580064292</v>
      </c>
      <c r="B148" s="17">
        <v>8</v>
      </c>
      <c r="C148" s="17" t="s">
        <v>136</v>
      </c>
      <c r="D148" s="17">
        <v>1171418648</v>
      </c>
      <c r="E148" s="7" t="s">
        <v>64</v>
      </c>
      <c r="F148" s="17" t="s">
        <v>235</v>
      </c>
      <c r="G148" s="7" t="s">
        <v>234</v>
      </c>
      <c r="H148" s="17">
        <v>5</v>
      </c>
      <c r="I148" s="17" t="s">
        <v>139</v>
      </c>
      <c r="J148" s="17" t="s">
        <v>140</v>
      </c>
      <c r="L148" s="17">
        <v>40</v>
      </c>
      <c r="M148" s="17">
        <v>5</v>
      </c>
      <c r="N148" s="17">
        <v>1</v>
      </c>
      <c r="O148" s="17">
        <v>1</v>
      </c>
      <c r="P148">
        <v>1553549189</v>
      </c>
      <c r="Q148">
        <v>2098</v>
      </c>
      <c r="S148" t="s">
        <v>141</v>
      </c>
      <c r="T148" t="s">
        <v>142</v>
      </c>
      <c r="U148" t="e">
        <f>MATCH(D148,Отчет!#REF!,0)</f>
        <v>#REF!</v>
      </c>
    </row>
    <row r="149" spans="1:21" x14ac:dyDescent="0.2">
      <c r="A149" s="17">
        <v>1580061451</v>
      </c>
      <c r="B149" s="17">
        <v>9</v>
      </c>
      <c r="C149" s="17" t="s">
        <v>146</v>
      </c>
      <c r="D149" s="17">
        <v>1171418661</v>
      </c>
      <c r="E149" s="7" t="s">
        <v>82</v>
      </c>
      <c r="F149" s="17" t="s">
        <v>147</v>
      </c>
      <c r="G149" s="7" t="s">
        <v>234</v>
      </c>
      <c r="H149" s="17">
        <v>5</v>
      </c>
      <c r="I149" s="17" t="s">
        <v>139</v>
      </c>
      <c r="J149" s="17" t="s">
        <v>140</v>
      </c>
      <c r="L149" s="17">
        <v>45</v>
      </c>
      <c r="M149" s="17">
        <v>5</v>
      </c>
      <c r="N149" s="17">
        <v>1</v>
      </c>
      <c r="O149" s="17">
        <v>1</v>
      </c>
      <c r="P149">
        <v>1553549189</v>
      </c>
      <c r="Q149">
        <v>2098</v>
      </c>
      <c r="S149" t="s">
        <v>141</v>
      </c>
      <c r="T149" t="s">
        <v>142</v>
      </c>
      <c r="U149" t="e">
        <f>MATCH(D149,Отчет!#REF!,0)</f>
        <v>#REF!</v>
      </c>
    </row>
    <row r="150" spans="1:21" x14ac:dyDescent="0.2">
      <c r="A150" s="17">
        <v>1646466157</v>
      </c>
      <c r="B150" s="17">
        <v>8</v>
      </c>
      <c r="C150" s="17" t="s">
        <v>150</v>
      </c>
      <c r="D150" s="17">
        <v>1171418700</v>
      </c>
      <c r="E150" s="7" t="s">
        <v>67</v>
      </c>
      <c r="F150" s="17" t="s">
        <v>151</v>
      </c>
      <c r="G150" s="7" t="s">
        <v>234</v>
      </c>
      <c r="H150" s="17">
        <v>5</v>
      </c>
      <c r="I150" s="17" t="s">
        <v>139</v>
      </c>
      <c r="J150" s="17" t="s">
        <v>140</v>
      </c>
      <c r="L150" s="17">
        <v>40</v>
      </c>
      <c r="M150" s="17">
        <v>5</v>
      </c>
      <c r="N150" s="17">
        <v>1</v>
      </c>
      <c r="O150" s="17">
        <v>1</v>
      </c>
      <c r="P150">
        <v>1553549189</v>
      </c>
      <c r="Q150">
        <v>2098</v>
      </c>
      <c r="S150" t="s">
        <v>141</v>
      </c>
      <c r="T150" t="s">
        <v>142</v>
      </c>
      <c r="U150" t="e">
        <f>MATCH(D150,Отчет!#REF!,0)</f>
        <v>#REF!</v>
      </c>
    </row>
    <row r="151" spans="1:21" x14ac:dyDescent="0.2">
      <c r="A151" s="17">
        <v>1580062669</v>
      </c>
      <c r="B151" s="17">
        <v>7</v>
      </c>
      <c r="C151" s="17" t="s">
        <v>150</v>
      </c>
      <c r="D151" s="17">
        <v>1171418714</v>
      </c>
      <c r="E151" s="7" t="s">
        <v>39</v>
      </c>
      <c r="F151" s="17" t="s">
        <v>152</v>
      </c>
      <c r="G151" s="7" t="s">
        <v>234</v>
      </c>
      <c r="H151" s="17">
        <v>5</v>
      </c>
      <c r="I151" s="17" t="s">
        <v>139</v>
      </c>
      <c r="J151" s="17" t="s">
        <v>140</v>
      </c>
      <c r="L151" s="17">
        <v>35</v>
      </c>
      <c r="M151" s="17">
        <v>5</v>
      </c>
      <c r="N151" s="17">
        <v>1</v>
      </c>
      <c r="O151" s="17">
        <v>1</v>
      </c>
      <c r="P151">
        <v>1553549189</v>
      </c>
      <c r="Q151">
        <v>2098</v>
      </c>
      <c r="S151" t="s">
        <v>141</v>
      </c>
      <c r="T151" t="s">
        <v>142</v>
      </c>
      <c r="U151" t="e">
        <f>MATCH(D151,Отчет!#REF!,0)</f>
        <v>#REF!</v>
      </c>
    </row>
    <row r="152" spans="1:21" x14ac:dyDescent="0.2">
      <c r="A152" s="17">
        <v>1580062011</v>
      </c>
      <c r="B152" s="17">
        <v>9</v>
      </c>
      <c r="C152" s="17" t="s">
        <v>150</v>
      </c>
      <c r="D152" s="17">
        <v>1171418753</v>
      </c>
      <c r="E152" s="7" t="s">
        <v>107</v>
      </c>
      <c r="F152" s="17" t="s">
        <v>215</v>
      </c>
      <c r="G152" s="7" t="s">
        <v>234</v>
      </c>
      <c r="H152" s="17">
        <v>5</v>
      </c>
      <c r="I152" s="17" t="s">
        <v>139</v>
      </c>
      <c r="J152" s="17" t="s">
        <v>140</v>
      </c>
      <c r="L152" s="17">
        <v>45</v>
      </c>
      <c r="M152" s="17">
        <v>5</v>
      </c>
      <c r="N152" s="17">
        <v>1</v>
      </c>
      <c r="O152" s="17">
        <v>1</v>
      </c>
      <c r="P152">
        <v>1553549189</v>
      </c>
      <c r="Q152">
        <v>2098</v>
      </c>
      <c r="S152" t="s">
        <v>141</v>
      </c>
      <c r="T152" t="s">
        <v>142</v>
      </c>
      <c r="U152" t="e">
        <f>MATCH(D152,Отчет!#REF!,0)</f>
        <v>#REF!</v>
      </c>
    </row>
    <row r="153" spans="1:21" x14ac:dyDescent="0.2">
      <c r="A153" s="17">
        <v>1580061417</v>
      </c>
      <c r="B153" s="17">
        <v>8</v>
      </c>
      <c r="C153" s="17" t="s">
        <v>136</v>
      </c>
      <c r="D153" s="17">
        <v>1171418792</v>
      </c>
      <c r="E153" s="7" t="s">
        <v>87</v>
      </c>
      <c r="F153" s="17" t="s">
        <v>153</v>
      </c>
      <c r="G153" s="7" t="s">
        <v>234</v>
      </c>
      <c r="H153" s="17">
        <v>5</v>
      </c>
      <c r="I153" s="17" t="s">
        <v>139</v>
      </c>
      <c r="J153" s="17" t="s">
        <v>140</v>
      </c>
      <c r="L153" s="17">
        <v>40</v>
      </c>
      <c r="M153" s="17">
        <v>5</v>
      </c>
      <c r="N153" s="17">
        <v>1</v>
      </c>
      <c r="O153" s="17">
        <v>1</v>
      </c>
      <c r="P153">
        <v>1553549189</v>
      </c>
      <c r="Q153">
        <v>2098</v>
      </c>
      <c r="S153" t="s">
        <v>141</v>
      </c>
      <c r="T153" t="s">
        <v>142</v>
      </c>
      <c r="U153" t="e">
        <f>MATCH(D153,Отчет!#REF!,0)</f>
        <v>#REF!</v>
      </c>
    </row>
    <row r="154" spans="1:21" x14ac:dyDescent="0.2">
      <c r="A154" s="17">
        <v>1580062993</v>
      </c>
      <c r="B154" s="17">
        <v>8</v>
      </c>
      <c r="C154" s="17" t="s">
        <v>136</v>
      </c>
      <c r="D154" s="17">
        <v>1171418884</v>
      </c>
      <c r="E154" s="7" t="s">
        <v>108</v>
      </c>
      <c r="F154" s="17" t="s">
        <v>216</v>
      </c>
      <c r="G154" s="7" t="s">
        <v>234</v>
      </c>
      <c r="H154" s="17">
        <v>5</v>
      </c>
      <c r="I154" s="17" t="s">
        <v>139</v>
      </c>
      <c r="J154" s="17" t="s">
        <v>140</v>
      </c>
      <c r="L154" s="17">
        <v>40</v>
      </c>
      <c r="M154" s="17">
        <v>5</v>
      </c>
      <c r="N154" s="17">
        <v>1</v>
      </c>
      <c r="O154" s="17">
        <v>1</v>
      </c>
      <c r="P154">
        <v>1553549189</v>
      </c>
      <c r="Q154">
        <v>2098</v>
      </c>
      <c r="S154" t="s">
        <v>141</v>
      </c>
      <c r="T154" t="s">
        <v>142</v>
      </c>
      <c r="U154" t="e">
        <f>MATCH(D154,Отчет!#REF!,0)</f>
        <v>#REF!</v>
      </c>
    </row>
    <row r="155" spans="1:21" x14ac:dyDescent="0.2">
      <c r="A155" s="17">
        <v>1580061860</v>
      </c>
      <c r="B155" s="17">
        <v>8</v>
      </c>
      <c r="C155" s="17" t="s">
        <v>136</v>
      </c>
      <c r="D155" s="17">
        <v>1171418897</v>
      </c>
      <c r="E155" s="7" t="s">
        <v>66</v>
      </c>
      <c r="F155" s="17" t="s">
        <v>217</v>
      </c>
      <c r="G155" s="7" t="s">
        <v>234</v>
      </c>
      <c r="H155" s="17">
        <v>5</v>
      </c>
      <c r="I155" s="17" t="s">
        <v>139</v>
      </c>
      <c r="J155" s="17" t="s">
        <v>140</v>
      </c>
      <c r="L155" s="17">
        <v>40</v>
      </c>
      <c r="M155" s="17">
        <v>5</v>
      </c>
      <c r="N155" s="17">
        <v>1</v>
      </c>
      <c r="O155" s="17">
        <v>1</v>
      </c>
      <c r="P155">
        <v>1553549189</v>
      </c>
      <c r="Q155">
        <v>2098</v>
      </c>
      <c r="S155" t="s">
        <v>141</v>
      </c>
      <c r="T155" t="s">
        <v>142</v>
      </c>
      <c r="U155" t="e">
        <f>MATCH(D155,Отчет!#REF!,0)</f>
        <v>#REF!</v>
      </c>
    </row>
    <row r="156" spans="1:21" x14ac:dyDescent="0.2">
      <c r="A156" s="17">
        <v>1580063575</v>
      </c>
      <c r="B156" s="17">
        <v>8</v>
      </c>
      <c r="C156" s="17" t="s">
        <v>144</v>
      </c>
      <c r="D156" s="17">
        <v>1171418949</v>
      </c>
      <c r="E156" s="7" t="s">
        <v>81</v>
      </c>
      <c r="F156" s="17" t="s">
        <v>155</v>
      </c>
      <c r="G156" s="7" t="s">
        <v>234</v>
      </c>
      <c r="H156" s="17">
        <v>5</v>
      </c>
      <c r="I156" s="17" t="s">
        <v>139</v>
      </c>
      <c r="J156" s="17" t="s">
        <v>140</v>
      </c>
      <c r="L156" s="17">
        <v>40</v>
      </c>
      <c r="M156" s="17">
        <v>5</v>
      </c>
      <c r="N156" s="17">
        <v>1</v>
      </c>
      <c r="O156" s="17">
        <v>1</v>
      </c>
      <c r="P156">
        <v>1553549189</v>
      </c>
      <c r="Q156">
        <v>2098</v>
      </c>
      <c r="S156" t="s">
        <v>141</v>
      </c>
      <c r="T156" t="s">
        <v>142</v>
      </c>
      <c r="U156" t="e">
        <f>MATCH(D156,Отчет!#REF!,0)</f>
        <v>#REF!</v>
      </c>
    </row>
    <row r="157" spans="1:21" x14ac:dyDescent="0.2">
      <c r="A157" s="17">
        <v>1580063394</v>
      </c>
      <c r="B157" s="17">
        <v>8</v>
      </c>
      <c r="C157" s="17" t="s">
        <v>146</v>
      </c>
      <c r="D157" s="17">
        <v>1171418962</v>
      </c>
      <c r="E157" s="7" t="s">
        <v>110</v>
      </c>
      <c r="F157" s="17" t="s">
        <v>218</v>
      </c>
      <c r="G157" s="7" t="s">
        <v>234</v>
      </c>
      <c r="H157" s="17">
        <v>5</v>
      </c>
      <c r="I157" s="17" t="s">
        <v>139</v>
      </c>
      <c r="J157" s="17" t="s">
        <v>140</v>
      </c>
      <c r="L157" s="17">
        <v>40</v>
      </c>
      <c r="M157" s="17">
        <v>5</v>
      </c>
      <c r="N157" s="17">
        <v>1</v>
      </c>
      <c r="O157" s="17">
        <v>1</v>
      </c>
      <c r="P157">
        <v>1553549189</v>
      </c>
      <c r="Q157">
        <v>2098</v>
      </c>
      <c r="S157" t="s">
        <v>141</v>
      </c>
      <c r="T157" t="s">
        <v>142</v>
      </c>
      <c r="U157" t="e">
        <f>MATCH(D157,Отчет!#REF!,0)</f>
        <v>#REF!</v>
      </c>
    </row>
    <row r="158" spans="1:21" x14ac:dyDescent="0.2">
      <c r="A158" s="17">
        <v>1580063783</v>
      </c>
      <c r="B158" s="17">
        <v>8</v>
      </c>
      <c r="C158" s="17" t="s">
        <v>146</v>
      </c>
      <c r="D158" s="17">
        <v>1171418975</v>
      </c>
      <c r="E158" s="7" t="s">
        <v>57</v>
      </c>
      <c r="F158" s="17" t="s">
        <v>219</v>
      </c>
      <c r="G158" s="7" t="s">
        <v>234</v>
      </c>
      <c r="H158" s="17">
        <v>5</v>
      </c>
      <c r="I158" s="17" t="s">
        <v>139</v>
      </c>
      <c r="J158" s="17" t="s">
        <v>140</v>
      </c>
      <c r="L158" s="17">
        <v>40</v>
      </c>
      <c r="M158" s="17">
        <v>5</v>
      </c>
      <c r="N158" s="17">
        <v>1</v>
      </c>
      <c r="O158" s="17">
        <v>1</v>
      </c>
      <c r="P158">
        <v>1553549189</v>
      </c>
      <c r="Q158">
        <v>2098</v>
      </c>
      <c r="S158" t="s">
        <v>141</v>
      </c>
      <c r="T158" t="s">
        <v>142</v>
      </c>
      <c r="U158" t="e">
        <f>MATCH(D158,Отчет!#REF!,0)</f>
        <v>#REF!</v>
      </c>
    </row>
    <row r="159" spans="1:21" x14ac:dyDescent="0.2">
      <c r="A159" s="17">
        <v>1580061762</v>
      </c>
      <c r="B159" s="17">
        <v>8</v>
      </c>
      <c r="C159" s="17" t="s">
        <v>144</v>
      </c>
      <c r="D159" s="17">
        <v>1171418988</v>
      </c>
      <c r="E159" s="7" t="s">
        <v>76</v>
      </c>
      <c r="F159" s="17" t="s">
        <v>194</v>
      </c>
      <c r="G159" s="7" t="s">
        <v>234</v>
      </c>
      <c r="H159" s="17">
        <v>5</v>
      </c>
      <c r="I159" s="17" t="s">
        <v>139</v>
      </c>
      <c r="J159" s="17" t="s">
        <v>140</v>
      </c>
      <c r="L159" s="17">
        <v>40</v>
      </c>
      <c r="M159" s="17">
        <v>5</v>
      </c>
      <c r="N159" s="17">
        <v>1</v>
      </c>
      <c r="O159" s="17">
        <v>1</v>
      </c>
      <c r="P159">
        <v>1553549189</v>
      </c>
      <c r="Q159">
        <v>2098</v>
      </c>
      <c r="S159" t="s">
        <v>141</v>
      </c>
      <c r="T159" t="s">
        <v>142</v>
      </c>
      <c r="U159" t="e">
        <f>MATCH(D159,Отчет!#REF!,0)</f>
        <v>#REF!</v>
      </c>
    </row>
    <row r="160" spans="1:21" x14ac:dyDescent="0.2">
      <c r="A160" s="17">
        <v>1580064042</v>
      </c>
      <c r="B160" s="17">
        <v>9</v>
      </c>
      <c r="C160" s="17" t="s">
        <v>136</v>
      </c>
      <c r="D160" s="17">
        <v>1171419001</v>
      </c>
      <c r="E160" s="7" t="s">
        <v>38</v>
      </c>
      <c r="F160" s="17" t="s">
        <v>156</v>
      </c>
      <c r="G160" s="7" t="s">
        <v>234</v>
      </c>
      <c r="H160" s="17">
        <v>5</v>
      </c>
      <c r="I160" s="17" t="s">
        <v>139</v>
      </c>
      <c r="J160" s="17" t="s">
        <v>140</v>
      </c>
      <c r="L160" s="17">
        <v>45</v>
      </c>
      <c r="M160" s="17">
        <v>5</v>
      </c>
      <c r="N160" s="17">
        <v>1</v>
      </c>
      <c r="O160" s="17">
        <v>1</v>
      </c>
      <c r="P160">
        <v>1553549189</v>
      </c>
      <c r="Q160">
        <v>2098</v>
      </c>
      <c r="S160" t="s">
        <v>141</v>
      </c>
      <c r="T160" t="s">
        <v>142</v>
      </c>
      <c r="U160" t="e">
        <f>MATCH(D160,Отчет!#REF!,0)</f>
        <v>#REF!</v>
      </c>
    </row>
    <row r="161" spans="1:21" x14ac:dyDescent="0.2">
      <c r="A161" s="17">
        <v>1580063135</v>
      </c>
      <c r="B161" s="17">
        <v>8</v>
      </c>
      <c r="C161" s="17" t="s">
        <v>146</v>
      </c>
      <c r="D161" s="17">
        <v>1171419014</v>
      </c>
      <c r="E161" s="7" t="s">
        <v>69</v>
      </c>
      <c r="F161" s="17" t="s">
        <v>195</v>
      </c>
      <c r="G161" s="7" t="s">
        <v>234</v>
      </c>
      <c r="H161" s="17">
        <v>5</v>
      </c>
      <c r="I161" s="17" t="s">
        <v>139</v>
      </c>
      <c r="J161" s="17" t="s">
        <v>140</v>
      </c>
      <c r="L161" s="17">
        <v>40</v>
      </c>
      <c r="M161" s="17">
        <v>5</v>
      </c>
      <c r="N161" s="17">
        <v>1</v>
      </c>
      <c r="O161" s="17">
        <v>1</v>
      </c>
      <c r="P161">
        <v>1553549189</v>
      </c>
      <c r="Q161">
        <v>2098</v>
      </c>
      <c r="S161" t="s">
        <v>141</v>
      </c>
      <c r="T161" t="s">
        <v>142</v>
      </c>
      <c r="U161" t="e">
        <f>MATCH(D161,Отчет!#REF!,0)</f>
        <v>#REF!</v>
      </c>
    </row>
    <row r="162" spans="1:21" x14ac:dyDescent="0.2">
      <c r="A162" s="17">
        <v>1580064330</v>
      </c>
      <c r="B162" s="17">
        <v>9</v>
      </c>
      <c r="C162" s="17" t="s">
        <v>144</v>
      </c>
      <c r="D162" s="17">
        <v>1171419027</v>
      </c>
      <c r="E162" s="7" t="s">
        <v>104</v>
      </c>
      <c r="F162" s="17" t="s">
        <v>196</v>
      </c>
      <c r="G162" s="7" t="s">
        <v>234</v>
      </c>
      <c r="H162" s="17">
        <v>5</v>
      </c>
      <c r="I162" s="17" t="s">
        <v>139</v>
      </c>
      <c r="J162" s="17" t="s">
        <v>140</v>
      </c>
      <c r="L162" s="17">
        <v>45</v>
      </c>
      <c r="M162" s="17">
        <v>5</v>
      </c>
      <c r="N162" s="17">
        <v>1</v>
      </c>
      <c r="O162" s="17">
        <v>1</v>
      </c>
      <c r="P162">
        <v>1553549189</v>
      </c>
      <c r="Q162">
        <v>2098</v>
      </c>
      <c r="S162" t="s">
        <v>141</v>
      </c>
      <c r="T162" t="s">
        <v>142</v>
      </c>
      <c r="U162" t="e">
        <f>MATCH(D162,Отчет!#REF!,0)</f>
        <v>#REF!</v>
      </c>
    </row>
    <row r="163" spans="1:21" x14ac:dyDescent="0.2">
      <c r="A163" s="17">
        <v>1580062767</v>
      </c>
      <c r="B163" s="17">
        <v>9</v>
      </c>
      <c r="C163" s="17" t="s">
        <v>136</v>
      </c>
      <c r="D163" s="17">
        <v>1171419066</v>
      </c>
      <c r="E163" s="7" t="s">
        <v>78</v>
      </c>
      <c r="F163" s="17" t="s">
        <v>220</v>
      </c>
      <c r="G163" s="7" t="s">
        <v>234</v>
      </c>
      <c r="H163" s="17">
        <v>5</v>
      </c>
      <c r="I163" s="17" t="s">
        <v>139</v>
      </c>
      <c r="J163" s="17" t="s">
        <v>140</v>
      </c>
      <c r="L163" s="17">
        <v>45</v>
      </c>
      <c r="M163" s="17">
        <v>5</v>
      </c>
      <c r="N163" s="17">
        <v>1</v>
      </c>
      <c r="O163" s="17">
        <v>1</v>
      </c>
      <c r="P163">
        <v>1553549189</v>
      </c>
      <c r="Q163">
        <v>2098</v>
      </c>
      <c r="S163" t="s">
        <v>141</v>
      </c>
      <c r="T163" t="s">
        <v>142</v>
      </c>
      <c r="U163" t="e">
        <f>MATCH(D163,Отчет!#REF!,0)</f>
        <v>#REF!</v>
      </c>
    </row>
    <row r="164" spans="1:21" x14ac:dyDescent="0.2">
      <c r="A164" s="17">
        <v>1580062527</v>
      </c>
      <c r="C164" s="17" t="s">
        <v>146</v>
      </c>
      <c r="D164" s="17">
        <v>1171419105</v>
      </c>
      <c r="E164" s="7" t="s">
        <v>117</v>
      </c>
      <c r="F164" s="17" t="s">
        <v>197</v>
      </c>
      <c r="G164" s="7" t="s">
        <v>234</v>
      </c>
      <c r="H164" s="17">
        <v>5</v>
      </c>
      <c r="I164" s="17" t="s">
        <v>139</v>
      </c>
      <c r="J164" s="17" t="s">
        <v>140</v>
      </c>
      <c r="K164" s="17">
        <v>0</v>
      </c>
      <c r="L164" s="17">
        <v>0</v>
      </c>
      <c r="M164" s="17">
        <v>5</v>
      </c>
      <c r="O164" s="17">
        <v>1</v>
      </c>
      <c r="P164">
        <v>1553549189</v>
      </c>
      <c r="Q164">
        <v>2098</v>
      </c>
      <c r="S164" t="s">
        <v>141</v>
      </c>
      <c r="T164" t="s">
        <v>142</v>
      </c>
      <c r="U164" t="e">
        <f>MATCH(D164,Отчет!#REF!,0)</f>
        <v>#REF!</v>
      </c>
    </row>
    <row r="165" spans="1:21" x14ac:dyDescent="0.2">
      <c r="A165" s="17">
        <v>1580061981</v>
      </c>
      <c r="B165" s="17">
        <v>8</v>
      </c>
      <c r="C165" s="17" t="s">
        <v>136</v>
      </c>
      <c r="D165" s="17">
        <v>1171419131</v>
      </c>
      <c r="E165" s="7" t="s">
        <v>98</v>
      </c>
      <c r="F165" s="17" t="s">
        <v>159</v>
      </c>
      <c r="G165" s="7" t="s">
        <v>234</v>
      </c>
      <c r="H165" s="17">
        <v>5</v>
      </c>
      <c r="I165" s="17" t="s">
        <v>139</v>
      </c>
      <c r="J165" s="17" t="s">
        <v>140</v>
      </c>
      <c r="L165" s="17">
        <v>40</v>
      </c>
      <c r="M165" s="17">
        <v>5</v>
      </c>
      <c r="N165" s="17">
        <v>1</v>
      </c>
      <c r="O165" s="17">
        <v>1</v>
      </c>
      <c r="P165">
        <v>1553549189</v>
      </c>
      <c r="Q165">
        <v>2098</v>
      </c>
      <c r="S165" t="s">
        <v>141</v>
      </c>
      <c r="T165" t="s">
        <v>142</v>
      </c>
      <c r="U165" t="e">
        <f>MATCH(D165,Отчет!#REF!,0)</f>
        <v>#REF!</v>
      </c>
    </row>
    <row r="166" spans="1:21" x14ac:dyDescent="0.2">
      <c r="A166" s="17">
        <v>1580063101</v>
      </c>
      <c r="B166" s="17">
        <v>9</v>
      </c>
      <c r="C166" s="17" t="s">
        <v>146</v>
      </c>
      <c r="D166" s="17">
        <v>1171419157</v>
      </c>
      <c r="E166" s="7" t="s">
        <v>44</v>
      </c>
      <c r="F166" s="17" t="s">
        <v>160</v>
      </c>
      <c r="G166" s="7" t="s">
        <v>234</v>
      </c>
      <c r="H166" s="17">
        <v>5</v>
      </c>
      <c r="I166" s="17" t="s">
        <v>139</v>
      </c>
      <c r="J166" s="17" t="s">
        <v>140</v>
      </c>
      <c r="L166" s="17">
        <v>45</v>
      </c>
      <c r="M166" s="17">
        <v>5</v>
      </c>
      <c r="N166" s="17">
        <v>1</v>
      </c>
      <c r="O166" s="17">
        <v>1</v>
      </c>
      <c r="P166">
        <v>1553549189</v>
      </c>
      <c r="Q166">
        <v>2098</v>
      </c>
      <c r="S166" t="s">
        <v>141</v>
      </c>
      <c r="T166" t="s">
        <v>142</v>
      </c>
      <c r="U166" t="e">
        <f>MATCH(D166,Отчет!#REF!,0)</f>
        <v>#REF!</v>
      </c>
    </row>
    <row r="167" spans="1:21" x14ac:dyDescent="0.2">
      <c r="A167" s="17">
        <v>1580062505</v>
      </c>
      <c r="B167" s="17">
        <v>9</v>
      </c>
      <c r="C167" s="17" t="s">
        <v>144</v>
      </c>
      <c r="D167" s="17">
        <v>1171419198</v>
      </c>
      <c r="E167" s="7" t="s">
        <v>109</v>
      </c>
      <c r="F167" s="17" t="s">
        <v>161</v>
      </c>
      <c r="G167" s="7" t="s">
        <v>234</v>
      </c>
      <c r="H167" s="17">
        <v>5</v>
      </c>
      <c r="I167" s="17" t="s">
        <v>139</v>
      </c>
      <c r="J167" s="17" t="s">
        <v>140</v>
      </c>
      <c r="L167" s="17">
        <v>45</v>
      </c>
      <c r="M167" s="17">
        <v>5</v>
      </c>
      <c r="N167" s="17">
        <v>1</v>
      </c>
      <c r="O167" s="17">
        <v>1</v>
      </c>
      <c r="P167">
        <v>1553549189</v>
      </c>
      <c r="Q167">
        <v>2098</v>
      </c>
      <c r="S167" t="s">
        <v>141</v>
      </c>
      <c r="T167" t="s">
        <v>142</v>
      </c>
      <c r="U167" t="e">
        <f>MATCH(D167,Отчет!#REF!,0)</f>
        <v>#REF!</v>
      </c>
    </row>
    <row r="168" spans="1:21" x14ac:dyDescent="0.2">
      <c r="A168" s="17">
        <v>1580063656</v>
      </c>
      <c r="B168" s="17">
        <v>8</v>
      </c>
      <c r="C168" s="17" t="s">
        <v>136</v>
      </c>
      <c r="D168" s="17">
        <v>1171419211</v>
      </c>
      <c r="E168" s="7" t="s">
        <v>103</v>
      </c>
      <c r="F168" s="17" t="s">
        <v>221</v>
      </c>
      <c r="G168" s="7" t="s">
        <v>234</v>
      </c>
      <c r="H168" s="17">
        <v>5</v>
      </c>
      <c r="I168" s="17" t="s">
        <v>139</v>
      </c>
      <c r="J168" s="17" t="s">
        <v>140</v>
      </c>
      <c r="L168" s="17">
        <v>40</v>
      </c>
      <c r="M168" s="17">
        <v>5</v>
      </c>
      <c r="N168" s="17">
        <v>1</v>
      </c>
      <c r="O168" s="17">
        <v>1</v>
      </c>
      <c r="P168">
        <v>1553549189</v>
      </c>
      <c r="Q168">
        <v>2098</v>
      </c>
      <c r="S168" t="s">
        <v>141</v>
      </c>
      <c r="T168" t="s">
        <v>142</v>
      </c>
      <c r="U168" t="e">
        <f>MATCH(D168,Отчет!#REF!,0)</f>
        <v>#REF!</v>
      </c>
    </row>
    <row r="169" spans="1:21" x14ac:dyDescent="0.2">
      <c r="A169" s="17">
        <v>1641136812</v>
      </c>
      <c r="B169" s="17">
        <v>8</v>
      </c>
      <c r="C169" s="17" t="s">
        <v>136</v>
      </c>
      <c r="D169" s="17">
        <v>1171419237</v>
      </c>
      <c r="E169" s="7" t="s">
        <v>128</v>
      </c>
      <c r="F169" s="17" t="s">
        <v>209</v>
      </c>
      <c r="G169" s="7" t="s">
        <v>234</v>
      </c>
      <c r="H169" s="17">
        <v>5</v>
      </c>
      <c r="I169" s="17" t="s">
        <v>139</v>
      </c>
      <c r="J169" s="17" t="s">
        <v>140</v>
      </c>
      <c r="L169" s="17">
        <v>40</v>
      </c>
      <c r="M169" s="17">
        <v>5</v>
      </c>
      <c r="N169" s="17">
        <v>1</v>
      </c>
      <c r="O169" s="17">
        <v>1</v>
      </c>
      <c r="P169">
        <v>1553549189</v>
      </c>
      <c r="Q169">
        <v>2098</v>
      </c>
      <c r="S169" t="s">
        <v>141</v>
      </c>
      <c r="T169" t="s">
        <v>142</v>
      </c>
      <c r="U169" t="e">
        <f>MATCH(D169,Отчет!#REF!,0)</f>
        <v>#REF!</v>
      </c>
    </row>
    <row r="170" spans="1:21" x14ac:dyDescent="0.2">
      <c r="A170" s="17">
        <v>1580062274</v>
      </c>
      <c r="B170" s="17">
        <v>9</v>
      </c>
      <c r="C170" s="17" t="s">
        <v>146</v>
      </c>
      <c r="D170" s="17">
        <v>1171419263</v>
      </c>
      <c r="E170" s="7" t="s">
        <v>130</v>
      </c>
      <c r="F170" s="17" t="s">
        <v>224</v>
      </c>
      <c r="G170" s="7" t="s">
        <v>234</v>
      </c>
      <c r="H170" s="17">
        <v>5</v>
      </c>
      <c r="I170" s="17" t="s">
        <v>139</v>
      </c>
      <c r="J170" s="17" t="s">
        <v>140</v>
      </c>
      <c r="L170" s="17">
        <v>45</v>
      </c>
      <c r="M170" s="17">
        <v>5</v>
      </c>
      <c r="N170" s="17">
        <v>1</v>
      </c>
      <c r="O170" s="17">
        <v>1</v>
      </c>
      <c r="P170">
        <v>1553549189</v>
      </c>
      <c r="Q170">
        <v>2098</v>
      </c>
      <c r="S170" t="s">
        <v>141</v>
      </c>
      <c r="T170" t="s">
        <v>142</v>
      </c>
      <c r="U170" t="e">
        <f>MATCH(D170,Отчет!#REF!,0)</f>
        <v>#REF!</v>
      </c>
    </row>
    <row r="171" spans="1:21" x14ac:dyDescent="0.2">
      <c r="A171" s="17">
        <v>1580063757</v>
      </c>
      <c r="B171" s="17">
        <v>8</v>
      </c>
      <c r="C171" s="17" t="s">
        <v>150</v>
      </c>
      <c r="D171" s="17">
        <v>1171419276</v>
      </c>
      <c r="E171" s="7" t="s">
        <v>122</v>
      </c>
      <c r="F171" s="17" t="s">
        <v>225</v>
      </c>
      <c r="G171" s="7" t="s">
        <v>234</v>
      </c>
      <c r="H171" s="17">
        <v>5</v>
      </c>
      <c r="I171" s="17" t="s">
        <v>139</v>
      </c>
      <c r="J171" s="17" t="s">
        <v>140</v>
      </c>
      <c r="L171" s="17">
        <v>40</v>
      </c>
      <c r="M171" s="17">
        <v>5</v>
      </c>
      <c r="N171" s="17">
        <v>1</v>
      </c>
      <c r="O171" s="17">
        <v>1</v>
      </c>
      <c r="P171">
        <v>1553549189</v>
      </c>
      <c r="Q171">
        <v>2098</v>
      </c>
      <c r="S171" t="s">
        <v>141</v>
      </c>
      <c r="T171" t="s">
        <v>142</v>
      </c>
      <c r="U171" t="e">
        <f>MATCH(D171,Отчет!#REF!,0)</f>
        <v>#REF!</v>
      </c>
    </row>
    <row r="172" spans="1:21" x14ac:dyDescent="0.2">
      <c r="A172" s="17">
        <v>1580062429</v>
      </c>
      <c r="B172" s="17">
        <v>8</v>
      </c>
      <c r="C172" s="17" t="s">
        <v>146</v>
      </c>
      <c r="D172" s="17">
        <v>1171419289</v>
      </c>
      <c r="E172" s="7" t="s">
        <v>68</v>
      </c>
      <c r="F172" s="17" t="s">
        <v>236</v>
      </c>
      <c r="G172" s="7" t="s">
        <v>234</v>
      </c>
      <c r="H172" s="17">
        <v>5</v>
      </c>
      <c r="I172" s="17" t="s">
        <v>139</v>
      </c>
      <c r="J172" s="17" t="s">
        <v>140</v>
      </c>
      <c r="L172" s="17">
        <v>40</v>
      </c>
      <c r="M172" s="17">
        <v>5</v>
      </c>
      <c r="N172" s="17">
        <v>1</v>
      </c>
      <c r="O172" s="17">
        <v>1</v>
      </c>
      <c r="P172">
        <v>1553549189</v>
      </c>
      <c r="Q172">
        <v>2098</v>
      </c>
      <c r="S172" t="s">
        <v>141</v>
      </c>
      <c r="T172" t="s">
        <v>142</v>
      </c>
      <c r="U172" t="e">
        <f>MATCH(D172,Отчет!#REF!,0)</f>
        <v>#REF!</v>
      </c>
    </row>
    <row r="173" spans="1:21" x14ac:dyDescent="0.2">
      <c r="A173" s="17">
        <v>1580064358</v>
      </c>
      <c r="B173" s="17">
        <v>7</v>
      </c>
      <c r="C173" s="17" t="s">
        <v>146</v>
      </c>
      <c r="D173" s="17">
        <v>1171419342</v>
      </c>
      <c r="E173" s="7" t="s">
        <v>121</v>
      </c>
      <c r="F173" s="17" t="s">
        <v>237</v>
      </c>
      <c r="G173" s="7" t="s">
        <v>234</v>
      </c>
      <c r="H173" s="17">
        <v>5</v>
      </c>
      <c r="I173" s="17" t="s">
        <v>139</v>
      </c>
      <c r="J173" s="17" t="s">
        <v>140</v>
      </c>
      <c r="L173" s="17">
        <v>35</v>
      </c>
      <c r="M173" s="17">
        <v>5</v>
      </c>
      <c r="N173" s="17">
        <v>1</v>
      </c>
      <c r="O173" s="17">
        <v>1</v>
      </c>
      <c r="P173">
        <v>1553549189</v>
      </c>
      <c r="Q173">
        <v>2098</v>
      </c>
      <c r="S173" t="s">
        <v>141</v>
      </c>
      <c r="T173" t="s">
        <v>142</v>
      </c>
      <c r="U173" t="e">
        <f>MATCH(D173,Отчет!#REF!,0)</f>
        <v>#REF!</v>
      </c>
    </row>
    <row r="174" spans="1:21" x14ac:dyDescent="0.2">
      <c r="A174" s="17">
        <v>1646124286</v>
      </c>
      <c r="B174" s="17">
        <v>8</v>
      </c>
      <c r="C174" s="17" t="s">
        <v>144</v>
      </c>
      <c r="D174" s="17">
        <v>1171419355</v>
      </c>
      <c r="E174" s="7" t="s">
        <v>88</v>
      </c>
      <c r="F174" s="17" t="s">
        <v>162</v>
      </c>
      <c r="G174" s="7" t="s">
        <v>234</v>
      </c>
      <c r="H174" s="17">
        <v>5</v>
      </c>
      <c r="I174" s="17" t="s">
        <v>139</v>
      </c>
      <c r="J174" s="17" t="s">
        <v>140</v>
      </c>
      <c r="L174" s="17">
        <v>40</v>
      </c>
      <c r="M174" s="17">
        <v>5</v>
      </c>
      <c r="N174" s="17">
        <v>1</v>
      </c>
      <c r="O174" s="17">
        <v>1</v>
      </c>
      <c r="P174">
        <v>1553549189</v>
      </c>
      <c r="Q174">
        <v>2098</v>
      </c>
      <c r="S174" t="s">
        <v>141</v>
      </c>
      <c r="T174" t="s">
        <v>142</v>
      </c>
      <c r="U174" t="e">
        <f>MATCH(D174,Отчет!#REF!,0)</f>
        <v>#REF!</v>
      </c>
    </row>
    <row r="175" spans="1:21" x14ac:dyDescent="0.2">
      <c r="A175" s="17">
        <v>1580063200</v>
      </c>
      <c r="B175" s="17">
        <v>8</v>
      </c>
      <c r="C175" s="17" t="s">
        <v>150</v>
      </c>
      <c r="D175" s="17">
        <v>1171419381</v>
      </c>
      <c r="E175" s="7" t="s">
        <v>132</v>
      </c>
      <c r="F175" s="17" t="s">
        <v>226</v>
      </c>
      <c r="G175" s="7" t="s">
        <v>234</v>
      </c>
      <c r="H175" s="17">
        <v>5</v>
      </c>
      <c r="I175" s="17" t="s">
        <v>139</v>
      </c>
      <c r="J175" s="17" t="s">
        <v>140</v>
      </c>
      <c r="L175" s="17">
        <v>40</v>
      </c>
      <c r="M175" s="17">
        <v>5</v>
      </c>
      <c r="N175" s="17">
        <v>1</v>
      </c>
      <c r="O175" s="17">
        <v>1</v>
      </c>
      <c r="P175">
        <v>1553549189</v>
      </c>
      <c r="Q175">
        <v>2098</v>
      </c>
      <c r="S175" t="s">
        <v>141</v>
      </c>
      <c r="T175" t="s">
        <v>142</v>
      </c>
      <c r="U175" t="e">
        <f>MATCH(D175,Отчет!#REF!,0)</f>
        <v>#REF!</v>
      </c>
    </row>
    <row r="176" spans="1:21" x14ac:dyDescent="0.2">
      <c r="A176" s="17">
        <v>1580062248</v>
      </c>
      <c r="B176" s="17">
        <v>10</v>
      </c>
      <c r="C176" s="17" t="s">
        <v>150</v>
      </c>
      <c r="D176" s="17">
        <v>1171419407</v>
      </c>
      <c r="E176" s="7" t="s">
        <v>113</v>
      </c>
      <c r="F176" s="17" t="s">
        <v>227</v>
      </c>
      <c r="G176" s="7" t="s">
        <v>234</v>
      </c>
      <c r="H176" s="17">
        <v>5</v>
      </c>
      <c r="I176" s="17" t="s">
        <v>139</v>
      </c>
      <c r="J176" s="17" t="s">
        <v>140</v>
      </c>
      <c r="L176" s="17">
        <v>50</v>
      </c>
      <c r="M176" s="17">
        <v>5</v>
      </c>
      <c r="N176" s="17">
        <v>1</v>
      </c>
      <c r="O176" s="17">
        <v>1</v>
      </c>
      <c r="P176">
        <v>1553549189</v>
      </c>
      <c r="Q176">
        <v>2098</v>
      </c>
      <c r="S176" t="s">
        <v>141</v>
      </c>
      <c r="T176" t="s">
        <v>142</v>
      </c>
      <c r="U176" t="e">
        <f>MATCH(D176,Отчет!#REF!,0)</f>
        <v>#REF!</v>
      </c>
    </row>
    <row r="177" spans="1:21" x14ac:dyDescent="0.2">
      <c r="A177" s="17">
        <v>1580063268</v>
      </c>
      <c r="B177" s="17">
        <v>8</v>
      </c>
      <c r="C177" s="17" t="s">
        <v>144</v>
      </c>
      <c r="D177" s="17">
        <v>1171419420</v>
      </c>
      <c r="E177" s="7" t="s">
        <v>116</v>
      </c>
      <c r="F177" s="17" t="s">
        <v>228</v>
      </c>
      <c r="G177" s="7" t="s">
        <v>234</v>
      </c>
      <c r="H177" s="17">
        <v>5</v>
      </c>
      <c r="I177" s="17" t="s">
        <v>139</v>
      </c>
      <c r="J177" s="17" t="s">
        <v>140</v>
      </c>
      <c r="L177" s="17">
        <v>40</v>
      </c>
      <c r="M177" s="17">
        <v>5</v>
      </c>
      <c r="N177" s="17">
        <v>1</v>
      </c>
      <c r="O177" s="17">
        <v>1</v>
      </c>
      <c r="P177">
        <v>1553549189</v>
      </c>
      <c r="Q177">
        <v>2098</v>
      </c>
      <c r="S177" t="s">
        <v>141</v>
      </c>
      <c r="T177" t="s">
        <v>142</v>
      </c>
      <c r="U177" t="e">
        <f>MATCH(D177,Отчет!#REF!,0)</f>
        <v>#REF!</v>
      </c>
    </row>
    <row r="178" spans="1:21" x14ac:dyDescent="0.2">
      <c r="A178" s="17">
        <v>1580061894</v>
      </c>
      <c r="B178" s="17">
        <v>10</v>
      </c>
      <c r="C178" s="17" t="s">
        <v>136</v>
      </c>
      <c r="D178" s="17">
        <v>1171419433</v>
      </c>
      <c r="E178" s="7" t="s">
        <v>71</v>
      </c>
      <c r="F178" s="17" t="s">
        <v>164</v>
      </c>
      <c r="G178" s="7" t="s">
        <v>234</v>
      </c>
      <c r="H178" s="17">
        <v>5</v>
      </c>
      <c r="I178" s="17" t="s">
        <v>139</v>
      </c>
      <c r="J178" s="17" t="s">
        <v>140</v>
      </c>
      <c r="L178" s="17">
        <v>50</v>
      </c>
      <c r="M178" s="17">
        <v>5</v>
      </c>
      <c r="N178" s="17">
        <v>1</v>
      </c>
      <c r="O178" s="17">
        <v>1</v>
      </c>
      <c r="P178">
        <v>1553549189</v>
      </c>
      <c r="Q178">
        <v>2098</v>
      </c>
      <c r="S178" t="s">
        <v>141</v>
      </c>
      <c r="T178" t="s">
        <v>142</v>
      </c>
      <c r="U178" t="e">
        <f>MATCH(D178,Отчет!#REF!,0)</f>
        <v>#REF!</v>
      </c>
    </row>
    <row r="179" spans="1:21" x14ac:dyDescent="0.2">
      <c r="A179" s="17">
        <v>1580062157</v>
      </c>
      <c r="B179" s="17">
        <v>8</v>
      </c>
      <c r="C179" s="17" t="s">
        <v>150</v>
      </c>
      <c r="D179" s="17">
        <v>1171419446</v>
      </c>
      <c r="E179" s="7" t="s">
        <v>83</v>
      </c>
      <c r="F179" s="17" t="s">
        <v>165</v>
      </c>
      <c r="G179" s="7" t="s">
        <v>234</v>
      </c>
      <c r="H179" s="17">
        <v>5</v>
      </c>
      <c r="I179" s="17" t="s">
        <v>139</v>
      </c>
      <c r="J179" s="17" t="s">
        <v>140</v>
      </c>
      <c r="L179" s="17">
        <v>40</v>
      </c>
      <c r="M179" s="17">
        <v>5</v>
      </c>
      <c r="N179" s="17">
        <v>1</v>
      </c>
      <c r="O179" s="17">
        <v>1</v>
      </c>
      <c r="P179">
        <v>1553549189</v>
      </c>
      <c r="Q179">
        <v>2098</v>
      </c>
      <c r="S179" t="s">
        <v>141</v>
      </c>
      <c r="T179" t="s">
        <v>142</v>
      </c>
      <c r="U179" t="e">
        <f>MATCH(D179,Отчет!#REF!,0)</f>
        <v>#REF!</v>
      </c>
    </row>
    <row r="180" spans="1:21" x14ac:dyDescent="0.2">
      <c r="A180" s="17">
        <v>1580061583</v>
      </c>
      <c r="B180" s="17">
        <v>7</v>
      </c>
      <c r="C180" s="17" t="s">
        <v>146</v>
      </c>
      <c r="D180" s="17">
        <v>1171419485</v>
      </c>
      <c r="E180" s="7" t="s">
        <v>49</v>
      </c>
      <c r="F180" s="17" t="s">
        <v>166</v>
      </c>
      <c r="G180" s="7" t="s">
        <v>234</v>
      </c>
      <c r="H180" s="17">
        <v>5</v>
      </c>
      <c r="I180" s="17" t="s">
        <v>139</v>
      </c>
      <c r="J180" s="17" t="s">
        <v>140</v>
      </c>
      <c r="L180" s="17">
        <v>35</v>
      </c>
      <c r="M180" s="17">
        <v>5</v>
      </c>
      <c r="N180" s="17">
        <v>1</v>
      </c>
      <c r="O180" s="17">
        <v>1</v>
      </c>
      <c r="P180">
        <v>1553549189</v>
      </c>
      <c r="Q180">
        <v>2098</v>
      </c>
      <c r="S180" t="s">
        <v>141</v>
      </c>
      <c r="T180" t="s">
        <v>142</v>
      </c>
      <c r="U180" t="e">
        <f>MATCH(D180,Отчет!#REF!,0)</f>
        <v>#REF!</v>
      </c>
    </row>
    <row r="181" spans="1:21" x14ac:dyDescent="0.2">
      <c r="A181" s="17">
        <v>1580062304</v>
      </c>
      <c r="B181" s="17">
        <v>8</v>
      </c>
      <c r="C181" s="17" t="s">
        <v>136</v>
      </c>
      <c r="D181" s="17">
        <v>1171419511</v>
      </c>
      <c r="E181" s="7" t="s">
        <v>115</v>
      </c>
      <c r="F181" s="17" t="s">
        <v>167</v>
      </c>
      <c r="G181" s="7" t="s">
        <v>234</v>
      </c>
      <c r="H181" s="17">
        <v>5</v>
      </c>
      <c r="I181" s="17" t="s">
        <v>139</v>
      </c>
      <c r="J181" s="17" t="s">
        <v>140</v>
      </c>
      <c r="L181" s="17">
        <v>40</v>
      </c>
      <c r="M181" s="17">
        <v>5</v>
      </c>
      <c r="N181" s="17">
        <v>1</v>
      </c>
      <c r="O181" s="17">
        <v>1</v>
      </c>
      <c r="P181">
        <v>1553549189</v>
      </c>
      <c r="Q181">
        <v>2098</v>
      </c>
      <c r="S181" t="s">
        <v>141</v>
      </c>
      <c r="T181" t="s">
        <v>142</v>
      </c>
      <c r="U181" t="e">
        <f>MATCH(D181,Отчет!#REF!,0)</f>
        <v>#REF!</v>
      </c>
    </row>
    <row r="182" spans="1:21" x14ac:dyDescent="0.2">
      <c r="A182" s="17">
        <v>1580064072</v>
      </c>
      <c r="B182" s="17">
        <v>7</v>
      </c>
      <c r="C182" s="17" t="s">
        <v>146</v>
      </c>
      <c r="D182" s="17">
        <v>1171419524</v>
      </c>
      <c r="E182" s="7" t="s">
        <v>40</v>
      </c>
      <c r="F182" s="17" t="s">
        <v>168</v>
      </c>
      <c r="G182" s="7" t="s">
        <v>234</v>
      </c>
      <c r="H182" s="17">
        <v>5</v>
      </c>
      <c r="I182" s="17" t="s">
        <v>139</v>
      </c>
      <c r="J182" s="17" t="s">
        <v>140</v>
      </c>
      <c r="L182" s="17">
        <v>35</v>
      </c>
      <c r="M182" s="17">
        <v>5</v>
      </c>
      <c r="N182" s="17">
        <v>1</v>
      </c>
      <c r="O182" s="17">
        <v>1</v>
      </c>
      <c r="P182">
        <v>1553549189</v>
      </c>
      <c r="Q182">
        <v>2098</v>
      </c>
      <c r="S182" t="s">
        <v>141</v>
      </c>
      <c r="T182" t="s">
        <v>142</v>
      </c>
      <c r="U182" t="e">
        <f>MATCH(D182,Отчет!#REF!,0)</f>
        <v>#REF!</v>
      </c>
    </row>
    <row r="183" spans="1:21" x14ac:dyDescent="0.2">
      <c r="A183" s="17">
        <v>1580063708</v>
      </c>
      <c r="B183" s="17">
        <v>8</v>
      </c>
      <c r="C183" s="17" t="s">
        <v>150</v>
      </c>
      <c r="D183" s="17">
        <v>1171419578</v>
      </c>
      <c r="E183" s="7" t="s">
        <v>65</v>
      </c>
      <c r="F183" s="17" t="s">
        <v>238</v>
      </c>
      <c r="G183" s="7" t="s">
        <v>234</v>
      </c>
      <c r="H183" s="17">
        <v>5</v>
      </c>
      <c r="I183" s="17" t="s">
        <v>139</v>
      </c>
      <c r="J183" s="17" t="s">
        <v>140</v>
      </c>
      <c r="L183" s="17">
        <v>40</v>
      </c>
      <c r="M183" s="17">
        <v>5</v>
      </c>
      <c r="N183" s="17">
        <v>1</v>
      </c>
      <c r="O183" s="17">
        <v>1</v>
      </c>
      <c r="P183">
        <v>1553549189</v>
      </c>
      <c r="Q183">
        <v>2098</v>
      </c>
      <c r="S183" t="s">
        <v>141</v>
      </c>
      <c r="T183" t="s">
        <v>142</v>
      </c>
      <c r="U183" t="e">
        <f>MATCH(D183,Отчет!#REF!,0)</f>
        <v>#REF!</v>
      </c>
    </row>
    <row r="184" spans="1:21" x14ac:dyDescent="0.2">
      <c r="A184" s="17">
        <v>1580063849</v>
      </c>
      <c r="B184" s="17">
        <v>8</v>
      </c>
      <c r="C184" s="17" t="s">
        <v>144</v>
      </c>
      <c r="D184" s="17">
        <v>1171419662</v>
      </c>
      <c r="E184" s="7" t="s">
        <v>119</v>
      </c>
      <c r="F184" s="17" t="s">
        <v>170</v>
      </c>
      <c r="G184" s="7" t="s">
        <v>234</v>
      </c>
      <c r="H184" s="17">
        <v>5</v>
      </c>
      <c r="I184" s="17" t="s">
        <v>139</v>
      </c>
      <c r="J184" s="17" t="s">
        <v>140</v>
      </c>
      <c r="L184" s="17">
        <v>40</v>
      </c>
      <c r="M184" s="17">
        <v>5</v>
      </c>
      <c r="N184" s="17">
        <v>1</v>
      </c>
      <c r="O184" s="17">
        <v>1</v>
      </c>
      <c r="P184">
        <v>1553549189</v>
      </c>
      <c r="Q184">
        <v>2098</v>
      </c>
      <c r="S184" t="s">
        <v>141</v>
      </c>
      <c r="T184" t="s">
        <v>142</v>
      </c>
      <c r="U184" t="e">
        <f>MATCH(D184,Отчет!#REF!,0)</f>
        <v>#REF!</v>
      </c>
    </row>
    <row r="185" spans="1:21" x14ac:dyDescent="0.2">
      <c r="A185" s="17">
        <v>1580061511</v>
      </c>
      <c r="B185" s="17">
        <v>9</v>
      </c>
      <c r="C185" s="17" t="s">
        <v>146</v>
      </c>
      <c r="D185" s="17">
        <v>1171419713</v>
      </c>
      <c r="E185" s="7" t="s">
        <v>100</v>
      </c>
      <c r="F185" s="17" t="s">
        <v>239</v>
      </c>
      <c r="G185" s="7" t="s">
        <v>234</v>
      </c>
      <c r="H185" s="17">
        <v>5</v>
      </c>
      <c r="I185" s="17" t="s">
        <v>139</v>
      </c>
      <c r="J185" s="17" t="s">
        <v>140</v>
      </c>
      <c r="L185" s="17">
        <v>45</v>
      </c>
      <c r="M185" s="17">
        <v>5</v>
      </c>
      <c r="N185" s="17">
        <v>1</v>
      </c>
      <c r="O185" s="17">
        <v>1</v>
      </c>
      <c r="P185">
        <v>1553549189</v>
      </c>
      <c r="Q185">
        <v>2098</v>
      </c>
      <c r="S185" t="s">
        <v>141</v>
      </c>
      <c r="T185" t="s">
        <v>142</v>
      </c>
      <c r="U185" t="e">
        <f>MATCH(D185,Отчет!#REF!,0)</f>
        <v>#REF!</v>
      </c>
    </row>
    <row r="186" spans="1:21" x14ac:dyDescent="0.2">
      <c r="A186" s="17">
        <v>1580064390</v>
      </c>
      <c r="C186" s="17" t="s">
        <v>146</v>
      </c>
      <c r="D186" s="17">
        <v>1171419741</v>
      </c>
      <c r="E186" s="7" t="s">
        <v>45</v>
      </c>
      <c r="F186" s="17" t="s">
        <v>172</v>
      </c>
      <c r="G186" s="7" t="s">
        <v>234</v>
      </c>
      <c r="H186" s="17">
        <v>5</v>
      </c>
      <c r="I186" s="17" t="s">
        <v>139</v>
      </c>
      <c r="J186" s="17" t="s">
        <v>140</v>
      </c>
      <c r="K186" s="17">
        <v>1</v>
      </c>
      <c r="L186" s="17">
        <v>0</v>
      </c>
      <c r="M186" s="17">
        <v>5</v>
      </c>
      <c r="O186" s="17">
        <v>1</v>
      </c>
      <c r="P186">
        <v>1553549189</v>
      </c>
      <c r="Q186">
        <v>2098</v>
      </c>
      <c r="S186" t="s">
        <v>141</v>
      </c>
      <c r="T186" t="s">
        <v>142</v>
      </c>
      <c r="U186" t="e">
        <f>MATCH(D186,Отчет!#REF!,0)</f>
        <v>#REF!</v>
      </c>
    </row>
    <row r="187" spans="1:21" x14ac:dyDescent="0.2">
      <c r="A187" s="17">
        <v>1580062214</v>
      </c>
      <c r="B187" s="17">
        <v>8</v>
      </c>
      <c r="C187" s="17" t="s">
        <v>144</v>
      </c>
      <c r="D187" s="17">
        <v>1171419754</v>
      </c>
      <c r="E187" s="7" t="s">
        <v>111</v>
      </c>
      <c r="F187" s="17" t="s">
        <v>198</v>
      </c>
      <c r="G187" s="7" t="s">
        <v>234</v>
      </c>
      <c r="H187" s="17">
        <v>5</v>
      </c>
      <c r="I187" s="17" t="s">
        <v>139</v>
      </c>
      <c r="J187" s="17" t="s">
        <v>140</v>
      </c>
      <c r="L187" s="17">
        <v>40</v>
      </c>
      <c r="M187" s="17">
        <v>5</v>
      </c>
      <c r="N187" s="17">
        <v>1</v>
      </c>
      <c r="O187" s="17">
        <v>1</v>
      </c>
      <c r="P187">
        <v>1553549189</v>
      </c>
      <c r="Q187">
        <v>2098</v>
      </c>
      <c r="S187" t="s">
        <v>141</v>
      </c>
      <c r="T187" t="s">
        <v>142</v>
      </c>
      <c r="U187" t="e">
        <f>MATCH(D187,Отчет!#REF!,0)</f>
        <v>#REF!</v>
      </c>
    </row>
    <row r="188" spans="1:21" x14ac:dyDescent="0.2">
      <c r="A188" s="17">
        <v>1580062403</v>
      </c>
      <c r="B188" s="17">
        <v>8</v>
      </c>
      <c r="C188" s="17" t="s">
        <v>144</v>
      </c>
      <c r="D188" s="17">
        <v>1171419767</v>
      </c>
      <c r="E188" s="7" t="s">
        <v>124</v>
      </c>
      <c r="F188" s="17" t="s">
        <v>199</v>
      </c>
      <c r="G188" s="7" t="s">
        <v>234</v>
      </c>
      <c r="H188" s="17">
        <v>5</v>
      </c>
      <c r="I188" s="17" t="s">
        <v>139</v>
      </c>
      <c r="J188" s="17" t="s">
        <v>140</v>
      </c>
      <c r="L188" s="17">
        <v>40</v>
      </c>
      <c r="M188" s="17">
        <v>5</v>
      </c>
      <c r="N188" s="17">
        <v>1</v>
      </c>
      <c r="O188" s="17">
        <v>1</v>
      </c>
      <c r="P188">
        <v>1553549189</v>
      </c>
      <c r="Q188">
        <v>2098</v>
      </c>
      <c r="S188" t="s">
        <v>141</v>
      </c>
      <c r="T188" t="s">
        <v>142</v>
      </c>
      <c r="U188" t="e">
        <f>MATCH(D188,Отчет!#REF!,0)</f>
        <v>#REF!</v>
      </c>
    </row>
    <row r="189" spans="1:21" x14ac:dyDescent="0.2">
      <c r="A189" s="17">
        <v>1580064227</v>
      </c>
      <c r="B189" s="17">
        <v>6</v>
      </c>
      <c r="C189" s="17" t="s">
        <v>144</v>
      </c>
      <c r="D189" s="17">
        <v>1171419793</v>
      </c>
      <c r="E189" s="7" t="s">
        <v>102</v>
      </c>
      <c r="F189" s="17" t="s">
        <v>240</v>
      </c>
      <c r="G189" s="7" t="s">
        <v>234</v>
      </c>
      <c r="H189" s="17">
        <v>5</v>
      </c>
      <c r="I189" s="17" t="s">
        <v>139</v>
      </c>
      <c r="J189" s="17" t="s">
        <v>140</v>
      </c>
      <c r="L189" s="17">
        <v>30</v>
      </c>
      <c r="M189" s="17">
        <v>5</v>
      </c>
      <c r="N189" s="17">
        <v>1</v>
      </c>
      <c r="O189" s="17">
        <v>1</v>
      </c>
      <c r="P189">
        <v>1553549189</v>
      </c>
      <c r="Q189">
        <v>2098</v>
      </c>
      <c r="S189" t="s">
        <v>141</v>
      </c>
      <c r="T189" t="s">
        <v>142</v>
      </c>
      <c r="U189" t="e">
        <f>MATCH(D189,Отчет!#REF!,0)</f>
        <v>#REF!</v>
      </c>
    </row>
    <row r="190" spans="1:21" x14ac:dyDescent="0.2">
      <c r="A190" s="17">
        <v>1580063169</v>
      </c>
      <c r="B190" s="17">
        <v>6</v>
      </c>
      <c r="C190" s="17" t="s">
        <v>150</v>
      </c>
      <c r="D190" s="17">
        <v>1171419832</v>
      </c>
      <c r="E190" s="7" t="s">
        <v>42</v>
      </c>
      <c r="F190" s="17" t="s">
        <v>173</v>
      </c>
      <c r="G190" s="7" t="s">
        <v>234</v>
      </c>
      <c r="H190" s="17">
        <v>5</v>
      </c>
      <c r="I190" s="17" t="s">
        <v>139</v>
      </c>
      <c r="J190" s="17" t="s">
        <v>140</v>
      </c>
      <c r="L190" s="17">
        <v>30</v>
      </c>
      <c r="M190" s="17">
        <v>5</v>
      </c>
      <c r="N190" s="17">
        <v>1</v>
      </c>
      <c r="O190" s="17">
        <v>1</v>
      </c>
      <c r="P190">
        <v>1553549189</v>
      </c>
      <c r="Q190">
        <v>2098</v>
      </c>
      <c r="S190" t="s">
        <v>141</v>
      </c>
      <c r="T190" t="s">
        <v>142</v>
      </c>
      <c r="U190" t="e">
        <f>MATCH(D190,Отчет!#REF!,0)</f>
        <v>#REF!</v>
      </c>
    </row>
    <row r="191" spans="1:21" x14ac:dyDescent="0.2">
      <c r="A191" s="17">
        <v>1580064016</v>
      </c>
      <c r="B191" s="17">
        <v>9</v>
      </c>
      <c r="C191" s="17" t="s">
        <v>150</v>
      </c>
      <c r="D191" s="17">
        <v>1171419845</v>
      </c>
      <c r="E191" s="7" t="s">
        <v>75</v>
      </c>
      <c r="F191" s="17" t="s">
        <v>174</v>
      </c>
      <c r="G191" s="7" t="s">
        <v>234</v>
      </c>
      <c r="H191" s="17">
        <v>5</v>
      </c>
      <c r="I191" s="17" t="s">
        <v>139</v>
      </c>
      <c r="J191" s="17" t="s">
        <v>140</v>
      </c>
      <c r="L191" s="17">
        <v>45</v>
      </c>
      <c r="M191" s="17">
        <v>5</v>
      </c>
      <c r="N191" s="17">
        <v>1</v>
      </c>
      <c r="O191" s="17">
        <v>1</v>
      </c>
      <c r="P191">
        <v>1553549189</v>
      </c>
      <c r="Q191">
        <v>2098</v>
      </c>
      <c r="S191" t="s">
        <v>141</v>
      </c>
      <c r="T191" t="s">
        <v>142</v>
      </c>
      <c r="U191" t="e">
        <f>MATCH(D191,Отчет!#REF!,0)</f>
        <v>#REF!</v>
      </c>
    </row>
    <row r="192" spans="1:21" x14ac:dyDescent="0.2">
      <c r="A192" s="17">
        <v>1580063892</v>
      </c>
      <c r="B192" s="17">
        <v>8</v>
      </c>
      <c r="C192" s="17" t="s">
        <v>146</v>
      </c>
      <c r="D192" s="17">
        <v>1171445092</v>
      </c>
      <c r="E192" s="7" t="s">
        <v>63</v>
      </c>
      <c r="F192" s="17" t="s">
        <v>231</v>
      </c>
      <c r="G192" s="7" t="s">
        <v>234</v>
      </c>
      <c r="H192" s="17">
        <v>5</v>
      </c>
      <c r="I192" s="17" t="s">
        <v>139</v>
      </c>
      <c r="J192" s="17" t="s">
        <v>140</v>
      </c>
      <c r="L192" s="17">
        <v>40</v>
      </c>
      <c r="M192" s="17">
        <v>5</v>
      </c>
      <c r="N192" s="17">
        <v>1</v>
      </c>
      <c r="O192" s="17">
        <v>1</v>
      </c>
      <c r="P192">
        <v>1553549189</v>
      </c>
      <c r="Q192">
        <v>2098</v>
      </c>
      <c r="S192" t="s">
        <v>141</v>
      </c>
      <c r="T192" t="s">
        <v>142</v>
      </c>
      <c r="U192" t="e">
        <f>MATCH(D192,Отчет!#REF!,0)</f>
        <v>#REF!</v>
      </c>
    </row>
    <row r="193" spans="1:21" x14ac:dyDescent="0.2">
      <c r="A193" s="17">
        <v>1580061658</v>
      </c>
      <c r="B193" s="17">
        <v>8</v>
      </c>
      <c r="C193" s="17" t="s">
        <v>146</v>
      </c>
      <c r="D193" s="17">
        <v>1171445131</v>
      </c>
      <c r="E193" s="7" t="s">
        <v>74</v>
      </c>
      <c r="F193" s="17" t="s">
        <v>201</v>
      </c>
      <c r="G193" s="7" t="s">
        <v>234</v>
      </c>
      <c r="H193" s="17">
        <v>5</v>
      </c>
      <c r="I193" s="17" t="s">
        <v>139</v>
      </c>
      <c r="J193" s="17" t="s">
        <v>140</v>
      </c>
      <c r="L193" s="17">
        <v>40</v>
      </c>
      <c r="M193" s="17">
        <v>5</v>
      </c>
      <c r="N193" s="17">
        <v>1</v>
      </c>
      <c r="O193" s="17">
        <v>1</v>
      </c>
      <c r="P193">
        <v>1553549189</v>
      </c>
      <c r="Q193">
        <v>2098</v>
      </c>
      <c r="S193" t="s">
        <v>141</v>
      </c>
      <c r="T193" t="s">
        <v>142</v>
      </c>
      <c r="U193" t="e">
        <f>MATCH(D193,Отчет!#REF!,0)</f>
        <v>#REF!</v>
      </c>
    </row>
    <row r="194" spans="1:21" x14ac:dyDescent="0.2">
      <c r="A194" s="17">
        <v>1580062899</v>
      </c>
      <c r="B194" s="17">
        <v>8</v>
      </c>
      <c r="C194" s="17" t="s">
        <v>150</v>
      </c>
      <c r="D194" s="17">
        <v>1171445144</v>
      </c>
      <c r="E194" s="7" t="s">
        <v>52</v>
      </c>
      <c r="F194" s="17" t="s">
        <v>177</v>
      </c>
      <c r="G194" s="7" t="s">
        <v>234</v>
      </c>
      <c r="H194" s="17">
        <v>5</v>
      </c>
      <c r="I194" s="17" t="s">
        <v>139</v>
      </c>
      <c r="J194" s="17" t="s">
        <v>140</v>
      </c>
      <c r="L194" s="17">
        <v>40</v>
      </c>
      <c r="M194" s="17">
        <v>5</v>
      </c>
      <c r="N194" s="17">
        <v>1</v>
      </c>
      <c r="O194" s="17">
        <v>1</v>
      </c>
      <c r="P194">
        <v>1553549189</v>
      </c>
      <c r="Q194">
        <v>2098</v>
      </c>
      <c r="S194" t="s">
        <v>141</v>
      </c>
      <c r="T194" t="s">
        <v>142</v>
      </c>
      <c r="U194" t="e">
        <f>MATCH(D194,Отчет!#REF!,0)</f>
        <v>#REF!</v>
      </c>
    </row>
    <row r="195" spans="1:21" x14ac:dyDescent="0.2">
      <c r="A195" s="17">
        <v>1580064274</v>
      </c>
      <c r="B195" s="17">
        <v>8</v>
      </c>
      <c r="C195" s="17" t="s">
        <v>150</v>
      </c>
      <c r="D195" s="17">
        <v>1171445157</v>
      </c>
      <c r="E195" s="7" t="s">
        <v>56</v>
      </c>
      <c r="F195" s="17" t="s">
        <v>202</v>
      </c>
      <c r="G195" s="7" t="s">
        <v>234</v>
      </c>
      <c r="H195" s="17">
        <v>5</v>
      </c>
      <c r="I195" s="17" t="s">
        <v>139</v>
      </c>
      <c r="J195" s="17" t="s">
        <v>140</v>
      </c>
      <c r="L195" s="17">
        <v>40</v>
      </c>
      <c r="M195" s="17">
        <v>5</v>
      </c>
      <c r="N195" s="17">
        <v>1</v>
      </c>
      <c r="O195" s="17">
        <v>1</v>
      </c>
      <c r="P195">
        <v>1553549189</v>
      </c>
      <c r="Q195">
        <v>2098</v>
      </c>
      <c r="S195" t="s">
        <v>141</v>
      </c>
      <c r="T195" t="s">
        <v>142</v>
      </c>
      <c r="U195" t="e">
        <f>MATCH(D195,Отчет!#REF!,0)</f>
        <v>#REF!</v>
      </c>
    </row>
    <row r="196" spans="1:21" x14ac:dyDescent="0.2">
      <c r="A196" s="17">
        <v>1646126404</v>
      </c>
      <c r="B196" s="17">
        <v>8</v>
      </c>
      <c r="C196" s="17" t="s">
        <v>146</v>
      </c>
      <c r="D196" s="17">
        <v>1171445170</v>
      </c>
      <c r="E196" s="7" t="s">
        <v>126</v>
      </c>
      <c r="F196" s="17" t="s">
        <v>178</v>
      </c>
      <c r="G196" s="7" t="s">
        <v>234</v>
      </c>
      <c r="H196" s="17">
        <v>5</v>
      </c>
      <c r="I196" s="17" t="s">
        <v>139</v>
      </c>
      <c r="J196" s="17" t="s">
        <v>140</v>
      </c>
      <c r="L196" s="17">
        <v>40</v>
      </c>
      <c r="M196" s="17">
        <v>5</v>
      </c>
      <c r="N196" s="17">
        <v>1</v>
      </c>
      <c r="O196" s="17">
        <v>1</v>
      </c>
      <c r="P196">
        <v>1553549189</v>
      </c>
      <c r="Q196">
        <v>2098</v>
      </c>
      <c r="S196" t="s">
        <v>141</v>
      </c>
      <c r="T196" t="s">
        <v>142</v>
      </c>
      <c r="U196" t="e">
        <f>MATCH(D196,Отчет!#REF!,0)</f>
        <v>#REF!</v>
      </c>
    </row>
    <row r="197" spans="1:21" x14ac:dyDescent="0.2">
      <c r="A197" s="17">
        <v>1584843213</v>
      </c>
      <c r="B197" s="17">
        <v>5</v>
      </c>
      <c r="C197" s="17" t="s">
        <v>146</v>
      </c>
      <c r="D197" s="17">
        <v>1171454813</v>
      </c>
      <c r="E197" s="7" t="s">
        <v>135</v>
      </c>
      <c r="F197" s="17" t="s">
        <v>203</v>
      </c>
      <c r="G197" s="7" t="s">
        <v>234</v>
      </c>
      <c r="H197" s="17">
        <v>5</v>
      </c>
      <c r="I197" s="17" t="s">
        <v>139</v>
      </c>
      <c r="J197" s="17" t="s">
        <v>140</v>
      </c>
      <c r="L197" s="17">
        <v>25</v>
      </c>
      <c r="M197" s="17">
        <v>5</v>
      </c>
      <c r="N197" s="17">
        <v>1</v>
      </c>
      <c r="O197" s="17">
        <v>0</v>
      </c>
      <c r="P197">
        <v>1553549189</v>
      </c>
      <c r="Q197">
        <v>2098</v>
      </c>
      <c r="S197" t="s">
        <v>141</v>
      </c>
      <c r="T197" t="s">
        <v>142</v>
      </c>
      <c r="U197" t="e">
        <f>MATCH(D197,Отчет!#REF!,0)</f>
        <v>#REF!</v>
      </c>
    </row>
    <row r="198" spans="1:21" x14ac:dyDescent="0.2">
      <c r="A198" s="17">
        <v>1660795456</v>
      </c>
      <c r="B198" s="17">
        <v>9</v>
      </c>
      <c r="C198" s="17" t="s">
        <v>144</v>
      </c>
      <c r="D198" s="17">
        <v>1178852324</v>
      </c>
      <c r="E198" s="7" t="s">
        <v>90</v>
      </c>
      <c r="F198" s="17" t="s">
        <v>204</v>
      </c>
      <c r="G198" s="7" t="s">
        <v>234</v>
      </c>
      <c r="H198" s="17">
        <v>5</v>
      </c>
      <c r="I198" s="17" t="s">
        <v>139</v>
      </c>
      <c r="J198" s="17" t="s">
        <v>140</v>
      </c>
      <c r="L198" s="17">
        <v>45</v>
      </c>
      <c r="M198" s="17">
        <v>5</v>
      </c>
      <c r="N198" s="17">
        <v>1</v>
      </c>
      <c r="O198" s="17">
        <v>1</v>
      </c>
      <c r="P198">
        <v>1553549189</v>
      </c>
      <c r="Q198">
        <v>2098</v>
      </c>
      <c r="S198" t="s">
        <v>141</v>
      </c>
      <c r="T198" t="s">
        <v>142</v>
      </c>
      <c r="U198" t="e">
        <f>MATCH(D198,Отчет!#REF!,0)</f>
        <v>#REF!</v>
      </c>
    </row>
    <row r="199" spans="1:21" x14ac:dyDescent="0.2">
      <c r="A199" s="17">
        <v>1580062631</v>
      </c>
      <c r="B199" s="17">
        <v>8</v>
      </c>
      <c r="C199" s="17" t="s">
        <v>144</v>
      </c>
      <c r="D199" s="17">
        <v>1181020622</v>
      </c>
      <c r="E199" s="7" t="s">
        <v>62</v>
      </c>
      <c r="F199" s="17" t="s">
        <v>205</v>
      </c>
      <c r="G199" s="7" t="s">
        <v>234</v>
      </c>
      <c r="H199" s="17">
        <v>5</v>
      </c>
      <c r="I199" s="17" t="s">
        <v>139</v>
      </c>
      <c r="J199" s="17" t="s">
        <v>140</v>
      </c>
      <c r="L199" s="17">
        <v>40</v>
      </c>
      <c r="M199" s="17">
        <v>5</v>
      </c>
      <c r="N199" s="17">
        <v>1</v>
      </c>
      <c r="O199" s="17">
        <v>1</v>
      </c>
      <c r="P199">
        <v>1553549189</v>
      </c>
      <c r="Q199">
        <v>2098</v>
      </c>
      <c r="S199" t="s">
        <v>141</v>
      </c>
      <c r="T199" t="s">
        <v>142</v>
      </c>
      <c r="U199" t="e">
        <f>MATCH(D199,Отчет!#REF!,0)</f>
        <v>#REF!</v>
      </c>
    </row>
    <row r="200" spans="1:21" x14ac:dyDescent="0.2">
      <c r="A200" s="17">
        <v>1580650620</v>
      </c>
      <c r="C200" s="17" t="s">
        <v>136</v>
      </c>
      <c r="D200" s="17">
        <v>1190248486</v>
      </c>
      <c r="E200" s="7" t="s">
        <v>93</v>
      </c>
      <c r="F200" s="17" t="s">
        <v>179</v>
      </c>
      <c r="G200" s="7" t="s">
        <v>234</v>
      </c>
      <c r="H200" s="17">
        <v>5</v>
      </c>
      <c r="I200" s="17" t="s">
        <v>139</v>
      </c>
      <c r="J200" s="17" t="s">
        <v>140</v>
      </c>
      <c r="K200" s="17">
        <v>1</v>
      </c>
      <c r="L200" s="17">
        <v>0</v>
      </c>
      <c r="M200" s="17">
        <v>5</v>
      </c>
      <c r="O200" s="17">
        <v>1</v>
      </c>
      <c r="P200">
        <v>1553549189</v>
      </c>
      <c r="Q200">
        <v>2098</v>
      </c>
      <c r="S200" t="s">
        <v>141</v>
      </c>
      <c r="T200" t="s">
        <v>142</v>
      </c>
      <c r="U200" t="e">
        <f>MATCH(D200,Отчет!#REF!,0)</f>
        <v>#REF!</v>
      </c>
    </row>
    <row r="201" spans="1:21" x14ac:dyDescent="0.2">
      <c r="A201" s="17">
        <v>1580063936</v>
      </c>
      <c r="B201" s="17">
        <v>7</v>
      </c>
      <c r="C201" s="17" t="s">
        <v>136</v>
      </c>
      <c r="D201" s="17">
        <v>1324919197</v>
      </c>
      <c r="E201" s="7" t="s">
        <v>129</v>
      </c>
      <c r="F201" s="32" t="s">
        <v>180</v>
      </c>
      <c r="G201" s="7" t="s">
        <v>234</v>
      </c>
      <c r="H201" s="17">
        <v>5</v>
      </c>
      <c r="I201" s="17" t="s">
        <v>139</v>
      </c>
      <c r="J201" s="17" t="s">
        <v>140</v>
      </c>
      <c r="L201" s="17">
        <v>35</v>
      </c>
      <c r="M201" s="17">
        <v>5</v>
      </c>
      <c r="N201" s="17">
        <v>1</v>
      </c>
      <c r="O201" s="17">
        <v>1</v>
      </c>
      <c r="P201">
        <v>1553549189</v>
      </c>
      <c r="Q201">
        <v>2098</v>
      </c>
      <c r="S201" t="s">
        <v>141</v>
      </c>
      <c r="T201" t="s">
        <v>142</v>
      </c>
      <c r="U201" t="e">
        <f>MATCH(D201,Отчет!#REF!,0)</f>
        <v>#REF!</v>
      </c>
    </row>
    <row r="202" spans="1:21" x14ac:dyDescent="0.2">
      <c r="A202" s="17">
        <v>1580063969</v>
      </c>
      <c r="C202" s="17" t="s">
        <v>136</v>
      </c>
      <c r="D202" s="17">
        <v>1534200318</v>
      </c>
      <c r="E202" s="7" t="s">
        <v>60</v>
      </c>
      <c r="F202" s="17" t="s">
        <v>181</v>
      </c>
      <c r="G202" s="7" t="s">
        <v>234</v>
      </c>
      <c r="H202" s="17">
        <v>5</v>
      </c>
      <c r="I202" s="17" t="s">
        <v>139</v>
      </c>
      <c r="J202" s="17" t="s">
        <v>140</v>
      </c>
      <c r="K202" s="17">
        <v>0</v>
      </c>
      <c r="L202" s="17">
        <v>0</v>
      </c>
      <c r="M202" s="17">
        <v>5</v>
      </c>
      <c r="O202" s="17">
        <v>1</v>
      </c>
      <c r="P202">
        <v>1553549189</v>
      </c>
      <c r="Q202">
        <v>2098</v>
      </c>
      <c r="S202" t="s">
        <v>141</v>
      </c>
      <c r="T202" t="s">
        <v>142</v>
      </c>
      <c r="U202" t="e">
        <f>MATCH(D202,Отчет!#REF!,0)</f>
        <v>#REF!</v>
      </c>
    </row>
    <row r="203" spans="1:21" x14ac:dyDescent="0.2">
      <c r="A203" s="17">
        <v>1580061792</v>
      </c>
      <c r="C203" s="17" t="s">
        <v>136</v>
      </c>
      <c r="D203" s="17">
        <v>1534201168</v>
      </c>
      <c r="E203" s="7" t="s">
        <v>36</v>
      </c>
      <c r="F203" s="17" t="s">
        <v>143</v>
      </c>
      <c r="G203" s="7" t="s">
        <v>234</v>
      </c>
      <c r="H203" s="17">
        <v>5</v>
      </c>
      <c r="I203" s="17" t="s">
        <v>139</v>
      </c>
      <c r="J203" s="17" t="s">
        <v>140</v>
      </c>
      <c r="K203" s="17">
        <v>0</v>
      </c>
      <c r="L203" s="17">
        <v>0</v>
      </c>
      <c r="M203" s="17">
        <v>5</v>
      </c>
      <c r="O203" s="17">
        <v>1</v>
      </c>
      <c r="P203">
        <v>1553549189</v>
      </c>
      <c r="Q203">
        <v>2098</v>
      </c>
      <c r="S203" t="s">
        <v>141</v>
      </c>
      <c r="T203" t="s">
        <v>142</v>
      </c>
      <c r="U203" t="e">
        <f>MATCH(D203,Отчет!#REF!,0)</f>
        <v>#REF!</v>
      </c>
    </row>
    <row r="204" spans="1:21" x14ac:dyDescent="0.2">
      <c r="A204" s="17">
        <v>1649339739</v>
      </c>
      <c r="B204" s="17">
        <v>8</v>
      </c>
      <c r="C204" s="17" t="s">
        <v>144</v>
      </c>
      <c r="D204" s="17">
        <v>1642607948</v>
      </c>
      <c r="E204" s="7" t="s">
        <v>51</v>
      </c>
      <c r="F204" s="17" t="s">
        <v>241</v>
      </c>
      <c r="G204" s="7" t="s">
        <v>234</v>
      </c>
      <c r="H204" s="17">
        <v>5</v>
      </c>
      <c r="I204" s="17" t="s">
        <v>139</v>
      </c>
      <c r="J204" s="17" t="s">
        <v>140</v>
      </c>
      <c r="L204" s="17">
        <v>40</v>
      </c>
      <c r="M204" s="17">
        <v>5</v>
      </c>
      <c r="N204" s="17">
        <v>1</v>
      </c>
      <c r="O204" s="17">
        <v>1</v>
      </c>
      <c r="P204">
        <v>1553549189</v>
      </c>
      <c r="Q204">
        <v>2098</v>
      </c>
      <c r="S204" t="s">
        <v>141</v>
      </c>
      <c r="T204" t="s">
        <v>142</v>
      </c>
      <c r="U204" t="e">
        <f>MATCH(D204,Отчет!#REF!,0)</f>
        <v>#REF!</v>
      </c>
    </row>
    <row r="205" spans="1:21" x14ac:dyDescent="0.2">
      <c r="A205" s="17">
        <v>1652766481</v>
      </c>
      <c r="B205" s="17">
        <v>10</v>
      </c>
      <c r="C205" s="17" t="s">
        <v>144</v>
      </c>
      <c r="D205" s="17">
        <v>1171418949</v>
      </c>
      <c r="E205" s="7" t="s">
        <v>81</v>
      </c>
      <c r="F205" s="17" t="s">
        <v>155</v>
      </c>
      <c r="G205" s="7" t="s">
        <v>242</v>
      </c>
      <c r="H205" s="17">
        <v>5</v>
      </c>
      <c r="I205" s="17" t="s">
        <v>139</v>
      </c>
      <c r="J205" s="17" t="s">
        <v>140</v>
      </c>
      <c r="L205" s="17">
        <v>50</v>
      </c>
      <c r="M205" s="17">
        <v>5</v>
      </c>
      <c r="N205" s="17">
        <v>1</v>
      </c>
      <c r="O205" s="17">
        <v>1</v>
      </c>
      <c r="P205">
        <v>1553549189</v>
      </c>
      <c r="Q205">
        <v>2098</v>
      </c>
      <c r="S205" t="s">
        <v>141</v>
      </c>
      <c r="T205" t="s">
        <v>142</v>
      </c>
      <c r="U205" t="e">
        <f>MATCH(D205,Отчет!#REF!,0)</f>
        <v>#REF!</v>
      </c>
    </row>
    <row r="206" spans="1:21" x14ac:dyDescent="0.2">
      <c r="A206" s="17">
        <v>1649009460</v>
      </c>
      <c r="B206" s="17">
        <v>9</v>
      </c>
      <c r="C206" s="17" t="s">
        <v>144</v>
      </c>
      <c r="D206" s="17">
        <v>1178852324</v>
      </c>
      <c r="E206" s="7" t="s">
        <v>90</v>
      </c>
      <c r="F206" s="17" t="s">
        <v>204</v>
      </c>
      <c r="G206" s="7" t="s">
        <v>242</v>
      </c>
      <c r="H206" s="17">
        <v>5</v>
      </c>
      <c r="I206" s="17" t="s">
        <v>139</v>
      </c>
      <c r="J206" s="17" t="s">
        <v>140</v>
      </c>
      <c r="L206" s="17">
        <v>45</v>
      </c>
      <c r="M206" s="17">
        <v>5</v>
      </c>
      <c r="N206" s="17">
        <v>1</v>
      </c>
      <c r="O206" s="17">
        <v>1</v>
      </c>
      <c r="P206">
        <v>1553549189</v>
      </c>
      <c r="Q206">
        <v>2098</v>
      </c>
      <c r="S206" t="s">
        <v>141</v>
      </c>
      <c r="T206" t="s">
        <v>142</v>
      </c>
      <c r="U206" t="e">
        <f>MATCH(D206,Отчет!#REF!,0)</f>
        <v>#REF!</v>
      </c>
    </row>
    <row r="207" spans="1:21" x14ac:dyDescent="0.2">
      <c r="A207" s="17">
        <v>1580062673</v>
      </c>
      <c r="B207" s="17">
        <v>8</v>
      </c>
      <c r="C207" s="17" t="s">
        <v>150</v>
      </c>
      <c r="D207" s="17">
        <v>1171418714</v>
      </c>
      <c r="E207" s="7" t="s">
        <v>39</v>
      </c>
      <c r="F207" s="17" t="s">
        <v>152</v>
      </c>
      <c r="G207" s="7" t="s">
        <v>242</v>
      </c>
      <c r="H207" s="17">
        <v>5</v>
      </c>
      <c r="I207" s="17" t="s">
        <v>139</v>
      </c>
      <c r="J207" s="17" t="s">
        <v>140</v>
      </c>
      <c r="L207" s="17">
        <v>40</v>
      </c>
      <c r="M207" s="17">
        <v>5</v>
      </c>
      <c r="N207" s="17">
        <v>1</v>
      </c>
      <c r="O207" s="17">
        <v>1</v>
      </c>
      <c r="P207">
        <v>1553549189</v>
      </c>
      <c r="Q207">
        <v>2098</v>
      </c>
      <c r="S207" t="s">
        <v>141</v>
      </c>
      <c r="T207" t="s">
        <v>142</v>
      </c>
      <c r="U207" t="e">
        <f>MATCH(D207,Отчет!#REF!,0)</f>
        <v>#REF!</v>
      </c>
    </row>
    <row r="208" spans="1:21" x14ac:dyDescent="0.2">
      <c r="A208" s="17">
        <v>1601610263</v>
      </c>
      <c r="B208" s="17">
        <v>5</v>
      </c>
      <c r="C208" s="17" t="s">
        <v>144</v>
      </c>
      <c r="D208" s="17">
        <v>1171418674</v>
      </c>
      <c r="E208" s="7" t="s">
        <v>134</v>
      </c>
      <c r="F208" s="17" t="s">
        <v>148</v>
      </c>
      <c r="G208" s="7" t="s">
        <v>242</v>
      </c>
      <c r="H208" s="17">
        <v>5</v>
      </c>
      <c r="I208" s="17" t="s">
        <v>139</v>
      </c>
      <c r="J208" s="17" t="s">
        <v>140</v>
      </c>
      <c r="L208" s="17">
        <v>25</v>
      </c>
      <c r="M208" s="17">
        <v>5</v>
      </c>
      <c r="N208" s="17">
        <v>1</v>
      </c>
      <c r="O208" s="17">
        <v>1</v>
      </c>
      <c r="P208">
        <v>1553549189</v>
      </c>
      <c r="Q208">
        <v>2098</v>
      </c>
      <c r="S208" t="s">
        <v>141</v>
      </c>
      <c r="T208" t="s">
        <v>142</v>
      </c>
      <c r="U208" t="e">
        <f>MATCH(D208,Отчет!#REF!,0)</f>
        <v>#REF!</v>
      </c>
    </row>
    <row r="209" spans="1:21" x14ac:dyDescent="0.2">
      <c r="A209" s="17">
        <v>1580061959</v>
      </c>
      <c r="B209" s="17">
        <v>8</v>
      </c>
      <c r="C209" s="17" t="s">
        <v>136</v>
      </c>
      <c r="D209" s="17">
        <v>1171418596</v>
      </c>
      <c r="E209" s="7" t="s">
        <v>96</v>
      </c>
      <c r="F209" s="17" t="s">
        <v>189</v>
      </c>
      <c r="G209" s="7" t="s">
        <v>242</v>
      </c>
      <c r="H209" s="17">
        <v>5</v>
      </c>
      <c r="I209" s="17" t="s">
        <v>139</v>
      </c>
      <c r="J209" s="17" t="s">
        <v>140</v>
      </c>
      <c r="L209" s="17">
        <v>40</v>
      </c>
      <c r="M209" s="17">
        <v>5</v>
      </c>
      <c r="N209" s="17">
        <v>1</v>
      </c>
      <c r="O209" s="17">
        <v>1</v>
      </c>
      <c r="P209">
        <v>1553549189</v>
      </c>
      <c r="Q209">
        <v>2098</v>
      </c>
      <c r="S209" t="s">
        <v>141</v>
      </c>
      <c r="T209" t="s">
        <v>142</v>
      </c>
      <c r="U209" t="e">
        <f>MATCH(D209,Отчет!#REF!,0)</f>
        <v>#REF!</v>
      </c>
    </row>
    <row r="210" spans="1:21" x14ac:dyDescent="0.2">
      <c r="A210" s="17">
        <v>1580062839</v>
      </c>
      <c r="B210" s="17">
        <v>6</v>
      </c>
      <c r="C210" s="17" t="s">
        <v>146</v>
      </c>
      <c r="D210" s="17">
        <v>1171418583</v>
      </c>
      <c r="E210" s="7" t="s">
        <v>54</v>
      </c>
      <c r="F210" s="17" t="s">
        <v>188</v>
      </c>
      <c r="G210" s="7" t="s">
        <v>242</v>
      </c>
      <c r="H210" s="17">
        <v>5</v>
      </c>
      <c r="I210" s="17" t="s">
        <v>139</v>
      </c>
      <c r="J210" s="17" t="s">
        <v>140</v>
      </c>
      <c r="L210" s="17">
        <v>30</v>
      </c>
      <c r="M210" s="17">
        <v>5</v>
      </c>
      <c r="N210" s="17">
        <v>1</v>
      </c>
      <c r="O210" s="17">
        <v>1</v>
      </c>
      <c r="P210">
        <v>1553549189</v>
      </c>
      <c r="Q210">
        <v>2098</v>
      </c>
      <c r="S210" t="s">
        <v>141</v>
      </c>
      <c r="T210" t="s">
        <v>142</v>
      </c>
      <c r="U210" t="e">
        <f>MATCH(D210,Отчет!#REF!,0)</f>
        <v>#REF!</v>
      </c>
    </row>
    <row r="211" spans="1:21" x14ac:dyDescent="0.2">
      <c r="A211" s="17">
        <v>1580062635</v>
      </c>
      <c r="B211" s="17">
        <v>9</v>
      </c>
      <c r="C211" s="17" t="s">
        <v>144</v>
      </c>
      <c r="D211" s="17">
        <v>1181020622</v>
      </c>
      <c r="E211" s="7" t="s">
        <v>62</v>
      </c>
      <c r="F211" s="17" t="s">
        <v>205</v>
      </c>
      <c r="G211" s="7" t="s">
        <v>242</v>
      </c>
      <c r="H211" s="17">
        <v>5</v>
      </c>
      <c r="I211" s="17" t="s">
        <v>139</v>
      </c>
      <c r="J211" s="17" t="s">
        <v>140</v>
      </c>
      <c r="L211" s="17">
        <v>45</v>
      </c>
      <c r="M211" s="17">
        <v>5</v>
      </c>
      <c r="N211" s="17">
        <v>1</v>
      </c>
      <c r="O211" s="17">
        <v>1</v>
      </c>
      <c r="P211">
        <v>1553549189</v>
      </c>
      <c r="Q211">
        <v>2098</v>
      </c>
      <c r="S211" t="s">
        <v>141</v>
      </c>
      <c r="T211" t="s">
        <v>142</v>
      </c>
      <c r="U211" t="e">
        <f>MATCH(D211,Отчет!#REF!,0)</f>
        <v>#REF!</v>
      </c>
    </row>
    <row r="212" spans="1:21" x14ac:dyDescent="0.2">
      <c r="A212" s="17">
        <v>1580063788</v>
      </c>
      <c r="B212" s="17">
        <v>6</v>
      </c>
      <c r="C212" s="17" t="s">
        <v>146</v>
      </c>
      <c r="D212" s="17">
        <v>1171418975</v>
      </c>
      <c r="E212" s="7" t="s">
        <v>57</v>
      </c>
      <c r="F212" s="17" t="s">
        <v>219</v>
      </c>
      <c r="G212" s="7" t="s">
        <v>242</v>
      </c>
      <c r="H212" s="17">
        <v>5</v>
      </c>
      <c r="I212" s="17" t="s">
        <v>139</v>
      </c>
      <c r="J212" s="17" t="s">
        <v>140</v>
      </c>
      <c r="L212" s="17">
        <v>30</v>
      </c>
      <c r="M212" s="17">
        <v>5</v>
      </c>
      <c r="N212" s="17">
        <v>1</v>
      </c>
      <c r="O212" s="17">
        <v>1</v>
      </c>
      <c r="P212">
        <v>1553549189</v>
      </c>
      <c r="Q212">
        <v>2098</v>
      </c>
      <c r="S212" t="s">
        <v>141</v>
      </c>
      <c r="T212" t="s">
        <v>142</v>
      </c>
      <c r="U212" t="e">
        <f>MATCH(D212,Отчет!#REF!,0)</f>
        <v>#REF!</v>
      </c>
    </row>
    <row r="213" spans="1:21" x14ac:dyDescent="0.2">
      <c r="A213" s="17">
        <v>1580063399</v>
      </c>
      <c r="B213" s="17">
        <v>6</v>
      </c>
      <c r="C213" s="17" t="s">
        <v>146</v>
      </c>
      <c r="D213" s="17">
        <v>1171418962</v>
      </c>
      <c r="E213" s="7" t="s">
        <v>110</v>
      </c>
      <c r="F213" s="17" t="s">
        <v>218</v>
      </c>
      <c r="G213" s="7" t="s">
        <v>242</v>
      </c>
      <c r="H213" s="17">
        <v>5</v>
      </c>
      <c r="I213" s="17" t="s">
        <v>139</v>
      </c>
      <c r="J213" s="17" t="s">
        <v>140</v>
      </c>
      <c r="L213" s="17">
        <v>30</v>
      </c>
      <c r="M213" s="17">
        <v>5</v>
      </c>
      <c r="N213" s="17">
        <v>1</v>
      </c>
      <c r="O213" s="17">
        <v>1</v>
      </c>
      <c r="P213">
        <v>1553549189</v>
      </c>
      <c r="Q213">
        <v>2098</v>
      </c>
      <c r="S213" t="s">
        <v>141</v>
      </c>
      <c r="T213" t="s">
        <v>142</v>
      </c>
      <c r="U213" t="e">
        <f>MATCH(D213,Отчет!#REF!,0)</f>
        <v>#REF!</v>
      </c>
    </row>
    <row r="214" spans="1:21" x14ac:dyDescent="0.2">
      <c r="A214" s="17">
        <v>1646470417</v>
      </c>
      <c r="B214" s="17">
        <v>6</v>
      </c>
      <c r="C214" s="17" t="s">
        <v>146</v>
      </c>
      <c r="D214" s="17">
        <v>1171419014</v>
      </c>
      <c r="E214" s="7" t="s">
        <v>69</v>
      </c>
      <c r="F214" s="17" t="s">
        <v>195</v>
      </c>
      <c r="G214" s="7" t="s">
        <v>242</v>
      </c>
      <c r="H214" s="17">
        <v>5</v>
      </c>
      <c r="I214" s="17" t="s">
        <v>139</v>
      </c>
      <c r="J214" s="17" t="s">
        <v>140</v>
      </c>
      <c r="L214" s="17">
        <v>30</v>
      </c>
      <c r="M214" s="17">
        <v>5</v>
      </c>
      <c r="N214" s="17">
        <v>1</v>
      </c>
      <c r="O214" s="17">
        <v>1</v>
      </c>
      <c r="P214">
        <v>1553549189</v>
      </c>
      <c r="Q214">
        <v>2098</v>
      </c>
      <c r="S214" t="s">
        <v>141</v>
      </c>
      <c r="T214" t="s">
        <v>142</v>
      </c>
      <c r="U214" t="e">
        <f>MATCH(D214,Отчет!#REF!,0)</f>
        <v>#REF!</v>
      </c>
    </row>
    <row r="215" spans="1:21" x14ac:dyDescent="0.2">
      <c r="A215" s="17">
        <v>1580061662</v>
      </c>
      <c r="B215" s="17">
        <v>7</v>
      </c>
      <c r="C215" s="17" t="s">
        <v>146</v>
      </c>
      <c r="D215" s="17">
        <v>1171445131</v>
      </c>
      <c r="E215" s="7" t="s">
        <v>74</v>
      </c>
      <c r="F215" s="17" t="s">
        <v>201</v>
      </c>
      <c r="G215" s="7" t="s">
        <v>242</v>
      </c>
      <c r="H215" s="17">
        <v>5</v>
      </c>
      <c r="I215" s="17" t="s">
        <v>139</v>
      </c>
      <c r="J215" s="17" t="s">
        <v>140</v>
      </c>
      <c r="L215" s="17">
        <v>35</v>
      </c>
      <c r="M215" s="17">
        <v>5</v>
      </c>
      <c r="N215" s="17">
        <v>1</v>
      </c>
      <c r="O215" s="17">
        <v>1</v>
      </c>
      <c r="P215">
        <v>1553549189</v>
      </c>
      <c r="Q215">
        <v>2098</v>
      </c>
      <c r="S215" t="s">
        <v>141</v>
      </c>
      <c r="T215" t="s">
        <v>142</v>
      </c>
      <c r="U215" t="e">
        <f>MATCH(D215,Отчет!#REF!,0)</f>
        <v>#REF!</v>
      </c>
    </row>
    <row r="216" spans="1:21" x14ac:dyDescent="0.2">
      <c r="A216" s="17">
        <v>1579492170</v>
      </c>
      <c r="B216" s="17">
        <v>9</v>
      </c>
      <c r="C216" s="17" t="s">
        <v>144</v>
      </c>
      <c r="D216" s="17">
        <v>1171419198</v>
      </c>
      <c r="E216" s="7" t="s">
        <v>109</v>
      </c>
      <c r="F216" s="17" t="s">
        <v>161</v>
      </c>
      <c r="G216" s="7" t="s">
        <v>242</v>
      </c>
      <c r="H216" s="17">
        <v>5</v>
      </c>
      <c r="I216" s="17" t="s">
        <v>139</v>
      </c>
      <c r="J216" s="17" t="s">
        <v>140</v>
      </c>
      <c r="L216" s="17">
        <v>45</v>
      </c>
      <c r="M216" s="17">
        <v>5</v>
      </c>
      <c r="N216" s="17">
        <v>1</v>
      </c>
      <c r="O216" s="17">
        <v>1</v>
      </c>
      <c r="P216">
        <v>1553549189</v>
      </c>
      <c r="Q216">
        <v>2098</v>
      </c>
      <c r="S216" t="s">
        <v>141</v>
      </c>
      <c r="T216" t="s">
        <v>142</v>
      </c>
      <c r="U216" t="e">
        <f>MATCH(D216,Отчет!#REF!,0)</f>
        <v>#REF!</v>
      </c>
    </row>
    <row r="217" spans="1:21" x14ac:dyDescent="0.2">
      <c r="A217" s="17">
        <v>1580062278</v>
      </c>
      <c r="B217" s="17">
        <v>7</v>
      </c>
      <c r="C217" s="17" t="s">
        <v>146</v>
      </c>
      <c r="D217" s="17">
        <v>1171419263</v>
      </c>
      <c r="E217" s="7" t="s">
        <v>130</v>
      </c>
      <c r="F217" s="17" t="s">
        <v>224</v>
      </c>
      <c r="G217" s="7" t="s">
        <v>242</v>
      </c>
      <c r="H217" s="17">
        <v>5</v>
      </c>
      <c r="I217" s="17" t="s">
        <v>139</v>
      </c>
      <c r="J217" s="17" t="s">
        <v>140</v>
      </c>
      <c r="L217" s="17">
        <v>35</v>
      </c>
      <c r="M217" s="17">
        <v>5</v>
      </c>
      <c r="N217" s="17">
        <v>1</v>
      </c>
      <c r="O217" s="17">
        <v>1</v>
      </c>
      <c r="P217">
        <v>1553549189</v>
      </c>
      <c r="Q217">
        <v>2098</v>
      </c>
      <c r="S217" t="s">
        <v>141</v>
      </c>
      <c r="T217" t="s">
        <v>142</v>
      </c>
      <c r="U217" t="e">
        <f>MATCH(D217,Отчет!#REF!,0)</f>
        <v>#REF!</v>
      </c>
    </row>
    <row r="218" spans="1:21" x14ac:dyDescent="0.2">
      <c r="A218" s="17">
        <v>1580062433</v>
      </c>
      <c r="B218" s="17">
        <v>8</v>
      </c>
      <c r="C218" s="17" t="s">
        <v>146</v>
      </c>
      <c r="D218" s="17">
        <v>1171419289</v>
      </c>
      <c r="E218" s="7" t="s">
        <v>68</v>
      </c>
      <c r="F218" s="17" t="s">
        <v>236</v>
      </c>
      <c r="G218" s="7" t="s">
        <v>242</v>
      </c>
      <c r="H218" s="17">
        <v>5</v>
      </c>
      <c r="I218" s="17" t="s">
        <v>139</v>
      </c>
      <c r="J218" s="17" t="s">
        <v>140</v>
      </c>
      <c r="L218" s="17">
        <v>40</v>
      </c>
      <c r="M218" s="17">
        <v>5</v>
      </c>
      <c r="N218" s="17">
        <v>1</v>
      </c>
      <c r="O218" s="17">
        <v>1</v>
      </c>
      <c r="P218">
        <v>1553549189</v>
      </c>
      <c r="Q218">
        <v>2098</v>
      </c>
      <c r="S218" t="s">
        <v>141</v>
      </c>
      <c r="T218" t="s">
        <v>142</v>
      </c>
      <c r="U218" t="e">
        <f>MATCH(D218,Отчет!#REF!,0)</f>
        <v>#REF!</v>
      </c>
    </row>
    <row r="219" spans="1:21" x14ac:dyDescent="0.2">
      <c r="A219" s="17">
        <v>1580062903</v>
      </c>
      <c r="B219" s="17">
        <v>8</v>
      </c>
      <c r="C219" s="17" t="s">
        <v>150</v>
      </c>
      <c r="D219" s="17">
        <v>1171445144</v>
      </c>
      <c r="E219" s="7" t="s">
        <v>52</v>
      </c>
      <c r="F219" s="17" t="s">
        <v>177</v>
      </c>
      <c r="G219" s="7" t="s">
        <v>242</v>
      </c>
      <c r="H219" s="17">
        <v>5</v>
      </c>
      <c r="I219" s="17" t="s">
        <v>139</v>
      </c>
      <c r="J219" s="17" t="s">
        <v>140</v>
      </c>
      <c r="L219" s="17">
        <v>40</v>
      </c>
      <c r="M219" s="17">
        <v>5</v>
      </c>
      <c r="N219" s="17">
        <v>1</v>
      </c>
      <c r="O219" s="17">
        <v>1</v>
      </c>
      <c r="P219">
        <v>1553549189</v>
      </c>
      <c r="Q219">
        <v>2098</v>
      </c>
      <c r="S219" t="s">
        <v>141</v>
      </c>
      <c r="T219" t="s">
        <v>142</v>
      </c>
      <c r="U219" t="e">
        <f>MATCH(D219,Отчет!#REF!,0)</f>
        <v>#REF!</v>
      </c>
    </row>
    <row r="220" spans="1:21" x14ac:dyDescent="0.2">
      <c r="A220" s="17">
        <v>1580062334</v>
      </c>
      <c r="B220" s="17">
        <v>10</v>
      </c>
      <c r="C220" s="17" t="s">
        <v>136</v>
      </c>
      <c r="D220" s="17">
        <v>1171419394</v>
      </c>
      <c r="E220" s="7" t="s">
        <v>59</v>
      </c>
      <c r="F220" s="17" t="s">
        <v>233</v>
      </c>
      <c r="G220" s="7" t="s">
        <v>242</v>
      </c>
      <c r="H220" s="17">
        <v>5</v>
      </c>
      <c r="I220" s="17" t="s">
        <v>139</v>
      </c>
      <c r="J220" s="17" t="s">
        <v>140</v>
      </c>
      <c r="L220" s="17">
        <v>50</v>
      </c>
      <c r="M220" s="17">
        <v>5</v>
      </c>
      <c r="N220" s="17">
        <v>1</v>
      </c>
      <c r="O220" s="17">
        <v>1</v>
      </c>
      <c r="P220">
        <v>1553549189</v>
      </c>
      <c r="Q220">
        <v>2098</v>
      </c>
      <c r="S220" t="s">
        <v>141</v>
      </c>
      <c r="T220" t="s">
        <v>142</v>
      </c>
      <c r="U220" t="e">
        <f>MATCH(D220,Отчет!#REF!,0)</f>
        <v>#REF!</v>
      </c>
    </row>
    <row r="221" spans="1:21" x14ac:dyDescent="0.2">
      <c r="A221" s="17">
        <v>1580063272</v>
      </c>
      <c r="B221" s="17">
        <v>8</v>
      </c>
      <c r="C221" s="17" t="s">
        <v>144</v>
      </c>
      <c r="D221" s="17">
        <v>1171419420</v>
      </c>
      <c r="E221" s="7" t="s">
        <v>116</v>
      </c>
      <c r="F221" s="17" t="s">
        <v>228</v>
      </c>
      <c r="G221" s="7" t="s">
        <v>242</v>
      </c>
      <c r="H221" s="17">
        <v>5</v>
      </c>
      <c r="I221" s="17" t="s">
        <v>139</v>
      </c>
      <c r="J221" s="17" t="s">
        <v>140</v>
      </c>
      <c r="L221" s="17">
        <v>40</v>
      </c>
      <c r="M221" s="17">
        <v>5</v>
      </c>
      <c r="N221" s="17">
        <v>1</v>
      </c>
      <c r="O221" s="17">
        <v>1</v>
      </c>
      <c r="P221">
        <v>1553549189</v>
      </c>
      <c r="Q221">
        <v>2098</v>
      </c>
      <c r="S221" t="s">
        <v>141</v>
      </c>
      <c r="T221" t="s">
        <v>142</v>
      </c>
      <c r="U221" t="e">
        <f>MATCH(D221,Отчет!#REF!,0)</f>
        <v>#REF!</v>
      </c>
    </row>
    <row r="222" spans="1:21" x14ac:dyDescent="0.2">
      <c r="A222" s="17">
        <v>1580064426</v>
      </c>
      <c r="B222" s="17">
        <v>8</v>
      </c>
      <c r="C222" s="17" t="s">
        <v>136</v>
      </c>
      <c r="D222" s="17">
        <v>1171419696</v>
      </c>
      <c r="E222" s="7" t="s">
        <v>133</v>
      </c>
      <c r="F222" s="17" t="s">
        <v>171</v>
      </c>
      <c r="G222" s="7" t="s">
        <v>242</v>
      </c>
      <c r="H222" s="17">
        <v>5</v>
      </c>
      <c r="I222" s="17" t="s">
        <v>139</v>
      </c>
      <c r="J222" s="17" t="s">
        <v>140</v>
      </c>
      <c r="L222" s="17">
        <v>40</v>
      </c>
      <c r="M222" s="17">
        <v>5</v>
      </c>
      <c r="N222" s="17">
        <v>1</v>
      </c>
      <c r="O222" s="17">
        <v>1</v>
      </c>
      <c r="P222">
        <v>1553549189</v>
      </c>
      <c r="Q222">
        <v>2098</v>
      </c>
      <c r="S222" t="s">
        <v>141</v>
      </c>
      <c r="T222" t="s">
        <v>142</v>
      </c>
      <c r="U222" t="e">
        <f>MATCH(D222,Отчет!#REF!,0)</f>
        <v>#REF!</v>
      </c>
    </row>
    <row r="223" spans="1:21" x14ac:dyDescent="0.2">
      <c r="A223" s="17">
        <v>1580062929</v>
      </c>
      <c r="B223" s="17">
        <v>10</v>
      </c>
      <c r="C223" s="17" t="s">
        <v>136</v>
      </c>
      <c r="D223" s="17">
        <v>1171419092</v>
      </c>
      <c r="E223" s="7" t="s">
        <v>43</v>
      </c>
      <c r="F223" s="17" t="s">
        <v>158</v>
      </c>
      <c r="G223" s="7" t="s">
        <v>242</v>
      </c>
      <c r="H223" s="17">
        <v>5</v>
      </c>
      <c r="I223" s="17" t="s">
        <v>139</v>
      </c>
      <c r="J223" s="17" t="s">
        <v>140</v>
      </c>
      <c r="L223" s="17">
        <v>50</v>
      </c>
      <c r="M223" s="17">
        <v>5</v>
      </c>
      <c r="N223" s="17">
        <v>1</v>
      </c>
      <c r="O223" s="17">
        <v>1</v>
      </c>
      <c r="P223">
        <v>1553549189</v>
      </c>
      <c r="Q223">
        <v>2098</v>
      </c>
      <c r="S223" t="s">
        <v>141</v>
      </c>
      <c r="T223" t="s">
        <v>142</v>
      </c>
      <c r="U223" t="e">
        <f>MATCH(D223,Отчет!#REF!,0)</f>
        <v>#REF!</v>
      </c>
    </row>
    <row r="224" spans="1:21" x14ac:dyDescent="0.2">
      <c r="A224" s="17">
        <v>1580061515</v>
      </c>
      <c r="B224" s="17">
        <v>9</v>
      </c>
      <c r="C224" s="17" t="s">
        <v>146</v>
      </c>
      <c r="D224" s="17">
        <v>1171419713</v>
      </c>
      <c r="E224" s="7" t="s">
        <v>100</v>
      </c>
      <c r="F224" s="17" t="s">
        <v>239</v>
      </c>
      <c r="G224" s="7" t="s">
        <v>242</v>
      </c>
      <c r="H224" s="17">
        <v>5</v>
      </c>
      <c r="I224" s="17" t="s">
        <v>139</v>
      </c>
      <c r="J224" s="17" t="s">
        <v>140</v>
      </c>
      <c r="L224" s="17">
        <v>45</v>
      </c>
      <c r="M224" s="17">
        <v>5</v>
      </c>
      <c r="N224" s="17">
        <v>1</v>
      </c>
      <c r="O224" s="17">
        <v>1</v>
      </c>
      <c r="P224">
        <v>1553549189</v>
      </c>
      <c r="Q224">
        <v>2098</v>
      </c>
      <c r="S224" t="s">
        <v>141</v>
      </c>
      <c r="T224" t="s">
        <v>142</v>
      </c>
      <c r="U224" t="e">
        <f>MATCH(D224,Отчет!#REF!,0)</f>
        <v>#REF!</v>
      </c>
    </row>
    <row r="225" spans="1:21" x14ac:dyDescent="0.2">
      <c r="A225" s="17">
        <v>1580062218</v>
      </c>
      <c r="B225" s="17">
        <v>6</v>
      </c>
      <c r="C225" s="17" t="s">
        <v>144</v>
      </c>
      <c r="D225" s="17">
        <v>1171419754</v>
      </c>
      <c r="E225" s="7" t="s">
        <v>111</v>
      </c>
      <c r="F225" s="17" t="s">
        <v>198</v>
      </c>
      <c r="G225" s="7" t="s">
        <v>242</v>
      </c>
      <c r="H225" s="17">
        <v>5</v>
      </c>
      <c r="I225" s="17" t="s">
        <v>139</v>
      </c>
      <c r="J225" s="17" t="s">
        <v>140</v>
      </c>
      <c r="L225" s="17">
        <v>30</v>
      </c>
      <c r="M225" s="17">
        <v>5</v>
      </c>
      <c r="N225" s="17">
        <v>1</v>
      </c>
      <c r="O225" s="17">
        <v>1</v>
      </c>
      <c r="P225">
        <v>1553549189</v>
      </c>
      <c r="Q225">
        <v>2098</v>
      </c>
      <c r="S225" t="s">
        <v>141</v>
      </c>
      <c r="T225" t="s">
        <v>142</v>
      </c>
      <c r="U225" t="e">
        <f>MATCH(D225,Отчет!#REF!,0)</f>
        <v>#REF!</v>
      </c>
    </row>
    <row r="226" spans="1:21" x14ac:dyDescent="0.2">
      <c r="A226" s="17">
        <v>1580062407</v>
      </c>
      <c r="B226" s="17">
        <v>6</v>
      </c>
      <c r="C226" s="17" t="s">
        <v>144</v>
      </c>
      <c r="D226" s="17">
        <v>1171419767</v>
      </c>
      <c r="E226" s="7" t="s">
        <v>124</v>
      </c>
      <c r="F226" s="17" t="s">
        <v>199</v>
      </c>
      <c r="G226" s="7" t="s">
        <v>242</v>
      </c>
      <c r="H226" s="17">
        <v>5</v>
      </c>
      <c r="I226" s="17" t="s">
        <v>139</v>
      </c>
      <c r="J226" s="17" t="s">
        <v>140</v>
      </c>
      <c r="L226" s="17">
        <v>30</v>
      </c>
      <c r="M226" s="17">
        <v>5</v>
      </c>
      <c r="N226" s="17">
        <v>1</v>
      </c>
      <c r="O226" s="17">
        <v>1</v>
      </c>
      <c r="P226">
        <v>1553549189</v>
      </c>
      <c r="Q226">
        <v>2098</v>
      </c>
      <c r="S226" t="s">
        <v>141</v>
      </c>
      <c r="T226" t="s">
        <v>142</v>
      </c>
      <c r="U226" t="e">
        <f>MATCH(D226,Отчет!#REF!,0)</f>
        <v>#REF!</v>
      </c>
    </row>
    <row r="227" spans="1:21" x14ac:dyDescent="0.2">
      <c r="A227" s="17">
        <v>1601381098</v>
      </c>
      <c r="B227" s="17">
        <v>4</v>
      </c>
      <c r="C227" s="17" t="s">
        <v>144</v>
      </c>
      <c r="D227" s="17">
        <v>1171419793</v>
      </c>
      <c r="E227" s="7" t="s">
        <v>102</v>
      </c>
      <c r="F227" s="17" t="s">
        <v>240</v>
      </c>
      <c r="G227" s="7" t="s">
        <v>242</v>
      </c>
      <c r="H227" s="17">
        <v>5</v>
      </c>
      <c r="I227" s="17" t="s">
        <v>139</v>
      </c>
      <c r="J227" s="17" t="s">
        <v>140</v>
      </c>
      <c r="L227" s="17">
        <v>20</v>
      </c>
      <c r="M227" s="17">
        <v>5</v>
      </c>
      <c r="N227" s="17">
        <v>1</v>
      </c>
      <c r="O227" s="17">
        <v>1</v>
      </c>
      <c r="P227">
        <v>1553549189</v>
      </c>
      <c r="Q227">
        <v>2098</v>
      </c>
      <c r="S227" t="s">
        <v>141</v>
      </c>
      <c r="T227" t="s">
        <v>142</v>
      </c>
      <c r="U227" t="e">
        <f>MATCH(D227,Отчет!#REF!,0)</f>
        <v>#REF!</v>
      </c>
    </row>
    <row r="228" spans="1:21" x14ac:dyDescent="0.2">
      <c r="A228" s="17">
        <v>1649476365</v>
      </c>
      <c r="B228" s="17">
        <v>8</v>
      </c>
      <c r="C228" s="17" t="s">
        <v>150</v>
      </c>
      <c r="D228" s="17">
        <v>1171445157</v>
      </c>
      <c r="E228" s="7" t="s">
        <v>56</v>
      </c>
      <c r="F228" s="17" t="s">
        <v>202</v>
      </c>
      <c r="G228" s="7" t="s">
        <v>242</v>
      </c>
      <c r="H228" s="17">
        <v>5</v>
      </c>
      <c r="I228" s="17" t="s">
        <v>139</v>
      </c>
      <c r="J228" s="17" t="s">
        <v>140</v>
      </c>
      <c r="L228" s="17">
        <v>40</v>
      </c>
      <c r="M228" s="17">
        <v>5</v>
      </c>
      <c r="N228" s="17">
        <v>1</v>
      </c>
      <c r="O228" s="17">
        <v>1</v>
      </c>
      <c r="P228">
        <v>1553549189</v>
      </c>
      <c r="Q228">
        <v>2098</v>
      </c>
      <c r="S228" t="s">
        <v>141</v>
      </c>
      <c r="T228" t="s">
        <v>142</v>
      </c>
      <c r="U228" t="e">
        <f>MATCH(D228,Отчет!#REF!,0)</f>
        <v>#REF!</v>
      </c>
    </row>
    <row r="229" spans="1:21" x14ac:dyDescent="0.2">
      <c r="A229" s="17">
        <v>1580063541</v>
      </c>
      <c r="B229" s="17">
        <v>8</v>
      </c>
      <c r="C229" s="17" t="s">
        <v>150</v>
      </c>
      <c r="D229" s="17">
        <v>1171418397</v>
      </c>
      <c r="E229" s="7" t="s">
        <v>41</v>
      </c>
      <c r="F229" s="17" t="s">
        <v>206</v>
      </c>
      <c r="G229" s="7" t="s">
        <v>242</v>
      </c>
      <c r="H229" s="17">
        <v>5</v>
      </c>
      <c r="I229" s="17" t="s">
        <v>139</v>
      </c>
      <c r="J229" s="17" t="s">
        <v>140</v>
      </c>
      <c r="L229" s="17">
        <v>40</v>
      </c>
      <c r="M229" s="17">
        <v>5</v>
      </c>
      <c r="N229" s="17">
        <v>1</v>
      </c>
      <c r="O229" s="17">
        <v>1</v>
      </c>
      <c r="P229">
        <v>1553549189</v>
      </c>
      <c r="Q229">
        <v>2098</v>
      </c>
      <c r="S229" t="s">
        <v>141</v>
      </c>
      <c r="T229" t="s">
        <v>142</v>
      </c>
      <c r="U229" t="e">
        <f>MATCH(D229,Отчет!#REF!,0)</f>
        <v>#REF!</v>
      </c>
    </row>
    <row r="230" spans="1:21" x14ac:dyDescent="0.2">
      <c r="A230" s="17">
        <v>1580061481</v>
      </c>
      <c r="B230" s="17">
        <v>8</v>
      </c>
      <c r="C230" s="17" t="s">
        <v>150</v>
      </c>
      <c r="D230" s="17">
        <v>1171418423</v>
      </c>
      <c r="E230" s="7" t="s">
        <v>91</v>
      </c>
      <c r="F230" s="17" t="s">
        <v>223</v>
      </c>
      <c r="G230" s="7" t="s">
        <v>242</v>
      </c>
      <c r="H230" s="17">
        <v>5</v>
      </c>
      <c r="I230" s="17" t="s">
        <v>139</v>
      </c>
      <c r="J230" s="17" t="s">
        <v>140</v>
      </c>
      <c r="L230" s="17">
        <v>40</v>
      </c>
      <c r="M230" s="17">
        <v>5</v>
      </c>
      <c r="N230" s="17">
        <v>1</v>
      </c>
      <c r="O230" s="17">
        <v>1</v>
      </c>
      <c r="P230">
        <v>1553549189</v>
      </c>
      <c r="Q230">
        <v>2098</v>
      </c>
      <c r="S230" t="s">
        <v>141</v>
      </c>
      <c r="T230" t="s">
        <v>142</v>
      </c>
      <c r="U230" t="e">
        <f>MATCH(D230,Отчет!#REF!,0)</f>
        <v>#REF!</v>
      </c>
    </row>
    <row r="231" spans="1:21" x14ac:dyDescent="0.2">
      <c r="A231" s="17">
        <v>1580063826</v>
      </c>
      <c r="B231" s="17">
        <v>8</v>
      </c>
      <c r="C231" s="17" t="s">
        <v>146</v>
      </c>
      <c r="D231" s="17">
        <v>1171418518</v>
      </c>
      <c r="E231" s="7" t="s">
        <v>99</v>
      </c>
      <c r="F231" s="17" t="s">
        <v>182</v>
      </c>
      <c r="G231" s="7" t="s">
        <v>242</v>
      </c>
      <c r="H231" s="17">
        <v>5</v>
      </c>
      <c r="I231" s="17" t="s">
        <v>139</v>
      </c>
      <c r="J231" s="17" t="s">
        <v>140</v>
      </c>
      <c r="L231" s="17">
        <v>40</v>
      </c>
      <c r="M231" s="17">
        <v>5</v>
      </c>
      <c r="N231" s="17">
        <v>1</v>
      </c>
      <c r="O231" s="17">
        <v>1</v>
      </c>
      <c r="P231">
        <v>1553549189</v>
      </c>
      <c r="Q231">
        <v>2098</v>
      </c>
      <c r="S231" t="s">
        <v>141</v>
      </c>
      <c r="T231" t="s">
        <v>142</v>
      </c>
      <c r="U231" t="e">
        <f>MATCH(D231,Отчет!#REF!,0)</f>
        <v>#REF!</v>
      </c>
    </row>
    <row r="232" spans="1:21" x14ac:dyDescent="0.2">
      <c r="A232" s="17">
        <v>1580061706</v>
      </c>
      <c r="B232" s="17">
        <v>9</v>
      </c>
      <c r="C232" s="17" t="s">
        <v>150</v>
      </c>
      <c r="D232" s="17">
        <v>1171418779</v>
      </c>
      <c r="E232" s="7" t="s">
        <v>118</v>
      </c>
      <c r="F232" s="17" t="s">
        <v>191</v>
      </c>
      <c r="G232" s="7" t="s">
        <v>242</v>
      </c>
      <c r="H232" s="17">
        <v>5</v>
      </c>
      <c r="I232" s="17" t="s">
        <v>139</v>
      </c>
      <c r="J232" s="17" t="s">
        <v>140</v>
      </c>
      <c r="L232" s="17">
        <v>45</v>
      </c>
      <c r="M232" s="17">
        <v>5</v>
      </c>
      <c r="N232" s="17">
        <v>1</v>
      </c>
      <c r="O232" s="17">
        <v>1</v>
      </c>
      <c r="P232">
        <v>1553549189</v>
      </c>
      <c r="Q232">
        <v>2098</v>
      </c>
      <c r="S232" t="s">
        <v>141</v>
      </c>
      <c r="T232" t="s">
        <v>142</v>
      </c>
      <c r="U232" t="e">
        <f>MATCH(D232,Отчет!#REF!,0)</f>
        <v>#REF!</v>
      </c>
    </row>
    <row r="233" spans="1:21" x14ac:dyDescent="0.2">
      <c r="A233" s="17">
        <v>1579651381</v>
      </c>
      <c r="B233" s="17">
        <v>9</v>
      </c>
      <c r="C233" s="17" t="s">
        <v>150</v>
      </c>
      <c r="D233" s="17">
        <v>1171418557</v>
      </c>
      <c r="E233" s="7" t="s">
        <v>131</v>
      </c>
      <c r="F233" s="17" t="s">
        <v>187</v>
      </c>
      <c r="G233" s="7" t="s">
        <v>243</v>
      </c>
      <c r="H233" s="17">
        <v>5</v>
      </c>
      <c r="I233" s="17" t="s">
        <v>139</v>
      </c>
      <c r="J233" s="17" t="s">
        <v>140</v>
      </c>
      <c r="L233" s="17">
        <v>45</v>
      </c>
      <c r="M233" s="17">
        <v>5</v>
      </c>
      <c r="N233" s="17">
        <v>1</v>
      </c>
      <c r="O233" s="17">
        <v>1</v>
      </c>
      <c r="P233">
        <v>1557896352</v>
      </c>
      <c r="Q233">
        <v>2098</v>
      </c>
      <c r="S233" t="s">
        <v>141</v>
      </c>
      <c r="T233" t="s">
        <v>142</v>
      </c>
      <c r="U233" t="e">
        <f>MATCH(D233,Отчет!#REF!,0)</f>
        <v>#REF!</v>
      </c>
    </row>
    <row r="234" spans="1:21" x14ac:dyDescent="0.2">
      <c r="A234" s="17">
        <v>1580063629</v>
      </c>
      <c r="B234" s="17">
        <v>7</v>
      </c>
      <c r="C234" s="17" t="s">
        <v>136</v>
      </c>
      <c r="D234" s="17">
        <v>1171419858</v>
      </c>
      <c r="E234" s="7" t="s">
        <v>120</v>
      </c>
      <c r="F234" s="17" t="s">
        <v>175</v>
      </c>
      <c r="G234" s="7" t="s">
        <v>243</v>
      </c>
      <c r="H234" s="17">
        <v>5</v>
      </c>
      <c r="I234" s="17" t="s">
        <v>139</v>
      </c>
      <c r="J234" s="17" t="s">
        <v>140</v>
      </c>
      <c r="L234" s="17">
        <v>35</v>
      </c>
      <c r="M234" s="17">
        <v>5</v>
      </c>
      <c r="N234" s="17">
        <v>1</v>
      </c>
      <c r="O234" s="17">
        <v>1</v>
      </c>
      <c r="P234">
        <v>1557896352</v>
      </c>
      <c r="Q234">
        <v>2098</v>
      </c>
      <c r="S234" t="s">
        <v>141</v>
      </c>
      <c r="T234" t="s">
        <v>142</v>
      </c>
      <c r="U234" t="e">
        <f>MATCH(D234,Отчет!#REF!,0)</f>
        <v>#REF!</v>
      </c>
    </row>
    <row r="235" spans="1:21" x14ac:dyDescent="0.2">
      <c r="A235" s="17">
        <v>1580062377</v>
      </c>
      <c r="B235" s="17">
        <v>7</v>
      </c>
      <c r="C235" s="17" t="s">
        <v>144</v>
      </c>
      <c r="D235" s="17">
        <v>1171419368</v>
      </c>
      <c r="E235" s="7" t="s">
        <v>105</v>
      </c>
      <c r="F235" s="17" t="s">
        <v>163</v>
      </c>
      <c r="G235" s="7" t="s">
        <v>243</v>
      </c>
      <c r="H235" s="17">
        <v>5</v>
      </c>
      <c r="I235" s="17" t="s">
        <v>139</v>
      </c>
      <c r="J235" s="17" t="s">
        <v>140</v>
      </c>
      <c r="L235" s="17">
        <v>35</v>
      </c>
      <c r="M235" s="17">
        <v>5</v>
      </c>
      <c r="N235" s="17">
        <v>1</v>
      </c>
      <c r="O235" s="17">
        <v>1</v>
      </c>
      <c r="P235">
        <v>1557896352</v>
      </c>
      <c r="Q235">
        <v>2098</v>
      </c>
      <c r="S235" t="s">
        <v>141</v>
      </c>
      <c r="T235" t="s">
        <v>142</v>
      </c>
      <c r="U235" t="e">
        <f>MATCH(D235,Отчет!#REF!,0)</f>
        <v>#REF!</v>
      </c>
    </row>
    <row r="236" spans="1:21" x14ac:dyDescent="0.2">
      <c r="A236" s="17">
        <v>1646084624</v>
      </c>
      <c r="B236" s="17">
        <v>8</v>
      </c>
      <c r="C236" s="17" t="s">
        <v>136</v>
      </c>
      <c r="D236" s="17">
        <v>1171419092</v>
      </c>
      <c r="E236" s="7" t="s">
        <v>43</v>
      </c>
      <c r="F236" s="17" t="s">
        <v>158</v>
      </c>
      <c r="G236" s="7" t="s">
        <v>243</v>
      </c>
      <c r="H236" s="17">
        <v>5</v>
      </c>
      <c r="I236" s="17" t="s">
        <v>139</v>
      </c>
      <c r="J236" s="17" t="s">
        <v>140</v>
      </c>
      <c r="L236" s="17">
        <v>40</v>
      </c>
      <c r="M236" s="17">
        <v>5</v>
      </c>
      <c r="N236" s="17">
        <v>1</v>
      </c>
      <c r="O236" s="17">
        <v>1</v>
      </c>
      <c r="P236">
        <v>1557896352</v>
      </c>
      <c r="Q236">
        <v>2098</v>
      </c>
      <c r="S236" t="s">
        <v>141</v>
      </c>
      <c r="T236" t="s">
        <v>142</v>
      </c>
      <c r="U236" t="e">
        <f>MATCH(D236,Отчет!#REF!,0)</f>
        <v>#REF!</v>
      </c>
    </row>
    <row r="237" spans="1:21" x14ac:dyDescent="0.2">
      <c r="A237" s="17">
        <v>1649341233</v>
      </c>
      <c r="B237" s="17">
        <v>6</v>
      </c>
      <c r="C237" s="17" t="s">
        <v>144</v>
      </c>
      <c r="D237" s="17">
        <v>1642607948</v>
      </c>
      <c r="E237" s="7" t="s">
        <v>51</v>
      </c>
      <c r="F237" s="17" t="s">
        <v>241</v>
      </c>
      <c r="G237" s="7" t="s">
        <v>243</v>
      </c>
      <c r="H237" s="17">
        <v>5</v>
      </c>
      <c r="I237" s="17" t="s">
        <v>139</v>
      </c>
      <c r="J237" s="17" t="s">
        <v>140</v>
      </c>
      <c r="L237" s="17">
        <v>30</v>
      </c>
      <c r="M237" s="17">
        <v>5</v>
      </c>
      <c r="N237" s="17">
        <v>1</v>
      </c>
      <c r="O237" s="17">
        <v>1</v>
      </c>
      <c r="P237">
        <v>1557896352</v>
      </c>
      <c r="Q237">
        <v>2098</v>
      </c>
      <c r="S237" t="s">
        <v>141</v>
      </c>
      <c r="T237" t="s">
        <v>142</v>
      </c>
      <c r="U237" t="e">
        <f>MATCH(D237,Отчет!#REF!,0)</f>
        <v>#REF!</v>
      </c>
    </row>
    <row r="238" spans="1:21" x14ac:dyDescent="0.2">
      <c r="A238" s="17">
        <v>1585273970</v>
      </c>
      <c r="B238" s="17">
        <v>4</v>
      </c>
      <c r="C238" s="17" t="s">
        <v>136</v>
      </c>
      <c r="D238" s="17">
        <v>1171422465</v>
      </c>
      <c r="E238" s="7" t="s">
        <v>101</v>
      </c>
      <c r="F238" s="17" t="s">
        <v>200</v>
      </c>
      <c r="G238" s="7" t="s">
        <v>243</v>
      </c>
      <c r="H238" s="17">
        <v>5</v>
      </c>
      <c r="I238" s="17" t="s">
        <v>139</v>
      </c>
      <c r="J238" s="17" t="s">
        <v>140</v>
      </c>
      <c r="L238" s="17">
        <v>20</v>
      </c>
      <c r="M238" s="17">
        <v>5</v>
      </c>
      <c r="N238" s="17">
        <v>1</v>
      </c>
      <c r="O238" s="17">
        <v>1</v>
      </c>
      <c r="P238">
        <v>1557896352</v>
      </c>
      <c r="Q238">
        <v>2098</v>
      </c>
      <c r="S238" t="s">
        <v>141</v>
      </c>
      <c r="T238" t="s">
        <v>142</v>
      </c>
      <c r="U238" t="e">
        <f>MATCH(D238,Отчет!#REF!,0)</f>
        <v>#REF!</v>
      </c>
    </row>
    <row r="239" spans="1:21" x14ac:dyDescent="0.2">
      <c r="A239" s="17">
        <v>1646465774</v>
      </c>
      <c r="B239" s="17">
        <v>7</v>
      </c>
      <c r="C239" s="17" t="s">
        <v>136</v>
      </c>
      <c r="D239" s="17">
        <v>1171419696</v>
      </c>
      <c r="E239" s="7" t="s">
        <v>133</v>
      </c>
      <c r="F239" s="17" t="s">
        <v>171</v>
      </c>
      <c r="G239" s="7" t="s">
        <v>243</v>
      </c>
      <c r="H239" s="17">
        <v>5</v>
      </c>
      <c r="I239" s="17" t="s">
        <v>139</v>
      </c>
      <c r="J239" s="17" t="s">
        <v>140</v>
      </c>
      <c r="L239" s="17">
        <v>35</v>
      </c>
      <c r="M239" s="17">
        <v>5</v>
      </c>
      <c r="N239" s="17">
        <v>1</v>
      </c>
      <c r="O239" s="17">
        <v>1</v>
      </c>
      <c r="P239">
        <v>1557896352</v>
      </c>
      <c r="Q239">
        <v>2098</v>
      </c>
      <c r="S239" t="s">
        <v>141</v>
      </c>
      <c r="T239" t="s">
        <v>142</v>
      </c>
      <c r="U239" t="e">
        <f>MATCH(D239,Отчет!#REF!,0)</f>
        <v>#REF!</v>
      </c>
    </row>
    <row r="240" spans="1:21" x14ac:dyDescent="0.2">
      <c r="A240" s="17">
        <v>1652479682</v>
      </c>
      <c r="B240" s="17">
        <v>3</v>
      </c>
      <c r="C240" s="17" t="s">
        <v>136</v>
      </c>
      <c r="D240" s="17">
        <v>1534200318</v>
      </c>
      <c r="E240" s="7" t="s">
        <v>60</v>
      </c>
      <c r="F240" s="17" t="s">
        <v>181</v>
      </c>
      <c r="G240" s="7" t="s">
        <v>244</v>
      </c>
      <c r="H240" s="17">
        <v>5</v>
      </c>
      <c r="I240" s="17" t="s">
        <v>139</v>
      </c>
      <c r="J240" s="17" t="s">
        <v>140</v>
      </c>
      <c r="L240" s="17">
        <v>0</v>
      </c>
      <c r="M240" s="17">
        <v>5</v>
      </c>
      <c r="N240" s="17">
        <v>0</v>
      </c>
      <c r="O240" s="17">
        <v>1</v>
      </c>
      <c r="P240">
        <v>1553538363</v>
      </c>
      <c r="Q240">
        <v>2098</v>
      </c>
      <c r="S240" t="s">
        <v>245</v>
      </c>
      <c r="T240" t="s">
        <v>142</v>
      </c>
      <c r="U240" t="e">
        <f>MATCH(D240,Отчет!#REF!,0)</f>
        <v>#REF!</v>
      </c>
    </row>
    <row r="241" spans="1:21" x14ac:dyDescent="0.2">
      <c r="A241" s="17">
        <v>1672475126</v>
      </c>
      <c r="B241" s="17">
        <v>5</v>
      </c>
      <c r="C241" s="17" t="s">
        <v>136</v>
      </c>
      <c r="D241" s="17">
        <v>1171422465</v>
      </c>
      <c r="E241" s="7" t="s">
        <v>101</v>
      </c>
      <c r="F241" s="17" t="s">
        <v>200</v>
      </c>
      <c r="G241" s="7" t="s">
        <v>244</v>
      </c>
      <c r="H241" s="17">
        <v>5</v>
      </c>
      <c r="I241" s="17" t="s">
        <v>139</v>
      </c>
      <c r="J241" s="17" t="s">
        <v>140</v>
      </c>
      <c r="L241" s="17">
        <v>25</v>
      </c>
      <c r="M241" s="17">
        <v>5</v>
      </c>
      <c r="N241" s="17">
        <v>1</v>
      </c>
      <c r="O241" s="17">
        <v>1</v>
      </c>
      <c r="P241">
        <v>1553538363</v>
      </c>
      <c r="Q241">
        <v>2098</v>
      </c>
      <c r="S241" t="s">
        <v>245</v>
      </c>
      <c r="T241" t="s">
        <v>142</v>
      </c>
      <c r="U241" t="e">
        <f>MATCH(D241,Отчет!#REF!,0)</f>
        <v>#REF!</v>
      </c>
    </row>
    <row r="242" spans="1:21" x14ac:dyDescent="0.2">
      <c r="A242" s="17">
        <v>1652479686</v>
      </c>
      <c r="B242" s="17">
        <v>6</v>
      </c>
      <c r="C242" s="17" t="s">
        <v>136</v>
      </c>
      <c r="D242" s="17">
        <v>1534201168</v>
      </c>
      <c r="E242" s="7" t="s">
        <v>36</v>
      </c>
      <c r="F242" s="17" t="s">
        <v>143</v>
      </c>
      <c r="G242" s="7" t="s">
        <v>244</v>
      </c>
      <c r="H242" s="17">
        <v>5</v>
      </c>
      <c r="I242" s="17" t="s">
        <v>139</v>
      </c>
      <c r="J242" s="17" t="s">
        <v>140</v>
      </c>
      <c r="L242" s="17">
        <v>30</v>
      </c>
      <c r="M242" s="17">
        <v>5</v>
      </c>
      <c r="N242" s="17">
        <v>1</v>
      </c>
      <c r="O242" s="17">
        <v>1</v>
      </c>
      <c r="P242">
        <v>1553538363</v>
      </c>
      <c r="Q242">
        <v>2098</v>
      </c>
      <c r="S242" t="s">
        <v>245</v>
      </c>
      <c r="T242" t="s">
        <v>142</v>
      </c>
      <c r="U242" t="e">
        <f>MATCH(D242,Отчет!#REF!,0)</f>
        <v>#REF!</v>
      </c>
    </row>
    <row r="243" spans="1:21" x14ac:dyDescent="0.2">
      <c r="A243" s="17">
        <v>1580062057</v>
      </c>
      <c r="B243" s="17">
        <v>8</v>
      </c>
      <c r="C243" s="17" t="s">
        <v>144</v>
      </c>
      <c r="D243" s="17">
        <v>1171445105</v>
      </c>
      <c r="E243" s="7" t="s">
        <v>46</v>
      </c>
      <c r="F243" s="17" t="s">
        <v>176</v>
      </c>
      <c r="G243" s="7" t="s">
        <v>246</v>
      </c>
      <c r="H243" s="17">
        <v>5</v>
      </c>
      <c r="I243" s="17" t="s">
        <v>139</v>
      </c>
      <c r="J243" s="17" t="s">
        <v>140</v>
      </c>
      <c r="L243" s="17">
        <v>40</v>
      </c>
      <c r="M243" s="17">
        <v>5</v>
      </c>
      <c r="N243" s="17">
        <v>1</v>
      </c>
      <c r="O243" s="17">
        <v>1</v>
      </c>
      <c r="P243">
        <v>1553549189</v>
      </c>
      <c r="Q243">
        <v>2098</v>
      </c>
      <c r="S243" t="s">
        <v>141</v>
      </c>
      <c r="T243" t="s">
        <v>142</v>
      </c>
      <c r="U243" t="e">
        <f>MATCH(D243,Отчет!#REF!,0)</f>
        <v>#REF!</v>
      </c>
    </row>
    <row r="244" spans="1:21" x14ac:dyDescent="0.2">
      <c r="A244" s="17">
        <v>1580062771</v>
      </c>
      <c r="B244" s="17">
        <v>8</v>
      </c>
      <c r="C244" s="17" t="s">
        <v>136</v>
      </c>
      <c r="D244" s="17">
        <v>1171419066</v>
      </c>
      <c r="E244" s="7" t="s">
        <v>78</v>
      </c>
      <c r="F244" s="17" t="s">
        <v>220</v>
      </c>
      <c r="G244" s="7" t="s">
        <v>246</v>
      </c>
      <c r="H244" s="17">
        <v>5</v>
      </c>
      <c r="I244" s="17" t="s">
        <v>139</v>
      </c>
      <c r="J244" s="17" t="s">
        <v>140</v>
      </c>
      <c r="L244" s="17">
        <v>40</v>
      </c>
      <c r="M244" s="17">
        <v>5</v>
      </c>
      <c r="N244" s="17">
        <v>1</v>
      </c>
      <c r="O244" s="17">
        <v>1</v>
      </c>
      <c r="P244">
        <v>1553549189</v>
      </c>
      <c r="Q244">
        <v>2098</v>
      </c>
      <c r="S244" t="s">
        <v>141</v>
      </c>
      <c r="T244" t="s">
        <v>142</v>
      </c>
      <c r="U244" t="e">
        <f>MATCH(D244,Отчет!#REF!,0)</f>
        <v>#REF!</v>
      </c>
    </row>
    <row r="245" spans="1:21" x14ac:dyDescent="0.2">
      <c r="A245" s="17">
        <v>1597721964</v>
      </c>
      <c r="B245" s="17">
        <v>7</v>
      </c>
      <c r="C245" s="17" t="s">
        <v>136</v>
      </c>
      <c r="D245" s="17">
        <v>1534200318</v>
      </c>
      <c r="E245" s="7" t="s">
        <v>60</v>
      </c>
      <c r="F245" s="17" t="s">
        <v>181</v>
      </c>
      <c r="G245" s="7" t="s">
        <v>246</v>
      </c>
      <c r="H245" s="17">
        <v>5</v>
      </c>
      <c r="I245" s="17" t="s">
        <v>139</v>
      </c>
      <c r="J245" s="17" t="s">
        <v>140</v>
      </c>
      <c r="L245" s="17">
        <v>35</v>
      </c>
      <c r="M245" s="17">
        <v>5</v>
      </c>
      <c r="N245" s="17">
        <v>1</v>
      </c>
      <c r="O245" s="17">
        <v>1</v>
      </c>
      <c r="P245">
        <v>1553549189</v>
      </c>
      <c r="Q245">
        <v>2098</v>
      </c>
      <c r="S245" t="s">
        <v>141</v>
      </c>
      <c r="T245" t="s">
        <v>142</v>
      </c>
      <c r="U245" t="e">
        <f>MATCH(D245,Отчет!#REF!,0)</f>
        <v>#REF!</v>
      </c>
    </row>
    <row r="246" spans="1:21" x14ac:dyDescent="0.2">
      <c r="A246" s="17">
        <v>1580061796</v>
      </c>
      <c r="B246" s="17">
        <v>8</v>
      </c>
      <c r="C246" s="17" t="s">
        <v>136</v>
      </c>
      <c r="D246" s="17">
        <v>1534201168</v>
      </c>
      <c r="E246" s="7" t="s">
        <v>36</v>
      </c>
      <c r="F246" s="17" t="s">
        <v>143</v>
      </c>
      <c r="G246" s="7" t="s">
        <v>246</v>
      </c>
      <c r="H246" s="17">
        <v>5</v>
      </c>
      <c r="I246" s="17" t="s">
        <v>139</v>
      </c>
      <c r="J246" s="17" t="s">
        <v>140</v>
      </c>
      <c r="L246" s="17">
        <v>40</v>
      </c>
      <c r="M246" s="17">
        <v>5</v>
      </c>
      <c r="N246" s="17">
        <v>1</v>
      </c>
      <c r="O246" s="17">
        <v>1</v>
      </c>
      <c r="P246">
        <v>1553549189</v>
      </c>
      <c r="Q246">
        <v>2098</v>
      </c>
      <c r="S246" t="s">
        <v>141</v>
      </c>
      <c r="T246" t="s">
        <v>142</v>
      </c>
      <c r="U246" t="e">
        <f>MATCH(D246,Отчет!#REF!,0)</f>
        <v>#REF!</v>
      </c>
    </row>
    <row r="247" spans="1:21" x14ac:dyDescent="0.2">
      <c r="A247" s="17">
        <v>1649341446</v>
      </c>
      <c r="B247" s="17">
        <v>9</v>
      </c>
      <c r="C247" s="17" t="s">
        <v>144</v>
      </c>
      <c r="D247" s="17">
        <v>1642607948</v>
      </c>
      <c r="E247" s="7" t="s">
        <v>51</v>
      </c>
      <c r="F247" s="17" t="s">
        <v>241</v>
      </c>
      <c r="G247" s="7" t="s">
        <v>246</v>
      </c>
      <c r="H247" s="17">
        <v>5</v>
      </c>
      <c r="I247" s="17" t="s">
        <v>139</v>
      </c>
      <c r="J247" s="17" t="s">
        <v>140</v>
      </c>
      <c r="L247" s="17">
        <v>45</v>
      </c>
      <c r="M247" s="17">
        <v>5</v>
      </c>
      <c r="N247" s="17">
        <v>1</v>
      </c>
      <c r="O247" s="17">
        <v>1</v>
      </c>
      <c r="P247">
        <v>1553549189</v>
      </c>
      <c r="Q247">
        <v>2098</v>
      </c>
      <c r="S247" t="s">
        <v>141</v>
      </c>
      <c r="T247" t="s">
        <v>142</v>
      </c>
      <c r="U247" t="e">
        <f>MATCH(D247,Отчет!#REF!,0)</f>
        <v>#REF!</v>
      </c>
    </row>
    <row r="248" spans="1:21" x14ac:dyDescent="0.2">
      <c r="A248" s="17">
        <v>1580062531</v>
      </c>
      <c r="B248" s="17">
        <v>9</v>
      </c>
      <c r="C248" s="17" t="s">
        <v>146</v>
      </c>
      <c r="D248" s="17">
        <v>1171419105</v>
      </c>
      <c r="E248" s="7" t="s">
        <v>117</v>
      </c>
      <c r="F248" s="17" t="s">
        <v>197</v>
      </c>
      <c r="G248" s="7" t="s">
        <v>246</v>
      </c>
      <c r="H248" s="17">
        <v>5</v>
      </c>
      <c r="I248" s="17" t="s">
        <v>139</v>
      </c>
      <c r="J248" s="17" t="s">
        <v>140</v>
      </c>
      <c r="L248" s="17">
        <v>45</v>
      </c>
      <c r="M248" s="17">
        <v>5</v>
      </c>
      <c r="N248" s="17">
        <v>1</v>
      </c>
      <c r="O248" s="17">
        <v>1</v>
      </c>
      <c r="P248">
        <v>1553549189</v>
      </c>
      <c r="Q248">
        <v>2098</v>
      </c>
      <c r="S248" t="s">
        <v>141</v>
      </c>
      <c r="T248" t="s">
        <v>142</v>
      </c>
      <c r="U248" t="e">
        <f>MATCH(D248,Отчет!#REF!,0)</f>
        <v>#REF!</v>
      </c>
    </row>
    <row r="249" spans="1:21" x14ac:dyDescent="0.2">
      <c r="A249" s="17">
        <v>1580063660</v>
      </c>
      <c r="B249" s="17">
        <v>9</v>
      </c>
      <c r="C249" s="17" t="s">
        <v>136</v>
      </c>
      <c r="D249" s="17">
        <v>1171419211</v>
      </c>
      <c r="E249" s="7" t="s">
        <v>103</v>
      </c>
      <c r="F249" s="17" t="s">
        <v>221</v>
      </c>
      <c r="G249" s="7" t="s">
        <v>246</v>
      </c>
      <c r="H249" s="17">
        <v>5</v>
      </c>
      <c r="I249" s="17" t="s">
        <v>139</v>
      </c>
      <c r="J249" s="17" t="s">
        <v>140</v>
      </c>
      <c r="L249" s="17">
        <v>45</v>
      </c>
      <c r="M249" s="17">
        <v>5</v>
      </c>
      <c r="N249" s="17">
        <v>1</v>
      </c>
      <c r="O249" s="17">
        <v>1</v>
      </c>
      <c r="P249">
        <v>1553549189</v>
      </c>
      <c r="Q249">
        <v>2098</v>
      </c>
      <c r="S249" t="s">
        <v>141</v>
      </c>
      <c r="T249" t="s">
        <v>142</v>
      </c>
      <c r="U249" t="e">
        <f>MATCH(D249,Отчет!#REF!,0)</f>
        <v>#REF!</v>
      </c>
    </row>
    <row r="250" spans="1:21" x14ac:dyDescent="0.2">
      <c r="A250" s="17">
        <v>1580063362</v>
      </c>
      <c r="B250" s="17">
        <v>8</v>
      </c>
      <c r="C250" s="17" t="s">
        <v>136</v>
      </c>
      <c r="D250" s="17">
        <v>1171419237</v>
      </c>
      <c r="E250" s="7" t="s">
        <v>128</v>
      </c>
      <c r="F250" s="17" t="s">
        <v>209</v>
      </c>
      <c r="G250" s="7" t="s">
        <v>246</v>
      </c>
      <c r="H250" s="17">
        <v>5</v>
      </c>
      <c r="I250" s="17" t="s">
        <v>139</v>
      </c>
      <c r="J250" s="17" t="s">
        <v>140</v>
      </c>
      <c r="L250" s="17">
        <v>40</v>
      </c>
      <c r="M250" s="17">
        <v>5</v>
      </c>
      <c r="N250" s="17">
        <v>1</v>
      </c>
      <c r="O250" s="17">
        <v>1</v>
      </c>
      <c r="P250">
        <v>1553549189</v>
      </c>
      <c r="Q250">
        <v>2098</v>
      </c>
      <c r="S250" t="s">
        <v>141</v>
      </c>
      <c r="T250" t="s">
        <v>142</v>
      </c>
      <c r="U250" t="e">
        <f>MATCH(D250,Отчет!#REF!,0)</f>
        <v>#REF!</v>
      </c>
    </row>
    <row r="251" spans="1:21" x14ac:dyDescent="0.2">
      <c r="A251" s="17">
        <v>1580062282</v>
      </c>
      <c r="B251" s="17">
        <v>9</v>
      </c>
      <c r="C251" s="17" t="s">
        <v>146</v>
      </c>
      <c r="D251" s="17">
        <v>1171419263</v>
      </c>
      <c r="E251" s="7" t="s">
        <v>130</v>
      </c>
      <c r="F251" s="17" t="s">
        <v>224</v>
      </c>
      <c r="G251" s="7" t="s">
        <v>246</v>
      </c>
      <c r="H251" s="17">
        <v>5</v>
      </c>
      <c r="I251" s="17" t="s">
        <v>139</v>
      </c>
      <c r="J251" s="17" t="s">
        <v>140</v>
      </c>
      <c r="L251" s="17">
        <v>45</v>
      </c>
      <c r="M251" s="17">
        <v>5</v>
      </c>
      <c r="N251" s="17">
        <v>1</v>
      </c>
      <c r="O251" s="17">
        <v>1</v>
      </c>
      <c r="P251">
        <v>1553549189</v>
      </c>
      <c r="Q251">
        <v>2098</v>
      </c>
      <c r="S251" t="s">
        <v>141</v>
      </c>
      <c r="T251" t="s">
        <v>142</v>
      </c>
      <c r="U251" t="e">
        <f>MATCH(D251,Отчет!#REF!,0)</f>
        <v>#REF!</v>
      </c>
    </row>
    <row r="252" spans="1:21" x14ac:dyDescent="0.2">
      <c r="A252" s="17">
        <v>1580062437</v>
      </c>
      <c r="B252" s="17">
        <v>8</v>
      </c>
      <c r="C252" s="17" t="s">
        <v>146</v>
      </c>
      <c r="D252" s="17">
        <v>1171419289</v>
      </c>
      <c r="E252" s="7" t="s">
        <v>68</v>
      </c>
      <c r="F252" s="17" t="s">
        <v>236</v>
      </c>
      <c r="G252" s="7" t="s">
        <v>246</v>
      </c>
      <c r="H252" s="17">
        <v>5</v>
      </c>
      <c r="I252" s="17" t="s">
        <v>139</v>
      </c>
      <c r="J252" s="17" t="s">
        <v>140</v>
      </c>
      <c r="L252" s="17">
        <v>40</v>
      </c>
      <c r="M252" s="17">
        <v>5</v>
      </c>
      <c r="N252" s="17">
        <v>1</v>
      </c>
      <c r="O252" s="17">
        <v>1</v>
      </c>
      <c r="P252">
        <v>1553549189</v>
      </c>
      <c r="Q252">
        <v>2098</v>
      </c>
      <c r="S252" t="s">
        <v>141</v>
      </c>
      <c r="T252" t="s">
        <v>142</v>
      </c>
      <c r="U252" t="e">
        <f>MATCH(D252,Отчет!#REF!,0)</f>
        <v>#REF!</v>
      </c>
    </row>
    <row r="253" spans="1:21" x14ac:dyDescent="0.2">
      <c r="A253" s="17">
        <v>1653511287</v>
      </c>
      <c r="B253" s="17">
        <v>9</v>
      </c>
      <c r="C253" s="17" t="s">
        <v>146</v>
      </c>
      <c r="D253" s="17">
        <v>1171419342</v>
      </c>
      <c r="E253" s="7" t="s">
        <v>121</v>
      </c>
      <c r="F253" s="17" t="s">
        <v>237</v>
      </c>
      <c r="G253" s="7" t="s">
        <v>246</v>
      </c>
      <c r="H253" s="17">
        <v>5</v>
      </c>
      <c r="I253" s="17" t="s">
        <v>139</v>
      </c>
      <c r="J253" s="17" t="s">
        <v>140</v>
      </c>
      <c r="L253" s="17">
        <v>45</v>
      </c>
      <c r="M253" s="17">
        <v>5</v>
      </c>
      <c r="N253" s="17">
        <v>1</v>
      </c>
      <c r="O253" s="17">
        <v>1</v>
      </c>
      <c r="P253">
        <v>1553549189</v>
      </c>
      <c r="Q253">
        <v>2098</v>
      </c>
      <c r="S253" t="s">
        <v>141</v>
      </c>
      <c r="T253" t="s">
        <v>142</v>
      </c>
      <c r="U253" t="e">
        <f>MATCH(D253,Отчет!#REF!,0)</f>
        <v>#REF!</v>
      </c>
    </row>
    <row r="254" spans="1:21" x14ac:dyDescent="0.2">
      <c r="A254" s="17">
        <v>1580062963</v>
      </c>
      <c r="B254" s="17">
        <v>9</v>
      </c>
      <c r="C254" s="17" t="s">
        <v>144</v>
      </c>
      <c r="D254" s="17">
        <v>1171419355</v>
      </c>
      <c r="E254" s="7" t="s">
        <v>88</v>
      </c>
      <c r="F254" s="17" t="s">
        <v>162</v>
      </c>
      <c r="G254" s="7" t="s">
        <v>246</v>
      </c>
      <c r="H254" s="17">
        <v>5</v>
      </c>
      <c r="I254" s="17" t="s">
        <v>139</v>
      </c>
      <c r="J254" s="17" t="s">
        <v>140</v>
      </c>
      <c r="L254" s="17">
        <v>45</v>
      </c>
      <c r="M254" s="17">
        <v>5</v>
      </c>
      <c r="N254" s="17">
        <v>1</v>
      </c>
      <c r="O254" s="17">
        <v>1</v>
      </c>
      <c r="P254">
        <v>1553549189</v>
      </c>
      <c r="Q254">
        <v>2098</v>
      </c>
      <c r="S254" t="s">
        <v>141</v>
      </c>
      <c r="T254" t="s">
        <v>142</v>
      </c>
      <c r="U254" t="e">
        <f>MATCH(D254,Отчет!#REF!,0)</f>
        <v>#REF!</v>
      </c>
    </row>
    <row r="255" spans="1:21" x14ac:dyDescent="0.2">
      <c r="A255" s="17">
        <v>1580062365</v>
      </c>
      <c r="B255" s="17">
        <v>8</v>
      </c>
      <c r="C255" s="17" t="s">
        <v>144</v>
      </c>
      <c r="D255" s="17">
        <v>1171419368</v>
      </c>
      <c r="E255" s="7" t="s">
        <v>105</v>
      </c>
      <c r="F255" s="17" t="s">
        <v>163</v>
      </c>
      <c r="G255" s="7" t="s">
        <v>246</v>
      </c>
      <c r="H255" s="17">
        <v>5</v>
      </c>
      <c r="I255" s="17" t="s">
        <v>139</v>
      </c>
      <c r="J255" s="17" t="s">
        <v>140</v>
      </c>
      <c r="L255" s="17">
        <v>40</v>
      </c>
      <c r="M255" s="17">
        <v>5</v>
      </c>
      <c r="N255" s="17">
        <v>1</v>
      </c>
      <c r="O255" s="17">
        <v>1</v>
      </c>
      <c r="P255">
        <v>1553549189</v>
      </c>
      <c r="Q255">
        <v>2098</v>
      </c>
      <c r="S255" t="s">
        <v>141</v>
      </c>
      <c r="T255" t="s">
        <v>142</v>
      </c>
      <c r="U255" t="e">
        <f>MATCH(D255,Отчет!#REF!,0)</f>
        <v>#REF!</v>
      </c>
    </row>
    <row r="256" spans="1:21" x14ac:dyDescent="0.2">
      <c r="A256" s="17">
        <v>1646575224</v>
      </c>
      <c r="B256" s="17">
        <v>8</v>
      </c>
      <c r="C256" s="17" t="s">
        <v>144</v>
      </c>
      <c r="D256" s="17">
        <v>1171419420</v>
      </c>
      <c r="E256" s="7" t="s">
        <v>116</v>
      </c>
      <c r="F256" s="17" t="s">
        <v>228</v>
      </c>
      <c r="G256" s="7" t="s">
        <v>246</v>
      </c>
      <c r="H256" s="17">
        <v>5</v>
      </c>
      <c r="I256" s="17" t="s">
        <v>139</v>
      </c>
      <c r="J256" s="17" t="s">
        <v>140</v>
      </c>
      <c r="L256" s="17">
        <v>40</v>
      </c>
      <c r="M256" s="17">
        <v>5</v>
      </c>
      <c r="N256" s="17">
        <v>1</v>
      </c>
      <c r="O256" s="17">
        <v>1</v>
      </c>
      <c r="P256">
        <v>1553549189</v>
      </c>
      <c r="Q256">
        <v>2098</v>
      </c>
      <c r="S256" t="s">
        <v>141</v>
      </c>
      <c r="T256" t="s">
        <v>142</v>
      </c>
      <c r="U256" t="e">
        <f>MATCH(D256,Отчет!#REF!,0)</f>
        <v>#REF!</v>
      </c>
    </row>
    <row r="257" spans="1:21" x14ac:dyDescent="0.2">
      <c r="A257" s="17">
        <v>1580062161</v>
      </c>
      <c r="B257" s="17">
        <v>8</v>
      </c>
      <c r="C257" s="17" t="s">
        <v>150</v>
      </c>
      <c r="D257" s="17">
        <v>1171419446</v>
      </c>
      <c r="E257" s="7" t="s">
        <v>83</v>
      </c>
      <c r="F257" s="17" t="s">
        <v>165</v>
      </c>
      <c r="G257" s="7" t="s">
        <v>246</v>
      </c>
      <c r="H257" s="17">
        <v>5</v>
      </c>
      <c r="I257" s="17" t="s">
        <v>139</v>
      </c>
      <c r="J257" s="17" t="s">
        <v>140</v>
      </c>
      <c r="L257" s="17">
        <v>40</v>
      </c>
      <c r="M257" s="17">
        <v>5</v>
      </c>
      <c r="N257" s="17">
        <v>1</v>
      </c>
      <c r="O257" s="17">
        <v>1</v>
      </c>
      <c r="P257">
        <v>1553549189</v>
      </c>
      <c r="Q257">
        <v>2098</v>
      </c>
      <c r="S257" t="s">
        <v>141</v>
      </c>
      <c r="T257" t="s">
        <v>142</v>
      </c>
      <c r="U257" t="e">
        <f>MATCH(D257,Отчет!#REF!,0)</f>
        <v>#REF!</v>
      </c>
    </row>
    <row r="258" spans="1:21" x14ac:dyDescent="0.2">
      <c r="A258" s="17">
        <v>1660947033</v>
      </c>
      <c r="B258" s="17">
        <v>9</v>
      </c>
      <c r="C258" s="17" t="s">
        <v>150</v>
      </c>
      <c r="D258" s="17">
        <v>1171419557</v>
      </c>
      <c r="E258" s="7" t="s">
        <v>70</v>
      </c>
      <c r="F258" s="17" t="s">
        <v>169</v>
      </c>
      <c r="G258" s="7" t="s">
        <v>246</v>
      </c>
      <c r="H258" s="17">
        <v>5</v>
      </c>
      <c r="I258" s="17" t="s">
        <v>139</v>
      </c>
      <c r="J258" s="17" t="s">
        <v>140</v>
      </c>
      <c r="L258" s="17">
        <v>45</v>
      </c>
      <c r="M258" s="17">
        <v>5</v>
      </c>
      <c r="N258" s="17">
        <v>1</v>
      </c>
      <c r="O258" s="17">
        <v>1</v>
      </c>
      <c r="P258">
        <v>1553549189</v>
      </c>
      <c r="Q258">
        <v>2098</v>
      </c>
      <c r="S258" t="s">
        <v>141</v>
      </c>
      <c r="T258" t="s">
        <v>142</v>
      </c>
      <c r="U258" t="e">
        <f>MATCH(D258,Отчет!#REF!,0)</f>
        <v>#REF!</v>
      </c>
    </row>
    <row r="259" spans="1:21" x14ac:dyDescent="0.2">
      <c r="A259" s="17">
        <v>1580063713</v>
      </c>
      <c r="B259" s="17">
        <v>9</v>
      </c>
      <c r="C259" s="17" t="s">
        <v>150</v>
      </c>
      <c r="D259" s="17">
        <v>1171419578</v>
      </c>
      <c r="E259" s="7" t="s">
        <v>65</v>
      </c>
      <c r="F259" s="17" t="s">
        <v>238</v>
      </c>
      <c r="G259" s="7" t="s">
        <v>246</v>
      </c>
      <c r="H259" s="17">
        <v>5</v>
      </c>
      <c r="I259" s="17" t="s">
        <v>139</v>
      </c>
      <c r="J259" s="17" t="s">
        <v>140</v>
      </c>
      <c r="L259" s="17">
        <v>45</v>
      </c>
      <c r="M259" s="17">
        <v>5</v>
      </c>
      <c r="N259" s="17">
        <v>1</v>
      </c>
      <c r="O259" s="17">
        <v>1</v>
      </c>
      <c r="P259">
        <v>1553549189</v>
      </c>
      <c r="Q259">
        <v>2098</v>
      </c>
      <c r="S259" t="s">
        <v>141</v>
      </c>
      <c r="T259" t="s">
        <v>142</v>
      </c>
      <c r="U259" t="e">
        <f>MATCH(D259,Отчет!#REF!,0)</f>
        <v>#REF!</v>
      </c>
    </row>
    <row r="260" spans="1:21" x14ac:dyDescent="0.2">
      <c r="A260" s="17">
        <v>1580063853</v>
      </c>
      <c r="B260" s="17">
        <v>8</v>
      </c>
      <c r="C260" s="17" t="s">
        <v>144</v>
      </c>
      <c r="D260" s="17">
        <v>1171419662</v>
      </c>
      <c r="E260" s="7" t="s">
        <v>119</v>
      </c>
      <c r="F260" s="17" t="s">
        <v>170</v>
      </c>
      <c r="G260" s="7" t="s">
        <v>246</v>
      </c>
      <c r="H260" s="17">
        <v>5</v>
      </c>
      <c r="I260" s="17" t="s">
        <v>139</v>
      </c>
      <c r="J260" s="17" t="s">
        <v>140</v>
      </c>
      <c r="L260" s="17">
        <v>40</v>
      </c>
      <c r="M260" s="17">
        <v>5</v>
      </c>
      <c r="N260" s="17">
        <v>1</v>
      </c>
      <c r="O260" s="17">
        <v>1</v>
      </c>
      <c r="P260">
        <v>1553549189</v>
      </c>
      <c r="Q260">
        <v>2098</v>
      </c>
      <c r="S260" t="s">
        <v>141</v>
      </c>
      <c r="T260" t="s">
        <v>142</v>
      </c>
      <c r="U260" t="e">
        <f>MATCH(D260,Отчет!#REF!,0)</f>
        <v>#REF!</v>
      </c>
    </row>
    <row r="261" spans="1:21" x14ac:dyDescent="0.2">
      <c r="A261" s="17">
        <v>1580064430</v>
      </c>
      <c r="B261" s="17">
        <v>8</v>
      </c>
      <c r="C261" s="17" t="s">
        <v>136</v>
      </c>
      <c r="D261" s="17">
        <v>1171419696</v>
      </c>
      <c r="E261" s="7" t="s">
        <v>133</v>
      </c>
      <c r="F261" s="17" t="s">
        <v>171</v>
      </c>
      <c r="G261" s="7" t="s">
        <v>246</v>
      </c>
      <c r="H261" s="17">
        <v>5</v>
      </c>
      <c r="I261" s="17" t="s">
        <v>139</v>
      </c>
      <c r="J261" s="17" t="s">
        <v>140</v>
      </c>
      <c r="L261" s="17">
        <v>40</v>
      </c>
      <c r="M261" s="17">
        <v>5</v>
      </c>
      <c r="N261" s="17">
        <v>1</v>
      </c>
      <c r="O261" s="17">
        <v>1</v>
      </c>
      <c r="P261">
        <v>1553549189</v>
      </c>
      <c r="Q261">
        <v>2098</v>
      </c>
      <c r="S261" t="s">
        <v>141</v>
      </c>
      <c r="T261" t="s">
        <v>142</v>
      </c>
      <c r="U261" t="e">
        <f>MATCH(D261,Отчет!#REF!,0)</f>
        <v>#REF!</v>
      </c>
    </row>
    <row r="262" spans="1:21" x14ac:dyDescent="0.2">
      <c r="A262" s="17">
        <v>1580061519</v>
      </c>
      <c r="B262" s="17">
        <v>9</v>
      </c>
      <c r="C262" s="17" t="s">
        <v>146</v>
      </c>
      <c r="D262" s="17">
        <v>1171419713</v>
      </c>
      <c r="E262" s="7" t="s">
        <v>100</v>
      </c>
      <c r="F262" s="17" t="s">
        <v>239</v>
      </c>
      <c r="G262" s="7" t="s">
        <v>246</v>
      </c>
      <c r="H262" s="17">
        <v>5</v>
      </c>
      <c r="I262" s="17" t="s">
        <v>139</v>
      </c>
      <c r="J262" s="17" t="s">
        <v>140</v>
      </c>
      <c r="L262" s="17">
        <v>45</v>
      </c>
      <c r="M262" s="17">
        <v>5</v>
      </c>
      <c r="N262" s="17">
        <v>1</v>
      </c>
      <c r="O262" s="17">
        <v>1</v>
      </c>
      <c r="P262">
        <v>1553549189</v>
      </c>
      <c r="Q262">
        <v>2098</v>
      </c>
      <c r="S262" t="s">
        <v>141</v>
      </c>
      <c r="T262" t="s">
        <v>142</v>
      </c>
      <c r="U262" t="e">
        <f>MATCH(D262,Отчет!#REF!,0)</f>
        <v>#REF!</v>
      </c>
    </row>
    <row r="263" spans="1:21" x14ac:dyDescent="0.2">
      <c r="A263" s="17">
        <v>1580064394</v>
      </c>
      <c r="B263" s="17">
        <v>6</v>
      </c>
      <c r="C263" s="17" t="s">
        <v>146</v>
      </c>
      <c r="D263" s="17">
        <v>1171419741</v>
      </c>
      <c r="E263" s="7" t="s">
        <v>45</v>
      </c>
      <c r="F263" s="17" t="s">
        <v>172</v>
      </c>
      <c r="G263" s="7" t="s">
        <v>246</v>
      </c>
      <c r="H263" s="17">
        <v>5</v>
      </c>
      <c r="I263" s="17" t="s">
        <v>139</v>
      </c>
      <c r="J263" s="17" t="s">
        <v>140</v>
      </c>
      <c r="L263" s="17">
        <v>30</v>
      </c>
      <c r="M263" s="17">
        <v>5</v>
      </c>
      <c r="N263" s="17">
        <v>1</v>
      </c>
      <c r="O263" s="17">
        <v>1</v>
      </c>
      <c r="P263">
        <v>1553549189</v>
      </c>
      <c r="Q263">
        <v>2098</v>
      </c>
      <c r="S263" t="s">
        <v>141</v>
      </c>
      <c r="T263" t="s">
        <v>142</v>
      </c>
      <c r="U263" t="e">
        <f>MATCH(D263,Отчет!#REF!,0)</f>
        <v>#REF!</v>
      </c>
    </row>
    <row r="264" spans="1:21" x14ac:dyDescent="0.2">
      <c r="A264" s="17">
        <v>1580062222</v>
      </c>
      <c r="B264" s="17">
        <v>8</v>
      </c>
      <c r="C264" s="17" t="s">
        <v>144</v>
      </c>
      <c r="D264" s="17">
        <v>1171419754</v>
      </c>
      <c r="E264" s="7" t="s">
        <v>111</v>
      </c>
      <c r="F264" s="17" t="s">
        <v>198</v>
      </c>
      <c r="G264" s="7" t="s">
        <v>246</v>
      </c>
      <c r="H264" s="17">
        <v>5</v>
      </c>
      <c r="I264" s="17" t="s">
        <v>139</v>
      </c>
      <c r="J264" s="17" t="s">
        <v>140</v>
      </c>
      <c r="L264" s="17">
        <v>40</v>
      </c>
      <c r="M264" s="17">
        <v>5</v>
      </c>
      <c r="N264" s="17">
        <v>1</v>
      </c>
      <c r="O264" s="17">
        <v>1</v>
      </c>
      <c r="P264">
        <v>1553549189</v>
      </c>
      <c r="Q264">
        <v>2098</v>
      </c>
      <c r="S264" t="s">
        <v>141</v>
      </c>
      <c r="T264" t="s">
        <v>142</v>
      </c>
      <c r="U264" t="e">
        <f>MATCH(D264,Отчет!#REF!,0)</f>
        <v>#REF!</v>
      </c>
    </row>
    <row r="265" spans="1:21" x14ac:dyDescent="0.2">
      <c r="A265" s="17">
        <v>1580062411</v>
      </c>
      <c r="B265" s="17">
        <v>8</v>
      </c>
      <c r="C265" s="17" t="s">
        <v>144</v>
      </c>
      <c r="D265" s="17">
        <v>1171419767</v>
      </c>
      <c r="E265" s="7" t="s">
        <v>124</v>
      </c>
      <c r="F265" s="17" t="s">
        <v>199</v>
      </c>
      <c r="G265" s="7" t="s">
        <v>246</v>
      </c>
      <c r="H265" s="17">
        <v>5</v>
      </c>
      <c r="I265" s="17" t="s">
        <v>139</v>
      </c>
      <c r="J265" s="17" t="s">
        <v>140</v>
      </c>
      <c r="L265" s="17">
        <v>40</v>
      </c>
      <c r="M265" s="17">
        <v>5</v>
      </c>
      <c r="N265" s="17">
        <v>1</v>
      </c>
      <c r="O265" s="17">
        <v>1</v>
      </c>
      <c r="P265">
        <v>1553549189</v>
      </c>
      <c r="Q265">
        <v>2098</v>
      </c>
      <c r="S265" t="s">
        <v>141</v>
      </c>
      <c r="T265" t="s">
        <v>142</v>
      </c>
      <c r="U265" t="e">
        <f>MATCH(D265,Отчет!#REF!,0)</f>
        <v>#REF!</v>
      </c>
    </row>
    <row r="266" spans="1:21" x14ac:dyDescent="0.2">
      <c r="A266" s="17">
        <v>1580063234</v>
      </c>
      <c r="B266" s="17">
        <v>8</v>
      </c>
      <c r="C266" s="17" t="s">
        <v>150</v>
      </c>
      <c r="D266" s="17">
        <v>1171418384</v>
      </c>
      <c r="E266" s="7" t="s">
        <v>72</v>
      </c>
      <c r="F266" s="17" t="s">
        <v>183</v>
      </c>
      <c r="G266" s="7" t="s">
        <v>246</v>
      </c>
      <c r="H266" s="17">
        <v>5</v>
      </c>
      <c r="I266" s="17" t="s">
        <v>139</v>
      </c>
      <c r="J266" s="17" t="s">
        <v>140</v>
      </c>
      <c r="L266" s="17">
        <v>40</v>
      </c>
      <c r="M266" s="17">
        <v>5</v>
      </c>
      <c r="N266" s="17">
        <v>1</v>
      </c>
      <c r="O266" s="17">
        <v>1</v>
      </c>
      <c r="P266">
        <v>1553549189</v>
      </c>
      <c r="Q266">
        <v>2098</v>
      </c>
      <c r="S266" t="s">
        <v>141</v>
      </c>
      <c r="T266" t="s">
        <v>142</v>
      </c>
      <c r="U266" t="e">
        <f>MATCH(D266,Отчет!#REF!,0)</f>
        <v>#REF!</v>
      </c>
    </row>
    <row r="267" spans="1:21" x14ac:dyDescent="0.2">
      <c r="A267" s="17">
        <v>1580064136</v>
      </c>
      <c r="B267" s="17">
        <v>8</v>
      </c>
      <c r="C267" s="17" t="s">
        <v>136</v>
      </c>
      <c r="D267" s="17">
        <v>1171418410</v>
      </c>
      <c r="E267" s="7" t="s">
        <v>55</v>
      </c>
      <c r="F267" s="17" t="s">
        <v>137</v>
      </c>
      <c r="G267" s="7" t="s">
        <v>246</v>
      </c>
      <c r="H267" s="17">
        <v>5</v>
      </c>
      <c r="I267" s="17" t="s">
        <v>139</v>
      </c>
      <c r="J267" s="17" t="s">
        <v>140</v>
      </c>
      <c r="L267" s="17">
        <v>40</v>
      </c>
      <c r="M267" s="17">
        <v>5</v>
      </c>
      <c r="N267" s="17">
        <v>1</v>
      </c>
      <c r="O267" s="17">
        <v>1</v>
      </c>
      <c r="P267">
        <v>1553549189</v>
      </c>
      <c r="Q267">
        <v>2098</v>
      </c>
      <c r="S267" t="s">
        <v>141</v>
      </c>
      <c r="T267" t="s">
        <v>142</v>
      </c>
      <c r="U267" t="e">
        <f>MATCH(D267,Отчет!#REF!,0)</f>
        <v>#REF!</v>
      </c>
    </row>
    <row r="268" spans="1:21" x14ac:dyDescent="0.2">
      <c r="A268" s="17">
        <v>1580061485</v>
      </c>
      <c r="B268" s="17">
        <v>8</v>
      </c>
      <c r="C268" s="17" t="s">
        <v>150</v>
      </c>
      <c r="D268" s="17">
        <v>1171418423</v>
      </c>
      <c r="E268" s="7" t="s">
        <v>91</v>
      </c>
      <c r="F268" s="17" t="s">
        <v>223</v>
      </c>
      <c r="G268" s="7" t="s">
        <v>246</v>
      </c>
      <c r="H268" s="17">
        <v>5</v>
      </c>
      <c r="I268" s="17" t="s">
        <v>139</v>
      </c>
      <c r="J268" s="17" t="s">
        <v>140</v>
      </c>
      <c r="L268" s="17">
        <v>40</v>
      </c>
      <c r="M268" s="17">
        <v>5</v>
      </c>
      <c r="N268" s="17">
        <v>1</v>
      </c>
      <c r="O268" s="17">
        <v>1</v>
      </c>
      <c r="P268">
        <v>1553549189</v>
      </c>
      <c r="Q268">
        <v>2098</v>
      </c>
      <c r="S268" t="s">
        <v>141</v>
      </c>
      <c r="T268" t="s">
        <v>142</v>
      </c>
      <c r="U268" t="e">
        <f>MATCH(D268,Отчет!#REF!,0)</f>
        <v>#REF!</v>
      </c>
    </row>
    <row r="269" spans="1:21" x14ac:dyDescent="0.2">
      <c r="A269" s="17">
        <v>1580064205</v>
      </c>
      <c r="B269" s="17">
        <v>8</v>
      </c>
      <c r="C269" s="17" t="s">
        <v>150</v>
      </c>
      <c r="D269" s="17">
        <v>1171418466</v>
      </c>
      <c r="E269" s="7" t="s">
        <v>123</v>
      </c>
      <c r="F269" s="17" t="s">
        <v>211</v>
      </c>
      <c r="G269" s="7" t="s">
        <v>246</v>
      </c>
      <c r="H269" s="17">
        <v>5</v>
      </c>
      <c r="I269" s="17" t="s">
        <v>139</v>
      </c>
      <c r="J269" s="17" t="s">
        <v>140</v>
      </c>
      <c r="L269" s="17">
        <v>40</v>
      </c>
      <c r="M269" s="17">
        <v>5</v>
      </c>
      <c r="N269" s="17">
        <v>1</v>
      </c>
      <c r="O269" s="17">
        <v>1</v>
      </c>
      <c r="P269">
        <v>1553549189</v>
      </c>
      <c r="Q269">
        <v>2098</v>
      </c>
      <c r="S269" t="s">
        <v>141</v>
      </c>
      <c r="T269" t="s">
        <v>142</v>
      </c>
      <c r="U269" t="e">
        <f>MATCH(D269,Отчет!#REF!,0)</f>
        <v>#REF!</v>
      </c>
    </row>
    <row r="270" spans="1:21" x14ac:dyDescent="0.2">
      <c r="A270" s="17">
        <v>1580063437</v>
      </c>
      <c r="B270" s="17">
        <v>9</v>
      </c>
      <c r="C270" s="17" t="s">
        <v>144</v>
      </c>
      <c r="D270" s="17">
        <v>1171418479</v>
      </c>
      <c r="E270" s="7" t="s">
        <v>61</v>
      </c>
      <c r="F270" s="17" t="s">
        <v>213</v>
      </c>
      <c r="G270" s="7" t="s">
        <v>246</v>
      </c>
      <c r="H270" s="17">
        <v>5</v>
      </c>
      <c r="I270" s="17" t="s">
        <v>139</v>
      </c>
      <c r="J270" s="17" t="s">
        <v>140</v>
      </c>
      <c r="L270" s="17">
        <v>45</v>
      </c>
      <c r="M270" s="17">
        <v>5</v>
      </c>
      <c r="N270" s="17">
        <v>1</v>
      </c>
      <c r="O270" s="17">
        <v>1</v>
      </c>
      <c r="P270">
        <v>1553549189</v>
      </c>
      <c r="Q270">
        <v>2098</v>
      </c>
      <c r="S270" t="s">
        <v>141</v>
      </c>
      <c r="T270" t="s">
        <v>142</v>
      </c>
      <c r="U270" t="e">
        <f>MATCH(D270,Отчет!#REF!,0)</f>
        <v>#REF!</v>
      </c>
    </row>
    <row r="271" spans="1:21" x14ac:dyDescent="0.2">
      <c r="A271" s="17">
        <v>1649474033</v>
      </c>
      <c r="B271" s="17">
        <v>8</v>
      </c>
      <c r="C271" s="17" t="s">
        <v>144</v>
      </c>
      <c r="D271" s="17">
        <v>1171418492</v>
      </c>
      <c r="E271" s="7" t="s">
        <v>53</v>
      </c>
      <c r="F271" s="17" t="s">
        <v>185</v>
      </c>
      <c r="G271" s="7" t="s">
        <v>246</v>
      </c>
      <c r="H271" s="17">
        <v>5</v>
      </c>
      <c r="I271" s="17" t="s">
        <v>139</v>
      </c>
      <c r="J271" s="17" t="s">
        <v>140</v>
      </c>
      <c r="L271" s="17">
        <v>40</v>
      </c>
      <c r="M271" s="17">
        <v>5</v>
      </c>
      <c r="N271" s="17">
        <v>1</v>
      </c>
      <c r="O271" s="17">
        <v>1</v>
      </c>
      <c r="P271">
        <v>1553549189</v>
      </c>
      <c r="Q271">
        <v>2098</v>
      </c>
      <c r="S271" t="s">
        <v>141</v>
      </c>
      <c r="T271" t="s">
        <v>142</v>
      </c>
      <c r="U271" t="e">
        <f>MATCH(D271,Отчет!#REF!,0)</f>
        <v>#REF!</v>
      </c>
    </row>
    <row r="272" spans="1:21" x14ac:dyDescent="0.2">
      <c r="A272" s="17">
        <v>1580061455</v>
      </c>
      <c r="B272" s="17">
        <v>9</v>
      </c>
      <c r="C272" s="17" t="s">
        <v>146</v>
      </c>
      <c r="D272" s="17">
        <v>1171418661</v>
      </c>
      <c r="E272" s="7" t="s">
        <v>82</v>
      </c>
      <c r="F272" s="17" t="s">
        <v>147</v>
      </c>
      <c r="G272" s="7" t="s">
        <v>246</v>
      </c>
      <c r="H272" s="17">
        <v>5</v>
      </c>
      <c r="I272" s="17" t="s">
        <v>139</v>
      </c>
      <c r="J272" s="17" t="s">
        <v>140</v>
      </c>
      <c r="L272" s="17">
        <v>45</v>
      </c>
      <c r="M272" s="17">
        <v>5</v>
      </c>
      <c r="N272" s="17">
        <v>1</v>
      </c>
      <c r="O272" s="17">
        <v>1</v>
      </c>
      <c r="P272">
        <v>1553549189</v>
      </c>
      <c r="Q272">
        <v>2098</v>
      </c>
      <c r="S272" t="s">
        <v>141</v>
      </c>
      <c r="T272" t="s">
        <v>142</v>
      </c>
      <c r="U272" t="e">
        <f>MATCH(D272,Отчет!#REF!,0)</f>
        <v>#REF!</v>
      </c>
    </row>
    <row r="273" spans="1:21" x14ac:dyDescent="0.2">
      <c r="A273" s="17">
        <v>1580062015</v>
      </c>
      <c r="B273" s="17">
        <v>8</v>
      </c>
      <c r="C273" s="17" t="s">
        <v>150</v>
      </c>
      <c r="D273" s="17">
        <v>1171418753</v>
      </c>
      <c r="E273" s="7" t="s">
        <v>107</v>
      </c>
      <c r="F273" s="17" t="s">
        <v>215</v>
      </c>
      <c r="G273" s="7" t="s">
        <v>246</v>
      </c>
      <c r="H273" s="17">
        <v>5</v>
      </c>
      <c r="I273" s="17" t="s">
        <v>139</v>
      </c>
      <c r="J273" s="17" t="s">
        <v>140</v>
      </c>
      <c r="L273" s="17">
        <v>40</v>
      </c>
      <c r="M273" s="17">
        <v>5</v>
      </c>
      <c r="N273" s="17">
        <v>1</v>
      </c>
      <c r="O273" s="17">
        <v>1</v>
      </c>
      <c r="P273">
        <v>1553549189</v>
      </c>
      <c r="Q273">
        <v>2098</v>
      </c>
      <c r="S273" t="s">
        <v>141</v>
      </c>
      <c r="T273" t="s">
        <v>142</v>
      </c>
      <c r="U273" t="e">
        <f>MATCH(D273,Отчет!#REF!,0)</f>
        <v>#REF!</v>
      </c>
    </row>
    <row r="274" spans="1:21" x14ac:dyDescent="0.2">
      <c r="A274" s="17">
        <v>1580062805</v>
      </c>
      <c r="B274" s="17">
        <v>9</v>
      </c>
      <c r="C274" s="17" t="s">
        <v>136</v>
      </c>
      <c r="D274" s="17">
        <v>1171418766</v>
      </c>
      <c r="E274" s="7" t="s">
        <v>77</v>
      </c>
      <c r="F274" s="17" t="s">
        <v>190</v>
      </c>
      <c r="G274" s="7" t="s">
        <v>246</v>
      </c>
      <c r="H274" s="17">
        <v>5</v>
      </c>
      <c r="I274" s="17" t="s">
        <v>139</v>
      </c>
      <c r="J274" s="17" t="s">
        <v>140</v>
      </c>
      <c r="L274" s="17">
        <v>45</v>
      </c>
      <c r="M274" s="17">
        <v>5</v>
      </c>
      <c r="N274" s="17">
        <v>1</v>
      </c>
      <c r="O274" s="17">
        <v>1</v>
      </c>
      <c r="P274">
        <v>1553549189</v>
      </c>
      <c r="Q274">
        <v>2098</v>
      </c>
      <c r="S274" t="s">
        <v>141</v>
      </c>
      <c r="T274" t="s">
        <v>142</v>
      </c>
      <c r="U274" t="e">
        <f>MATCH(D274,Отчет!#REF!,0)</f>
        <v>#REF!</v>
      </c>
    </row>
    <row r="275" spans="1:21" x14ac:dyDescent="0.2">
      <c r="A275" s="17">
        <v>1580061421</v>
      </c>
      <c r="B275" s="17">
        <v>9</v>
      </c>
      <c r="C275" s="17" t="s">
        <v>136</v>
      </c>
      <c r="D275" s="17">
        <v>1171418792</v>
      </c>
      <c r="E275" s="7" t="s">
        <v>87</v>
      </c>
      <c r="F275" s="17" t="s">
        <v>153</v>
      </c>
      <c r="G275" s="7" t="s">
        <v>246</v>
      </c>
      <c r="H275" s="17">
        <v>5</v>
      </c>
      <c r="I275" s="17" t="s">
        <v>139</v>
      </c>
      <c r="J275" s="17" t="s">
        <v>140</v>
      </c>
      <c r="L275" s="17">
        <v>45</v>
      </c>
      <c r="M275" s="17">
        <v>5</v>
      </c>
      <c r="N275" s="17">
        <v>1</v>
      </c>
      <c r="O275" s="17">
        <v>1</v>
      </c>
      <c r="P275">
        <v>1553549189</v>
      </c>
      <c r="Q275">
        <v>2098</v>
      </c>
      <c r="S275" t="s">
        <v>141</v>
      </c>
      <c r="T275" t="s">
        <v>142</v>
      </c>
      <c r="U275" t="e">
        <f>MATCH(D275,Отчет!#REF!,0)</f>
        <v>#REF!</v>
      </c>
    </row>
    <row r="276" spans="1:21" x14ac:dyDescent="0.2">
      <c r="A276" s="17">
        <v>1580062997</v>
      </c>
      <c r="B276" s="17">
        <v>8</v>
      </c>
      <c r="C276" s="17" t="s">
        <v>136</v>
      </c>
      <c r="D276" s="17">
        <v>1171418884</v>
      </c>
      <c r="E276" s="7" t="s">
        <v>108</v>
      </c>
      <c r="F276" s="17" t="s">
        <v>216</v>
      </c>
      <c r="G276" s="7" t="s">
        <v>246</v>
      </c>
      <c r="H276" s="17">
        <v>5</v>
      </c>
      <c r="I276" s="17" t="s">
        <v>139</v>
      </c>
      <c r="J276" s="17" t="s">
        <v>140</v>
      </c>
      <c r="L276" s="17">
        <v>40</v>
      </c>
      <c r="M276" s="17">
        <v>5</v>
      </c>
      <c r="N276" s="17">
        <v>1</v>
      </c>
      <c r="O276" s="17">
        <v>1</v>
      </c>
      <c r="P276">
        <v>1553549189</v>
      </c>
      <c r="Q276">
        <v>2098</v>
      </c>
      <c r="S276" t="s">
        <v>141</v>
      </c>
      <c r="T276" t="s">
        <v>142</v>
      </c>
      <c r="U276" t="e">
        <f>MATCH(D276,Отчет!#REF!,0)</f>
        <v>#REF!</v>
      </c>
    </row>
    <row r="277" spans="1:21" x14ac:dyDescent="0.2">
      <c r="A277" s="17">
        <v>1580061864</v>
      </c>
      <c r="B277" s="17">
        <v>8</v>
      </c>
      <c r="C277" s="17" t="s">
        <v>136</v>
      </c>
      <c r="D277" s="17">
        <v>1171418897</v>
      </c>
      <c r="E277" s="7" t="s">
        <v>66</v>
      </c>
      <c r="F277" s="17" t="s">
        <v>217</v>
      </c>
      <c r="G277" s="7" t="s">
        <v>246</v>
      </c>
      <c r="H277" s="17">
        <v>5</v>
      </c>
      <c r="I277" s="17" t="s">
        <v>139</v>
      </c>
      <c r="J277" s="17" t="s">
        <v>140</v>
      </c>
      <c r="L277" s="17">
        <v>40</v>
      </c>
      <c r="M277" s="17">
        <v>5</v>
      </c>
      <c r="N277" s="17">
        <v>1</v>
      </c>
      <c r="O277" s="17">
        <v>1</v>
      </c>
      <c r="P277">
        <v>1553549189</v>
      </c>
      <c r="Q277">
        <v>2098</v>
      </c>
      <c r="S277" t="s">
        <v>141</v>
      </c>
      <c r="T277" t="s">
        <v>142</v>
      </c>
      <c r="U277" t="e">
        <f>MATCH(D277,Отчет!#REF!,0)</f>
        <v>#REF!</v>
      </c>
    </row>
    <row r="278" spans="1:21" x14ac:dyDescent="0.2">
      <c r="A278" s="17">
        <v>1580062123</v>
      </c>
      <c r="B278" s="17">
        <v>8</v>
      </c>
      <c r="C278" s="17" t="s">
        <v>144</v>
      </c>
      <c r="D278" s="17">
        <v>1171418923</v>
      </c>
      <c r="E278" s="7" t="s">
        <v>73</v>
      </c>
      <c r="F278" s="17" t="s">
        <v>192</v>
      </c>
      <c r="G278" s="7" t="s">
        <v>246</v>
      </c>
      <c r="H278" s="17">
        <v>5</v>
      </c>
      <c r="I278" s="17" t="s">
        <v>139</v>
      </c>
      <c r="J278" s="17" t="s">
        <v>140</v>
      </c>
      <c r="L278" s="17">
        <v>40</v>
      </c>
      <c r="M278" s="17">
        <v>5</v>
      </c>
      <c r="N278" s="17">
        <v>1</v>
      </c>
      <c r="O278" s="17">
        <v>1</v>
      </c>
      <c r="P278">
        <v>1553549189</v>
      </c>
      <c r="Q278">
        <v>2098</v>
      </c>
      <c r="S278" t="s">
        <v>141</v>
      </c>
      <c r="T278" t="s">
        <v>142</v>
      </c>
      <c r="U278" t="e">
        <f>MATCH(D278,Отчет!#REF!,0)</f>
        <v>#REF!</v>
      </c>
    </row>
    <row r="279" spans="1:21" x14ac:dyDescent="0.2">
      <c r="A279" s="17">
        <v>1580061383</v>
      </c>
      <c r="B279" s="17">
        <v>8</v>
      </c>
      <c r="C279" s="17" t="s">
        <v>136</v>
      </c>
      <c r="D279" s="17">
        <v>1171418936</v>
      </c>
      <c r="E279" s="7" t="s">
        <v>125</v>
      </c>
      <c r="F279" s="17" t="s">
        <v>193</v>
      </c>
      <c r="G279" s="7" t="s">
        <v>246</v>
      </c>
      <c r="H279" s="17">
        <v>5</v>
      </c>
      <c r="I279" s="17" t="s">
        <v>139</v>
      </c>
      <c r="J279" s="17" t="s">
        <v>140</v>
      </c>
      <c r="L279" s="17">
        <v>40</v>
      </c>
      <c r="M279" s="17">
        <v>5</v>
      </c>
      <c r="N279" s="17">
        <v>1</v>
      </c>
      <c r="O279" s="17">
        <v>1</v>
      </c>
      <c r="P279">
        <v>1553549189</v>
      </c>
      <c r="Q279">
        <v>2098</v>
      </c>
      <c r="S279" t="s">
        <v>141</v>
      </c>
      <c r="T279" t="s">
        <v>142</v>
      </c>
      <c r="U279" t="e">
        <f>MATCH(D279,Отчет!#REF!,0)</f>
        <v>#REF!</v>
      </c>
    </row>
    <row r="280" spans="1:21" x14ac:dyDescent="0.2">
      <c r="A280" s="17">
        <v>1646121972</v>
      </c>
      <c r="B280" s="17">
        <v>9</v>
      </c>
      <c r="C280" s="17" t="s">
        <v>146</v>
      </c>
      <c r="D280" s="17">
        <v>1171418962</v>
      </c>
      <c r="E280" s="7" t="s">
        <v>110</v>
      </c>
      <c r="F280" s="17" t="s">
        <v>218</v>
      </c>
      <c r="G280" s="7" t="s">
        <v>246</v>
      </c>
      <c r="H280" s="17">
        <v>5</v>
      </c>
      <c r="I280" s="17" t="s">
        <v>139</v>
      </c>
      <c r="J280" s="17" t="s">
        <v>140</v>
      </c>
      <c r="L280" s="17">
        <v>45</v>
      </c>
      <c r="M280" s="17">
        <v>5</v>
      </c>
      <c r="N280" s="17">
        <v>1</v>
      </c>
      <c r="O280" s="17">
        <v>1</v>
      </c>
      <c r="P280">
        <v>1553549189</v>
      </c>
      <c r="Q280">
        <v>2098</v>
      </c>
      <c r="S280" t="s">
        <v>141</v>
      </c>
      <c r="T280" t="s">
        <v>142</v>
      </c>
      <c r="U280" t="e">
        <f>MATCH(D280,Отчет!#REF!,0)</f>
        <v>#REF!</v>
      </c>
    </row>
    <row r="281" spans="1:21" x14ac:dyDescent="0.2">
      <c r="A281" s="17">
        <v>1646125007</v>
      </c>
      <c r="B281" s="17">
        <v>9</v>
      </c>
      <c r="C281" s="17" t="s">
        <v>146</v>
      </c>
      <c r="D281" s="17">
        <v>1171418975</v>
      </c>
      <c r="E281" s="7" t="s">
        <v>57</v>
      </c>
      <c r="F281" s="17" t="s">
        <v>219</v>
      </c>
      <c r="G281" s="7" t="s">
        <v>246</v>
      </c>
      <c r="H281" s="17">
        <v>5</v>
      </c>
      <c r="I281" s="17" t="s">
        <v>139</v>
      </c>
      <c r="J281" s="17" t="s">
        <v>140</v>
      </c>
      <c r="L281" s="17">
        <v>45</v>
      </c>
      <c r="M281" s="17">
        <v>5</v>
      </c>
      <c r="N281" s="17">
        <v>1</v>
      </c>
      <c r="O281" s="17">
        <v>1</v>
      </c>
      <c r="P281">
        <v>1553549189</v>
      </c>
      <c r="Q281">
        <v>2098</v>
      </c>
      <c r="S281" t="s">
        <v>141</v>
      </c>
      <c r="T281" t="s">
        <v>142</v>
      </c>
      <c r="U281" t="e">
        <f>MATCH(D281,Отчет!#REF!,0)</f>
        <v>#REF!</v>
      </c>
    </row>
    <row r="282" spans="1:21" x14ac:dyDescent="0.2">
      <c r="A282" s="17">
        <v>1580061766</v>
      </c>
      <c r="B282" s="17">
        <v>8</v>
      </c>
      <c r="C282" s="17" t="s">
        <v>144</v>
      </c>
      <c r="D282" s="17">
        <v>1171418988</v>
      </c>
      <c r="E282" s="7" t="s">
        <v>76</v>
      </c>
      <c r="F282" s="17" t="s">
        <v>194</v>
      </c>
      <c r="G282" s="7" t="s">
        <v>246</v>
      </c>
      <c r="H282" s="17">
        <v>5</v>
      </c>
      <c r="I282" s="17" t="s">
        <v>139</v>
      </c>
      <c r="J282" s="17" t="s">
        <v>140</v>
      </c>
      <c r="L282" s="17">
        <v>40</v>
      </c>
      <c r="M282" s="17">
        <v>5</v>
      </c>
      <c r="N282" s="17">
        <v>1</v>
      </c>
      <c r="O282" s="17">
        <v>1</v>
      </c>
      <c r="P282">
        <v>1553549189</v>
      </c>
      <c r="Q282">
        <v>2098</v>
      </c>
      <c r="S282" t="s">
        <v>141</v>
      </c>
      <c r="T282" t="s">
        <v>142</v>
      </c>
      <c r="U282" t="e">
        <f>MATCH(D282,Отчет!#REF!,0)</f>
        <v>#REF!</v>
      </c>
    </row>
    <row r="283" spans="1:21" x14ac:dyDescent="0.2">
      <c r="A283" s="17">
        <v>1580064046</v>
      </c>
      <c r="B283" s="17">
        <v>9</v>
      </c>
      <c r="C283" s="17" t="s">
        <v>136</v>
      </c>
      <c r="D283" s="17">
        <v>1171419001</v>
      </c>
      <c r="E283" s="7" t="s">
        <v>38</v>
      </c>
      <c r="F283" s="17" t="s">
        <v>156</v>
      </c>
      <c r="G283" s="7" t="s">
        <v>246</v>
      </c>
      <c r="H283" s="17">
        <v>5</v>
      </c>
      <c r="I283" s="17" t="s">
        <v>139</v>
      </c>
      <c r="J283" s="17" t="s">
        <v>140</v>
      </c>
      <c r="L283" s="17">
        <v>45</v>
      </c>
      <c r="M283" s="17">
        <v>5</v>
      </c>
      <c r="N283" s="17">
        <v>1</v>
      </c>
      <c r="O283" s="17">
        <v>1</v>
      </c>
      <c r="P283">
        <v>1553549189</v>
      </c>
      <c r="Q283">
        <v>2098</v>
      </c>
      <c r="S283" t="s">
        <v>141</v>
      </c>
      <c r="T283" t="s">
        <v>142</v>
      </c>
      <c r="U283" t="e">
        <f>MATCH(D283,Отчет!#REF!,0)</f>
        <v>#REF!</v>
      </c>
    </row>
    <row r="284" spans="1:21" x14ac:dyDescent="0.2">
      <c r="A284" s="17">
        <v>1646113418</v>
      </c>
      <c r="B284" s="17">
        <v>9</v>
      </c>
      <c r="C284" s="17" t="s">
        <v>146</v>
      </c>
      <c r="D284" s="17">
        <v>1171445170</v>
      </c>
      <c r="E284" s="7" t="s">
        <v>126</v>
      </c>
      <c r="F284" s="17" t="s">
        <v>178</v>
      </c>
      <c r="G284" s="7" t="s">
        <v>246</v>
      </c>
      <c r="H284" s="17">
        <v>5</v>
      </c>
      <c r="I284" s="17" t="s">
        <v>139</v>
      </c>
      <c r="J284" s="17" t="s">
        <v>140</v>
      </c>
      <c r="L284" s="17">
        <v>45</v>
      </c>
      <c r="M284" s="17">
        <v>5</v>
      </c>
      <c r="N284" s="17">
        <v>1</v>
      </c>
      <c r="O284" s="17">
        <v>1</v>
      </c>
      <c r="P284">
        <v>1553549189</v>
      </c>
      <c r="Q284">
        <v>2098</v>
      </c>
      <c r="S284" t="s">
        <v>141</v>
      </c>
      <c r="T284" t="s">
        <v>142</v>
      </c>
      <c r="U284" t="e">
        <f>MATCH(D284,Отчет!#REF!,0)</f>
        <v>#REF!</v>
      </c>
    </row>
    <row r="285" spans="1:21" x14ac:dyDescent="0.2">
      <c r="A285" s="17">
        <v>1580063897</v>
      </c>
      <c r="B285" s="17">
        <v>6</v>
      </c>
      <c r="C285" s="17" t="s">
        <v>146</v>
      </c>
      <c r="D285" s="17">
        <v>1171445092</v>
      </c>
      <c r="E285" s="7" t="s">
        <v>63</v>
      </c>
      <c r="F285" s="17" t="s">
        <v>231</v>
      </c>
      <c r="G285" s="7" t="s">
        <v>247</v>
      </c>
      <c r="H285" s="17">
        <v>5</v>
      </c>
      <c r="I285" s="17" t="s">
        <v>139</v>
      </c>
      <c r="J285" s="17" t="s">
        <v>140</v>
      </c>
      <c r="L285" s="17">
        <v>30</v>
      </c>
      <c r="M285" s="17">
        <v>5</v>
      </c>
      <c r="N285" s="17">
        <v>1</v>
      </c>
      <c r="O285" s="17">
        <v>1</v>
      </c>
      <c r="P285">
        <v>1553549189</v>
      </c>
      <c r="Q285">
        <v>2098</v>
      </c>
      <c r="S285" t="s">
        <v>141</v>
      </c>
      <c r="T285" t="s">
        <v>142</v>
      </c>
      <c r="U285" t="e">
        <f>MATCH(D285,Отчет!#REF!,0)</f>
        <v>#REF!</v>
      </c>
    </row>
    <row r="286" spans="1:21" x14ac:dyDescent="0.2">
      <c r="A286" s="17">
        <v>1580061666</v>
      </c>
      <c r="B286" s="17">
        <v>6</v>
      </c>
      <c r="C286" s="17" t="s">
        <v>146</v>
      </c>
      <c r="D286" s="17">
        <v>1171445131</v>
      </c>
      <c r="E286" s="7" t="s">
        <v>74</v>
      </c>
      <c r="F286" s="17" t="s">
        <v>201</v>
      </c>
      <c r="G286" s="7" t="s">
        <v>247</v>
      </c>
      <c r="H286" s="17">
        <v>5</v>
      </c>
      <c r="I286" s="17" t="s">
        <v>139</v>
      </c>
      <c r="J286" s="17" t="s">
        <v>140</v>
      </c>
      <c r="L286" s="17">
        <v>30</v>
      </c>
      <c r="M286" s="17">
        <v>5</v>
      </c>
      <c r="N286" s="17">
        <v>1</v>
      </c>
      <c r="O286" s="17">
        <v>1</v>
      </c>
      <c r="P286">
        <v>1553549189</v>
      </c>
      <c r="Q286">
        <v>2098</v>
      </c>
      <c r="S286" t="s">
        <v>141</v>
      </c>
      <c r="T286" t="s">
        <v>142</v>
      </c>
      <c r="U286" t="e">
        <f>MATCH(D286,Отчет!#REF!,0)</f>
        <v>#REF!</v>
      </c>
    </row>
    <row r="287" spans="1:21" x14ac:dyDescent="0.2">
      <c r="A287" s="17">
        <v>1580061834</v>
      </c>
      <c r="B287" s="17">
        <v>8</v>
      </c>
      <c r="C287" s="17" t="s">
        <v>144</v>
      </c>
      <c r="D287" s="17">
        <v>1178852324</v>
      </c>
      <c r="E287" s="7" t="s">
        <v>90</v>
      </c>
      <c r="F287" s="17" t="s">
        <v>204</v>
      </c>
      <c r="G287" s="7" t="s">
        <v>247</v>
      </c>
      <c r="H287" s="17">
        <v>5</v>
      </c>
      <c r="I287" s="17" t="s">
        <v>139</v>
      </c>
      <c r="J287" s="17" t="s">
        <v>140</v>
      </c>
      <c r="L287" s="17">
        <v>40</v>
      </c>
      <c r="M287" s="17">
        <v>5</v>
      </c>
      <c r="N287" s="17">
        <v>1</v>
      </c>
      <c r="O287" s="17">
        <v>1</v>
      </c>
      <c r="P287">
        <v>1553549189</v>
      </c>
      <c r="Q287">
        <v>2098</v>
      </c>
      <c r="S287" t="s">
        <v>141</v>
      </c>
      <c r="T287" t="s">
        <v>142</v>
      </c>
      <c r="U287" t="e">
        <f>MATCH(D287,Отчет!#REF!,0)</f>
        <v>#REF!</v>
      </c>
    </row>
    <row r="288" spans="1:21" x14ac:dyDescent="0.2">
      <c r="A288" s="17">
        <v>1580062643</v>
      </c>
      <c r="B288" s="17">
        <v>7</v>
      </c>
      <c r="C288" s="17" t="s">
        <v>144</v>
      </c>
      <c r="D288" s="17">
        <v>1181020622</v>
      </c>
      <c r="E288" s="7" t="s">
        <v>62</v>
      </c>
      <c r="F288" s="17" t="s">
        <v>205</v>
      </c>
      <c r="G288" s="7" t="s">
        <v>247</v>
      </c>
      <c r="H288" s="17">
        <v>5</v>
      </c>
      <c r="I288" s="17" t="s">
        <v>139</v>
      </c>
      <c r="J288" s="17" t="s">
        <v>140</v>
      </c>
      <c r="L288" s="17">
        <v>35</v>
      </c>
      <c r="M288" s="17">
        <v>5</v>
      </c>
      <c r="N288" s="17">
        <v>1</v>
      </c>
      <c r="O288" s="17">
        <v>1</v>
      </c>
      <c r="P288">
        <v>1553549189</v>
      </c>
      <c r="Q288">
        <v>2098</v>
      </c>
      <c r="S288" t="s">
        <v>141</v>
      </c>
      <c r="T288" t="s">
        <v>142</v>
      </c>
      <c r="U288" t="e">
        <f>MATCH(D288,Отчет!#REF!,0)</f>
        <v>#REF!</v>
      </c>
    </row>
    <row r="289" spans="1:21" x14ac:dyDescent="0.2">
      <c r="A289" s="17">
        <v>1580062535</v>
      </c>
      <c r="B289" s="17">
        <v>6</v>
      </c>
      <c r="C289" s="17" t="s">
        <v>146</v>
      </c>
      <c r="D289" s="17">
        <v>1171419105</v>
      </c>
      <c r="E289" s="7" t="s">
        <v>117</v>
      </c>
      <c r="F289" s="17" t="s">
        <v>197</v>
      </c>
      <c r="G289" s="7" t="s">
        <v>247</v>
      </c>
      <c r="H289" s="17">
        <v>5</v>
      </c>
      <c r="I289" s="17" t="s">
        <v>139</v>
      </c>
      <c r="J289" s="17" t="s">
        <v>140</v>
      </c>
      <c r="L289" s="17">
        <v>30</v>
      </c>
      <c r="M289" s="17">
        <v>5</v>
      </c>
      <c r="N289" s="17">
        <v>1</v>
      </c>
      <c r="O289" s="17">
        <v>1</v>
      </c>
      <c r="P289">
        <v>1553549189</v>
      </c>
      <c r="Q289">
        <v>2098</v>
      </c>
      <c r="S289" t="s">
        <v>141</v>
      </c>
      <c r="T289" t="s">
        <v>142</v>
      </c>
      <c r="U289" t="e">
        <f>MATCH(D289,Отчет!#REF!,0)</f>
        <v>#REF!</v>
      </c>
    </row>
    <row r="290" spans="1:21" x14ac:dyDescent="0.2">
      <c r="A290" s="17">
        <v>1580063105</v>
      </c>
      <c r="B290" s="17">
        <v>8</v>
      </c>
      <c r="C290" s="17" t="s">
        <v>146</v>
      </c>
      <c r="D290" s="17">
        <v>1171419157</v>
      </c>
      <c r="E290" s="7" t="s">
        <v>44</v>
      </c>
      <c r="F290" s="17" t="s">
        <v>160</v>
      </c>
      <c r="G290" s="7" t="s">
        <v>247</v>
      </c>
      <c r="H290" s="17">
        <v>5</v>
      </c>
      <c r="I290" s="17" t="s">
        <v>139</v>
      </c>
      <c r="J290" s="17" t="s">
        <v>140</v>
      </c>
      <c r="L290" s="17">
        <v>40</v>
      </c>
      <c r="M290" s="17">
        <v>5</v>
      </c>
      <c r="N290" s="17">
        <v>1</v>
      </c>
      <c r="O290" s="17">
        <v>1</v>
      </c>
      <c r="P290">
        <v>1553549189</v>
      </c>
      <c r="Q290">
        <v>2098</v>
      </c>
      <c r="S290" t="s">
        <v>141</v>
      </c>
      <c r="T290" t="s">
        <v>142</v>
      </c>
      <c r="U290" t="e">
        <f>MATCH(D290,Отчет!#REF!,0)</f>
        <v>#REF!</v>
      </c>
    </row>
    <row r="291" spans="1:21" x14ac:dyDescent="0.2">
      <c r="A291" s="17">
        <v>1580064102</v>
      </c>
      <c r="B291" s="17">
        <v>6</v>
      </c>
      <c r="C291" s="17" t="s">
        <v>150</v>
      </c>
      <c r="D291" s="17">
        <v>1171419224</v>
      </c>
      <c r="E291" s="7" t="s">
        <v>48</v>
      </c>
      <c r="F291" s="17" t="s">
        <v>222</v>
      </c>
      <c r="G291" s="7" t="s">
        <v>247</v>
      </c>
      <c r="H291" s="17">
        <v>5</v>
      </c>
      <c r="I291" s="17" t="s">
        <v>139</v>
      </c>
      <c r="J291" s="17" t="s">
        <v>140</v>
      </c>
      <c r="L291" s="17">
        <v>30</v>
      </c>
      <c r="M291" s="17">
        <v>5</v>
      </c>
      <c r="N291" s="17">
        <v>1</v>
      </c>
      <c r="O291" s="17">
        <v>1</v>
      </c>
      <c r="P291">
        <v>1553549189</v>
      </c>
      <c r="Q291">
        <v>2098</v>
      </c>
      <c r="S291" t="s">
        <v>141</v>
      </c>
      <c r="T291" t="s">
        <v>142</v>
      </c>
      <c r="U291" t="e">
        <f>MATCH(D291,Отчет!#REF!,0)</f>
        <v>#REF!</v>
      </c>
    </row>
    <row r="292" spans="1:21" x14ac:dyDescent="0.2">
      <c r="A292" s="17">
        <v>1580063366</v>
      </c>
      <c r="B292" s="17">
        <v>6</v>
      </c>
      <c r="C292" s="17" t="s">
        <v>136</v>
      </c>
      <c r="D292" s="17">
        <v>1171419237</v>
      </c>
      <c r="E292" s="7" t="s">
        <v>128</v>
      </c>
      <c r="F292" s="17" t="s">
        <v>209</v>
      </c>
      <c r="G292" s="7" t="s">
        <v>247</v>
      </c>
      <c r="H292" s="17">
        <v>5</v>
      </c>
      <c r="I292" s="17" t="s">
        <v>139</v>
      </c>
      <c r="J292" s="17" t="s">
        <v>140</v>
      </c>
      <c r="L292" s="17">
        <v>30</v>
      </c>
      <c r="M292" s="17">
        <v>5</v>
      </c>
      <c r="N292" s="17">
        <v>1</v>
      </c>
      <c r="O292" s="17">
        <v>1</v>
      </c>
      <c r="P292">
        <v>1553549189</v>
      </c>
      <c r="Q292">
        <v>2098</v>
      </c>
      <c r="S292" t="s">
        <v>141</v>
      </c>
      <c r="T292" t="s">
        <v>142</v>
      </c>
      <c r="U292" t="e">
        <f>MATCH(D292,Отчет!#REF!,0)</f>
        <v>#REF!</v>
      </c>
    </row>
    <row r="293" spans="1:21" x14ac:dyDescent="0.2">
      <c r="A293" s="17">
        <v>1580064362</v>
      </c>
      <c r="B293" s="17">
        <v>5</v>
      </c>
      <c r="C293" s="17" t="s">
        <v>146</v>
      </c>
      <c r="D293" s="17">
        <v>1171419342</v>
      </c>
      <c r="E293" s="7" t="s">
        <v>121</v>
      </c>
      <c r="F293" s="17" t="s">
        <v>237</v>
      </c>
      <c r="G293" s="7" t="s">
        <v>247</v>
      </c>
      <c r="H293" s="17">
        <v>5</v>
      </c>
      <c r="I293" s="17" t="s">
        <v>139</v>
      </c>
      <c r="J293" s="17" t="s">
        <v>140</v>
      </c>
      <c r="L293" s="17">
        <v>25</v>
      </c>
      <c r="M293" s="17">
        <v>5</v>
      </c>
      <c r="N293" s="17">
        <v>1</v>
      </c>
      <c r="O293" s="17">
        <v>1</v>
      </c>
      <c r="P293">
        <v>1553549189</v>
      </c>
      <c r="Q293">
        <v>2098</v>
      </c>
      <c r="S293" t="s">
        <v>141</v>
      </c>
      <c r="T293" t="s">
        <v>142</v>
      </c>
      <c r="U293" t="e">
        <f>MATCH(D293,Отчет!#REF!,0)</f>
        <v>#REF!</v>
      </c>
    </row>
    <row r="294" spans="1:21" x14ac:dyDescent="0.2">
      <c r="A294" s="17">
        <v>1580061898</v>
      </c>
      <c r="B294" s="17">
        <v>8</v>
      </c>
      <c r="C294" s="17" t="s">
        <v>136</v>
      </c>
      <c r="D294" s="17">
        <v>1171419433</v>
      </c>
      <c r="E294" s="7" t="s">
        <v>71</v>
      </c>
      <c r="F294" s="17" t="s">
        <v>164</v>
      </c>
      <c r="G294" s="7" t="s">
        <v>247</v>
      </c>
      <c r="H294" s="17">
        <v>5</v>
      </c>
      <c r="I294" s="17" t="s">
        <v>139</v>
      </c>
      <c r="J294" s="17" t="s">
        <v>140</v>
      </c>
      <c r="L294" s="17">
        <v>40</v>
      </c>
      <c r="M294" s="17">
        <v>5</v>
      </c>
      <c r="N294" s="17">
        <v>1</v>
      </c>
      <c r="O294" s="17">
        <v>1</v>
      </c>
      <c r="P294">
        <v>1553549189</v>
      </c>
      <c r="Q294">
        <v>2098</v>
      </c>
      <c r="S294" t="s">
        <v>141</v>
      </c>
      <c r="T294" t="s">
        <v>142</v>
      </c>
      <c r="U294" t="e">
        <f>MATCH(D294,Отчет!#REF!,0)</f>
        <v>#REF!</v>
      </c>
    </row>
    <row r="295" spans="1:21" x14ac:dyDescent="0.2">
      <c r="A295" s="17">
        <v>1580063717</v>
      </c>
      <c r="B295" s="17">
        <v>8</v>
      </c>
      <c r="C295" s="17" t="s">
        <v>150</v>
      </c>
      <c r="D295" s="17">
        <v>1171419578</v>
      </c>
      <c r="E295" s="7" t="s">
        <v>65</v>
      </c>
      <c r="F295" s="17" t="s">
        <v>238</v>
      </c>
      <c r="G295" s="7" t="s">
        <v>247</v>
      </c>
      <c r="H295" s="17">
        <v>5</v>
      </c>
      <c r="I295" s="17" t="s">
        <v>139</v>
      </c>
      <c r="J295" s="17" t="s">
        <v>140</v>
      </c>
      <c r="L295" s="17">
        <v>40</v>
      </c>
      <c r="M295" s="17">
        <v>5</v>
      </c>
      <c r="N295" s="17">
        <v>1</v>
      </c>
      <c r="O295" s="17">
        <v>1</v>
      </c>
      <c r="P295">
        <v>1553549189</v>
      </c>
      <c r="Q295">
        <v>2098</v>
      </c>
      <c r="S295" t="s">
        <v>141</v>
      </c>
      <c r="T295" t="s">
        <v>142</v>
      </c>
      <c r="U295" t="e">
        <f>MATCH(D295,Отчет!#REF!,0)</f>
        <v>#REF!</v>
      </c>
    </row>
    <row r="296" spans="1:21" x14ac:dyDescent="0.2">
      <c r="A296" s="17">
        <v>1580063857</v>
      </c>
      <c r="B296" s="17">
        <v>7</v>
      </c>
      <c r="C296" s="17" t="s">
        <v>144</v>
      </c>
      <c r="D296" s="17">
        <v>1171419662</v>
      </c>
      <c r="E296" s="7" t="s">
        <v>119</v>
      </c>
      <c r="F296" s="17" t="s">
        <v>170</v>
      </c>
      <c r="G296" s="7" t="s">
        <v>247</v>
      </c>
      <c r="H296" s="17">
        <v>5</v>
      </c>
      <c r="I296" s="17" t="s">
        <v>139</v>
      </c>
      <c r="J296" s="17" t="s">
        <v>140</v>
      </c>
      <c r="L296" s="17">
        <v>35</v>
      </c>
      <c r="M296" s="17">
        <v>5</v>
      </c>
      <c r="N296" s="17">
        <v>1</v>
      </c>
      <c r="O296" s="17">
        <v>1</v>
      </c>
      <c r="P296">
        <v>1553549189</v>
      </c>
      <c r="Q296">
        <v>2098</v>
      </c>
      <c r="S296" t="s">
        <v>141</v>
      </c>
      <c r="T296" t="s">
        <v>142</v>
      </c>
      <c r="U296" t="e">
        <f>MATCH(D296,Отчет!#REF!,0)</f>
        <v>#REF!</v>
      </c>
    </row>
    <row r="297" spans="1:21" x14ac:dyDescent="0.2">
      <c r="A297" s="17">
        <v>1580061523</v>
      </c>
      <c r="B297" s="17">
        <v>7</v>
      </c>
      <c r="C297" s="17" t="s">
        <v>146</v>
      </c>
      <c r="D297" s="17">
        <v>1171419713</v>
      </c>
      <c r="E297" s="7" t="s">
        <v>100</v>
      </c>
      <c r="F297" s="17" t="s">
        <v>239</v>
      </c>
      <c r="G297" s="7" t="s">
        <v>247</v>
      </c>
      <c r="H297" s="17">
        <v>5</v>
      </c>
      <c r="I297" s="17" t="s">
        <v>139</v>
      </c>
      <c r="J297" s="17" t="s">
        <v>140</v>
      </c>
      <c r="L297" s="17">
        <v>35</v>
      </c>
      <c r="M297" s="17">
        <v>5</v>
      </c>
      <c r="N297" s="17">
        <v>1</v>
      </c>
      <c r="O297" s="17">
        <v>1</v>
      </c>
      <c r="P297">
        <v>1553549189</v>
      </c>
      <c r="Q297">
        <v>2098</v>
      </c>
      <c r="S297" t="s">
        <v>141</v>
      </c>
      <c r="T297" t="s">
        <v>142</v>
      </c>
      <c r="U297" t="e">
        <f>MATCH(D297,Отчет!#REF!,0)</f>
        <v>#REF!</v>
      </c>
    </row>
    <row r="298" spans="1:21" x14ac:dyDescent="0.2">
      <c r="A298" s="17">
        <v>1580064398</v>
      </c>
      <c r="C298" s="17" t="s">
        <v>146</v>
      </c>
      <c r="D298" s="17">
        <v>1171419741</v>
      </c>
      <c r="E298" s="7" t="s">
        <v>45</v>
      </c>
      <c r="F298" s="17" t="s">
        <v>172</v>
      </c>
      <c r="G298" s="7" t="s">
        <v>247</v>
      </c>
      <c r="H298" s="17">
        <v>5</v>
      </c>
      <c r="I298" s="17" t="s">
        <v>139</v>
      </c>
      <c r="J298" s="17" t="s">
        <v>140</v>
      </c>
      <c r="K298" s="17">
        <v>0</v>
      </c>
      <c r="L298" s="17">
        <v>0</v>
      </c>
      <c r="M298" s="17">
        <v>5</v>
      </c>
      <c r="O298" s="17">
        <v>1</v>
      </c>
      <c r="P298">
        <v>1553549189</v>
      </c>
      <c r="Q298">
        <v>2098</v>
      </c>
      <c r="S298" t="s">
        <v>141</v>
      </c>
      <c r="T298" t="s">
        <v>142</v>
      </c>
      <c r="U298" t="e">
        <f>MATCH(D298,Отчет!#REF!,0)</f>
        <v>#REF!</v>
      </c>
    </row>
    <row r="299" spans="1:21" x14ac:dyDescent="0.2">
      <c r="A299" s="17">
        <v>1580064235</v>
      </c>
      <c r="B299" s="17">
        <v>5</v>
      </c>
      <c r="C299" s="17" t="s">
        <v>144</v>
      </c>
      <c r="D299" s="17">
        <v>1171419793</v>
      </c>
      <c r="E299" s="7" t="s">
        <v>102</v>
      </c>
      <c r="F299" s="17" t="s">
        <v>240</v>
      </c>
      <c r="G299" s="7" t="s">
        <v>247</v>
      </c>
      <c r="H299" s="17">
        <v>5</v>
      </c>
      <c r="I299" s="17" t="s">
        <v>139</v>
      </c>
      <c r="J299" s="17" t="s">
        <v>140</v>
      </c>
      <c r="L299" s="17">
        <v>25</v>
      </c>
      <c r="M299" s="17">
        <v>5</v>
      </c>
      <c r="N299" s="17">
        <v>1</v>
      </c>
      <c r="O299" s="17">
        <v>1</v>
      </c>
      <c r="P299">
        <v>1553549189</v>
      </c>
      <c r="Q299">
        <v>2098</v>
      </c>
      <c r="S299" t="s">
        <v>141</v>
      </c>
      <c r="T299" t="s">
        <v>142</v>
      </c>
      <c r="U299" t="e">
        <f>MATCH(D299,Отчет!#REF!,0)</f>
        <v>#REF!</v>
      </c>
    </row>
    <row r="300" spans="1:21" x14ac:dyDescent="0.2">
      <c r="A300" s="17">
        <v>1580063622</v>
      </c>
      <c r="B300" s="17">
        <v>8</v>
      </c>
      <c r="C300" s="17" t="s">
        <v>136</v>
      </c>
      <c r="D300" s="17">
        <v>1171419858</v>
      </c>
      <c r="E300" s="7" t="s">
        <v>120</v>
      </c>
      <c r="F300" s="17" t="s">
        <v>175</v>
      </c>
      <c r="G300" s="7" t="s">
        <v>247</v>
      </c>
      <c r="H300" s="17">
        <v>5</v>
      </c>
      <c r="I300" s="17" t="s">
        <v>139</v>
      </c>
      <c r="J300" s="17" t="s">
        <v>140</v>
      </c>
      <c r="L300" s="17">
        <v>40</v>
      </c>
      <c r="M300" s="17">
        <v>5</v>
      </c>
      <c r="N300" s="17">
        <v>1</v>
      </c>
      <c r="O300" s="17">
        <v>1</v>
      </c>
      <c r="P300">
        <v>1553549189</v>
      </c>
      <c r="Q300">
        <v>2098</v>
      </c>
      <c r="S300" t="s">
        <v>141</v>
      </c>
      <c r="T300" t="s">
        <v>142</v>
      </c>
      <c r="U300" t="e">
        <f>MATCH(D300,Отчет!#REF!,0)</f>
        <v>#REF!</v>
      </c>
    </row>
    <row r="301" spans="1:21" x14ac:dyDescent="0.2">
      <c r="A301" s="17">
        <v>1646466842</v>
      </c>
      <c r="B301" s="17">
        <v>4</v>
      </c>
      <c r="C301" s="17" t="s">
        <v>144</v>
      </c>
      <c r="D301" s="17">
        <v>1171418479</v>
      </c>
      <c r="E301" s="7" t="s">
        <v>61</v>
      </c>
      <c r="F301" s="17" t="s">
        <v>213</v>
      </c>
      <c r="G301" s="7" t="s">
        <v>247</v>
      </c>
      <c r="H301" s="17">
        <v>5</v>
      </c>
      <c r="I301" s="17" t="s">
        <v>139</v>
      </c>
      <c r="J301" s="17" t="s">
        <v>140</v>
      </c>
      <c r="L301" s="17">
        <v>20</v>
      </c>
      <c r="M301" s="17">
        <v>5</v>
      </c>
      <c r="N301" s="17">
        <v>1</v>
      </c>
      <c r="O301" s="17">
        <v>1</v>
      </c>
      <c r="P301">
        <v>1553549189</v>
      </c>
      <c r="Q301">
        <v>2098</v>
      </c>
      <c r="S301" t="s">
        <v>141</v>
      </c>
      <c r="T301" t="s">
        <v>142</v>
      </c>
      <c r="U301" t="e">
        <f>MATCH(D301,Отчет!#REF!,0)</f>
        <v>#REF!</v>
      </c>
    </row>
    <row r="302" spans="1:21" x14ac:dyDescent="0.2">
      <c r="A302" s="17">
        <v>1580062192</v>
      </c>
      <c r="B302" s="17">
        <v>5</v>
      </c>
      <c r="C302" s="17" t="s">
        <v>146</v>
      </c>
      <c r="D302" s="17">
        <v>1171418622</v>
      </c>
      <c r="E302" s="7" t="s">
        <v>106</v>
      </c>
      <c r="F302" s="17" t="s">
        <v>214</v>
      </c>
      <c r="G302" s="7" t="s">
        <v>247</v>
      </c>
      <c r="H302" s="17">
        <v>5</v>
      </c>
      <c r="I302" s="17" t="s">
        <v>139</v>
      </c>
      <c r="J302" s="17" t="s">
        <v>140</v>
      </c>
      <c r="L302" s="17">
        <v>25</v>
      </c>
      <c r="M302" s="17">
        <v>5</v>
      </c>
      <c r="N302" s="17">
        <v>1</v>
      </c>
      <c r="O302" s="17">
        <v>1</v>
      </c>
      <c r="P302">
        <v>1553549189</v>
      </c>
      <c r="Q302">
        <v>2098</v>
      </c>
      <c r="S302" t="s">
        <v>141</v>
      </c>
      <c r="T302" t="s">
        <v>142</v>
      </c>
      <c r="U302" t="e">
        <f>MATCH(D302,Отчет!#REF!,0)</f>
        <v>#REF!</v>
      </c>
    </row>
    <row r="303" spans="1:21" x14ac:dyDescent="0.2">
      <c r="A303" s="17">
        <v>1580064296</v>
      </c>
      <c r="B303" s="17">
        <v>6</v>
      </c>
      <c r="C303" s="17" t="s">
        <v>136</v>
      </c>
      <c r="D303" s="17">
        <v>1171418648</v>
      </c>
      <c r="E303" s="7" t="s">
        <v>64</v>
      </c>
      <c r="F303" s="17" t="s">
        <v>235</v>
      </c>
      <c r="G303" s="7" t="s">
        <v>247</v>
      </c>
      <c r="H303" s="17">
        <v>5</v>
      </c>
      <c r="I303" s="17" t="s">
        <v>139</v>
      </c>
      <c r="J303" s="17" t="s">
        <v>140</v>
      </c>
      <c r="L303" s="17">
        <v>30</v>
      </c>
      <c r="M303" s="17">
        <v>5</v>
      </c>
      <c r="N303" s="17">
        <v>1</v>
      </c>
      <c r="O303" s="17">
        <v>1</v>
      </c>
      <c r="P303">
        <v>1553549189</v>
      </c>
      <c r="Q303">
        <v>2098</v>
      </c>
      <c r="S303" t="s">
        <v>141</v>
      </c>
      <c r="T303" t="s">
        <v>142</v>
      </c>
      <c r="U303" t="e">
        <f>MATCH(D303,Отчет!#REF!,0)</f>
        <v>#REF!</v>
      </c>
    </row>
    <row r="304" spans="1:21" x14ac:dyDescent="0.2">
      <c r="A304" s="17">
        <v>1580061710</v>
      </c>
      <c r="B304" s="17">
        <v>7</v>
      </c>
      <c r="C304" s="17" t="s">
        <v>150</v>
      </c>
      <c r="D304" s="17">
        <v>1171418779</v>
      </c>
      <c r="E304" s="7" t="s">
        <v>118</v>
      </c>
      <c r="F304" s="17" t="s">
        <v>191</v>
      </c>
      <c r="G304" s="7" t="s">
        <v>247</v>
      </c>
      <c r="H304" s="17">
        <v>5</v>
      </c>
      <c r="I304" s="17" t="s">
        <v>139</v>
      </c>
      <c r="J304" s="17" t="s">
        <v>140</v>
      </c>
      <c r="L304" s="17">
        <v>35</v>
      </c>
      <c r="M304" s="17">
        <v>5</v>
      </c>
      <c r="N304" s="17">
        <v>1</v>
      </c>
      <c r="O304" s="17">
        <v>1</v>
      </c>
      <c r="P304">
        <v>1553549189</v>
      </c>
      <c r="Q304">
        <v>2098</v>
      </c>
      <c r="S304" t="s">
        <v>141</v>
      </c>
      <c r="T304" t="s">
        <v>142</v>
      </c>
      <c r="U304" t="e">
        <f>MATCH(D304,Отчет!#REF!,0)</f>
        <v>#REF!</v>
      </c>
    </row>
    <row r="305" spans="1:21" x14ac:dyDescent="0.2">
      <c r="A305" s="17">
        <v>1580061425</v>
      </c>
      <c r="B305" s="17">
        <v>7</v>
      </c>
      <c r="C305" s="17" t="s">
        <v>136</v>
      </c>
      <c r="D305" s="17">
        <v>1171418792</v>
      </c>
      <c r="E305" s="7" t="s">
        <v>87</v>
      </c>
      <c r="F305" s="17" t="s">
        <v>153</v>
      </c>
      <c r="G305" s="7" t="s">
        <v>247</v>
      </c>
      <c r="H305" s="17">
        <v>5</v>
      </c>
      <c r="I305" s="17" t="s">
        <v>139</v>
      </c>
      <c r="J305" s="17" t="s">
        <v>140</v>
      </c>
      <c r="L305" s="17">
        <v>35</v>
      </c>
      <c r="M305" s="17">
        <v>5</v>
      </c>
      <c r="N305" s="17">
        <v>1</v>
      </c>
      <c r="O305" s="17">
        <v>1</v>
      </c>
      <c r="P305">
        <v>1553549189</v>
      </c>
      <c r="Q305">
        <v>2098</v>
      </c>
      <c r="S305" t="s">
        <v>141</v>
      </c>
      <c r="T305" t="s">
        <v>142</v>
      </c>
      <c r="U305" t="e">
        <f>MATCH(D305,Отчет!#REF!,0)</f>
        <v>#REF!</v>
      </c>
    </row>
    <row r="306" spans="1:21" x14ac:dyDescent="0.2">
      <c r="A306" s="17">
        <v>1580063481</v>
      </c>
      <c r="B306" s="17">
        <v>8</v>
      </c>
      <c r="C306" s="17" t="s">
        <v>144</v>
      </c>
      <c r="D306" s="17">
        <v>1171418844</v>
      </c>
      <c r="E306" s="7" t="s">
        <v>58</v>
      </c>
      <c r="F306" s="17" t="s">
        <v>154</v>
      </c>
      <c r="G306" s="7" t="s">
        <v>247</v>
      </c>
      <c r="H306" s="17">
        <v>5</v>
      </c>
      <c r="I306" s="17" t="s">
        <v>139</v>
      </c>
      <c r="J306" s="17" t="s">
        <v>140</v>
      </c>
      <c r="L306" s="17">
        <v>40</v>
      </c>
      <c r="M306" s="17">
        <v>5</v>
      </c>
      <c r="N306" s="17">
        <v>1</v>
      </c>
      <c r="O306" s="17">
        <v>1</v>
      </c>
      <c r="P306">
        <v>1553549189</v>
      </c>
      <c r="Q306">
        <v>2098</v>
      </c>
      <c r="S306" t="s">
        <v>141</v>
      </c>
      <c r="T306" t="s">
        <v>142</v>
      </c>
      <c r="U306" t="e">
        <f>MATCH(D306,Отчет!#REF!,0)</f>
        <v>#REF!</v>
      </c>
    </row>
    <row r="307" spans="1:21" x14ac:dyDescent="0.2">
      <c r="A307" s="17">
        <v>1580062127</v>
      </c>
      <c r="B307" s="17">
        <v>8</v>
      </c>
      <c r="C307" s="17" t="s">
        <v>144</v>
      </c>
      <c r="D307" s="17">
        <v>1171418923</v>
      </c>
      <c r="E307" s="7" t="s">
        <v>73</v>
      </c>
      <c r="F307" s="17" t="s">
        <v>192</v>
      </c>
      <c r="G307" s="7" t="s">
        <v>247</v>
      </c>
      <c r="H307" s="17">
        <v>5</v>
      </c>
      <c r="I307" s="17" t="s">
        <v>139</v>
      </c>
      <c r="J307" s="17" t="s">
        <v>140</v>
      </c>
      <c r="L307" s="17">
        <v>40</v>
      </c>
      <c r="M307" s="17">
        <v>5</v>
      </c>
      <c r="N307" s="17">
        <v>1</v>
      </c>
      <c r="O307" s="17">
        <v>1</v>
      </c>
      <c r="P307">
        <v>1553549189</v>
      </c>
      <c r="Q307">
        <v>2098</v>
      </c>
      <c r="S307" t="s">
        <v>141</v>
      </c>
      <c r="T307" t="s">
        <v>142</v>
      </c>
      <c r="U307" t="e">
        <f>MATCH(D307,Отчет!#REF!,0)</f>
        <v>#REF!</v>
      </c>
    </row>
    <row r="308" spans="1:21" x14ac:dyDescent="0.2">
      <c r="A308" s="17">
        <v>1580061387</v>
      </c>
      <c r="B308" s="17">
        <v>9</v>
      </c>
      <c r="C308" s="17" t="s">
        <v>136</v>
      </c>
      <c r="D308" s="17">
        <v>1171418936</v>
      </c>
      <c r="E308" s="7" t="s">
        <v>125</v>
      </c>
      <c r="F308" s="17" t="s">
        <v>193</v>
      </c>
      <c r="G308" s="7" t="s">
        <v>247</v>
      </c>
      <c r="H308" s="17">
        <v>5</v>
      </c>
      <c r="I308" s="17" t="s">
        <v>139</v>
      </c>
      <c r="J308" s="17" t="s">
        <v>140</v>
      </c>
      <c r="L308" s="17">
        <v>45</v>
      </c>
      <c r="M308" s="17">
        <v>5</v>
      </c>
      <c r="N308" s="17">
        <v>1</v>
      </c>
      <c r="O308" s="17">
        <v>1</v>
      </c>
      <c r="P308">
        <v>1553549189</v>
      </c>
      <c r="Q308">
        <v>2098</v>
      </c>
      <c r="S308" t="s">
        <v>141</v>
      </c>
      <c r="T308" t="s">
        <v>142</v>
      </c>
      <c r="U308" t="e">
        <f>MATCH(D308,Отчет!#REF!,0)</f>
        <v>#REF!</v>
      </c>
    </row>
    <row r="309" spans="1:21" x14ac:dyDescent="0.2">
      <c r="A309" s="17">
        <v>1580063582</v>
      </c>
      <c r="B309" s="17">
        <v>7</v>
      </c>
      <c r="C309" s="17" t="s">
        <v>144</v>
      </c>
      <c r="D309" s="17">
        <v>1171418949</v>
      </c>
      <c r="E309" s="7" t="s">
        <v>81</v>
      </c>
      <c r="F309" s="17" t="s">
        <v>155</v>
      </c>
      <c r="G309" s="7" t="s">
        <v>247</v>
      </c>
      <c r="H309" s="17">
        <v>5</v>
      </c>
      <c r="I309" s="17" t="s">
        <v>139</v>
      </c>
      <c r="J309" s="17" t="s">
        <v>140</v>
      </c>
      <c r="L309" s="17">
        <v>35</v>
      </c>
      <c r="M309" s="17">
        <v>5</v>
      </c>
      <c r="N309" s="17">
        <v>1</v>
      </c>
      <c r="O309" s="17">
        <v>1</v>
      </c>
      <c r="P309">
        <v>1553549189</v>
      </c>
      <c r="Q309">
        <v>2098</v>
      </c>
      <c r="S309" t="s">
        <v>141</v>
      </c>
      <c r="T309" t="s">
        <v>142</v>
      </c>
      <c r="U309" t="e">
        <f>MATCH(D309,Отчет!#REF!,0)</f>
        <v>#REF!</v>
      </c>
    </row>
    <row r="310" spans="1:21" x14ac:dyDescent="0.2">
      <c r="A310" s="17">
        <v>1580061770</v>
      </c>
      <c r="B310" s="17">
        <v>8</v>
      </c>
      <c r="C310" s="17" t="s">
        <v>144</v>
      </c>
      <c r="D310" s="17">
        <v>1171418988</v>
      </c>
      <c r="E310" s="7" t="s">
        <v>76</v>
      </c>
      <c r="F310" s="17" t="s">
        <v>194</v>
      </c>
      <c r="G310" s="7" t="s">
        <v>247</v>
      </c>
      <c r="H310" s="17">
        <v>5</v>
      </c>
      <c r="I310" s="17" t="s">
        <v>139</v>
      </c>
      <c r="J310" s="17" t="s">
        <v>140</v>
      </c>
      <c r="L310" s="17">
        <v>40</v>
      </c>
      <c r="M310" s="17">
        <v>5</v>
      </c>
      <c r="N310" s="17">
        <v>1</v>
      </c>
      <c r="O310" s="17">
        <v>1</v>
      </c>
      <c r="P310">
        <v>1553549189</v>
      </c>
      <c r="Q310">
        <v>2098</v>
      </c>
      <c r="S310" t="s">
        <v>141</v>
      </c>
      <c r="T310" t="s">
        <v>142</v>
      </c>
      <c r="U310" t="e">
        <f>MATCH(D310,Отчет!#REF!,0)</f>
        <v>#REF!</v>
      </c>
    </row>
    <row r="311" spans="1:21" x14ac:dyDescent="0.2">
      <c r="A311" s="17">
        <v>1580064334</v>
      </c>
      <c r="B311" s="17">
        <v>8</v>
      </c>
      <c r="C311" s="17" t="s">
        <v>144</v>
      </c>
      <c r="D311" s="17">
        <v>1171419027</v>
      </c>
      <c r="E311" s="7" t="s">
        <v>104</v>
      </c>
      <c r="F311" s="17" t="s">
        <v>196</v>
      </c>
      <c r="G311" s="7" t="s">
        <v>247</v>
      </c>
      <c r="H311" s="17">
        <v>5</v>
      </c>
      <c r="I311" s="17" t="s">
        <v>139</v>
      </c>
      <c r="J311" s="17" t="s">
        <v>140</v>
      </c>
      <c r="L311" s="17">
        <v>40</v>
      </c>
      <c r="M311" s="17">
        <v>5</v>
      </c>
      <c r="N311" s="17">
        <v>1</v>
      </c>
      <c r="O311" s="17">
        <v>1</v>
      </c>
      <c r="P311">
        <v>1553549189</v>
      </c>
      <c r="Q311">
        <v>2098</v>
      </c>
      <c r="S311" t="s">
        <v>141</v>
      </c>
      <c r="T311" t="s">
        <v>142</v>
      </c>
      <c r="U311" t="e">
        <f>MATCH(D311,Отчет!#REF!,0)</f>
        <v>#REF!</v>
      </c>
    </row>
    <row r="312" spans="1:21" x14ac:dyDescent="0.2">
      <c r="A312" s="17">
        <v>1580062775</v>
      </c>
      <c r="B312" s="17">
        <v>6</v>
      </c>
      <c r="C312" s="17" t="s">
        <v>136</v>
      </c>
      <c r="D312" s="17">
        <v>1171419066</v>
      </c>
      <c r="E312" s="7" t="s">
        <v>78</v>
      </c>
      <c r="F312" s="17" t="s">
        <v>220</v>
      </c>
      <c r="G312" s="7" t="s">
        <v>247</v>
      </c>
      <c r="H312" s="17">
        <v>5</v>
      </c>
      <c r="I312" s="17" t="s">
        <v>139</v>
      </c>
      <c r="J312" s="17" t="s">
        <v>140</v>
      </c>
      <c r="L312" s="17">
        <v>30</v>
      </c>
      <c r="M312" s="17">
        <v>5</v>
      </c>
      <c r="N312" s="17">
        <v>1</v>
      </c>
      <c r="O312" s="17">
        <v>1</v>
      </c>
      <c r="P312">
        <v>1553549189</v>
      </c>
      <c r="Q312">
        <v>2098</v>
      </c>
      <c r="S312" t="s">
        <v>141</v>
      </c>
      <c r="T312" t="s">
        <v>142</v>
      </c>
      <c r="U312" t="e">
        <f>MATCH(D312,Отчет!#REF!,0)</f>
        <v>#REF!</v>
      </c>
    </row>
    <row r="313" spans="1:21" x14ac:dyDescent="0.2">
      <c r="A313" s="17">
        <v>1653513452</v>
      </c>
      <c r="B313" s="17">
        <v>7</v>
      </c>
      <c r="C313" s="17" t="s">
        <v>136</v>
      </c>
      <c r="D313" s="17">
        <v>1534201168</v>
      </c>
      <c r="E313" s="7" t="s">
        <v>36</v>
      </c>
      <c r="F313" s="17" t="s">
        <v>143</v>
      </c>
      <c r="G313" s="7" t="s">
        <v>248</v>
      </c>
      <c r="H313" s="17">
        <v>5</v>
      </c>
      <c r="I313" s="17" t="s">
        <v>139</v>
      </c>
      <c r="J313" s="17" t="s">
        <v>140</v>
      </c>
      <c r="L313" s="17">
        <v>35</v>
      </c>
      <c r="M313" s="17">
        <v>5</v>
      </c>
      <c r="N313" s="17">
        <v>1</v>
      </c>
      <c r="O313" s="17">
        <v>1</v>
      </c>
      <c r="P313">
        <v>1553549189</v>
      </c>
      <c r="Q313">
        <v>2098</v>
      </c>
      <c r="S313" t="s">
        <v>141</v>
      </c>
      <c r="T313" t="s">
        <v>142</v>
      </c>
      <c r="U313" t="e">
        <f>MATCH(D313,Отчет!#REF!,0)</f>
        <v>#REF!</v>
      </c>
    </row>
    <row r="314" spans="1:21" x14ac:dyDescent="0.2">
      <c r="A314" s="17">
        <v>1580063001</v>
      </c>
      <c r="B314" s="17">
        <v>5</v>
      </c>
      <c r="C314" s="17" t="s">
        <v>136</v>
      </c>
      <c r="D314" s="17">
        <v>1171418884</v>
      </c>
      <c r="E314" s="7" t="s">
        <v>108</v>
      </c>
      <c r="F314" s="17" t="s">
        <v>216</v>
      </c>
      <c r="G314" s="7" t="s">
        <v>248</v>
      </c>
      <c r="H314" s="17">
        <v>5</v>
      </c>
      <c r="I314" s="17" t="s">
        <v>139</v>
      </c>
      <c r="J314" s="17" t="s">
        <v>140</v>
      </c>
      <c r="L314" s="17">
        <v>25</v>
      </c>
      <c r="M314" s="17">
        <v>5</v>
      </c>
      <c r="N314" s="17">
        <v>1</v>
      </c>
      <c r="O314" s="17">
        <v>1</v>
      </c>
      <c r="P314">
        <v>1557896352</v>
      </c>
      <c r="Q314">
        <v>2098</v>
      </c>
      <c r="S314" t="s">
        <v>141</v>
      </c>
      <c r="T314" t="s">
        <v>142</v>
      </c>
      <c r="U314" t="e">
        <f>MATCH(D314,Отчет!#REF!,0)</f>
        <v>#REF!</v>
      </c>
    </row>
    <row r="315" spans="1:21" x14ac:dyDescent="0.2">
      <c r="A315" s="17">
        <v>1580064300</v>
      </c>
      <c r="B315" s="17">
        <v>5</v>
      </c>
      <c r="C315" s="17" t="s">
        <v>136</v>
      </c>
      <c r="D315" s="17">
        <v>1171418648</v>
      </c>
      <c r="E315" s="7" t="s">
        <v>64</v>
      </c>
      <c r="F315" s="17" t="s">
        <v>235</v>
      </c>
      <c r="G315" s="7" t="s">
        <v>248</v>
      </c>
      <c r="H315" s="17">
        <v>5</v>
      </c>
      <c r="I315" s="17" t="s">
        <v>139</v>
      </c>
      <c r="J315" s="17" t="s">
        <v>140</v>
      </c>
      <c r="L315" s="17">
        <v>25</v>
      </c>
      <c r="M315" s="17">
        <v>5</v>
      </c>
      <c r="N315" s="17">
        <v>1</v>
      </c>
      <c r="O315" s="17">
        <v>1</v>
      </c>
      <c r="P315">
        <v>1553549189</v>
      </c>
      <c r="Q315">
        <v>2098</v>
      </c>
      <c r="S315" t="s">
        <v>141</v>
      </c>
      <c r="T315" t="s">
        <v>142</v>
      </c>
      <c r="U315" t="e">
        <f>MATCH(D315,Отчет!#REF!,0)</f>
        <v>#REF!</v>
      </c>
    </row>
    <row r="316" spans="1:21" x14ac:dyDescent="0.2">
      <c r="A316" s="17">
        <v>1584841334</v>
      </c>
      <c r="C316" s="17" t="s">
        <v>146</v>
      </c>
      <c r="D316" s="17">
        <v>1171454813</v>
      </c>
      <c r="E316" s="7" t="s">
        <v>135</v>
      </c>
      <c r="F316" s="17" t="s">
        <v>203</v>
      </c>
      <c r="G316" s="7" t="s">
        <v>248</v>
      </c>
      <c r="H316" s="17">
        <v>5</v>
      </c>
      <c r="I316" s="17" t="s">
        <v>139</v>
      </c>
      <c r="J316" s="17" t="s">
        <v>140</v>
      </c>
      <c r="K316" s="17">
        <v>0</v>
      </c>
      <c r="L316" s="17">
        <v>0</v>
      </c>
      <c r="M316" s="17">
        <v>5</v>
      </c>
      <c r="O316" s="17">
        <v>0</v>
      </c>
      <c r="P316">
        <v>1553549189</v>
      </c>
      <c r="Q316">
        <v>2098</v>
      </c>
      <c r="S316" t="s">
        <v>141</v>
      </c>
      <c r="T316" t="s">
        <v>142</v>
      </c>
      <c r="U316" t="e">
        <f>MATCH(D316,Отчет!#REF!,0)</f>
        <v>#REF!</v>
      </c>
    </row>
    <row r="317" spans="1:21" x14ac:dyDescent="0.2">
      <c r="A317" s="17">
        <v>1580063722</v>
      </c>
      <c r="B317" s="17">
        <v>5</v>
      </c>
      <c r="C317" s="17" t="s">
        <v>150</v>
      </c>
      <c r="D317" s="17">
        <v>1171419578</v>
      </c>
      <c r="E317" s="7" t="s">
        <v>65</v>
      </c>
      <c r="F317" s="17" t="s">
        <v>238</v>
      </c>
      <c r="G317" s="7" t="s">
        <v>248</v>
      </c>
      <c r="H317" s="17">
        <v>5</v>
      </c>
      <c r="I317" s="17" t="s">
        <v>139</v>
      </c>
      <c r="J317" s="17" t="s">
        <v>140</v>
      </c>
      <c r="L317" s="17">
        <v>25</v>
      </c>
      <c r="M317" s="17">
        <v>5</v>
      </c>
      <c r="N317" s="17">
        <v>1</v>
      </c>
      <c r="O317" s="17">
        <v>1</v>
      </c>
      <c r="P317">
        <v>1553549189</v>
      </c>
      <c r="Q317">
        <v>2098</v>
      </c>
      <c r="S317" t="s">
        <v>141</v>
      </c>
      <c r="T317" t="s">
        <v>142</v>
      </c>
      <c r="U317" t="e">
        <f>MATCH(D317,Отчет!#REF!,0)</f>
        <v>#REF!</v>
      </c>
    </row>
    <row r="318" spans="1:21" x14ac:dyDescent="0.2">
      <c r="A318" s="17">
        <v>1580061868</v>
      </c>
      <c r="B318" s="17">
        <v>6</v>
      </c>
      <c r="C318" s="17" t="s">
        <v>136</v>
      </c>
      <c r="D318" s="17">
        <v>1171418897</v>
      </c>
      <c r="E318" s="7" t="s">
        <v>66</v>
      </c>
      <c r="F318" s="17" t="s">
        <v>217</v>
      </c>
      <c r="G318" s="7" t="s">
        <v>248</v>
      </c>
      <c r="H318" s="17">
        <v>5</v>
      </c>
      <c r="I318" s="17" t="s">
        <v>139</v>
      </c>
      <c r="J318" s="17" t="s">
        <v>140</v>
      </c>
      <c r="L318" s="17">
        <v>30</v>
      </c>
      <c r="M318" s="17">
        <v>5</v>
      </c>
      <c r="N318" s="17">
        <v>1</v>
      </c>
      <c r="O318" s="17">
        <v>1</v>
      </c>
      <c r="P318">
        <v>1557896352</v>
      </c>
      <c r="Q318">
        <v>2098</v>
      </c>
      <c r="S318" t="s">
        <v>141</v>
      </c>
      <c r="T318" t="s">
        <v>142</v>
      </c>
      <c r="U318" t="e">
        <f>MATCH(D318,Отчет!#REF!,0)</f>
        <v>#REF!</v>
      </c>
    </row>
    <row r="319" spans="1:21" x14ac:dyDescent="0.2">
      <c r="A319" s="17">
        <v>1580061489</v>
      </c>
      <c r="B319" s="17">
        <v>5</v>
      </c>
      <c r="C319" s="17" t="s">
        <v>150</v>
      </c>
      <c r="D319" s="17">
        <v>1171418423</v>
      </c>
      <c r="E319" s="7" t="s">
        <v>91</v>
      </c>
      <c r="F319" s="17" t="s">
        <v>223</v>
      </c>
      <c r="G319" s="7" t="s">
        <v>248</v>
      </c>
      <c r="H319" s="17">
        <v>5</v>
      </c>
      <c r="I319" s="17" t="s">
        <v>139</v>
      </c>
      <c r="J319" s="17" t="s">
        <v>140</v>
      </c>
      <c r="L319" s="17">
        <v>25</v>
      </c>
      <c r="M319" s="17">
        <v>5</v>
      </c>
      <c r="N319" s="17">
        <v>1</v>
      </c>
      <c r="O319" s="17">
        <v>1</v>
      </c>
      <c r="P319">
        <v>1553549189</v>
      </c>
      <c r="Q319">
        <v>2098</v>
      </c>
      <c r="S319" t="s">
        <v>141</v>
      </c>
      <c r="T319" t="s">
        <v>142</v>
      </c>
      <c r="U319" t="e">
        <f>MATCH(D319,Отчет!#REF!,0)</f>
        <v>#REF!</v>
      </c>
    </row>
    <row r="320" spans="1:21" x14ac:dyDescent="0.2">
      <c r="A320" s="17">
        <v>1580063057</v>
      </c>
      <c r="B320" s="17">
        <v>4</v>
      </c>
      <c r="C320" s="17" t="s">
        <v>144</v>
      </c>
      <c r="D320" s="17">
        <v>1171418674</v>
      </c>
      <c r="E320" s="7" t="s">
        <v>134</v>
      </c>
      <c r="F320" s="17" t="s">
        <v>148</v>
      </c>
      <c r="G320" s="7" t="s">
        <v>248</v>
      </c>
      <c r="H320" s="17">
        <v>5</v>
      </c>
      <c r="I320" s="17" t="s">
        <v>139</v>
      </c>
      <c r="J320" s="17" t="s">
        <v>140</v>
      </c>
      <c r="L320" s="17">
        <v>20</v>
      </c>
      <c r="M320" s="17">
        <v>5</v>
      </c>
      <c r="N320" s="17">
        <v>1</v>
      </c>
      <c r="O320" s="17">
        <v>1</v>
      </c>
      <c r="P320">
        <v>1557896352</v>
      </c>
      <c r="Q320">
        <v>2098</v>
      </c>
      <c r="S320" t="s">
        <v>141</v>
      </c>
      <c r="T320" t="s">
        <v>142</v>
      </c>
      <c r="U320" t="e">
        <f>MATCH(D320,Отчет!#REF!,0)</f>
        <v>#REF!</v>
      </c>
    </row>
    <row r="321" spans="1:21" x14ac:dyDescent="0.2">
      <c r="A321" s="17">
        <v>1580062441</v>
      </c>
      <c r="B321" s="17">
        <v>6</v>
      </c>
      <c r="C321" s="17" t="s">
        <v>146</v>
      </c>
      <c r="D321" s="17">
        <v>1171419289</v>
      </c>
      <c r="E321" s="7" t="s">
        <v>68</v>
      </c>
      <c r="F321" s="17" t="s">
        <v>236</v>
      </c>
      <c r="G321" s="7" t="s">
        <v>248</v>
      </c>
      <c r="H321" s="17">
        <v>5</v>
      </c>
      <c r="I321" s="17" t="s">
        <v>139</v>
      </c>
      <c r="J321" s="17" t="s">
        <v>140</v>
      </c>
      <c r="L321" s="17">
        <v>30</v>
      </c>
      <c r="M321" s="17">
        <v>5</v>
      </c>
      <c r="N321" s="17">
        <v>1</v>
      </c>
      <c r="O321" s="17">
        <v>1</v>
      </c>
      <c r="P321">
        <v>1553549189</v>
      </c>
      <c r="Q321">
        <v>2098</v>
      </c>
      <c r="S321" t="s">
        <v>141</v>
      </c>
      <c r="T321" t="s">
        <v>142</v>
      </c>
      <c r="U321" t="e">
        <f>MATCH(D321,Отчет!#REF!,0)</f>
        <v>#REF!</v>
      </c>
    </row>
    <row r="322" spans="1:21" x14ac:dyDescent="0.2">
      <c r="A322" s="17">
        <v>1585274235</v>
      </c>
      <c r="B322" s="17">
        <v>3</v>
      </c>
      <c r="C322" s="17" t="s">
        <v>136</v>
      </c>
      <c r="D322" s="17">
        <v>1171422465</v>
      </c>
      <c r="E322" s="7" t="s">
        <v>101</v>
      </c>
      <c r="F322" s="17" t="s">
        <v>200</v>
      </c>
      <c r="G322" s="7" t="s">
        <v>248</v>
      </c>
      <c r="H322" s="17">
        <v>5</v>
      </c>
      <c r="I322" s="17" t="s">
        <v>139</v>
      </c>
      <c r="J322" s="17" t="s">
        <v>140</v>
      </c>
      <c r="L322" s="17">
        <v>0</v>
      </c>
      <c r="M322" s="17">
        <v>5</v>
      </c>
      <c r="N322" s="17">
        <v>0</v>
      </c>
      <c r="O322" s="17">
        <v>1</v>
      </c>
      <c r="P322">
        <v>1557896352</v>
      </c>
      <c r="Q322">
        <v>2098</v>
      </c>
      <c r="S322" t="s">
        <v>141</v>
      </c>
      <c r="T322" t="s">
        <v>142</v>
      </c>
      <c r="U322" t="e">
        <f>MATCH(D322,Отчет!#REF!,0)</f>
        <v>#REF!</v>
      </c>
    </row>
    <row r="323" spans="1:21" x14ac:dyDescent="0.2">
      <c r="A323" s="17">
        <v>1648893009</v>
      </c>
      <c r="B323" s="17">
        <v>9</v>
      </c>
      <c r="C323" s="17" t="s">
        <v>150</v>
      </c>
      <c r="D323" s="17">
        <v>1171419276</v>
      </c>
      <c r="E323" s="7" t="s">
        <v>122</v>
      </c>
      <c r="F323" s="17" t="s">
        <v>225</v>
      </c>
      <c r="G323" s="7" t="s">
        <v>249</v>
      </c>
      <c r="H323" s="17">
        <v>5</v>
      </c>
      <c r="I323" s="17" t="s">
        <v>139</v>
      </c>
      <c r="J323" s="17" t="s">
        <v>140</v>
      </c>
      <c r="L323" s="17">
        <v>45</v>
      </c>
      <c r="M323" s="17">
        <v>5</v>
      </c>
      <c r="N323" s="17">
        <v>1</v>
      </c>
      <c r="O323" s="17">
        <v>1</v>
      </c>
      <c r="P323">
        <v>1561117774</v>
      </c>
      <c r="Q323">
        <v>2098</v>
      </c>
      <c r="S323" t="s">
        <v>245</v>
      </c>
      <c r="T323" t="s">
        <v>142</v>
      </c>
      <c r="U323" t="e">
        <f>MATCH(D323,Отчет!#REF!,0)</f>
        <v>#REF!</v>
      </c>
    </row>
    <row r="324" spans="1:21" x14ac:dyDescent="0.2">
      <c r="A324" s="17">
        <v>1662885362</v>
      </c>
      <c r="B324" s="17">
        <v>6</v>
      </c>
      <c r="C324" s="17" t="s">
        <v>144</v>
      </c>
      <c r="D324" s="17">
        <v>1171419793</v>
      </c>
      <c r="E324" s="7" t="s">
        <v>102</v>
      </c>
      <c r="F324" s="17" t="s">
        <v>240</v>
      </c>
      <c r="G324" s="7" t="s">
        <v>249</v>
      </c>
      <c r="H324" s="17">
        <v>5</v>
      </c>
      <c r="I324" s="17" t="s">
        <v>139</v>
      </c>
      <c r="J324" s="17" t="s">
        <v>140</v>
      </c>
      <c r="L324" s="17">
        <v>30</v>
      </c>
      <c r="M324" s="17">
        <v>5</v>
      </c>
      <c r="N324" s="17">
        <v>1</v>
      </c>
      <c r="O324" s="17">
        <v>1</v>
      </c>
      <c r="P324">
        <v>1561117774</v>
      </c>
      <c r="Q324">
        <v>2098</v>
      </c>
      <c r="S324" t="s">
        <v>245</v>
      </c>
      <c r="T324" t="s">
        <v>142</v>
      </c>
      <c r="U324" t="e">
        <f>MATCH(D324,Отчет!#REF!,0)</f>
        <v>#REF!</v>
      </c>
    </row>
    <row r="325" spans="1:21" x14ac:dyDescent="0.2">
      <c r="A325" s="17">
        <v>1585525334</v>
      </c>
      <c r="C325" s="17" t="s">
        <v>136</v>
      </c>
      <c r="D325" s="17">
        <v>1190248486</v>
      </c>
      <c r="E325" s="7" t="s">
        <v>93</v>
      </c>
      <c r="F325" s="17" t="s">
        <v>179</v>
      </c>
      <c r="G325" s="7" t="s">
        <v>250</v>
      </c>
      <c r="H325" s="17">
        <v>5</v>
      </c>
      <c r="I325" s="17" t="s">
        <v>139</v>
      </c>
      <c r="J325" s="17" t="s">
        <v>140</v>
      </c>
      <c r="K325" s="17">
        <v>1</v>
      </c>
      <c r="L325" s="17">
        <v>0</v>
      </c>
      <c r="M325" s="17">
        <v>5</v>
      </c>
      <c r="O325" s="17">
        <v>1</v>
      </c>
      <c r="P325">
        <v>1553549189</v>
      </c>
      <c r="Q325">
        <v>2098</v>
      </c>
      <c r="S325" t="s">
        <v>141</v>
      </c>
      <c r="T325" t="s">
        <v>142</v>
      </c>
      <c r="U325" t="e">
        <f>MATCH(D325,Отчет!#REF!,0)</f>
        <v>#REF!</v>
      </c>
    </row>
    <row r="326" spans="1:21" x14ac:dyDescent="0.2">
      <c r="A326" s="17">
        <v>1580062308</v>
      </c>
      <c r="B326" s="17">
        <v>6</v>
      </c>
      <c r="C326" s="17" t="s">
        <v>136</v>
      </c>
      <c r="D326" s="17">
        <v>1171419511</v>
      </c>
      <c r="E326" s="7" t="s">
        <v>115</v>
      </c>
      <c r="F326" s="17" t="s">
        <v>167</v>
      </c>
      <c r="G326" s="7" t="s">
        <v>250</v>
      </c>
      <c r="H326" s="17">
        <v>5</v>
      </c>
      <c r="I326" s="17" t="s">
        <v>139</v>
      </c>
      <c r="J326" s="17" t="s">
        <v>140</v>
      </c>
      <c r="L326" s="17">
        <v>30</v>
      </c>
      <c r="M326" s="17">
        <v>5</v>
      </c>
      <c r="N326" s="17">
        <v>1</v>
      </c>
      <c r="O326" s="17">
        <v>1</v>
      </c>
      <c r="P326">
        <v>1553549189</v>
      </c>
      <c r="Q326">
        <v>2098</v>
      </c>
      <c r="S326" t="s">
        <v>141</v>
      </c>
      <c r="T326" t="s">
        <v>142</v>
      </c>
      <c r="U326" t="e">
        <f>MATCH(D326,Отчет!#REF!,0)</f>
        <v>#REF!</v>
      </c>
    </row>
    <row r="327" spans="1:21" x14ac:dyDescent="0.2">
      <c r="A327" s="17">
        <v>1580063942</v>
      </c>
      <c r="B327" s="17">
        <v>6</v>
      </c>
      <c r="C327" s="17" t="s">
        <v>136</v>
      </c>
      <c r="D327" s="17">
        <v>1324919197</v>
      </c>
      <c r="E327" s="7" t="s">
        <v>129</v>
      </c>
      <c r="F327" s="32" t="s">
        <v>180</v>
      </c>
      <c r="G327" s="7" t="s">
        <v>250</v>
      </c>
      <c r="H327" s="17">
        <v>5</v>
      </c>
      <c r="I327" s="17" t="s">
        <v>139</v>
      </c>
      <c r="J327" s="17" t="s">
        <v>140</v>
      </c>
      <c r="L327" s="17">
        <v>30</v>
      </c>
      <c r="M327" s="17">
        <v>5</v>
      </c>
      <c r="N327" s="17">
        <v>1</v>
      </c>
      <c r="O327" s="17">
        <v>1</v>
      </c>
      <c r="P327">
        <v>1553549189</v>
      </c>
      <c r="Q327">
        <v>2098</v>
      </c>
      <c r="S327" t="s">
        <v>141</v>
      </c>
      <c r="T327" t="s">
        <v>142</v>
      </c>
      <c r="U327" t="e">
        <f>MATCH(D327,Отчет!#REF!,0)</f>
        <v>#REF!</v>
      </c>
    </row>
    <row r="328" spans="1:21" x14ac:dyDescent="0.2">
      <c r="A328" s="17">
        <v>1580064076</v>
      </c>
      <c r="B328" s="17">
        <v>6</v>
      </c>
      <c r="C328" s="17" t="s">
        <v>146</v>
      </c>
      <c r="D328" s="17">
        <v>1171419524</v>
      </c>
      <c r="E328" s="7" t="s">
        <v>40</v>
      </c>
      <c r="F328" s="17" t="s">
        <v>168</v>
      </c>
      <c r="G328" s="7" t="s">
        <v>250</v>
      </c>
      <c r="H328" s="17">
        <v>5</v>
      </c>
      <c r="I328" s="17" t="s">
        <v>139</v>
      </c>
      <c r="J328" s="17" t="s">
        <v>140</v>
      </c>
      <c r="L328" s="17">
        <v>30</v>
      </c>
      <c r="M328" s="17">
        <v>5</v>
      </c>
      <c r="N328" s="17">
        <v>1</v>
      </c>
      <c r="O328" s="17">
        <v>1</v>
      </c>
      <c r="P328">
        <v>1553549189</v>
      </c>
      <c r="Q328">
        <v>2098</v>
      </c>
      <c r="S328" t="s">
        <v>141</v>
      </c>
      <c r="T328" t="s">
        <v>142</v>
      </c>
      <c r="U328" t="e">
        <f>MATCH(D328,Отчет!#REF!,0)</f>
        <v>#REF!</v>
      </c>
    </row>
    <row r="329" spans="1:21" x14ac:dyDescent="0.2">
      <c r="A329" s="17">
        <v>1632301421</v>
      </c>
      <c r="B329" s="17">
        <v>8</v>
      </c>
      <c r="C329" s="17" t="s">
        <v>150</v>
      </c>
      <c r="D329" s="17">
        <v>1171419832</v>
      </c>
      <c r="E329" s="7" t="s">
        <v>42</v>
      </c>
      <c r="F329" s="17" t="s">
        <v>173</v>
      </c>
      <c r="G329" s="7" t="s">
        <v>250</v>
      </c>
      <c r="H329" s="17">
        <v>5</v>
      </c>
      <c r="I329" s="17" t="s">
        <v>139</v>
      </c>
      <c r="J329" s="17" t="s">
        <v>140</v>
      </c>
      <c r="L329" s="17">
        <v>40</v>
      </c>
      <c r="M329" s="17">
        <v>5</v>
      </c>
      <c r="N329" s="17">
        <v>1</v>
      </c>
      <c r="O329" s="17">
        <v>1</v>
      </c>
      <c r="P329">
        <v>1553549189</v>
      </c>
      <c r="Q329">
        <v>2098</v>
      </c>
      <c r="S329" t="s">
        <v>141</v>
      </c>
      <c r="T329" t="s">
        <v>142</v>
      </c>
      <c r="U329" t="e">
        <f>MATCH(D329,Отчет!#REF!,0)</f>
        <v>#REF!</v>
      </c>
    </row>
    <row r="330" spans="1:21" x14ac:dyDescent="0.2">
      <c r="A330" s="17">
        <v>1648909350</v>
      </c>
      <c r="B330" s="17">
        <v>8</v>
      </c>
      <c r="C330" s="17" t="s">
        <v>146</v>
      </c>
      <c r="D330" s="17">
        <v>1171419485</v>
      </c>
      <c r="E330" s="7" t="s">
        <v>49</v>
      </c>
      <c r="F330" s="17" t="s">
        <v>166</v>
      </c>
      <c r="G330" s="7" t="s">
        <v>250</v>
      </c>
      <c r="H330" s="17">
        <v>5</v>
      </c>
      <c r="I330" s="17" t="s">
        <v>139</v>
      </c>
      <c r="J330" s="17" t="s">
        <v>140</v>
      </c>
      <c r="L330" s="17">
        <v>40</v>
      </c>
      <c r="M330" s="17">
        <v>5</v>
      </c>
      <c r="N330" s="17">
        <v>1</v>
      </c>
      <c r="O330" s="17">
        <v>1</v>
      </c>
      <c r="P330">
        <v>1553549189</v>
      </c>
      <c r="Q330">
        <v>2098</v>
      </c>
      <c r="S330" t="s">
        <v>141</v>
      </c>
      <c r="T330" t="s">
        <v>142</v>
      </c>
      <c r="U330" t="e">
        <f>MATCH(D330,Отчет!#REF!,0)</f>
        <v>#REF!</v>
      </c>
    </row>
    <row r="331" spans="1:21" x14ac:dyDescent="0.2">
      <c r="A331" s="17">
        <v>1580062252</v>
      </c>
      <c r="B331" s="17">
        <v>9</v>
      </c>
      <c r="C331" s="17" t="s">
        <v>150</v>
      </c>
      <c r="D331" s="17">
        <v>1171419407</v>
      </c>
      <c r="E331" s="7" t="s">
        <v>113</v>
      </c>
      <c r="F331" s="17" t="s">
        <v>227</v>
      </c>
      <c r="G331" s="7" t="s">
        <v>250</v>
      </c>
      <c r="H331" s="17">
        <v>5</v>
      </c>
      <c r="I331" s="17" t="s">
        <v>139</v>
      </c>
      <c r="J331" s="17" t="s">
        <v>140</v>
      </c>
      <c r="L331" s="17">
        <v>45</v>
      </c>
      <c r="M331" s="17">
        <v>5</v>
      </c>
      <c r="N331" s="17">
        <v>1</v>
      </c>
      <c r="O331" s="17">
        <v>1</v>
      </c>
      <c r="P331">
        <v>1553549189</v>
      </c>
      <c r="Q331">
        <v>2098</v>
      </c>
      <c r="S331" t="s">
        <v>141</v>
      </c>
      <c r="T331" t="s">
        <v>142</v>
      </c>
      <c r="U331" t="e">
        <f>MATCH(D331,Отчет!#REF!,0)</f>
        <v>#REF!</v>
      </c>
    </row>
    <row r="332" spans="1:21" x14ac:dyDescent="0.2">
      <c r="A332" s="17">
        <v>1580062339</v>
      </c>
      <c r="B332" s="17">
        <v>10</v>
      </c>
      <c r="C332" s="17" t="s">
        <v>136</v>
      </c>
      <c r="D332" s="17">
        <v>1171419394</v>
      </c>
      <c r="E332" s="7" t="s">
        <v>59</v>
      </c>
      <c r="F332" s="17" t="s">
        <v>233</v>
      </c>
      <c r="G332" s="7" t="s">
        <v>250</v>
      </c>
      <c r="H332" s="17">
        <v>5</v>
      </c>
      <c r="I332" s="17" t="s">
        <v>139</v>
      </c>
      <c r="J332" s="17" t="s">
        <v>140</v>
      </c>
      <c r="L332" s="17">
        <v>50</v>
      </c>
      <c r="M332" s="17">
        <v>5</v>
      </c>
      <c r="N332" s="17">
        <v>1</v>
      </c>
      <c r="O332" s="17">
        <v>1</v>
      </c>
      <c r="P332">
        <v>1553549189</v>
      </c>
      <c r="Q332">
        <v>2098</v>
      </c>
      <c r="S332" t="s">
        <v>141</v>
      </c>
      <c r="T332" t="s">
        <v>142</v>
      </c>
      <c r="U332" t="e">
        <f>MATCH(D332,Отчет!#REF!,0)</f>
        <v>#REF!</v>
      </c>
    </row>
    <row r="333" spans="1:21" x14ac:dyDescent="0.2">
      <c r="A333" s="17">
        <v>1580063208</v>
      </c>
      <c r="B333" s="17">
        <v>8</v>
      </c>
      <c r="C333" s="17" t="s">
        <v>150</v>
      </c>
      <c r="D333" s="17">
        <v>1171419381</v>
      </c>
      <c r="E333" s="7" t="s">
        <v>132</v>
      </c>
      <c r="F333" s="17" t="s">
        <v>226</v>
      </c>
      <c r="G333" s="7" t="s">
        <v>250</v>
      </c>
      <c r="H333" s="17">
        <v>5</v>
      </c>
      <c r="I333" s="17" t="s">
        <v>139</v>
      </c>
      <c r="J333" s="17" t="s">
        <v>140</v>
      </c>
      <c r="L333" s="17">
        <v>40</v>
      </c>
      <c r="M333" s="17">
        <v>5</v>
      </c>
      <c r="N333" s="17">
        <v>1</v>
      </c>
      <c r="O333" s="17">
        <v>1</v>
      </c>
      <c r="P333">
        <v>1553549189</v>
      </c>
      <c r="Q333">
        <v>2098</v>
      </c>
      <c r="S333" t="s">
        <v>141</v>
      </c>
      <c r="T333" t="s">
        <v>142</v>
      </c>
      <c r="U333" t="e">
        <f>MATCH(D333,Отчет!#REF!,0)</f>
        <v>#REF!</v>
      </c>
    </row>
    <row r="334" spans="1:21" x14ac:dyDescent="0.2">
      <c r="A334" s="17">
        <v>1580061636</v>
      </c>
      <c r="B334" s="17">
        <v>8</v>
      </c>
      <c r="C334" s="17" t="s">
        <v>144</v>
      </c>
      <c r="D334" s="17">
        <v>1171418635</v>
      </c>
      <c r="E334" s="7" t="s">
        <v>37</v>
      </c>
      <c r="F334" s="17" t="s">
        <v>145</v>
      </c>
      <c r="G334" s="7" t="s">
        <v>250</v>
      </c>
      <c r="H334" s="17">
        <v>5</v>
      </c>
      <c r="I334" s="17" t="s">
        <v>139</v>
      </c>
      <c r="J334" s="17" t="s">
        <v>140</v>
      </c>
      <c r="L334" s="17">
        <v>40</v>
      </c>
      <c r="M334" s="17">
        <v>5</v>
      </c>
      <c r="N334" s="17">
        <v>1</v>
      </c>
      <c r="O334" s="17">
        <v>1</v>
      </c>
      <c r="P334">
        <v>1553549189</v>
      </c>
      <c r="Q334">
        <v>2098</v>
      </c>
      <c r="S334" t="s">
        <v>141</v>
      </c>
      <c r="T334" t="s">
        <v>142</v>
      </c>
      <c r="U334" t="e">
        <f>MATCH(D334,Отчет!#REF!,0)</f>
        <v>#REF!</v>
      </c>
    </row>
    <row r="335" spans="1:21" x14ac:dyDescent="0.2">
      <c r="A335" s="17">
        <v>1580064304</v>
      </c>
      <c r="B335" s="17">
        <v>9</v>
      </c>
      <c r="C335" s="17" t="s">
        <v>136</v>
      </c>
      <c r="D335" s="17">
        <v>1171418648</v>
      </c>
      <c r="E335" s="7" t="s">
        <v>64</v>
      </c>
      <c r="F335" s="17" t="s">
        <v>235</v>
      </c>
      <c r="G335" s="7" t="s">
        <v>250</v>
      </c>
      <c r="H335" s="17">
        <v>5</v>
      </c>
      <c r="I335" s="17" t="s">
        <v>139</v>
      </c>
      <c r="J335" s="17" t="s">
        <v>140</v>
      </c>
      <c r="L335" s="17">
        <v>45</v>
      </c>
      <c r="M335" s="17">
        <v>5</v>
      </c>
      <c r="N335" s="17">
        <v>1</v>
      </c>
      <c r="O335" s="17">
        <v>1</v>
      </c>
      <c r="P335">
        <v>1553549189</v>
      </c>
      <c r="Q335">
        <v>2098</v>
      </c>
      <c r="S335" t="s">
        <v>141</v>
      </c>
      <c r="T335" t="s">
        <v>142</v>
      </c>
      <c r="U335" t="e">
        <f>MATCH(D335,Отчет!#REF!,0)</f>
        <v>#REF!</v>
      </c>
    </row>
    <row r="336" spans="1:21" x14ac:dyDescent="0.2">
      <c r="A336" s="17">
        <v>1580063902</v>
      </c>
      <c r="B336" s="17">
        <v>9</v>
      </c>
      <c r="C336" s="17" t="s">
        <v>146</v>
      </c>
      <c r="D336" s="17">
        <v>1171445092</v>
      </c>
      <c r="E336" s="7" t="s">
        <v>63</v>
      </c>
      <c r="F336" s="17" t="s">
        <v>231</v>
      </c>
      <c r="G336" s="7" t="s">
        <v>250</v>
      </c>
      <c r="H336" s="17">
        <v>5</v>
      </c>
      <c r="I336" s="17" t="s">
        <v>139</v>
      </c>
      <c r="J336" s="17" t="s">
        <v>140</v>
      </c>
      <c r="L336" s="17">
        <v>45</v>
      </c>
      <c r="M336" s="17">
        <v>5</v>
      </c>
      <c r="N336" s="17">
        <v>1</v>
      </c>
      <c r="O336" s="17">
        <v>1</v>
      </c>
      <c r="P336">
        <v>1553549189</v>
      </c>
      <c r="Q336">
        <v>2098</v>
      </c>
      <c r="S336" t="s">
        <v>141</v>
      </c>
      <c r="T336" t="s">
        <v>142</v>
      </c>
      <c r="U336" t="e">
        <f>MATCH(D336,Отчет!#REF!,0)</f>
        <v>#REF!</v>
      </c>
    </row>
    <row r="337" spans="1:21" x14ac:dyDescent="0.2">
      <c r="A337" s="17">
        <v>1580061549</v>
      </c>
      <c r="B337" s="17">
        <v>7</v>
      </c>
      <c r="C337" s="17" t="s">
        <v>146</v>
      </c>
      <c r="D337" s="17">
        <v>1171418687</v>
      </c>
      <c r="E337" s="7" t="s">
        <v>112</v>
      </c>
      <c r="F337" s="17" t="s">
        <v>149</v>
      </c>
      <c r="G337" s="7" t="s">
        <v>250</v>
      </c>
      <c r="H337" s="17">
        <v>5</v>
      </c>
      <c r="I337" s="17" t="s">
        <v>139</v>
      </c>
      <c r="J337" s="17" t="s">
        <v>140</v>
      </c>
      <c r="L337" s="17">
        <v>35</v>
      </c>
      <c r="M337" s="17">
        <v>5</v>
      </c>
      <c r="N337" s="17">
        <v>1</v>
      </c>
      <c r="O337" s="17">
        <v>1</v>
      </c>
      <c r="P337">
        <v>1553549189</v>
      </c>
      <c r="Q337">
        <v>2098</v>
      </c>
      <c r="S337" t="s">
        <v>141</v>
      </c>
      <c r="T337" t="s">
        <v>142</v>
      </c>
      <c r="U337" t="e">
        <f>MATCH(D337,Отчет!#REF!,0)</f>
        <v>#REF!</v>
      </c>
    </row>
    <row r="338" spans="1:21" x14ac:dyDescent="0.2">
      <c r="A338" s="17">
        <v>1580061989</v>
      </c>
      <c r="B338" s="17">
        <v>9</v>
      </c>
      <c r="C338" s="17" t="s">
        <v>136</v>
      </c>
      <c r="D338" s="17">
        <v>1171419131</v>
      </c>
      <c r="E338" s="7" t="s">
        <v>98</v>
      </c>
      <c r="F338" s="17" t="s">
        <v>159</v>
      </c>
      <c r="G338" s="7" t="s">
        <v>250</v>
      </c>
      <c r="H338" s="17">
        <v>5</v>
      </c>
      <c r="I338" s="17" t="s">
        <v>139</v>
      </c>
      <c r="J338" s="17" t="s">
        <v>140</v>
      </c>
      <c r="L338" s="17">
        <v>45</v>
      </c>
      <c r="M338" s="17">
        <v>5</v>
      </c>
      <c r="N338" s="17">
        <v>1</v>
      </c>
      <c r="O338" s="17">
        <v>1</v>
      </c>
      <c r="P338">
        <v>1553549189</v>
      </c>
      <c r="Q338">
        <v>2098</v>
      </c>
      <c r="S338" t="s">
        <v>141</v>
      </c>
      <c r="T338" t="s">
        <v>142</v>
      </c>
      <c r="U338" t="e">
        <f>MATCH(D338,Отчет!#REF!,0)</f>
        <v>#REF!</v>
      </c>
    </row>
    <row r="339" spans="1:21" x14ac:dyDescent="0.2">
      <c r="A339" s="17">
        <v>1580062023</v>
      </c>
      <c r="B339" s="17">
        <v>8</v>
      </c>
      <c r="C339" s="17" t="s">
        <v>150</v>
      </c>
      <c r="D339" s="17">
        <v>1171418753</v>
      </c>
      <c r="E339" s="7" t="s">
        <v>107</v>
      </c>
      <c r="F339" s="17" t="s">
        <v>215</v>
      </c>
      <c r="G339" s="7" t="s">
        <v>250</v>
      </c>
      <c r="H339" s="17">
        <v>5</v>
      </c>
      <c r="I339" s="17" t="s">
        <v>139</v>
      </c>
      <c r="J339" s="17" t="s">
        <v>140</v>
      </c>
      <c r="L339" s="17">
        <v>40</v>
      </c>
      <c r="M339" s="17">
        <v>5</v>
      </c>
      <c r="N339" s="17">
        <v>1</v>
      </c>
      <c r="O339" s="17">
        <v>1</v>
      </c>
      <c r="P339">
        <v>1553549189</v>
      </c>
      <c r="Q339">
        <v>2098</v>
      </c>
      <c r="S339" t="s">
        <v>141</v>
      </c>
      <c r="T339" t="s">
        <v>142</v>
      </c>
      <c r="U339" t="e">
        <f>MATCH(D339,Отчет!#REF!,0)</f>
        <v>#REF!</v>
      </c>
    </row>
    <row r="340" spans="1:21" x14ac:dyDescent="0.2">
      <c r="A340" s="17">
        <v>1580064106</v>
      </c>
      <c r="B340" s="17">
        <v>8</v>
      </c>
      <c r="C340" s="17" t="s">
        <v>150</v>
      </c>
      <c r="D340" s="17">
        <v>1171419224</v>
      </c>
      <c r="E340" s="7" t="s">
        <v>48</v>
      </c>
      <c r="F340" s="17" t="s">
        <v>222</v>
      </c>
      <c r="G340" s="7" t="s">
        <v>250</v>
      </c>
      <c r="H340" s="17">
        <v>5</v>
      </c>
      <c r="I340" s="17" t="s">
        <v>139</v>
      </c>
      <c r="J340" s="17" t="s">
        <v>140</v>
      </c>
      <c r="L340" s="17">
        <v>40</v>
      </c>
      <c r="M340" s="17">
        <v>5</v>
      </c>
      <c r="N340" s="17">
        <v>1</v>
      </c>
      <c r="O340" s="17">
        <v>1</v>
      </c>
      <c r="P340">
        <v>1553549189</v>
      </c>
      <c r="Q340">
        <v>2098</v>
      </c>
      <c r="S340" t="s">
        <v>141</v>
      </c>
      <c r="T340" t="s">
        <v>142</v>
      </c>
      <c r="U340" t="e">
        <f>MATCH(D340,Отчет!#REF!,0)</f>
        <v>#REF!</v>
      </c>
    </row>
    <row r="341" spans="1:21" x14ac:dyDescent="0.2">
      <c r="A341" s="17">
        <v>1580063485</v>
      </c>
      <c r="B341" s="17">
        <v>10</v>
      </c>
      <c r="C341" s="17" t="s">
        <v>144</v>
      </c>
      <c r="D341" s="17">
        <v>1171418844</v>
      </c>
      <c r="E341" s="7" t="s">
        <v>58</v>
      </c>
      <c r="F341" s="17" t="s">
        <v>154</v>
      </c>
      <c r="G341" s="7" t="s">
        <v>250</v>
      </c>
      <c r="H341" s="17">
        <v>5</v>
      </c>
      <c r="I341" s="17" t="s">
        <v>139</v>
      </c>
      <c r="J341" s="17" t="s">
        <v>140</v>
      </c>
      <c r="L341" s="17">
        <v>50</v>
      </c>
      <c r="M341" s="17">
        <v>5</v>
      </c>
      <c r="N341" s="17">
        <v>1</v>
      </c>
      <c r="O341" s="17">
        <v>1</v>
      </c>
      <c r="P341">
        <v>1553549189</v>
      </c>
      <c r="Q341">
        <v>2098</v>
      </c>
      <c r="S341" t="s">
        <v>141</v>
      </c>
      <c r="T341" t="s">
        <v>142</v>
      </c>
      <c r="U341" t="e">
        <f>MATCH(D341,Отчет!#REF!,0)</f>
        <v>#REF!</v>
      </c>
    </row>
    <row r="342" spans="1:21" x14ac:dyDescent="0.2">
      <c r="A342" s="17">
        <v>1580064366</v>
      </c>
      <c r="B342" s="17">
        <v>6</v>
      </c>
      <c r="C342" s="17" t="s">
        <v>146</v>
      </c>
      <c r="D342" s="17">
        <v>1171419342</v>
      </c>
      <c r="E342" s="7" t="s">
        <v>121</v>
      </c>
      <c r="F342" s="17" t="s">
        <v>237</v>
      </c>
      <c r="G342" s="7" t="s">
        <v>250</v>
      </c>
      <c r="H342" s="17">
        <v>5</v>
      </c>
      <c r="I342" s="17" t="s">
        <v>139</v>
      </c>
      <c r="J342" s="17" t="s">
        <v>140</v>
      </c>
      <c r="L342" s="17">
        <v>30</v>
      </c>
      <c r="M342" s="17">
        <v>5</v>
      </c>
      <c r="N342" s="17">
        <v>1</v>
      </c>
      <c r="O342" s="17">
        <v>1</v>
      </c>
      <c r="P342">
        <v>1553549189</v>
      </c>
      <c r="Q342">
        <v>2098</v>
      </c>
      <c r="S342" t="s">
        <v>141</v>
      </c>
      <c r="T342" t="s">
        <v>142</v>
      </c>
      <c r="U342" t="e">
        <f>MATCH(D342,Отчет!#REF!,0)</f>
        <v>#REF!</v>
      </c>
    </row>
    <row r="343" spans="1:21" x14ac:dyDescent="0.2">
      <c r="A343" s="17">
        <v>1580062745</v>
      </c>
      <c r="B343" s="17">
        <v>5</v>
      </c>
      <c r="C343" s="17" t="s">
        <v>144</v>
      </c>
      <c r="D343" s="17">
        <v>1171418492</v>
      </c>
      <c r="E343" s="7" t="s">
        <v>53</v>
      </c>
      <c r="F343" s="17" t="s">
        <v>185</v>
      </c>
      <c r="G343" s="7" t="s">
        <v>250</v>
      </c>
      <c r="H343" s="17">
        <v>5</v>
      </c>
      <c r="I343" s="17" t="s">
        <v>139</v>
      </c>
      <c r="J343" s="17" t="s">
        <v>140</v>
      </c>
      <c r="L343" s="17">
        <v>25</v>
      </c>
      <c r="M343" s="17">
        <v>5</v>
      </c>
      <c r="N343" s="17">
        <v>1</v>
      </c>
      <c r="O343" s="17">
        <v>1</v>
      </c>
      <c r="P343">
        <v>1553549189</v>
      </c>
      <c r="Q343">
        <v>2098</v>
      </c>
      <c r="S343" t="s">
        <v>141</v>
      </c>
      <c r="T343" t="s">
        <v>142</v>
      </c>
      <c r="U343" t="e">
        <f>MATCH(D343,Отчет!#REF!,0)</f>
        <v>#REF!</v>
      </c>
    </row>
    <row r="344" spans="1:21" x14ac:dyDescent="0.2">
      <c r="A344" s="17">
        <v>1746578973</v>
      </c>
      <c r="B344" s="17">
        <v>8</v>
      </c>
      <c r="C344" s="17" t="s">
        <v>150</v>
      </c>
      <c r="D344" s="17">
        <v>1171419276</v>
      </c>
      <c r="E344" s="7" t="s">
        <v>122</v>
      </c>
      <c r="F344" s="17" t="s">
        <v>225</v>
      </c>
      <c r="G344" s="7" t="s">
        <v>251</v>
      </c>
      <c r="H344" s="17">
        <v>5</v>
      </c>
      <c r="I344" s="17" t="s">
        <v>139</v>
      </c>
      <c r="J344" s="17" t="s">
        <v>140</v>
      </c>
      <c r="L344" s="17">
        <v>40</v>
      </c>
      <c r="M344" s="17">
        <v>5</v>
      </c>
      <c r="N344" s="17">
        <v>1</v>
      </c>
      <c r="O344" s="17">
        <v>1</v>
      </c>
      <c r="P344">
        <v>1561117774</v>
      </c>
      <c r="Q344">
        <v>2098</v>
      </c>
      <c r="S344" t="s">
        <v>141</v>
      </c>
      <c r="T344" t="s">
        <v>142</v>
      </c>
      <c r="U344" t="e">
        <f>MATCH(D344,Отчет!#REF!,0)</f>
        <v>#REF!</v>
      </c>
    </row>
    <row r="345" spans="1:21" x14ac:dyDescent="0.2">
      <c r="A345" s="17">
        <v>1580061391</v>
      </c>
      <c r="B345" s="17">
        <v>10</v>
      </c>
      <c r="C345" s="17" t="s">
        <v>136</v>
      </c>
      <c r="D345" s="17">
        <v>1171418936</v>
      </c>
      <c r="E345" s="7" t="s">
        <v>125</v>
      </c>
      <c r="F345" s="17" t="s">
        <v>193</v>
      </c>
      <c r="G345" s="7" t="s">
        <v>252</v>
      </c>
      <c r="H345" s="17">
        <v>5</v>
      </c>
      <c r="I345" s="17" t="s">
        <v>139</v>
      </c>
      <c r="J345" s="17" t="s">
        <v>140</v>
      </c>
      <c r="L345" s="17">
        <v>50</v>
      </c>
      <c r="M345" s="17">
        <v>5</v>
      </c>
      <c r="N345" s="17">
        <v>1</v>
      </c>
      <c r="O345" s="17">
        <v>1</v>
      </c>
      <c r="P345">
        <v>1553549189</v>
      </c>
      <c r="Q345">
        <v>2098</v>
      </c>
      <c r="S345" t="s">
        <v>141</v>
      </c>
      <c r="T345" t="s">
        <v>142</v>
      </c>
      <c r="U345" t="e">
        <f>MATCH(D345,Отчет!#REF!,0)</f>
        <v>#REF!</v>
      </c>
    </row>
    <row r="346" spans="1:21" x14ac:dyDescent="0.2">
      <c r="A346" s="17">
        <v>1580062131</v>
      </c>
      <c r="B346" s="17">
        <v>9</v>
      </c>
      <c r="C346" s="17" t="s">
        <v>144</v>
      </c>
      <c r="D346" s="17">
        <v>1171418923</v>
      </c>
      <c r="E346" s="7" t="s">
        <v>73</v>
      </c>
      <c r="F346" s="17" t="s">
        <v>192</v>
      </c>
      <c r="G346" s="7" t="s">
        <v>252</v>
      </c>
      <c r="H346" s="17">
        <v>5</v>
      </c>
      <c r="I346" s="17" t="s">
        <v>139</v>
      </c>
      <c r="J346" s="17" t="s">
        <v>140</v>
      </c>
      <c r="L346" s="17">
        <v>45</v>
      </c>
      <c r="M346" s="17">
        <v>5</v>
      </c>
      <c r="N346" s="17">
        <v>1</v>
      </c>
      <c r="O346" s="17">
        <v>1</v>
      </c>
      <c r="P346">
        <v>1553549189</v>
      </c>
      <c r="Q346">
        <v>2098</v>
      </c>
      <c r="S346" t="s">
        <v>141</v>
      </c>
      <c r="T346" t="s">
        <v>142</v>
      </c>
      <c r="U346" t="e">
        <f>MATCH(D346,Отчет!#REF!,0)</f>
        <v>#REF!</v>
      </c>
    </row>
    <row r="347" spans="1:21" x14ac:dyDescent="0.2">
      <c r="A347" s="17">
        <v>1580063489</v>
      </c>
      <c r="B347" s="17">
        <v>10</v>
      </c>
      <c r="C347" s="17" t="s">
        <v>144</v>
      </c>
      <c r="D347" s="17">
        <v>1171418844</v>
      </c>
      <c r="E347" s="7" t="s">
        <v>58</v>
      </c>
      <c r="F347" s="17" t="s">
        <v>154</v>
      </c>
      <c r="G347" s="7" t="s">
        <v>252</v>
      </c>
      <c r="H347" s="17">
        <v>5</v>
      </c>
      <c r="I347" s="17" t="s">
        <v>139</v>
      </c>
      <c r="J347" s="17" t="s">
        <v>140</v>
      </c>
      <c r="L347" s="17">
        <v>50</v>
      </c>
      <c r="M347" s="17">
        <v>5</v>
      </c>
      <c r="N347" s="17">
        <v>1</v>
      </c>
      <c r="O347" s="17">
        <v>1</v>
      </c>
      <c r="P347">
        <v>1553549189</v>
      </c>
      <c r="Q347">
        <v>2098</v>
      </c>
      <c r="S347" t="s">
        <v>141</v>
      </c>
      <c r="T347" t="s">
        <v>142</v>
      </c>
      <c r="U347" t="e">
        <f>MATCH(D347,Отчет!#REF!,0)</f>
        <v>#REF!</v>
      </c>
    </row>
    <row r="348" spans="1:21" x14ac:dyDescent="0.2">
      <c r="A348" s="17">
        <v>1580062809</v>
      </c>
      <c r="B348" s="17">
        <v>10</v>
      </c>
      <c r="C348" s="17" t="s">
        <v>136</v>
      </c>
      <c r="D348" s="17">
        <v>1171418766</v>
      </c>
      <c r="E348" s="7" t="s">
        <v>77</v>
      </c>
      <c r="F348" s="17" t="s">
        <v>190</v>
      </c>
      <c r="G348" s="7" t="s">
        <v>252</v>
      </c>
      <c r="H348" s="17">
        <v>5</v>
      </c>
      <c r="I348" s="17" t="s">
        <v>139</v>
      </c>
      <c r="J348" s="17" t="s">
        <v>140</v>
      </c>
      <c r="L348" s="17">
        <v>50</v>
      </c>
      <c r="M348" s="17">
        <v>5</v>
      </c>
      <c r="N348" s="17">
        <v>1</v>
      </c>
      <c r="O348" s="17">
        <v>1</v>
      </c>
      <c r="P348">
        <v>1553549189</v>
      </c>
      <c r="Q348">
        <v>2098</v>
      </c>
      <c r="S348" t="s">
        <v>141</v>
      </c>
      <c r="T348" t="s">
        <v>142</v>
      </c>
      <c r="U348" t="e">
        <f>MATCH(D348,Отчет!#REF!,0)</f>
        <v>#REF!</v>
      </c>
    </row>
    <row r="349" spans="1:21" x14ac:dyDescent="0.2">
      <c r="A349" s="17">
        <v>1580062475</v>
      </c>
      <c r="B349" s="17">
        <v>8</v>
      </c>
      <c r="C349" s="17" t="s">
        <v>150</v>
      </c>
      <c r="D349" s="17">
        <v>1171418700</v>
      </c>
      <c r="E349" s="7" t="s">
        <v>67</v>
      </c>
      <c r="F349" s="17" t="s">
        <v>151</v>
      </c>
      <c r="G349" s="7" t="s">
        <v>252</v>
      </c>
      <c r="H349" s="17">
        <v>5</v>
      </c>
      <c r="I349" s="17" t="s">
        <v>139</v>
      </c>
      <c r="J349" s="17" t="s">
        <v>140</v>
      </c>
      <c r="L349" s="17">
        <v>40</v>
      </c>
      <c r="M349" s="17">
        <v>5</v>
      </c>
      <c r="N349" s="17">
        <v>1</v>
      </c>
      <c r="O349" s="17">
        <v>1</v>
      </c>
      <c r="P349">
        <v>1553549189</v>
      </c>
      <c r="Q349">
        <v>2098</v>
      </c>
      <c r="S349" t="s">
        <v>141</v>
      </c>
      <c r="T349" t="s">
        <v>142</v>
      </c>
      <c r="U349" t="e">
        <f>MATCH(D349,Отчет!#REF!,0)</f>
        <v>#REF!</v>
      </c>
    </row>
    <row r="350" spans="1:21" x14ac:dyDescent="0.2">
      <c r="A350" s="17">
        <v>1648886823</v>
      </c>
      <c r="B350" s="17">
        <v>10</v>
      </c>
      <c r="C350" s="17" t="s">
        <v>146</v>
      </c>
      <c r="D350" s="17">
        <v>1171418687</v>
      </c>
      <c r="E350" s="7" t="s">
        <v>112</v>
      </c>
      <c r="F350" s="17" t="s">
        <v>149</v>
      </c>
      <c r="G350" s="7" t="s">
        <v>252</v>
      </c>
      <c r="H350" s="17">
        <v>5</v>
      </c>
      <c r="I350" s="17" t="s">
        <v>139</v>
      </c>
      <c r="J350" s="17" t="s">
        <v>140</v>
      </c>
      <c r="L350" s="17">
        <v>50</v>
      </c>
      <c r="M350" s="17">
        <v>5</v>
      </c>
      <c r="N350" s="17">
        <v>1</v>
      </c>
      <c r="O350" s="17">
        <v>1</v>
      </c>
      <c r="P350">
        <v>1553549189</v>
      </c>
      <c r="Q350">
        <v>2098</v>
      </c>
      <c r="S350" t="s">
        <v>141</v>
      </c>
      <c r="T350" t="s">
        <v>142</v>
      </c>
      <c r="U350" t="e">
        <f>MATCH(D350,Отчет!#REF!,0)</f>
        <v>#REF!</v>
      </c>
    </row>
    <row r="351" spans="1:21" x14ac:dyDescent="0.2">
      <c r="A351" s="17">
        <v>1580063061</v>
      </c>
      <c r="B351" s="17">
        <v>9</v>
      </c>
      <c r="C351" s="17" t="s">
        <v>144</v>
      </c>
      <c r="D351" s="17">
        <v>1171418674</v>
      </c>
      <c r="E351" s="7" t="s">
        <v>134</v>
      </c>
      <c r="F351" s="17" t="s">
        <v>148</v>
      </c>
      <c r="G351" s="7" t="s">
        <v>252</v>
      </c>
      <c r="H351" s="17">
        <v>5</v>
      </c>
      <c r="I351" s="17" t="s">
        <v>139</v>
      </c>
      <c r="J351" s="17" t="s">
        <v>140</v>
      </c>
      <c r="L351" s="17">
        <v>45</v>
      </c>
      <c r="M351" s="17">
        <v>5</v>
      </c>
      <c r="N351" s="17">
        <v>1</v>
      </c>
      <c r="O351" s="17">
        <v>1</v>
      </c>
      <c r="P351">
        <v>1557896352</v>
      </c>
      <c r="Q351">
        <v>2098</v>
      </c>
      <c r="S351" t="s">
        <v>141</v>
      </c>
      <c r="T351" t="s">
        <v>142</v>
      </c>
      <c r="U351" t="e">
        <f>MATCH(D351,Отчет!#REF!,0)</f>
        <v>#REF!</v>
      </c>
    </row>
    <row r="352" spans="1:21" x14ac:dyDescent="0.2">
      <c r="A352" s="17">
        <v>1649474939</v>
      </c>
      <c r="B352" s="17">
        <v>10</v>
      </c>
      <c r="C352" s="17" t="s">
        <v>136</v>
      </c>
      <c r="D352" s="17">
        <v>1171419858</v>
      </c>
      <c r="E352" s="7" t="s">
        <v>120</v>
      </c>
      <c r="F352" s="17" t="s">
        <v>175</v>
      </c>
      <c r="G352" s="7" t="s">
        <v>252</v>
      </c>
      <c r="H352" s="17">
        <v>5</v>
      </c>
      <c r="I352" s="17" t="s">
        <v>139</v>
      </c>
      <c r="J352" s="17" t="s">
        <v>140</v>
      </c>
      <c r="L352" s="17">
        <v>50</v>
      </c>
      <c r="M352" s="17">
        <v>5</v>
      </c>
      <c r="N352" s="17">
        <v>1</v>
      </c>
      <c r="O352" s="17">
        <v>1</v>
      </c>
      <c r="P352">
        <v>1553549189</v>
      </c>
      <c r="Q352">
        <v>2098</v>
      </c>
      <c r="S352" t="s">
        <v>141</v>
      </c>
      <c r="T352" t="s">
        <v>142</v>
      </c>
      <c r="U352" t="e">
        <f>MATCH(D352,Отчет!#REF!,0)</f>
        <v>#REF!</v>
      </c>
    </row>
    <row r="353" spans="1:21" x14ac:dyDescent="0.2">
      <c r="A353" s="17">
        <v>1580062312</v>
      </c>
      <c r="B353" s="17">
        <v>10</v>
      </c>
      <c r="C353" s="17" t="s">
        <v>136</v>
      </c>
      <c r="D353" s="17">
        <v>1171419511</v>
      </c>
      <c r="E353" s="7" t="s">
        <v>115</v>
      </c>
      <c r="F353" s="17" t="s">
        <v>167</v>
      </c>
      <c r="G353" s="7" t="s">
        <v>252</v>
      </c>
      <c r="H353" s="17">
        <v>5</v>
      </c>
      <c r="I353" s="17" t="s">
        <v>139</v>
      </c>
      <c r="J353" s="17" t="s">
        <v>140</v>
      </c>
      <c r="L353" s="17">
        <v>50</v>
      </c>
      <c r="M353" s="17">
        <v>5</v>
      </c>
      <c r="N353" s="17">
        <v>1</v>
      </c>
      <c r="O353" s="17">
        <v>1</v>
      </c>
      <c r="P353">
        <v>1553549189</v>
      </c>
      <c r="Q353">
        <v>2098</v>
      </c>
      <c r="S353" t="s">
        <v>141</v>
      </c>
      <c r="T353" t="s">
        <v>142</v>
      </c>
      <c r="U353" t="e">
        <f>MATCH(D353,Отчет!#REF!,0)</f>
        <v>#REF!</v>
      </c>
    </row>
    <row r="354" spans="1:21" x14ac:dyDescent="0.2">
      <c r="A354" s="17">
        <v>1580061587</v>
      </c>
      <c r="B354" s="17">
        <v>10</v>
      </c>
      <c r="C354" s="17" t="s">
        <v>146</v>
      </c>
      <c r="D354" s="17">
        <v>1171419485</v>
      </c>
      <c r="E354" s="7" t="s">
        <v>49</v>
      </c>
      <c r="F354" s="17" t="s">
        <v>166</v>
      </c>
      <c r="G354" s="7" t="s">
        <v>252</v>
      </c>
      <c r="H354" s="17">
        <v>5</v>
      </c>
      <c r="I354" s="17" t="s">
        <v>139</v>
      </c>
      <c r="J354" s="17" t="s">
        <v>140</v>
      </c>
      <c r="L354" s="17">
        <v>50</v>
      </c>
      <c r="M354" s="17">
        <v>5</v>
      </c>
      <c r="N354" s="17">
        <v>1</v>
      </c>
      <c r="O354" s="17">
        <v>1</v>
      </c>
      <c r="P354">
        <v>1553549189</v>
      </c>
      <c r="Q354">
        <v>2098</v>
      </c>
      <c r="S354" t="s">
        <v>141</v>
      </c>
      <c r="T354" t="s">
        <v>142</v>
      </c>
      <c r="U354" t="e">
        <f>MATCH(D354,Отчет!#REF!,0)</f>
        <v>#REF!</v>
      </c>
    </row>
    <row r="355" spans="1:21" x14ac:dyDescent="0.2">
      <c r="A355" s="17">
        <v>1580062343</v>
      </c>
      <c r="B355" s="17">
        <v>10</v>
      </c>
      <c r="C355" s="17" t="s">
        <v>136</v>
      </c>
      <c r="D355" s="17">
        <v>1171419394</v>
      </c>
      <c r="E355" s="7" t="s">
        <v>59</v>
      </c>
      <c r="F355" s="17" t="s">
        <v>233</v>
      </c>
      <c r="G355" s="7" t="s">
        <v>252</v>
      </c>
      <c r="H355" s="17">
        <v>5</v>
      </c>
      <c r="I355" s="17" t="s">
        <v>139</v>
      </c>
      <c r="J355" s="17" t="s">
        <v>140</v>
      </c>
      <c r="L355" s="17">
        <v>50</v>
      </c>
      <c r="M355" s="17">
        <v>5</v>
      </c>
      <c r="N355" s="17">
        <v>1</v>
      </c>
      <c r="O355" s="17">
        <v>1</v>
      </c>
      <c r="P355">
        <v>1553549189</v>
      </c>
      <c r="Q355">
        <v>2098</v>
      </c>
      <c r="S355" t="s">
        <v>141</v>
      </c>
      <c r="T355" t="s">
        <v>142</v>
      </c>
      <c r="U355" t="e">
        <f>MATCH(D355,Отчет!#REF!,0)</f>
        <v>#REF!</v>
      </c>
    </row>
    <row r="356" spans="1:21" x14ac:dyDescent="0.2">
      <c r="A356" s="17">
        <v>1580062933</v>
      </c>
      <c r="B356" s="17">
        <v>10</v>
      </c>
      <c r="C356" s="17" t="s">
        <v>136</v>
      </c>
      <c r="D356" s="17">
        <v>1171419092</v>
      </c>
      <c r="E356" s="7" t="s">
        <v>43</v>
      </c>
      <c r="F356" s="17" t="s">
        <v>158</v>
      </c>
      <c r="G356" s="7" t="s">
        <v>252</v>
      </c>
      <c r="H356" s="17">
        <v>5</v>
      </c>
      <c r="I356" s="17" t="s">
        <v>139</v>
      </c>
      <c r="J356" s="17" t="s">
        <v>140</v>
      </c>
      <c r="L356" s="17">
        <v>50</v>
      </c>
      <c r="M356" s="17">
        <v>5</v>
      </c>
      <c r="N356" s="17">
        <v>1</v>
      </c>
      <c r="O356" s="17">
        <v>1</v>
      </c>
      <c r="P356">
        <v>1553549189</v>
      </c>
      <c r="Q356">
        <v>2098</v>
      </c>
      <c r="S356" t="s">
        <v>141</v>
      </c>
      <c r="T356" t="s">
        <v>142</v>
      </c>
      <c r="U356" t="e">
        <f>MATCH(D356,Отчет!#REF!,0)</f>
        <v>#REF!</v>
      </c>
    </row>
    <row r="357" spans="1:21" x14ac:dyDescent="0.2">
      <c r="A357" s="17">
        <v>1649341030</v>
      </c>
      <c r="B357" s="17">
        <v>7</v>
      </c>
      <c r="C357" s="17" t="s">
        <v>144</v>
      </c>
      <c r="D357" s="17">
        <v>1642607948</v>
      </c>
      <c r="E357" s="7" t="s">
        <v>51</v>
      </c>
      <c r="F357" s="17" t="s">
        <v>241</v>
      </c>
      <c r="G357" s="7" t="s">
        <v>252</v>
      </c>
      <c r="H357" s="17">
        <v>5</v>
      </c>
      <c r="I357" s="17" t="s">
        <v>139</v>
      </c>
      <c r="J357" s="17" t="s">
        <v>140</v>
      </c>
      <c r="L357" s="17">
        <v>35</v>
      </c>
      <c r="M357" s="17">
        <v>5</v>
      </c>
      <c r="N357" s="17">
        <v>1</v>
      </c>
      <c r="O357" s="17">
        <v>1</v>
      </c>
      <c r="P357">
        <v>1553549189</v>
      </c>
      <c r="Q357">
        <v>2098</v>
      </c>
      <c r="S357" t="s">
        <v>141</v>
      </c>
      <c r="T357" t="s">
        <v>142</v>
      </c>
      <c r="U357" t="e">
        <f>MATCH(D357,Отчет!#REF!,0)</f>
        <v>#REF!</v>
      </c>
    </row>
    <row r="358" spans="1:21" x14ac:dyDescent="0.2">
      <c r="A358" s="17">
        <v>1580062061</v>
      </c>
      <c r="B358" s="17">
        <v>10</v>
      </c>
      <c r="C358" s="17" t="s">
        <v>144</v>
      </c>
      <c r="D358" s="17">
        <v>1171445105</v>
      </c>
      <c r="E358" s="7" t="s">
        <v>46</v>
      </c>
      <c r="F358" s="17" t="s">
        <v>176</v>
      </c>
      <c r="G358" s="7" t="s">
        <v>252</v>
      </c>
      <c r="H358" s="17">
        <v>5</v>
      </c>
      <c r="I358" s="17" t="s">
        <v>139</v>
      </c>
      <c r="J358" s="17" t="s">
        <v>140</v>
      </c>
      <c r="L358" s="17">
        <v>50</v>
      </c>
      <c r="M358" s="17">
        <v>5</v>
      </c>
      <c r="N358" s="17">
        <v>1</v>
      </c>
      <c r="O358" s="17">
        <v>1</v>
      </c>
      <c r="P358">
        <v>1553549189</v>
      </c>
      <c r="Q358">
        <v>2098</v>
      </c>
      <c r="S358" t="s">
        <v>141</v>
      </c>
      <c r="T358" t="s">
        <v>142</v>
      </c>
      <c r="U358" t="e">
        <f>MATCH(D358,Отчет!#REF!,0)</f>
        <v>#REF!</v>
      </c>
    </row>
    <row r="359" spans="1:21" x14ac:dyDescent="0.2">
      <c r="A359" s="17">
        <v>1580061740</v>
      </c>
      <c r="B359" s="17">
        <v>10</v>
      </c>
      <c r="C359" s="17" t="s">
        <v>144</v>
      </c>
      <c r="D359" s="17">
        <v>1171419053</v>
      </c>
      <c r="E359" s="7" t="s">
        <v>97</v>
      </c>
      <c r="F359" s="17" t="s">
        <v>157</v>
      </c>
      <c r="G359" s="7" t="s">
        <v>252</v>
      </c>
      <c r="H359" s="17">
        <v>5</v>
      </c>
      <c r="I359" s="17" t="s">
        <v>139</v>
      </c>
      <c r="J359" s="17" t="s">
        <v>140</v>
      </c>
      <c r="L359" s="17">
        <v>50</v>
      </c>
      <c r="M359" s="17">
        <v>5</v>
      </c>
      <c r="N359" s="17">
        <v>1</v>
      </c>
      <c r="O359" s="17">
        <v>1</v>
      </c>
      <c r="P359">
        <v>1553549189</v>
      </c>
      <c r="Q359">
        <v>2098</v>
      </c>
      <c r="S359" t="s">
        <v>141</v>
      </c>
      <c r="T359" t="s">
        <v>142</v>
      </c>
      <c r="U359" t="e">
        <f>MATCH(D359,Отчет!#REF!,0)</f>
        <v>#REF!</v>
      </c>
    </row>
    <row r="360" spans="1:21" x14ac:dyDescent="0.2">
      <c r="A360" s="17">
        <v>1585274418</v>
      </c>
      <c r="B360" s="17">
        <v>10</v>
      </c>
      <c r="C360" s="17" t="s">
        <v>136</v>
      </c>
      <c r="D360" s="17">
        <v>1171422465</v>
      </c>
      <c r="E360" s="7" t="s">
        <v>101</v>
      </c>
      <c r="F360" s="17" t="s">
        <v>200</v>
      </c>
      <c r="G360" s="7" t="s">
        <v>252</v>
      </c>
      <c r="H360" s="17">
        <v>5</v>
      </c>
      <c r="I360" s="17" t="s">
        <v>139</v>
      </c>
      <c r="J360" s="17" t="s">
        <v>140</v>
      </c>
      <c r="L360" s="17">
        <v>50</v>
      </c>
      <c r="M360" s="17">
        <v>5</v>
      </c>
      <c r="N360" s="17">
        <v>1</v>
      </c>
      <c r="O360" s="17">
        <v>1</v>
      </c>
      <c r="P360">
        <v>1557896352</v>
      </c>
      <c r="Q360">
        <v>2098</v>
      </c>
      <c r="S360" t="s">
        <v>141</v>
      </c>
      <c r="T360" t="s">
        <v>142</v>
      </c>
      <c r="U360" t="e">
        <f>MATCH(D360,Отчет!#REF!,0)</f>
        <v>#REF!</v>
      </c>
    </row>
    <row r="361" spans="1:21" x14ac:dyDescent="0.2">
      <c r="A361" s="17">
        <v>1766364676</v>
      </c>
      <c r="B361" s="17">
        <v>10</v>
      </c>
      <c r="C361" s="17" t="s">
        <v>146</v>
      </c>
      <c r="D361" s="17">
        <v>1171419118</v>
      </c>
      <c r="E361" s="7" t="s">
        <v>127</v>
      </c>
      <c r="F361" s="17" t="s">
        <v>253</v>
      </c>
      <c r="G361" s="7" t="s">
        <v>254</v>
      </c>
      <c r="H361" s="17">
        <v>6</v>
      </c>
      <c r="I361" s="17" t="s">
        <v>139</v>
      </c>
      <c r="J361" s="17" t="s">
        <v>255</v>
      </c>
      <c r="L361" s="17">
        <v>60</v>
      </c>
      <c r="M361" s="17">
        <v>6</v>
      </c>
      <c r="N361" s="17">
        <v>1</v>
      </c>
      <c r="O361" s="17">
        <v>1</v>
      </c>
      <c r="T361" t="s">
        <v>142</v>
      </c>
      <c r="U361" t="e">
        <f>MATCH(D361,Отчет!#REF!,0)</f>
        <v>#REF!</v>
      </c>
    </row>
    <row r="362" spans="1:21" x14ac:dyDescent="0.2">
      <c r="A362" s="17">
        <v>1766365458</v>
      </c>
      <c r="B362" s="17">
        <v>10</v>
      </c>
      <c r="C362" s="17" t="s">
        <v>146</v>
      </c>
      <c r="D362" s="17">
        <v>1171419118</v>
      </c>
      <c r="E362" s="7" t="s">
        <v>127</v>
      </c>
      <c r="F362" s="17" t="s">
        <v>253</v>
      </c>
      <c r="G362" s="7" t="s">
        <v>256</v>
      </c>
      <c r="H362" s="17">
        <v>6</v>
      </c>
      <c r="I362" s="17" t="s">
        <v>139</v>
      </c>
      <c r="J362" s="17" t="s">
        <v>255</v>
      </c>
      <c r="L362" s="17">
        <v>60</v>
      </c>
      <c r="M362" s="17">
        <v>6</v>
      </c>
      <c r="N362" s="17">
        <v>1</v>
      </c>
      <c r="O362" s="17">
        <v>1</v>
      </c>
      <c r="T362" t="s">
        <v>142</v>
      </c>
      <c r="U362" t="e">
        <f>MATCH(D362,Отчет!#REF!,0)</f>
        <v>#REF!</v>
      </c>
    </row>
    <row r="363" spans="1:21" x14ac:dyDescent="0.2">
      <c r="A363" s="17">
        <v>1766366079</v>
      </c>
      <c r="B363" s="17">
        <v>10</v>
      </c>
      <c r="C363" s="17" t="s">
        <v>146</v>
      </c>
      <c r="D363" s="17">
        <v>1171419118</v>
      </c>
      <c r="E363" s="7" t="s">
        <v>127</v>
      </c>
      <c r="F363" s="17" t="s">
        <v>253</v>
      </c>
      <c r="G363" s="7" t="s">
        <v>257</v>
      </c>
      <c r="H363" s="17">
        <v>6</v>
      </c>
      <c r="I363" s="17" t="s">
        <v>139</v>
      </c>
      <c r="J363" s="17" t="s">
        <v>255</v>
      </c>
      <c r="L363" s="17">
        <v>60</v>
      </c>
      <c r="M363" s="17">
        <v>6</v>
      </c>
      <c r="N363" s="17">
        <v>1</v>
      </c>
      <c r="O363" s="17">
        <v>1</v>
      </c>
      <c r="T363" t="s">
        <v>142</v>
      </c>
      <c r="U363" t="e">
        <f>MATCH(D363,Отчет!#REF!,0)</f>
        <v>#REF!</v>
      </c>
    </row>
    <row r="364" spans="1:21" x14ac:dyDescent="0.2">
      <c r="A364" s="17">
        <v>1766366591</v>
      </c>
      <c r="B364" s="17">
        <v>9</v>
      </c>
      <c r="C364" s="17" t="s">
        <v>146</v>
      </c>
      <c r="D364" s="17">
        <v>1171419118</v>
      </c>
      <c r="E364" s="7" t="s">
        <v>127</v>
      </c>
      <c r="F364" s="17" t="s">
        <v>253</v>
      </c>
      <c r="G364" s="7" t="s">
        <v>258</v>
      </c>
      <c r="H364" s="17">
        <v>6</v>
      </c>
      <c r="I364" s="17" t="s">
        <v>139</v>
      </c>
      <c r="J364" s="17" t="s">
        <v>255</v>
      </c>
      <c r="L364" s="17">
        <v>54</v>
      </c>
      <c r="M364" s="17">
        <v>6</v>
      </c>
      <c r="N364" s="17">
        <v>1</v>
      </c>
      <c r="O364" s="17">
        <v>1</v>
      </c>
      <c r="T364" t="s">
        <v>142</v>
      </c>
      <c r="U364" t="e">
        <f>MATCH(D364,Отчет!#REF!,0)</f>
        <v>#REF!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2017-01-19T09:07:39Z</dcterms:modified>
</cp:coreProperties>
</file>