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</sheets>
  <calcPr calcId="145621" refMode="R1C1"/>
</workbook>
</file>

<file path=xl/calcChain.xml><?xml version="1.0" encoding="utf-8"?>
<calcChain xmlns="http://schemas.openxmlformats.org/spreadsheetml/2006/main">
  <c r="V149" i="1" l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AB135" i="1"/>
  <c r="Z135" i="1"/>
  <c r="W135" i="1"/>
  <c r="AB142" i="1"/>
  <c r="Z142" i="1"/>
  <c r="W142" i="1"/>
  <c r="AB31" i="1"/>
  <c r="Z31" i="1"/>
  <c r="W31" i="1"/>
  <c r="AB41" i="1"/>
  <c r="Z41" i="1"/>
  <c r="W41" i="1"/>
  <c r="AB130" i="1"/>
  <c r="Z130" i="1"/>
  <c r="W130" i="1"/>
  <c r="AB144" i="1"/>
  <c r="Z144" i="1"/>
  <c r="W144" i="1"/>
  <c r="AB34" i="1"/>
  <c r="Z34" i="1"/>
  <c r="W34" i="1"/>
  <c r="AB131" i="1"/>
  <c r="Z131" i="1"/>
  <c r="W131" i="1"/>
  <c r="AB147" i="1"/>
  <c r="Z147" i="1"/>
  <c r="W147" i="1"/>
  <c r="AB91" i="1"/>
  <c r="Z91" i="1"/>
  <c r="W91" i="1"/>
  <c r="AB79" i="1"/>
  <c r="Z79" i="1"/>
  <c r="W79" i="1"/>
  <c r="AB136" i="1"/>
  <c r="Z136" i="1"/>
  <c r="W136" i="1"/>
  <c r="AB52" i="1"/>
  <c r="Z52" i="1"/>
  <c r="W52" i="1"/>
  <c r="AB124" i="1"/>
  <c r="Z124" i="1"/>
  <c r="W124" i="1"/>
  <c r="AB17" i="1"/>
  <c r="Z17" i="1"/>
  <c r="W17" i="1"/>
  <c r="AB64" i="1"/>
  <c r="Z64" i="1"/>
  <c r="W64" i="1"/>
  <c r="AB138" i="1"/>
  <c r="Z138" i="1"/>
  <c r="W138" i="1"/>
  <c r="AB145" i="1"/>
  <c r="Z145" i="1"/>
  <c r="W145" i="1"/>
  <c r="AB73" i="1"/>
  <c r="Z73" i="1"/>
  <c r="W73" i="1"/>
  <c r="AB84" i="1"/>
  <c r="Z84" i="1"/>
  <c r="W84" i="1"/>
  <c r="AB63" i="1"/>
  <c r="Z63" i="1"/>
  <c r="W63" i="1"/>
  <c r="AB55" i="1"/>
  <c r="Z55" i="1"/>
  <c r="W55" i="1"/>
  <c r="AB123" i="1"/>
  <c r="Z123" i="1"/>
  <c r="W123" i="1"/>
  <c r="AB103" i="1"/>
  <c r="Z103" i="1"/>
  <c r="W103" i="1"/>
  <c r="AB126" i="1"/>
  <c r="Z126" i="1"/>
  <c r="W126" i="1"/>
  <c r="AB65" i="1"/>
  <c r="Z65" i="1"/>
  <c r="W65" i="1"/>
  <c r="AB129" i="1"/>
  <c r="Z129" i="1"/>
  <c r="W129" i="1"/>
  <c r="AB25" i="1"/>
  <c r="Z25" i="1"/>
  <c r="W25" i="1"/>
  <c r="AB119" i="1"/>
  <c r="Z119" i="1"/>
  <c r="W119" i="1"/>
  <c r="AB106" i="1"/>
  <c r="Z106" i="1"/>
  <c r="W106" i="1"/>
  <c r="AB86" i="1"/>
  <c r="Z86" i="1"/>
  <c r="W86" i="1"/>
  <c r="AB66" i="1"/>
  <c r="Z66" i="1"/>
  <c r="W66" i="1"/>
  <c r="AB36" i="1"/>
  <c r="Z36" i="1"/>
  <c r="W36" i="1"/>
  <c r="AB30" i="1"/>
  <c r="Z30" i="1"/>
  <c r="W30" i="1"/>
  <c r="AB18" i="1"/>
  <c r="Z18" i="1"/>
  <c r="W18" i="1"/>
  <c r="AB32" i="1"/>
  <c r="Z32" i="1"/>
  <c r="W32" i="1"/>
  <c r="AB15" i="1"/>
  <c r="Z15" i="1"/>
  <c r="W15" i="1"/>
  <c r="AB118" i="1"/>
  <c r="Z118" i="1"/>
  <c r="W118" i="1"/>
  <c r="AB54" i="1"/>
  <c r="Z54" i="1"/>
  <c r="W54" i="1"/>
  <c r="AB120" i="1"/>
  <c r="Z120" i="1"/>
  <c r="W120" i="1"/>
  <c r="AB108" i="1"/>
  <c r="Z108" i="1"/>
  <c r="W108" i="1"/>
  <c r="AB19" i="1"/>
  <c r="Z19" i="1"/>
  <c r="W19" i="1"/>
  <c r="AB26" i="1"/>
  <c r="Z26" i="1"/>
  <c r="W26" i="1"/>
  <c r="AB110" i="1"/>
  <c r="Z110" i="1"/>
  <c r="W110" i="1"/>
  <c r="AB22" i="1"/>
  <c r="Z22" i="1"/>
  <c r="W22" i="1"/>
  <c r="AB107" i="1"/>
  <c r="Z107" i="1"/>
  <c r="W107" i="1"/>
  <c r="AB83" i="1"/>
  <c r="Z83" i="1"/>
  <c r="W83" i="1"/>
  <c r="AB37" i="1"/>
  <c r="Z37" i="1"/>
  <c r="W37" i="1"/>
  <c r="AB62" i="1"/>
  <c r="Z62" i="1"/>
  <c r="W62" i="1"/>
  <c r="AB116" i="1"/>
  <c r="Z116" i="1"/>
  <c r="W116" i="1"/>
  <c r="AB93" i="1"/>
  <c r="Z93" i="1"/>
  <c r="W93" i="1"/>
  <c r="AB148" i="1"/>
  <c r="Z148" i="1"/>
  <c r="W148" i="1"/>
  <c r="AB43" i="1"/>
  <c r="Z43" i="1"/>
  <c r="W43" i="1"/>
  <c r="AB96" i="1"/>
  <c r="Z96" i="1"/>
  <c r="W96" i="1"/>
  <c r="AB50" i="1"/>
  <c r="Z50" i="1"/>
  <c r="W50" i="1"/>
  <c r="AB16" i="1"/>
  <c r="Z16" i="1"/>
  <c r="W16" i="1"/>
  <c r="AB12" i="1"/>
  <c r="Z12" i="1"/>
  <c r="W12" i="1"/>
  <c r="AB69" i="1"/>
  <c r="Z69" i="1"/>
  <c r="W69" i="1"/>
  <c r="AB60" i="1"/>
  <c r="Z60" i="1"/>
  <c r="W60" i="1"/>
  <c r="AB134" i="1"/>
  <c r="Z134" i="1"/>
  <c r="W134" i="1"/>
  <c r="AB70" i="1"/>
  <c r="Z70" i="1"/>
  <c r="W70" i="1"/>
  <c r="AB13" i="1"/>
  <c r="Z13" i="1"/>
  <c r="W13" i="1"/>
  <c r="AB53" i="1"/>
  <c r="Z53" i="1"/>
  <c r="W53" i="1"/>
  <c r="AB99" i="1"/>
  <c r="Z99" i="1"/>
  <c r="W99" i="1"/>
  <c r="AB125" i="1"/>
  <c r="Z125" i="1"/>
  <c r="W125" i="1"/>
  <c r="AB59" i="1"/>
  <c r="Z59" i="1"/>
  <c r="W59" i="1"/>
  <c r="AB85" i="1"/>
  <c r="Z85" i="1"/>
  <c r="W85" i="1"/>
  <c r="AB149" i="1"/>
  <c r="Z149" i="1"/>
  <c r="W149" i="1"/>
  <c r="AB38" i="1"/>
  <c r="Z38" i="1"/>
  <c r="W38" i="1"/>
  <c r="AB98" i="1"/>
  <c r="Z98" i="1"/>
  <c r="W98" i="1"/>
  <c r="AB61" i="1"/>
  <c r="Z61" i="1"/>
  <c r="W61" i="1"/>
  <c r="AB68" i="1"/>
  <c r="Z68" i="1"/>
  <c r="W68" i="1"/>
  <c r="AB112" i="1"/>
  <c r="Z112" i="1"/>
  <c r="W112" i="1"/>
  <c r="AB105" i="1"/>
  <c r="Z105" i="1"/>
  <c r="W105" i="1"/>
  <c r="AB122" i="1"/>
  <c r="Z122" i="1"/>
  <c r="W122" i="1"/>
  <c r="AB146" i="1"/>
  <c r="Z146" i="1"/>
  <c r="W146" i="1"/>
  <c r="AB143" i="1"/>
  <c r="Z143" i="1"/>
  <c r="W143" i="1"/>
  <c r="AB27" i="1"/>
  <c r="Z27" i="1"/>
  <c r="W27" i="1"/>
  <c r="AB113" i="1"/>
  <c r="Z113" i="1"/>
  <c r="W113" i="1"/>
  <c r="AB78" i="1"/>
  <c r="Z78" i="1"/>
  <c r="W78" i="1"/>
  <c r="AB137" i="1"/>
  <c r="Z137" i="1"/>
  <c r="W137" i="1"/>
  <c r="AB21" i="1"/>
  <c r="Z21" i="1"/>
  <c r="W21" i="1"/>
  <c r="AB115" i="1"/>
  <c r="Z115" i="1"/>
  <c r="W115" i="1"/>
  <c r="AB141" i="1"/>
  <c r="Z141" i="1"/>
  <c r="W141" i="1"/>
  <c r="AB20" i="1"/>
  <c r="Z20" i="1"/>
  <c r="W20" i="1"/>
  <c r="AB81" i="1"/>
  <c r="Z81" i="1"/>
  <c r="W81" i="1"/>
  <c r="AB117" i="1"/>
  <c r="Z117" i="1"/>
  <c r="W117" i="1"/>
  <c r="AB51" i="1"/>
  <c r="Z51" i="1"/>
  <c r="W51" i="1"/>
  <c r="AB95" i="1"/>
  <c r="Z95" i="1"/>
  <c r="W95" i="1"/>
  <c r="AB97" i="1"/>
  <c r="Z97" i="1"/>
  <c r="W97" i="1"/>
  <c r="AB47" i="1"/>
  <c r="Z47" i="1"/>
  <c r="W47" i="1"/>
  <c r="AB121" i="1"/>
  <c r="Z121" i="1"/>
  <c r="W121" i="1"/>
  <c r="AB29" i="1"/>
  <c r="Z29" i="1"/>
  <c r="W29" i="1"/>
  <c r="AB67" i="1"/>
  <c r="Z67" i="1"/>
  <c r="W67" i="1"/>
  <c r="AB56" i="1"/>
  <c r="Z56" i="1"/>
  <c r="W56" i="1"/>
  <c r="AB74" i="1"/>
  <c r="Z74" i="1"/>
  <c r="W74" i="1"/>
  <c r="AB42" i="1"/>
  <c r="Z42" i="1"/>
  <c r="W42" i="1"/>
  <c r="AB28" i="1"/>
  <c r="Z28" i="1"/>
  <c r="W28" i="1"/>
  <c r="AB58" i="1"/>
  <c r="Z58" i="1"/>
  <c r="W58" i="1"/>
  <c r="AB48" i="1"/>
  <c r="Z48" i="1"/>
  <c r="W48" i="1"/>
  <c r="AB114" i="1"/>
  <c r="Z114" i="1"/>
  <c r="W114" i="1"/>
  <c r="AB33" i="1"/>
  <c r="Z33" i="1"/>
  <c r="W33" i="1"/>
  <c r="AB39" i="1"/>
  <c r="Z39" i="1"/>
  <c r="W39" i="1"/>
  <c r="AB102" i="1"/>
  <c r="Z102" i="1"/>
  <c r="W102" i="1"/>
  <c r="AB14" i="1"/>
  <c r="Z14" i="1"/>
  <c r="W14" i="1"/>
  <c r="AB101" i="1"/>
  <c r="Z101" i="1"/>
  <c r="W101" i="1"/>
  <c r="AB40" i="1"/>
  <c r="Z40" i="1"/>
  <c r="W40" i="1"/>
  <c r="AB46" i="1"/>
  <c r="Z46" i="1"/>
  <c r="W46" i="1"/>
  <c r="AB77" i="1"/>
  <c r="Z77" i="1"/>
  <c r="W77" i="1"/>
  <c r="AB24" i="1"/>
  <c r="Z24" i="1"/>
  <c r="W24" i="1"/>
  <c r="AB72" i="1"/>
  <c r="Z72" i="1"/>
  <c r="W72" i="1"/>
  <c r="AB109" i="1"/>
  <c r="Z109" i="1"/>
  <c r="W109" i="1"/>
  <c r="AB89" i="1"/>
  <c r="Z89" i="1"/>
  <c r="W89" i="1"/>
  <c r="AB127" i="1"/>
  <c r="Z127" i="1"/>
  <c r="W127" i="1"/>
  <c r="AB92" i="1"/>
  <c r="Z92" i="1"/>
  <c r="W92" i="1"/>
  <c r="AB80" i="1"/>
  <c r="Z80" i="1"/>
  <c r="W80" i="1"/>
  <c r="AB88" i="1"/>
  <c r="Z88" i="1"/>
  <c r="W88" i="1"/>
  <c r="AB94" i="1"/>
  <c r="Z94" i="1"/>
  <c r="W94" i="1"/>
  <c r="AB128" i="1"/>
  <c r="Z128" i="1"/>
  <c r="W128" i="1"/>
  <c r="AB104" i="1"/>
  <c r="Z104" i="1"/>
  <c r="W104" i="1"/>
  <c r="AB139" i="1"/>
  <c r="Z139" i="1"/>
  <c r="W139" i="1"/>
  <c r="AB45" i="1"/>
  <c r="Z45" i="1"/>
  <c r="W45" i="1"/>
  <c r="AB49" i="1"/>
  <c r="Z49" i="1"/>
  <c r="W49" i="1"/>
  <c r="AB35" i="1"/>
  <c r="Z35" i="1"/>
  <c r="W35" i="1"/>
  <c r="AB132" i="1"/>
  <c r="Z132" i="1"/>
  <c r="W132" i="1"/>
  <c r="AB100" i="1"/>
  <c r="Z100" i="1"/>
  <c r="W100" i="1"/>
  <c r="AB75" i="1"/>
  <c r="Z75" i="1"/>
  <c r="W75" i="1"/>
  <c r="AB23" i="1"/>
  <c r="Z23" i="1"/>
  <c r="W23" i="1"/>
  <c r="AB82" i="1"/>
  <c r="Z82" i="1"/>
  <c r="W82" i="1"/>
  <c r="AB140" i="1"/>
  <c r="Z140" i="1"/>
  <c r="W140" i="1"/>
  <c r="AB71" i="1"/>
  <c r="Z71" i="1"/>
  <c r="W71" i="1"/>
  <c r="AB111" i="1"/>
  <c r="Z111" i="1"/>
  <c r="W111" i="1"/>
  <c r="AB87" i="1"/>
  <c r="Z87" i="1"/>
  <c r="W87" i="1"/>
  <c r="AB133" i="1"/>
  <c r="Z133" i="1"/>
  <c r="W133" i="1"/>
  <c r="AB90" i="1"/>
  <c r="Z90" i="1"/>
  <c r="W90" i="1"/>
  <c r="AB76" i="1"/>
  <c r="Z76" i="1"/>
  <c r="W76" i="1"/>
  <c r="AB57" i="1"/>
  <c r="Z57" i="1"/>
  <c r="W57" i="1"/>
  <c r="AB44" i="1"/>
  <c r="Z44" i="1"/>
  <c r="W44" i="1"/>
</calcChain>
</file>

<file path=xl/sharedStrings.xml><?xml version="1.0" encoding="utf-8"?>
<sst xmlns="http://schemas.openxmlformats.org/spreadsheetml/2006/main" count="804" uniqueCount="357">
  <si>
    <t>Студент</t>
  </si>
  <si>
    <t>Группа</t>
  </si>
  <si>
    <t>Место</t>
  </si>
  <si>
    <t>Номер зачетной книжки</t>
  </si>
  <si>
    <t>Число текущих кредитов:</t>
  </si>
  <si>
    <t>Рейтинг</t>
  </si>
  <si>
    <t>Нормированный рейтинг</t>
  </si>
  <si>
    <t>Сумма оценок</t>
  </si>
  <si>
    <t>Количество оценок</t>
  </si>
  <si>
    <t>Нормирующая сумма</t>
  </si>
  <si>
    <t>Минимальный балл</t>
  </si>
  <si>
    <t>Вид места</t>
  </si>
  <si>
    <t>ID</t>
  </si>
  <si>
    <t>Сводная ведомость успеваемости</t>
  </si>
  <si>
    <t>Средний балл</t>
  </si>
  <si>
    <t>Международные отношения</t>
  </si>
  <si>
    <t>Головастова Елизавета Игоревна</t>
  </si>
  <si>
    <t>Шахгереев Марат Умарович</t>
  </si>
  <si>
    <t>Михайлова Екатерина Юрьевна</t>
  </si>
  <si>
    <t>Татулов Артем Александрович</t>
  </si>
  <si>
    <t>Беспалов Александр</t>
  </si>
  <si>
    <t>Дуиб Эскандер</t>
  </si>
  <si>
    <t>Хан Ю Лим</t>
  </si>
  <si>
    <t>Николюк Нестор Дмитриевич</t>
  </si>
  <si>
    <t>Алексеев Дмитрий Сергеевич</t>
  </si>
  <si>
    <t>Борисова Екатерина Олеговна</t>
  </si>
  <si>
    <t>Дроздова Анна Владимировна</t>
  </si>
  <si>
    <t>Асратян Юрий Каренович</t>
  </si>
  <si>
    <t>Касимова Тахмина Шахиновна</t>
  </si>
  <si>
    <t>Симонов Никита Константинович</t>
  </si>
  <si>
    <t>Шепельский Богдан Александрович</t>
  </si>
  <si>
    <t>Иванова Ангелина Сергеевна</t>
  </si>
  <si>
    <t>Дергунов Артём Романович</t>
  </si>
  <si>
    <t>Хурсевич Егор Сергеевич</t>
  </si>
  <si>
    <t>Мацкепладзе Анастасия Ираклиевна</t>
  </si>
  <si>
    <t>Потапова Арина Владимировна</t>
  </si>
  <si>
    <t>Саутин Василий Михайлович</t>
  </si>
  <si>
    <t>Гарибян Тигран Арсенович</t>
  </si>
  <si>
    <t>Анохина Алеся Ильинична</t>
  </si>
  <si>
    <t>Рыжаков Александр Андреевич</t>
  </si>
  <si>
    <t>Потехина Ярослава Владимировна</t>
  </si>
  <si>
    <t>Вознесенская Елизавета Максимовна</t>
  </si>
  <si>
    <t>Кешишева Екатерина Кареновна</t>
  </si>
  <si>
    <t>Морозов Михаил Алексеевич</t>
  </si>
  <si>
    <t>Рудакова Екатерина Евгеньевна</t>
  </si>
  <si>
    <t>Шевцов Артём Дмитриевич</t>
  </si>
  <si>
    <t>Вовк Дарья Андреевна</t>
  </si>
  <si>
    <t>Макарьева Анастасия Юрьевна</t>
  </si>
  <si>
    <t>Шершень Вероника Андреевна</t>
  </si>
  <si>
    <t>Ларина Ксения Константиновна</t>
  </si>
  <si>
    <t>Науменок Георгий Александрович</t>
  </si>
  <si>
    <t>Сивенкова Дарья Николаевна</t>
  </si>
  <si>
    <t>Семянова Надежда Александровна</t>
  </si>
  <si>
    <t>Гловели Мария Александровна</t>
  </si>
  <si>
    <t>Величко Мария Дмитриевна</t>
  </si>
  <si>
    <t>Петрова Анна Алексеевна</t>
  </si>
  <si>
    <t>Павлищева Полина Сергеевна</t>
  </si>
  <si>
    <t>Кононенко Анастасия Андреевна</t>
  </si>
  <si>
    <t>Кузнецова София Игоревна</t>
  </si>
  <si>
    <t>Ганина Юлия Владимировна</t>
  </si>
  <si>
    <t>Иванова Александра Сергеевна</t>
  </si>
  <si>
    <t>Пономарева Наталия Вадимовна</t>
  </si>
  <si>
    <t>Сапожникова Анна Дмитриевна</t>
  </si>
  <si>
    <t>Евдокимов Никита Павлович</t>
  </si>
  <si>
    <t>Мишункин Григорий Владиславович</t>
  </si>
  <si>
    <t>Яхнис Виктория Михайловна</t>
  </si>
  <si>
    <t>Волков Кирилл Дмитриевич</t>
  </si>
  <si>
    <t>Сытниченко Татьяна Александровна</t>
  </si>
  <si>
    <t>Мигавчик Артемий Александрович</t>
  </si>
  <si>
    <t>Абсалямов Даниил Ильясович</t>
  </si>
  <si>
    <t>Григорьянц Елизавета Борисовна</t>
  </si>
  <si>
    <t>Костянец Егор Сергеевич</t>
  </si>
  <si>
    <t>Орлов Антон Алексеевич</t>
  </si>
  <si>
    <t>Горшенин Андрей Александрович</t>
  </si>
  <si>
    <t>Арутюнян Георгий Ваграмович</t>
  </si>
  <si>
    <t>Боброва Анастасия Вячеславовна</t>
  </si>
  <si>
    <t>Шонов Денис Олегович</t>
  </si>
  <si>
    <t>Шагиева Динара Рустемовна</t>
  </si>
  <si>
    <t>Соломин Артем Сергеевич</t>
  </si>
  <si>
    <t>Купцова Юлия Александровна</t>
  </si>
  <si>
    <t>Хазина Анна Романовна</t>
  </si>
  <si>
    <t>Дагаев Беньямин Владиславович</t>
  </si>
  <si>
    <t>Талакина Анастасия Владимировна</t>
  </si>
  <si>
    <t>Кукуев Адиль Темирланович</t>
  </si>
  <si>
    <t>Оганесян Милена Айковна</t>
  </si>
  <si>
    <t>Ларькина Лидия Андреевна</t>
  </si>
  <si>
    <t>Оганисян Моника Самвеловна</t>
  </si>
  <si>
    <t>Флейта Никита Андреевич</t>
  </si>
  <si>
    <t>Похабова Полина Владиславовна</t>
  </si>
  <si>
    <t>Эликсон Тамари</t>
  </si>
  <si>
    <t>Сумарокова Мария Игоревна</t>
  </si>
  <si>
    <t>Муксенова Милана Бейбитовна</t>
  </si>
  <si>
    <t>Кикозашвили Леван Давидович</t>
  </si>
  <si>
    <t>Редкина Мария Дмитриевна</t>
  </si>
  <si>
    <t>Козлова Александра Алексеевна</t>
  </si>
  <si>
    <t>Карповский Андрей Андреевич</t>
  </si>
  <si>
    <t>Лисогор Анастасия Олеговна</t>
  </si>
  <si>
    <t>Скоморовский Александр Евгеньевич</t>
  </si>
  <si>
    <t>Фокина Ольга Вячеславовна</t>
  </si>
  <si>
    <t>Барабанова Ольга Вячеславовна</t>
  </si>
  <si>
    <t>Чернова Кристина Вадимовна</t>
  </si>
  <si>
    <t>Зайцева Елена Андреевна</t>
  </si>
  <si>
    <t>Василевская Полина Геннадьевна</t>
  </si>
  <si>
    <t>Попова Кира Михайловна</t>
  </si>
  <si>
    <t>Фаткин Даниил Петрович</t>
  </si>
  <si>
    <t>Магомедвалиева Джамиля Рабадановна</t>
  </si>
  <si>
    <t>Мироманова Валерия Александровна</t>
  </si>
  <si>
    <t>Царвуланова Александра Павловна</t>
  </si>
  <si>
    <t>Трошина Кристина Андреевна</t>
  </si>
  <si>
    <t>Бесценко Анастасия Кирилловна</t>
  </si>
  <si>
    <t>Комиссарова Мария Алексеевна</t>
  </si>
  <si>
    <t>Ераносян Алиса Ишхановна</t>
  </si>
  <si>
    <t>Елагина Мария Владимировна</t>
  </si>
  <si>
    <t>Кашапов Артур Ниязович</t>
  </si>
  <si>
    <t>Савельев Александр Владимирович</t>
  </si>
  <si>
    <t>Парунков Михаил Алексеевич</t>
  </si>
  <si>
    <t>Логунова Софья Ивановна</t>
  </si>
  <si>
    <t>Охрименко Андрей Павлович</t>
  </si>
  <si>
    <t>Фарахдуст Фатима</t>
  </si>
  <si>
    <t>Голубков Глеб Евгеньевич</t>
  </si>
  <si>
    <t>Пономарёва Ольга Михайловна</t>
  </si>
  <si>
    <t>Назарова Софья Романовна</t>
  </si>
  <si>
    <t>Стенюшкин Никита Юрьевич</t>
  </si>
  <si>
    <t>Веселов Максим Евгеньевич</t>
  </si>
  <si>
    <t>Колосов Александр Александрович</t>
  </si>
  <si>
    <t>Кириленко Дарья Игоревна</t>
  </si>
  <si>
    <t>Куликова Марина Николаевна</t>
  </si>
  <si>
    <t>Миронова Ульяна Леонидовна</t>
  </si>
  <si>
    <t>Вострикова Анна Алексеевна</t>
  </si>
  <si>
    <t>Мадоян Кристина Арменовна</t>
  </si>
  <si>
    <t>Ивашенцева Полина Алексеевна</t>
  </si>
  <si>
    <t>Завьялова Дарья Андреевна</t>
  </si>
  <si>
    <t>Генкин Максим Артемович</t>
  </si>
  <si>
    <t>Пономарёва Анастасия Юрьевна</t>
  </si>
  <si>
    <t>Порфирьев Владислав Николаевич</t>
  </si>
  <si>
    <t>Романова Арина Вячеславовна</t>
  </si>
  <si>
    <t>Козырев Игорь Игоревич</t>
  </si>
  <si>
    <t>Русин Николай Геннадьевич</t>
  </si>
  <si>
    <t>Жанчибон Даши Бэликтонович</t>
  </si>
  <si>
    <t>Пахотинских Вадим Станиславович</t>
  </si>
  <si>
    <t>Зверева Мария Александровна</t>
  </si>
  <si>
    <t>Бакланов Николай Сергеевич</t>
  </si>
  <si>
    <t>Юрьева Полина Васильевна</t>
  </si>
  <si>
    <t>Колокольникова Алина Денисовна</t>
  </si>
  <si>
    <t>Морозова Елизавета Владимировна</t>
  </si>
  <si>
    <t>Диланян Артур Игоревич</t>
  </si>
  <si>
    <t>Шкретова Анастасия Вячеславовна</t>
  </si>
  <si>
    <t>Кошелева Екатерина Павловна</t>
  </si>
  <si>
    <t>Сёмин Николай Романович</t>
  </si>
  <si>
    <t>Никитин Дмитрий Александрович</t>
  </si>
  <si>
    <t>Шварцман Мария Игоревна</t>
  </si>
  <si>
    <t>Никифорова Софья Алексеевна</t>
  </si>
  <si>
    <t>Зубенко Алексей Дмитриевич</t>
  </si>
  <si>
    <t>Краснокутский Никита Александрович</t>
  </si>
  <si>
    <t>БМОЛ161</t>
  </si>
  <si>
    <t>М161БМОТА066</t>
  </si>
  <si>
    <t>Безопасность жизнедеятельности</t>
  </si>
  <si>
    <t>Экзамен</t>
  </si>
  <si>
    <t>1 модуль</t>
  </si>
  <si>
    <t>БМОЛ163</t>
  </si>
  <si>
    <t>М161БМОТА024</t>
  </si>
  <si>
    <t>М161БМОТА118</t>
  </si>
  <si>
    <t>БМОЛ164</t>
  </si>
  <si>
    <t>М161БМОТА048</t>
  </si>
  <si>
    <t>М161БМОТА103</t>
  </si>
  <si>
    <t>БМОЛ162</t>
  </si>
  <si>
    <t>М161БМОТА070</t>
  </si>
  <si>
    <t>М161БМОТА115</t>
  </si>
  <si>
    <t>М161БМОТА071</t>
  </si>
  <si>
    <t>М161БМОТА032</t>
  </si>
  <si>
    <t>М161БМОТА138</t>
  </si>
  <si>
    <t>М161БМОТА110</t>
  </si>
  <si>
    <t>М161БМОТА022</t>
  </si>
  <si>
    <t>М161БМОТА104</t>
  </si>
  <si>
    <t>М161БМОТА050</t>
  </si>
  <si>
    <t>М161БМОТА072</t>
  </si>
  <si>
    <t>М161БМОТА054</t>
  </si>
  <si>
    <t>М161БМОТА073</t>
  </si>
  <si>
    <t>М161БМОТА108</t>
  </si>
  <si>
    <t>М161БМОТА087</t>
  </si>
  <si>
    <t>М161БМОТА120</t>
  </si>
  <si>
    <t>М161БМОТА101</t>
  </si>
  <si>
    <t>М161БМОТА067</t>
  </si>
  <si>
    <t>М161БМОТА039</t>
  </si>
  <si>
    <t>М161БМОТА088</t>
  </si>
  <si>
    <t>М161БМОТА041</t>
  </si>
  <si>
    <t>М161БМОТА036</t>
  </si>
  <si>
    <t>М161БМОТА055</t>
  </si>
  <si>
    <t>М161БМОТА098</t>
  </si>
  <si>
    <t>М161БМОТА109</t>
  </si>
  <si>
    <t>М161БМОТА005</t>
  </si>
  <si>
    <t>М161БМОТА113</t>
  </si>
  <si>
    <t>М161БМОТА030</t>
  </si>
  <si>
    <t>М161БМОТА008</t>
  </si>
  <si>
    <t>М161БМОТА083</t>
  </si>
  <si>
    <t>М161БМОТА107</t>
  </si>
  <si>
    <t>М161БМОТА057</t>
  </si>
  <si>
    <t>М161БМОТА062</t>
  </si>
  <si>
    <t>М161БМОТА112</t>
  </si>
  <si>
    <t>М161БМОТА105</t>
  </si>
  <si>
    <t>М161БМОТА006</t>
  </si>
  <si>
    <t>М161БМОТА045</t>
  </si>
  <si>
    <t>М161БМОТА027</t>
  </si>
  <si>
    <t>М161БМОТА026</t>
  </si>
  <si>
    <t>М161БМОТА037</t>
  </si>
  <si>
    <t>М161БМОТА093</t>
  </si>
  <si>
    <t>М161БМОТА077</t>
  </si>
  <si>
    <t>М161БМОТА056</t>
  </si>
  <si>
    <t>М161БМОТА075</t>
  </si>
  <si>
    <t>М161БМОТА106</t>
  </si>
  <si>
    <t>М161БМОТА019</t>
  </si>
  <si>
    <t>М161БМОТА082</t>
  </si>
  <si>
    <t>М161БМОТА068</t>
  </si>
  <si>
    <t>М161БМОТА100</t>
  </si>
  <si>
    <t>М161БМОТА010</t>
  </si>
  <si>
    <t>М161БМОТА044</t>
  </si>
  <si>
    <t>М161БМОТА040</t>
  </si>
  <si>
    <t>М161БМОТА051</t>
  </si>
  <si>
    <t>М161БМОТА063</t>
  </si>
  <si>
    <t>М161БМОТА014</t>
  </si>
  <si>
    <t>М161БМОТА058</t>
  </si>
  <si>
    <t>М161БМОТА035</t>
  </si>
  <si>
    <t>М161БМОТА029</t>
  </si>
  <si>
    <t>М161БМОТА017</t>
  </si>
  <si>
    <t>М161БМОТА081</t>
  </si>
  <si>
    <t>М161БМОТА084</t>
  </si>
  <si>
    <t>М161БМОТА089</t>
  </si>
  <si>
    <t>М161БМОТА042</t>
  </si>
  <si>
    <t>М161БМОТА091</t>
  </si>
  <si>
    <t>М161БМОТА028</t>
  </si>
  <si>
    <t>М161БМОТА078</t>
  </si>
  <si>
    <t>М161БМОТА031</t>
  </si>
  <si>
    <t>М161БМОТА004</t>
  </si>
  <si>
    <t>М161БМОТА121</t>
  </si>
  <si>
    <t>М161БМОТА043</t>
  </si>
  <si>
    <t>М161БМОТА124</t>
  </si>
  <si>
    <t>М161БМОТА130</t>
  </si>
  <si>
    <t>М161БМОТА126</t>
  </si>
  <si>
    <t>М161БМОТА128</t>
  </si>
  <si>
    <t>М161БМОТА123</t>
  </si>
  <si>
    <t>М161БМОТА125</t>
  </si>
  <si>
    <t>М161БМОТА129</t>
  </si>
  <si>
    <t>М161БМОТА127</t>
  </si>
  <si>
    <t>М161БМОТА135</t>
  </si>
  <si>
    <t>М161БМОТА137</t>
  </si>
  <si>
    <t>М161БМОТА134</t>
  </si>
  <si>
    <t>М161БМОТА131</t>
  </si>
  <si>
    <t>М161БМОТА136</t>
  </si>
  <si>
    <t>М161БМОТА132</t>
  </si>
  <si>
    <t>М161БМОТА133</t>
  </si>
  <si>
    <t>М161БМОТА034</t>
  </si>
  <si>
    <t>М161БМОТА023</t>
  </si>
  <si>
    <t>М161БМОТА111</t>
  </si>
  <si>
    <t>М161БМОТА060</t>
  </si>
  <si>
    <t>М161БМОТА085</t>
  </si>
  <si>
    <t>М161БМОТА095</t>
  </si>
  <si>
    <t>М161БМОТА016</t>
  </si>
  <si>
    <t>М161БМОТА002</t>
  </si>
  <si>
    <t>М161БМОТА092</t>
  </si>
  <si>
    <t>М161БМОТА086</t>
  </si>
  <si>
    <t>М161БМОТА012</t>
  </si>
  <si>
    <t>М161БМОТА038</t>
  </si>
  <si>
    <t>М161БМОТА065</t>
  </si>
  <si>
    <t>М161БМОТА090</t>
  </si>
  <si>
    <t>М161БМОТА116</t>
  </si>
  <si>
    <t>М161БМОТА011</t>
  </si>
  <si>
    <t>М161БМОТА059</t>
  </si>
  <si>
    <t>М161БМОТА117</t>
  </si>
  <si>
    <t>М161БМОТА053</t>
  </si>
  <si>
    <t>М161БМОТА069</t>
  </si>
  <si>
    <t>М161БМОТА097</t>
  </si>
  <si>
    <t>М161БМОТА096</t>
  </si>
  <si>
    <t>М161БМОТА018</t>
  </si>
  <si>
    <t>М161БМОТА009</t>
  </si>
  <si>
    <t>М161БМОТА079</t>
  </si>
  <si>
    <t>М161БМОТА076</t>
  </si>
  <si>
    <t>М161БМОТА046</t>
  </si>
  <si>
    <t>М161БМОТА049</t>
  </si>
  <si>
    <t>М161БМОТА015</t>
  </si>
  <si>
    <t>М161БМОТА033</t>
  </si>
  <si>
    <t>М161БМОТА080</t>
  </si>
  <si>
    <t>М161БМОТА094</t>
  </si>
  <si>
    <t>М161БМОТА025</t>
  </si>
  <si>
    <t>М161БМОТА064</t>
  </si>
  <si>
    <t>М161БМОТА122</t>
  </si>
  <si>
    <t>М161БМОТА013</t>
  </si>
  <si>
    <t>М161БМОТА102</t>
  </si>
  <si>
    <t>М161БМОТА061</t>
  </si>
  <si>
    <t>М161БМОТА001</t>
  </si>
  <si>
    <t>М161БМОТА021</t>
  </si>
  <si>
    <t>М161БМОТА047</t>
  </si>
  <si>
    <t>М161БМОТА074</t>
  </si>
  <si>
    <t>М161БМОТА020</t>
  </si>
  <si>
    <t>М161БМОТА003</t>
  </si>
  <si>
    <t>М161БМОТА007</t>
  </si>
  <si>
    <t>М161БМОТА119</t>
  </si>
  <si>
    <t>М161БМОТА114</t>
  </si>
  <si>
    <t>М161БМОТА099</t>
  </si>
  <si>
    <t>М161БМОТА052</t>
  </si>
  <si>
    <t>Введение в мировую экономику и международные экономические отношения</t>
  </si>
  <si>
    <t>2 модуль</t>
  </si>
  <si>
    <t>Византия и славяне: тысяча лет вместе</t>
  </si>
  <si>
    <t>Власть ключей: ранняя история папства</t>
  </si>
  <si>
    <t>Иностранный язык (английский)</t>
  </si>
  <si>
    <t>История западноевропейской музыки: от Баха до Шёнберга. Опыт философского анализа и рационального восприятия</t>
  </si>
  <si>
    <t>Политическая и экономическая история</t>
  </si>
  <si>
    <t>Практика создания собственного бизнеса</t>
  </si>
  <si>
    <t>Развитие университетов</t>
  </si>
  <si>
    <t>Танец и двигательная культура в истории и современности</t>
  </si>
  <si>
    <t>Теория игр</t>
  </si>
  <si>
    <t>Философия</t>
  </si>
  <si>
    <t>Физическая культура</t>
  </si>
  <si>
    <t>Зачет</t>
  </si>
  <si>
    <t>Комм</t>
  </si>
  <si>
    <t>н/я</t>
  </si>
  <si>
    <t>н/я (ув)</t>
  </si>
  <si>
    <t xml:space="preserve">нет оценки </t>
  </si>
  <si>
    <t>+</t>
  </si>
  <si>
    <t>3 - 4</t>
  </si>
  <si>
    <t>5 - 7</t>
  </si>
  <si>
    <t>9 - 12</t>
  </si>
  <si>
    <t>14 - 15</t>
  </si>
  <si>
    <t>16 - 17</t>
  </si>
  <si>
    <t>18 - 20</t>
  </si>
  <si>
    <t>22 - 24</t>
  </si>
  <si>
    <t>26 - 28</t>
  </si>
  <si>
    <t>29 - 31</t>
  </si>
  <si>
    <t>32 - 37</t>
  </si>
  <si>
    <t>40 - 45</t>
  </si>
  <si>
    <t>46 - 49</t>
  </si>
  <si>
    <t>50 - 53</t>
  </si>
  <si>
    <t>54 - 55</t>
  </si>
  <si>
    <t>56 - 58</t>
  </si>
  <si>
    <t>60 - 63</t>
  </si>
  <si>
    <t>64 - 65</t>
  </si>
  <si>
    <t>66 - 68</t>
  </si>
  <si>
    <t>69 - 73</t>
  </si>
  <si>
    <t>74 - 75</t>
  </si>
  <si>
    <t>76 - 79</t>
  </si>
  <si>
    <t>80 - 81</t>
  </si>
  <si>
    <t>82 - 86</t>
  </si>
  <si>
    <t>87 - 88</t>
  </si>
  <si>
    <t>89 - 91</t>
  </si>
  <si>
    <t>94 - 96</t>
  </si>
  <si>
    <t>100 - 101</t>
  </si>
  <si>
    <t>102 - 104</t>
  </si>
  <si>
    <t>105 - 108</t>
  </si>
  <si>
    <t>110 - 113</t>
  </si>
  <si>
    <t>118 - 119</t>
  </si>
  <si>
    <t>120 - 121</t>
  </si>
  <si>
    <t>125 - 126</t>
  </si>
  <si>
    <t>127 - 128</t>
  </si>
  <si>
    <t>131 - 133</t>
  </si>
  <si>
    <t>Бакалавриат 1 курс</t>
  </si>
  <si>
    <t>2016/2017 учебный год I семестр, до пересдач</t>
  </si>
  <si>
    <t>Факультет мировой экономики и мировой политики</t>
  </si>
  <si>
    <t>Нормирующий 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</si>
</sst>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2" fontId="2" fillId="0" borderId="2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Отчет"/>
  <dimension ref="A1:AC149"/>
  <sheetViews>
    <sheetView tabSelected="1" topLeftCell="A125" workbookViewId="0">
      <selection activeCell="O146" sqref="O146"/>
    </sheetView>
  </sheetViews>
  <sheetFormatPr defaultRowHeight="12.75" x14ac:dyDescent="0.2"/>
  <cols>
    <col min="1" max="1" width="9.140625" style="15"/>
    <col min="2" max="2" width="15.7109375" style="9" customWidth="1"/>
    <col min="3" max="3" width="34.7109375" style="7" customWidth="1"/>
    <col min="4" max="4" width="13.85546875" style="7" hidden="1" customWidth="1"/>
    <col min="5" max="5" width="10.5703125" style="1" customWidth="1"/>
    <col min="6" max="6" width="6.42578125" style="7" customWidth="1"/>
    <col min="7" max="7" width="10.7109375" style="1" hidden="1" customWidth="1"/>
    <col min="8" max="20" width="10.7109375" style="23" customWidth="1"/>
    <col min="21" max="23" width="10.7109375" style="13" customWidth="1"/>
    <col min="24" max="25" width="10.7109375" style="1" hidden="1" customWidth="1"/>
    <col min="26" max="26" width="10.7109375" style="13" customWidth="1"/>
    <col min="27" max="27" width="10.7109375" style="1" hidden="1" customWidth="1"/>
    <col min="28" max="28" width="10.7109375" style="1" customWidth="1"/>
    <col min="29" max="29" width="10.7109375" style="1" hidden="1" customWidth="1"/>
    <col min="30" max="74" width="10.7109375" style="1" customWidth="1"/>
    <col min="75" max="16384" width="9.140625" style="1"/>
  </cols>
  <sheetData>
    <row r="1" spans="1:29" s="6" customFormat="1" ht="32.25" customHeight="1" x14ac:dyDescent="0.2">
      <c r="A1" s="19" t="s">
        <v>13</v>
      </c>
      <c r="B1" s="20"/>
      <c r="C1" s="20"/>
      <c r="D1" s="20"/>
      <c r="E1" s="20"/>
      <c r="F1" s="16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11"/>
      <c r="V1" s="11"/>
      <c r="W1" s="11"/>
      <c r="Z1" s="11"/>
    </row>
    <row r="2" spans="1:29" s="5" customFormat="1" ht="15.75" customHeight="1" x14ac:dyDescent="0.2">
      <c r="A2" s="17" t="s">
        <v>354</v>
      </c>
      <c r="B2" s="18"/>
      <c r="C2" s="18"/>
      <c r="D2" s="18"/>
      <c r="E2" s="18"/>
      <c r="F2" s="6"/>
      <c r="G2" s="6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6"/>
      <c r="V2" s="6"/>
      <c r="W2" s="12"/>
      <c r="Z2" s="12"/>
    </row>
    <row r="3" spans="1:29" s="5" customFormat="1" ht="15.75" customHeight="1" x14ac:dyDescent="0.2">
      <c r="A3" s="17" t="s">
        <v>355</v>
      </c>
      <c r="B3" s="18"/>
      <c r="C3" s="18"/>
      <c r="D3" s="18"/>
      <c r="E3" s="18"/>
      <c r="F3" s="6"/>
      <c r="G3" s="6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6"/>
      <c r="V3" s="6"/>
      <c r="W3" s="12"/>
      <c r="Z3" s="12"/>
    </row>
    <row r="4" spans="1:29" s="5" customFormat="1" ht="15.75" customHeight="1" x14ac:dyDescent="0.2">
      <c r="A4" s="17" t="s">
        <v>353</v>
      </c>
      <c r="B4" s="18"/>
      <c r="C4" s="18"/>
      <c r="D4" s="18"/>
      <c r="E4" s="18"/>
      <c r="F4" s="6"/>
      <c r="G4" s="6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6"/>
      <c r="V4" s="6"/>
      <c r="W4" s="12"/>
      <c r="Z4" s="12"/>
    </row>
    <row r="5" spans="1:29" s="5" customFormat="1" ht="15.75" customHeight="1" x14ac:dyDescent="0.2">
      <c r="A5" s="17" t="s">
        <v>15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6"/>
      <c r="W5" s="12"/>
      <c r="Z5" s="12"/>
    </row>
    <row r="6" spans="1:29" s="5" customFormat="1" ht="15.75" customHeight="1" x14ac:dyDescent="0.2">
      <c r="A6" s="15"/>
      <c r="B6" s="8"/>
      <c r="C6" s="4"/>
      <c r="D6" s="4"/>
      <c r="E6" s="4"/>
      <c r="F6" s="4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12"/>
      <c r="V6" s="12"/>
      <c r="W6" s="12"/>
      <c r="Z6" s="12"/>
    </row>
    <row r="7" spans="1:29" s="5" customFormat="1" ht="15.75" customHeight="1" x14ac:dyDescent="0.2">
      <c r="A7" s="15"/>
      <c r="B7" s="8"/>
      <c r="F7" s="14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12"/>
      <c r="V7" s="12"/>
      <c r="W7" s="12"/>
      <c r="Z7" s="12"/>
    </row>
    <row r="8" spans="1:29" s="2" customFormat="1" ht="20.25" customHeight="1" x14ac:dyDescent="0.2">
      <c r="A8" s="25" t="s">
        <v>2</v>
      </c>
      <c r="B8" s="26" t="s">
        <v>3</v>
      </c>
      <c r="C8" s="25" t="s">
        <v>0</v>
      </c>
      <c r="D8" s="25" t="s">
        <v>12</v>
      </c>
      <c r="E8" s="25" t="s">
        <v>1</v>
      </c>
      <c r="F8" s="25" t="s">
        <v>11</v>
      </c>
      <c r="G8" s="27"/>
      <c r="H8" s="28" t="s">
        <v>158</v>
      </c>
      <c r="I8" s="29" t="s">
        <v>300</v>
      </c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 t="s">
        <v>5</v>
      </c>
      <c r="V8" s="24" t="s">
        <v>356</v>
      </c>
      <c r="W8" s="31" t="s">
        <v>6</v>
      </c>
      <c r="X8" s="32" t="s">
        <v>7</v>
      </c>
      <c r="Y8" s="32" t="s">
        <v>8</v>
      </c>
      <c r="Z8" s="31" t="s">
        <v>14</v>
      </c>
      <c r="AA8" s="32" t="s">
        <v>9</v>
      </c>
      <c r="AB8" s="32" t="s">
        <v>10</v>
      </c>
    </row>
    <row r="9" spans="1:29" s="2" customFormat="1" ht="20.25" customHeight="1" x14ac:dyDescent="0.2">
      <c r="A9" s="25"/>
      <c r="B9" s="26"/>
      <c r="C9" s="25"/>
      <c r="D9" s="25"/>
      <c r="E9" s="25"/>
      <c r="F9" s="25"/>
      <c r="G9" s="27"/>
      <c r="H9" s="28" t="s">
        <v>157</v>
      </c>
      <c r="I9" s="29" t="s">
        <v>157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28" t="s">
        <v>312</v>
      </c>
      <c r="U9" s="31"/>
      <c r="V9" s="49"/>
      <c r="W9" s="31"/>
      <c r="X9" s="32"/>
      <c r="Y9" s="32"/>
      <c r="Z9" s="31"/>
      <c r="AA9" s="32"/>
      <c r="AB9" s="32"/>
    </row>
    <row r="10" spans="1:29" s="3" customFormat="1" ht="200.1" customHeight="1" x14ac:dyDescent="0.2">
      <c r="A10" s="25"/>
      <c r="B10" s="26"/>
      <c r="C10" s="25"/>
      <c r="D10" s="25"/>
      <c r="E10" s="25"/>
      <c r="F10" s="25"/>
      <c r="G10" s="33"/>
      <c r="H10" s="34" t="s">
        <v>156</v>
      </c>
      <c r="I10" s="34" t="s">
        <v>299</v>
      </c>
      <c r="J10" s="34" t="s">
        <v>301</v>
      </c>
      <c r="K10" s="34" t="s">
        <v>302</v>
      </c>
      <c r="L10" s="34" t="s">
        <v>303</v>
      </c>
      <c r="M10" s="34" t="s">
        <v>304</v>
      </c>
      <c r="N10" s="34" t="s">
        <v>305</v>
      </c>
      <c r="O10" s="34" t="s">
        <v>306</v>
      </c>
      <c r="P10" s="34" t="s">
        <v>307</v>
      </c>
      <c r="Q10" s="34" t="s">
        <v>308</v>
      </c>
      <c r="R10" s="34" t="s">
        <v>309</v>
      </c>
      <c r="S10" s="34" t="s">
        <v>310</v>
      </c>
      <c r="T10" s="34" t="s">
        <v>311</v>
      </c>
      <c r="U10" s="31"/>
      <c r="V10" s="49"/>
      <c r="W10" s="31"/>
      <c r="X10" s="32"/>
      <c r="Y10" s="32"/>
      <c r="Z10" s="31"/>
      <c r="AA10" s="32"/>
      <c r="AB10" s="32"/>
    </row>
    <row r="11" spans="1:29" s="10" customFormat="1" ht="18.75" customHeight="1" x14ac:dyDescent="0.2">
      <c r="A11" s="35" t="s">
        <v>4</v>
      </c>
      <c r="B11" s="35"/>
      <c r="C11" s="35"/>
      <c r="D11" s="35"/>
      <c r="E11" s="35"/>
      <c r="F11" s="35"/>
      <c r="G11" s="36"/>
      <c r="H11" s="37">
        <v>1</v>
      </c>
      <c r="I11" s="37">
        <v>3</v>
      </c>
      <c r="J11" s="37">
        <v>2</v>
      </c>
      <c r="K11" s="37">
        <v>2</v>
      </c>
      <c r="L11" s="37">
        <v>4</v>
      </c>
      <c r="M11" s="37">
        <v>2</v>
      </c>
      <c r="N11" s="37">
        <v>5</v>
      </c>
      <c r="O11" s="37">
        <v>2</v>
      </c>
      <c r="P11" s="37">
        <v>2</v>
      </c>
      <c r="Q11" s="37">
        <v>2</v>
      </c>
      <c r="R11" s="37">
        <v>3</v>
      </c>
      <c r="S11" s="37">
        <v>4</v>
      </c>
      <c r="T11" s="37">
        <v>0</v>
      </c>
      <c r="U11" s="31"/>
      <c r="V11" s="50"/>
      <c r="W11" s="31"/>
      <c r="X11" s="32"/>
      <c r="Y11" s="32"/>
      <c r="Z11" s="31"/>
      <c r="AA11" s="32"/>
      <c r="AB11" s="32"/>
    </row>
    <row r="12" spans="1:29" x14ac:dyDescent="0.2">
      <c r="A12" s="38">
        <v>1</v>
      </c>
      <c r="B12" s="39" t="s">
        <v>188</v>
      </c>
      <c r="C12" s="40" t="s">
        <v>97</v>
      </c>
      <c r="D12" s="40">
        <v>1636690122</v>
      </c>
      <c r="E12" s="41" t="s">
        <v>165</v>
      </c>
      <c r="F12" s="40" t="s">
        <v>313</v>
      </c>
      <c r="G12" s="41"/>
      <c r="H12" s="42">
        <v>9</v>
      </c>
      <c r="I12" s="42">
        <v>10</v>
      </c>
      <c r="J12" s="42"/>
      <c r="K12" s="42"/>
      <c r="L12" s="42">
        <v>9</v>
      </c>
      <c r="M12" s="42"/>
      <c r="N12" s="42">
        <v>9</v>
      </c>
      <c r="O12" s="42"/>
      <c r="P12" s="42"/>
      <c r="Q12" s="42"/>
      <c r="R12" s="42"/>
      <c r="S12" s="42">
        <v>9</v>
      </c>
      <c r="T12" s="43" t="s">
        <v>317</v>
      </c>
      <c r="U12" s="44">
        <v>156</v>
      </c>
      <c r="V12" s="44">
        <f>IF(U12 &gt; 0,W12/U12,0)</f>
        <v>1</v>
      </c>
      <c r="W12" s="44">
        <f>IF(AA12 &gt; 0,U12*MAX(AA$12:AA$149)/AA12, 0)</f>
        <v>156</v>
      </c>
      <c r="X12" s="41">
        <v>46</v>
      </c>
      <c r="Y12" s="41">
        <v>5</v>
      </c>
      <c r="Z12" s="44">
        <f>IF(Y12 &gt; 0,X12/Y12,0)</f>
        <v>9.1999999999999993</v>
      </c>
      <c r="AA12" s="41">
        <v>17</v>
      </c>
      <c r="AB12" s="41">
        <f>MIN($H12:T12)</f>
        <v>9</v>
      </c>
      <c r="AC12" s="1">
        <v>1</v>
      </c>
    </row>
    <row r="13" spans="1:29" x14ac:dyDescent="0.2">
      <c r="A13" s="38">
        <v>2</v>
      </c>
      <c r="B13" s="39" t="s">
        <v>183</v>
      </c>
      <c r="C13" s="40" t="s">
        <v>92</v>
      </c>
      <c r="D13" s="40">
        <v>1636689969</v>
      </c>
      <c r="E13" s="41" t="s">
        <v>162</v>
      </c>
      <c r="F13" s="40" t="s">
        <v>313</v>
      </c>
      <c r="G13" s="41"/>
      <c r="H13" s="42">
        <v>8</v>
      </c>
      <c r="I13" s="42">
        <v>10</v>
      </c>
      <c r="J13" s="42"/>
      <c r="K13" s="42"/>
      <c r="L13" s="42">
        <v>8</v>
      </c>
      <c r="M13" s="42"/>
      <c r="N13" s="42">
        <v>9</v>
      </c>
      <c r="O13" s="42"/>
      <c r="P13" s="42"/>
      <c r="Q13" s="42"/>
      <c r="R13" s="42"/>
      <c r="S13" s="42">
        <v>10</v>
      </c>
      <c r="T13" s="43" t="s">
        <v>317</v>
      </c>
      <c r="U13" s="44">
        <v>155</v>
      </c>
      <c r="V13" s="44">
        <f>IF(U13 &gt; 0,W13/U13,0)</f>
        <v>1</v>
      </c>
      <c r="W13" s="44">
        <f>IF(AA13 &gt; 0,U13*MAX(AA$12:AA$149)/AA13, 0)</f>
        <v>155</v>
      </c>
      <c r="X13" s="41">
        <v>45</v>
      </c>
      <c r="Y13" s="41">
        <v>5</v>
      </c>
      <c r="Z13" s="44">
        <f>IF(Y13 &gt; 0,X13/Y13,0)</f>
        <v>9</v>
      </c>
      <c r="AA13" s="41">
        <v>17</v>
      </c>
      <c r="AB13" s="41">
        <f>MIN($H13:T13)</f>
        <v>8</v>
      </c>
      <c r="AC13" s="1">
        <v>2</v>
      </c>
    </row>
    <row r="14" spans="1:29" x14ac:dyDescent="0.2">
      <c r="A14" s="45" t="s">
        <v>318</v>
      </c>
      <c r="B14" s="39" t="s">
        <v>268</v>
      </c>
      <c r="C14" s="40" t="s">
        <v>49</v>
      </c>
      <c r="D14" s="40">
        <v>1636688623</v>
      </c>
      <c r="E14" s="41" t="s">
        <v>165</v>
      </c>
      <c r="F14" s="40" t="s">
        <v>313</v>
      </c>
      <c r="G14" s="41"/>
      <c r="H14" s="42">
        <v>9</v>
      </c>
      <c r="I14" s="42">
        <v>9</v>
      </c>
      <c r="J14" s="42"/>
      <c r="K14" s="42"/>
      <c r="L14" s="42">
        <v>8</v>
      </c>
      <c r="M14" s="42"/>
      <c r="N14" s="42">
        <v>9</v>
      </c>
      <c r="O14" s="42"/>
      <c r="P14" s="42"/>
      <c r="Q14" s="42"/>
      <c r="R14" s="42"/>
      <c r="S14" s="42">
        <v>10</v>
      </c>
      <c r="T14" s="43" t="s">
        <v>317</v>
      </c>
      <c r="U14" s="44">
        <v>153</v>
      </c>
      <c r="V14" s="44">
        <f>IF(U14 &gt; 0,W14/U14,0)</f>
        <v>1</v>
      </c>
      <c r="W14" s="44">
        <f>IF(AA14 &gt; 0,U14*MAX(AA$12:AA$149)/AA14, 0)</f>
        <v>153</v>
      </c>
      <c r="X14" s="41">
        <v>45</v>
      </c>
      <c r="Y14" s="41">
        <v>5</v>
      </c>
      <c r="Z14" s="44">
        <f>IF(Y14 &gt; 0,X14/Y14,0)</f>
        <v>9</v>
      </c>
      <c r="AA14" s="41">
        <v>17</v>
      </c>
      <c r="AB14" s="41">
        <f>MIN($H14:T14)</f>
        <v>8</v>
      </c>
      <c r="AC14" s="1">
        <v>3</v>
      </c>
    </row>
    <row r="15" spans="1:29" x14ac:dyDescent="0.2">
      <c r="A15" s="46"/>
      <c r="B15" s="39" t="s">
        <v>208</v>
      </c>
      <c r="C15" s="40" t="s">
        <v>117</v>
      </c>
      <c r="D15" s="40">
        <v>1636690754</v>
      </c>
      <c r="E15" s="41" t="s">
        <v>165</v>
      </c>
      <c r="F15" s="40" t="s">
        <v>313</v>
      </c>
      <c r="G15" s="41"/>
      <c r="H15" s="42">
        <v>6</v>
      </c>
      <c r="I15" s="42">
        <v>10</v>
      </c>
      <c r="J15" s="42"/>
      <c r="K15" s="42"/>
      <c r="L15" s="42">
        <v>8</v>
      </c>
      <c r="M15" s="42"/>
      <c r="N15" s="42">
        <v>9</v>
      </c>
      <c r="O15" s="42"/>
      <c r="P15" s="42"/>
      <c r="Q15" s="42"/>
      <c r="R15" s="42"/>
      <c r="S15" s="42">
        <v>10</v>
      </c>
      <c r="T15" s="43" t="s">
        <v>317</v>
      </c>
      <c r="U15" s="44">
        <v>153</v>
      </c>
      <c r="V15" s="44">
        <f>IF(U15 &gt; 0,W15/U15,0)</f>
        <v>1</v>
      </c>
      <c r="W15" s="44">
        <f>IF(AA15 &gt; 0,U15*MAX(AA$12:AA$149)/AA15, 0)</f>
        <v>153</v>
      </c>
      <c r="X15" s="41">
        <v>43</v>
      </c>
      <c r="Y15" s="41">
        <v>5</v>
      </c>
      <c r="Z15" s="44">
        <f>IF(Y15 &gt; 0,X15/Y15,0)</f>
        <v>8.6</v>
      </c>
      <c r="AA15" s="41">
        <v>17</v>
      </c>
      <c r="AB15" s="41">
        <f>MIN($H15:T15)</f>
        <v>6</v>
      </c>
      <c r="AC15" s="1">
        <v>4</v>
      </c>
    </row>
    <row r="16" spans="1:29" x14ac:dyDescent="0.2">
      <c r="A16" s="45" t="s">
        <v>319</v>
      </c>
      <c r="B16" s="39" t="s">
        <v>189</v>
      </c>
      <c r="C16" s="40" t="s">
        <v>98</v>
      </c>
      <c r="D16" s="40">
        <v>1636690158</v>
      </c>
      <c r="E16" s="41" t="s">
        <v>165</v>
      </c>
      <c r="F16" s="40" t="s">
        <v>313</v>
      </c>
      <c r="G16" s="41"/>
      <c r="H16" s="42">
        <v>9</v>
      </c>
      <c r="I16" s="42">
        <v>10</v>
      </c>
      <c r="J16" s="42"/>
      <c r="K16" s="42"/>
      <c r="L16" s="42">
        <v>9</v>
      </c>
      <c r="M16" s="42"/>
      <c r="N16" s="42">
        <v>9</v>
      </c>
      <c r="O16" s="42"/>
      <c r="P16" s="42"/>
      <c r="Q16" s="42"/>
      <c r="R16" s="42"/>
      <c r="S16" s="42">
        <v>7</v>
      </c>
      <c r="T16" s="43" t="s">
        <v>317</v>
      </c>
      <c r="U16" s="44">
        <v>148</v>
      </c>
      <c r="V16" s="44">
        <f>IF(U16 &gt; 0,W16/U16,0)</f>
        <v>1</v>
      </c>
      <c r="W16" s="44">
        <f>IF(AA16 &gt; 0,U16*MAX(AA$12:AA$149)/AA16, 0)</f>
        <v>148</v>
      </c>
      <c r="X16" s="41">
        <v>44</v>
      </c>
      <c r="Y16" s="41">
        <v>5</v>
      </c>
      <c r="Z16" s="44">
        <f>IF(Y16 &gt; 0,X16/Y16,0)</f>
        <v>8.8000000000000007</v>
      </c>
      <c r="AA16" s="41">
        <v>17</v>
      </c>
      <c r="AB16" s="41">
        <f>MIN($H16:T16)</f>
        <v>7</v>
      </c>
      <c r="AC16" s="1">
        <v>5</v>
      </c>
    </row>
    <row r="17" spans="1:29" x14ac:dyDescent="0.2">
      <c r="A17" s="46"/>
      <c r="B17" s="39" t="s">
        <v>230</v>
      </c>
      <c r="C17" s="40" t="s">
        <v>139</v>
      </c>
      <c r="D17" s="40">
        <v>1636691429</v>
      </c>
      <c r="E17" s="41" t="s">
        <v>165</v>
      </c>
      <c r="F17" s="40" t="s">
        <v>313</v>
      </c>
      <c r="G17" s="41"/>
      <c r="H17" s="42">
        <v>9</v>
      </c>
      <c r="I17" s="42">
        <v>10</v>
      </c>
      <c r="J17" s="42"/>
      <c r="K17" s="42"/>
      <c r="L17" s="42">
        <v>8</v>
      </c>
      <c r="M17" s="42"/>
      <c r="N17" s="42">
        <v>9</v>
      </c>
      <c r="O17" s="42"/>
      <c r="P17" s="42"/>
      <c r="Q17" s="42"/>
      <c r="R17" s="42"/>
      <c r="S17" s="42">
        <v>8</v>
      </c>
      <c r="T17" s="43" t="s">
        <v>317</v>
      </c>
      <c r="U17" s="44">
        <v>148</v>
      </c>
      <c r="V17" s="44">
        <f>IF(U17 &gt; 0,W17/U17,0)</f>
        <v>1</v>
      </c>
      <c r="W17" s="44">
        <f>IF(AA17 &gt; 0,U17*MAX(AA$12:AA$149)/AA17, 0)</f>
        <v>148</v>
      </c>
      <c r="X17" s="41">
        <v>44</v>
      </c>
      <c r="Y17" s="41">
        <v>5</v>
      </c>
      <c r="Z17" s="44">
        <f>IF(Y17 &gt; 0,X17/Y17,0)</f>
        <v>8.8000000000000007</v>
      </c>
      <c r="AA17" s="41">
        <v>17</v>
      </c>
      <c r="AB17" s="41">
        <f>MIN($H17:T17)</f>
        <v>8</v>
      </c>
      <c r="AC17" s="1">
        <v>6</v>
      </c>
    </row>
    <row r="18" spans="1:29" x14ac:dyDescent="0.2">
      <c r="A18" s="46"/>
      <c r="B18" s="39" t="s">
        <v>210</v>
      </c>
      <c r="C18" s="40" t="s">
        <v>119</v>
      </c>
      <c r="D18" s="40">
        <v>1636690820</v>
      </c>
      <c r="E18" s="41" t="s">
        <v>165</v>
      </c>
      <c r="F18" s="40" t="s">
        <v>313</v>
      </c>
      <c r="G18" s="41"/>
      <c r="H18" s="42">
        <v>5</v>
      </c>
      <c r="I18" s="42">
        <v>10</v>
      </c>
      <c r="J18" s="47" t="s">
        <v>316</v>
      </c>
      <c r="K18" s="42"/>
      <c r="L18" s="42">
        <v>7</v>
      </c>
      <c r="M18" s="42"/>
      <c r="N18" s="42">
        <v>9</v>
      </c>
      <c r="O18" s="42"/>
      <c r="P18" s="42"/>
      <c r="Q18" s="42"/>
      <c r="R18" s="42"/>
      <c r="S18" s="42">
        <v>10</v>
      </c>
      <c r="T18" s="43" t="s">
        <v>317</v>
      </c>
      <c r="U18" s="44">
        <v>148</v>
      </c>
      <c r="V18" s="44">
        <f>IF(U18 &gt; 0,W18/U18,0)</f>
        <v>1</v>
      </c>
      <c r="W18" s="44">
        <f>IF(AA18 &gt; 0,U18*MAX(AA$12:AA$149)/AA18, 0)</f>
        <v>148</v>
      </c>
      <c r="X18" s="41">
        <v>41</v>
      </c>
      <c r="Y18" s="41">
        <v>5</v>
      </c>
      <c r="Z18" s="44">
        <f>IF(Y18 &gt; 0,X18/Y18,0)</f>
        <v>8.1999999999999993</v>
      </c>
      <c r="AA18" s="41">
        <v>17</v>
      </c>
      <c r="AB18" s="41">
        <f>MIN($H18:T18)</f>
        <v>5</v>
      </c>
      <c r="AC18" s="1">
        <v>7</v>
      </c>
    </row>
    <row r="19" spans="1:29" x14ac:dyDescent="0.2">
      <c r="A19" s="38">
        <v>8</v>
      </c>
      <c r="B19" s="39" t="s">
        <v>203</v>
      </c>
      <c r="C19" s="40" t="s">
        <v>112</v>
      </c>
      <c r="D19" s="40">
        <v>1636690602</v>
      </c>
      <c r="E19" s="41" t="s">
        <v>154</v>
      </c>
      <c r="F19" s="40" t="s">
        <v>313</v>
      </c>
      <c r="G19" s="41"/>
      <c r="H19" s="42">
        <v>9</v>
      </c>
      <c r="I19" s="42">
        <v>9</v>
      </c>
      <c r="J19" s="42"/>
      <c r="K19" s="42"/>
      <c r="L19" s="42">
        <v>8</v>
      </c>
      <c r="M19" s="42"/>
      <c r="N19" s="42">
        <v>9</v>
      </c>
      <c r="O19" s="42"/>
      <c r="P19" s="42"/>
      <c r="Q19" s="42"/>
      <c r="R19" s="42"/>
      <c r="S19" s="42">
        <v>8</v>
      </c>
      <c r="T19" s="43" t="s">
        <v>317</v>
      </c>
      <c r="U19" s="44">
        <v>145</v>
      </c>
      <c r="V19" s="44">
        <f>IF(U19 &gt; 0,W19/U19,0)</f>
        <v>1</v>
      </c>
      <c r="W19" s="44">
        <f>IF(AA19 &gt; 0,U19*MAX(AA$12:AA$149)/AA19, 0)</f>
        <v>145</v>
      </c>
      <c r="X19" s="41">
        <v>43</v>
      </c>
      <c r="Y19" s="41">
        <v>5</v>
      </c>
      <c r="Z19" s="44">
        <f>IF(Y19 &gt; 0,X19/Y19,0)</f>
        <v>8.6</v>
      </c>
      <c r="AA19" s="41">
        <v>17</v>
      </c>
      <c r="AB19" s="41">
        <f>MIN($H19:T19)</f>
        <v>8</v>
      </c>
      <c r="AC19" s="1">
        <v>8</v>
      </c>
    </row>
    <row r="20" spans="1:29" x14ac:dyDescent="0.2">
      <c r="A20" s="45" t="s">
        <v>320</v>
      </c>
      <c r="B20" s="39" t="s">
        <v>288</v>
      </c>
      <c r="C20" s="40" t="s">
        <v>69</v>
      </c>
      <c r="D20" s="40">
        <v>1636689238</v>
      </c>
      <c r="E20" s="41" t="s">
        <v>154</v>
      </c>
      <c r="F20" s="40" t="s">
        <v>313</v>
      </c>
      <c r="G20" s="41"/>
      <c r="H20" s="42">
        <v>10</v>
      </c>
      <c r="I20" s="42">
        <v>10</v>
      </c>
      <c r="J20" s="42"/>
      <c r="K20" s="42"/>
      <c r="L20" s="42">
        <v>8</v>
      </c>
      <c r="M20" s="42"/>
      <c r="N20" s="42">
        <v>8</v>
      </c>
      <c r="O20" s="42"/>
      <c r="P20" s="42"/>
      <c r="Q20" s="42"/>
      <c r="R20" s="47" t="s">
        <v>316</v>
      </c>
      <c r="S20" s="42">
        <v>8</v>
      </c>
      <c r="T20" s="43" t="s">
        <v>317</v>
      </c>
      <c r="U20" s="44">
        <v>144</v>
      </c>
      <c r="V20" s="44">
        <f>IF(U20 &gt; 0,W20/U20,0)</f>
        <v>1</v>
      </c>
      <c r="W20" s="44">
        <f>IF(AA20 &gt; 0,U20*MAX(AA$12:AA$149)/AA20, 0)</f>
        <v>144</v>
      </c>
      <c r="X20" s="41">
        <v>44</v>
      </c>
      <c r="Y20" s="41">
        <v>5</v>
      </c>
      <c r="Z20" s="44">
        <f>IF(Y20 &gt; 0,X20/Y20,0)</f>
        <v>8.8000000000000007</v>
      </c>
      <c r="AA20" s="41">
        <v>17</v>
      </c>
      <c r="AB20" s="41">
        <f>MIN($H20:T20)</f>
        <v>8</v>
      </c>
      <c r="AC20" s="1">
        <v>9</v>
      </c>
    </row>
    <row r="21" spans="1:29" x14ac:dyDescent="0.2">
      <c r="A21" s="46"/>
      <c r="B21" s="39" t="s">
        <v>291</v>
      </c>
      <c r="C21" s="40" t="s">
        <v>72</v>
      </c>
      <c r="D21" s="40">
        <v>1636689346</v>
      </c>
      <c r="E21" s="41" t="s">
        <v>154</v>
      </c>
      <c r="F21" s="40" t="s">
        <v>313</v>
      </c>
      <c r="G21" s="41"/>
      <c r="H21" s="42">
        <v>9</v>
      </c>
      <c r="I21" s="42">
        <v>10</v>
      </c>
      <c r="J21" s="42"/>
      <c r="K21" s="42"/>
      <c r="L21" s="42">
        <v>7</v>
      </c>
      <c r="M21" s="42"/>
      <c r="N21" s="42">
        <v>9</v>
      </c>
      <c r="O21" s="42"/>
      <c r="P21" s="42"/>
      <c r="Q21" s="42"/>
      <c r="R21" s="42"/>
      <c r="S21" s="42">
        <v>8</v>
      </c>
      <c r="T21" s="43" t="s">
        <v>317</v>
      </c>
      <c r="U21" s="44">
        <v>144</v>
      </c>
      <c r="V21" s="44">
        <f>IF(U21 &gt; 0,W21/U21,0)</f>
        <v>1</v>
      </c>
      <c r="W21" s="44">
        <f>IF(AA21 &gt; 0,U21*MAX(AA$12:AA$149)/AA21, 0)</f>
        <v>144</v>
      </c>
      <c r="X21" s="41">
        <v>43</v>
      </c>
      <c r="Y21" s="41">
        <v>5</v>
      </c>
      <c r="Z21" s="44">
        <f>IF(Y21 &gt; 0,X21/Y21,0)</f>
        <v>8.6</v>
      </c>
      <c r="AA21" s="41">
        <v>17</v>
      </c>
      <c r="AB21" s="41">
        <f>MIN($H21:T21)</f>
        <v>7</v>
      </c>
      <c r="AC21" s="1">
        <v>10</v>
      </c>
    </row>
    <row r="22" spans="1:29" x14ac:dyDescent="0.2">
      <c r="A22" s="46"/>
      <c r="B22" s="39" t="s">
        <v>200</v>
      </c>
      <c r="C22" s="40" t="s">
        <v>109</v>
      </c>
      <c r="D22" s="40">
        <v>1636690486</v>
      </c>
      <c r="E22" s="41" t="s">
        <v>165</v>
      </c>
      <c r="F22" s="40" t="s">
        <v>313</v>
      </c>
      <c r="G22" s="41"/>
      <c r="H22" s="42">
        <v>9</v>
      </c>
      <c r="I22" s="42">
        <v>10</v>
      </c>
      <c r="J22" s="42"/>
      <c r="K22" s="42"/>
      <c r="L22" s="42">
        <v>8</v>
      </c>
      <c r="M22" s="42"/>
      <c r="N22" s="42">
        <v>9</v>
      </c>
      <c r="O22" s="47" t="s">
        <v>316</v>
      </c>
      <c r="P22" s="42"/>
      <c r="Q22" s="42"/>
      <c r="R22" s="42"/>
      <c r="S22" s="42">
        <v>7</v>
      </c>
      <c r="T22" s="43" t="s">
        <v>317</v>
      </c>
      <c r="U22" s="44">
        <v>144</v>
      </c>
      <c r="V22" s="44">
        <f>IF(U22 &gt; 0,W22/U22,0)</f>
        <v>1</v>
      </c>
      <c r="W22" s="44">
        <f>IF(AA22 &gt; 0,U22*MAX(AA$12:AA$149)/AA22, 0)</f>
        <v>144</v>
      </c>
      <c r="X22" s="41">
        <v>43</v>
      </c>
      <c r="Y22" s="41">
        <v>5</v>
      </c>
      <c r="Z22" s="44">
        <f>IF(Y22 &gt; 0,X22/Y22,0)</f>
        <v>8.6</v>
      </c>
      <c r="AA22" s="41">
        <v>17</v>
      </c>
      <c r="AB22" s="41">
        <f>MIN($H22:T22)</f>
        <v>7</v>
      </c>
      <c r="AC22" s="1">
        <v>11</v>
      </c>
    </row>
    <row r="23" spans="1:29" x14ac:dyDescent="0.2">
      <c r="A23" s="46"/>
      <c r="B23" s="39" t="s">
        <v>245</v>
      </c>
      <c r="C23" s="40" t="s">
        <v>26</v>
      </c>
      <c r="D23" s="40">
        <v>1662981447</v>
      </c>
      <c r="E23" s="41" t="s">
        <v>154</v>
      </c>
      <c r="F23" s="40" t="s">
        <v>313</v>
      </c>
      <c r="G23" s="41"/>
      <c r="H23" s="42">
        <v>8</v>
      </c>
      <c r="I23" s="42">
        <v>9</v>
      </c>
      <c r="J23" s="42"/>
      <c r="K23" s="42"/>
      <c r="L23" s="42">
        <v>8</v>
      </c>
      <c r="M23" s="42"/>
      <c r="N23" s="42">
        <v>9</v>
      </c>
      <c r="O23" s="42"/>
      <c r="P23" s="42"/>
      <c r="Q23" s="42"/>
      <c r="R23" s="42"/>
      <c r="S23" s="42">
        <v>8</v>
      </c>
      <c r="T23" s="43" t="s">
        <v>317</v>
      </c>
      <c r="U23" s="44">
        <v>144</v>
      </c>
      <c r="V23" s="44">
        <f>IF(U23 &gt; 0,W23/U23,0)</f>
        <v>1</v>
      </c>
      <c r="W23" s="44">
        <f>IF(AA23 &gt; 0,U23*MAX(AA$12:AA$149)/AA23, 0)</f>
        <v>144</v>
      </c>
      <c r="X23" s="41">
        <v>42</v>
      </c>
      <c r="Y23" s="41">
        <v>5</v>
      </c>
      <c r="Z23" s="44">
        <f>IF(Y23 &gt; 0,X23/Y23,0)</f>
        <v>8.4</v>
      </c>
      <c r="AA23" s="41">
        <v>17</v>
      </c>
      <c r="AB23" s="41">
        <f>MIN($H23:T23)</f>
        <v>8</v>
      </c>
      <c r="AC23" s="1">
        <v>12</v>
      </c>
    </row>
    <row r="24" spans="1:29" x14ac:dyDescent="0.2">
      <c r="A24" s="38">
        <v>13</v>
      </c>
      <c r="B24" s="39" t="s">
        <v>263</v>
      </c>
      <c r="C24" s="40" t="s">
        <v>44</v>
      </c>
      <c r="D24" s="40">
        <v>1636688471</v>
      </c>
      <c r="E24" s="41" t="s">
        <v>162</v>
      </c>
      <c r="F24" s="40" t="s">
        <v>313</v>
      </c>
      <c r="G24" s="41"/>
      <c r="H24" s="42">
        <v>9</v>
      </c>
      <c r="I24" s="42">
        <v>7</v>
      </c>
      <c r="J24" s="42"/>
      <c r="K24" s="42"/>
      <c r="L24" s="42">
        <v>9</v>
      </c>
      <c r="M24" s="42"/>
      <c r="N24" s="42">
        <v>8</v>
      </c>
      <c r="O24" s="42"/>
      <c r="P24" s="42"/>
      <c r="Q24" s="42"/>
      <c r="R24" s="42"/>
      <c r="S24" s="42">
        <v>9</v>
      </c>
      <c r="T24" s="43" t="s">
        <v>317</v>
      </c>
      <c r="U24" s="44">
        <v>142</v>
      </c>
      <c r="V24" s="44">
        <f>IF(U24 &gt; 0,W24/U24,0)</f>
        <v>1</v>
      </c>
      <c r="W24" s="44">
        <f>IF(AA24 &gt; 0,U24*MAX(AA$12:AA$149)/AA24, 0)</f>
        <v>142</v>
      </c>
      <c r="X24" s="41">
        <v>42</v>
      </c>
      <c r="Y24" s="41">
        <v>5</v>
      </c>
      <c r="Z24" s="44">
        <f>IF(Y24 &gt; 0,X24/Y24,0)</f>
        <v>8.4</v>
      </c>
      <c r="AA24" s="41">
        <v>17</v>
      </c>
      <c r="AB24" s="41">
        <f>MIN($H24:T24)</f>
        <v>7</v>
      </c>
      <c r="AC24" s="1">
        <v>13</v>
      </c>
    </row>
    <row r="25" spans="1:29" x14ac:dyDescent="0.2">
      <c r="A25" s="45" t="s">
        <v>321</v>
      </c>
      <c r="B25" s="39" t="s">
        <v>217</v>
      </c>
      <c r="C25" s="40" t="s">
        <v>126</v>
      </c>
      <c r="D25" s="40">
        <v>1636691033</v>
      </c>
      <c r="E25" s="41" t="s">
        <v>162</v>
      </c>
      <c r="F25" s="40" t="s">
        <v>313</v>
      </c>
      <c r="G25" s="41"/>
      <c r="H25" s="42">
        <v>8</v>
      </c>
      <c r="I25" s="42">
        <v>8</v>
      </c>
      <c r="J25" s="42"/>
      <c r="K25" s="42"/>
      <c r="L25" s="42">
        <v>8</v>
      </c>
      <c r="M25" s="42"/>
      <c r="N25" s="42">
        <v>8</v>
      </c>
      <c r="O25" s="42"/>
      <c r="P25" s="42"/>
      <c r="Q25" s="42"/>
      <c r="R25" s="42"/>
      <c r="S25" s="42">
        <v>9</v>
      </c>
      <c r="T25" s="43" t="s">
        <v>317</v>
      </c>
      <c r="U25" s="44">
        <v>140</v>
      </c>
      <c r="V25" s="44">
        <f>IF(U25 &gt; 0,W25/U25,0)</f>
        <v>1</v>
      </c>
      <c r="W25" s="44">
        <f>IF(AA25 &gt; 0,U25*MAX(AA$12:AA$149)/AA25, 0)</f>
        <v>140</v>
      </c>
      <c r="X25" s="41">
        <v>41</v>
      </c>
      <c r="Y25" s="41">
        <v>5</v>
      </c>
      <c r="Z25" s="44">
        <f>IF(Y25 &gt; 0,X25/Y25,0)</f>
        <v>8.1999999999999993</v>
      </c>
      <c r="AA25" s="41">
        <v>17</v>
      </c>
      <c r="AB25" s="41">
        <f>MIN($H25:T25)</f>
        <v>8</v>
      </c>
      <c r="AC25" s="1">
        <v>14</v>
      </c>
    </row>
    <row r="26" spans="1:29" x14ac:dyDescent="0.2">
      <c r="A26" s="46"/>
      <c r="B26" s="39" t="s">
        <v>202</v>
      </c>
      <c r="C26" s="40" t="s">
        <v>111</v>
      </c>
      <c r="D26" s="40">
        <v>1636690552</v>
      </c>
      <c r="E26" s="41" t="s">
        <v>159</v>
      </c>
      <c r="F26" s="40" t="s">
        <v>313</v>
      </c>
      <c r="G26" s="41"/>
      <c r="H26" s="42">
        <v>7</v>
      </c>
      <c r="I26" s="42">
        <v>8</v>
      </c>
      <c r="J26" s="42"/>
      <c r="K26" s="42"/>
      <c r="L26" s="42">
        <v>8</v>
      </c>
      <c r="M26" s="42"/>
      <c r="N26" s="42">
        <v>9</v>
      </c>
      <c r="O26" s="47" t="s">
        <v>316</v>
      </c>
      <c r="P26" s="42"/>
      <c r="Q26" s="42"/>
      <c r="R26" s="42"/>
      <c r="S26" s="42">
        <v>8</v>
      </c>
      <c r="T26" s="43" t="s">
        <v>317</v>
      </c>
      <c r="U26" s="44">
        <v>140</v>
      </c>
      <c r="V26" s="44">
        <f>IF(U26 &gt; 0,W26/U26,0)</f>
        <v>1</v>
      </c>
      <c r="W26" s="44">
        <f>IF(AA26 &gt; 0,U26*MAX(AA$12:AA$149)/AA26, 0)</f>
        <v>140</v>
      </c>
      <c r="X26" s="41">
        <v>40</v>
      </c>
      <c r="Y26" s="41">
        <v>5</v>
      </c>
      <c r="Z26" s="44">
        <f>IF(Y26 &gt; 0,X26/Y26,0)</f>
        <v>8</v>
      </c>
      <c r="AA26" s="41">
        <v>17</v>
      </c>
      <c r="AB26" s="41">
        <f>MIN($H26:T26)</f>
        <v>7</v>
      </c>
      <c r="AC26" s="1">
        <v>15</v>
      </c>
    </row>
    <row r="27" spans="1:29" x14ac:dyDescent="0.2">
      <c r="A27" s="45" t="s">
        <v>322</v>
      </c>
      <c r="B27" s="39" t="s">
        <v>295</v>
      </c>
      <c r="C27" s="40" t="s">
        <v>76</v>
      </c>
      <c r="D27" s="40">
        <v>1636689468</v>
      </c>
      <c r="E27" s="41" t="s">
        <v>159</v>
      </c>
      <c r="F27" s="40" t="s">
        <v>313</v>
      </c>
      <c r="G27" s="41"/>
      <c r="H27" s="42">
        <v>10</v>
      </c>
      <c r="I27" s="42">
        <v>8</v>
      </c>
      <c r="J27" s="42"/>
      <c r="K27" s="42"/>
      <c r="L27" s="42">
        <v>7</v>
      </c>
      <c r="M27" s="42"/>
      <c r="N27" s="42">
        <v>9</v>
      </c>
      <c r="O27" s="42"/>
      <c r="P27" s="42"/>
      <c r="Q27" s="42"/>
      <c r="R27" s="42"/>
      <c r="S27" s="42">
        <v>8</v>
      </c>
      <c r="T27" s="43" t="s">
        <v>317</v>
      </c>
      <c r="U27" s="44">
        <v>139</v>
      </c>
      <c r="V27" s="44">
        <f>IF(U27 &gt; 0,W27/U27,0)</f>
        <v>1</v>
      </c>
      <c r="W27" s="44">
        <f>IF(AA27 &gt; 0,U27*MAX(AA$12:AA$149)/AA27, 0)</f>
        <v>139</v>
      </c>
      <c r="X27" s="41">
        <v>42</v>
      </c>
      <c r="Y27" s="41">
        <v>5</v>
      </c>
      <c r="Z27" s="44">
        <f>IF(Y27 &gt; 0,X27/Y27,0)</f>
        <v>8.4</v>
      </c>
      <c r="AA27" s="41">
        <v>17</v>
      </c>
      <c r="AB27" s="41">
        <f>MIN($H27:T27)</f>
        <v>7</v>
      </c>
      <c r="AC27" s="1">
        <v>16</v>
      </c>
    </row>
    <row r="28" spans="1:29" x14ac:dyDescent="0.2">
      <c r="A28" s="46"/>
      <c r="B28" s="39" t="s">
        <v>275</v>
      </c>
      <c r="C28" s="40" t="s">
        <v>56</v>
      </c>
      <c r="D28" s="40">
        <v>1636688827</v>
      </c>
      <c r="E28" s="41" t="s">
        <v>165</v>
      </c>
      <c r="F28" s="40" t="s">
        <v>313</v>
      </c>
      <c r="G28" s="41"/>
      <c r="H28" s="42">
        <v>8</v>
      </c>
      <c r="I28" s="42">
        <v>9</v>
      </c>
      <c r="J28" s="42"/>
      <c r="K28" s="42"/>
      <c r="L28" s="42">
        <v>8</v>
      </c>
      <c r="M28" s="42"/>
      <c r="N28" s="42">
        <v>8</v>
      </c>
      <c r="O28" s="47" t="s">
        <v>316</v>
      </c>
      <c r="P28" s="42"/>
      <c r="Q28" s="42"/>
      <c r="R28" s="42"/>
      <c r="S28" s="42">
        <v>8</v>
      </c>
      <c r="T28" s="43" t="s">
        <v>317</v>
      </c>
      <c r="U28" s="44">
        <v>139</v>
      </c>
      <c r="V28" s="44">
        <f>IF(U28 &gt; 0,W28/U28,0)</f>
        <v>1</v>
      </c>
      <c r="W28" s="44">
        <f>IF(AA28 &gt; 0,U28*MAX(AA$12:AA$149)/AA28, 0)</f>
        <v>139</v>
      </c>
      <c r="X28" s="41">
        <v>41</v>
      </c>
      <c r="Y28" s="41">
        <v>5</v>
      </c>
      <c r="Z28" s="44">
        <f>IF(Y28 &gt; 0,X28/Y28,0)</f>
        <v>8.1999999999999993</v>
      </c>
      <c r="AA28" s="41">
        <v>17</v>
      </c>
      <c r="AB28" s="41">
        <f>MIN($H28:T28)</f>
        <v>8</v>
      </c>
      <c r="AC28" s="1">
        <v>17</v>
      </c>
    </row>
    <row r="29" spans="1:29" x14ac:dyDescent="0.2">
      <c r="A29" s="45" t="s">
        <v>323</v>
      </c>
      <c r="B29" s="39" t="s">
        <v>280</v>
      </c>
      <c r="C29" s="40" t="s">
        <v>61</v>
      </c>
      <c r="D29" s="40">
        <v>1636688983</v>
      </c>
      <c r="E29" s="41" t="s">
        <v>162</v>
      </c>
      <c r="F29" s="40" t="s">
        <v>313</v>
      </c>
      <c r="G29" s="41"/>
      <c r="H29" s="42">
        <v>9</v>
      </c>
      <c r="I29" s="42">
        <v>8</v>
      </c>
      <c r="J29" s="42"/>
      <c r="K29" s="42"/>
      <c r="L29" s="42">
        <v>9</v>
      </c>
      <c r="M29" s="42"/>
      <c r="N29" s="42">
        <v>8</v>
      </c>
      <c r="O29" s="42"/>
      <c r="P29" s="42"/>
      <c r="Q29" s="42"/>
      <c r="R29" s="42"/>
      <c r="S29" s="42">
        <v>7</v>
      </c>
      <c r="T29" s="43" t="s">
        <v>317</v>
      </c>
      <c r="U29" s="44">
        <v>137</v>
      </c>
      <c r="V29" s="44">
        <f>IF(U29 &gt; 0,W29/U29,0)</f>
        <v>1</v>
      </c>
      <c r="W29" s="44">
        <f>IF(AA29 &gt; 0,U29*MAX(AA$12:AA$149)/AA29, 0)</f>
        <v>137</v>
      </c>
      <c r="X29" s="41">
        <v>41</v>
      </c>
      <c r="Y29" s="41">
        <v>5</v>
      </c>
      <c r="Z29" s="44">
        <f>IF(Y29 &gt; 0,X29/Y29,0)</f>
        <v>8.1999999999999993</v>
      </c>
      <c r="AA29" s="41">
        <v>17</v>
      </c>
      <c r="AB29" s="41">
        <f>MIN($H29:T29)</f>
        <v>7</v>
      </c>
      <c r="AC29" s="1">
        <v>18</v>
      </c>
    </row>
    <row r="30" spans="1:29" x14ac:dyDescent="0.2">
      <c r="A30" s="46"/>
      <c r="B30" s="39" t="s">
        <v>211</v>
      </c>
      <c r="C30" s="40" t="s">
        <v>120</v>
      </c>
      <c r="D30" s="40">
        <v>1636690856</v>
      </c>
      <c r="E30" s="41" t="s">
        <v>154</v>
      </c>
      <c r="F30" s="40" t="s">
        <v>313</v>
      </c>
      <c r="G30" s="41"/>
      <c r="H30" s="42">
        <v>9</v>
      </c>
      <c r="I30" s="42">
        <v>8</v>
      </c>
      <c r="J30" s="42"/>
      <c r="K30" s="42"/>
      <c r="L30" s="42">
        <v>8</v>
      </c>
      <c r="M30" s="42"/>
      <c r="N30" s="42">
        <v>8</v>
      </c>
      <c r="O30" s="42"/>
      <c r="P30" s="42"/>
      <c r="Q30" s="42"/>
      <c r="R30" s="42"/>
      <c r="S30" s="42">
        <v>8</v>
      </c>
      <c r="T30" s="43" t="s">
        <v>317</v>
      </c>
      <c r="U30" s="44">
        <v>137</v>
      </c>
      <c r="V30" s="44">
        <f>IF(U30 &gt; 0,W30/U30,0)</f>
        <v>1</v>
      </c>
      <c r="W30" s="44">
        <f>IF(AA30 &gt; 0,U30*MAX(AA$12:AA$149)/AA30, 0)</f>
        <v>137</v>
      </c>
      <c r="X30" s="41">
        <v>41</v>
      </c>
      <c r="Y30" s="41">
        <v>5</v>
      </c>
      <c r="Z30" s="44">
        <f>IF(Y30 &gt; 0,X30/Y30,0)</f>
        <v>8.1999999999999993</v>
      </c>
      <c r="AA30" s="41">
        <v>17</v>
      </c>
      <c r="AB30" s="41">
        <f>MIN($H30:T30)</f>
        <v>8</v>
      </c>
      <c r="AC30" s="1">
        <v>19</v>
      </c>
    </row>
    <row r="31" spans="1:29" x14ac:dyDescent="0.2">
      <c r="A31" s="46"/>
      <c r="B31" s="39" t="s">
        <v>168</v>
      </c>
      <c r="C31" s="40" t="s">
        <v>151</v>
      </c>
      <c r="D31" s="40">
        <v>1636691825</v>
      </c>
      <c r="E31" s="41" t="s">
        <v>162</v>
      </c>
      <c r="F31" s="40" t="s">
        <v>313</v>
      </c>
      <c r="G31" s="41"/>
      <c r="H31" s="42">
        <v>9</v>
      </c>
      <c r="I31" s="42">
        <v>8</v>
      </c>
      <c r="J31" s="42"/>
      <c r="K31" s="47" t="s">
        <v>316</v>
      </c>
      <c r="L31" s="42">
        <v>8</v>
      </c>
      <c r="M31" s="42"/>
      <c r="N31" s="42">
        <v>8</v>
      </c>
      <c r="O31" s="42"/>
      <c r="P31" s="42"/>
      <c r="Q31" s="42"/>
      <c r="R31" s="42"/>
      <c r="S31" s="42">
        <v>8</v>
      </c>
      <c r="T31" s="43" t="s">
        <v>317</v>
      </c>
      <c r="U31" s="44">
        <v>137</v>
      </c>
      <c r="V31" s="44">
        <f>IF(U31 &gt; 0,W31/U31,0)</f>
        <v>1</v>
      </c>
      <c r="W31" s="44">
        <f>IF(AA31 &gt; 0,U31*MAX(AA$12:AA$149)/AA31, 0)</f>
        <v>137</v>
      </c>
      <c r="X31" s="41">
        <v>41</v>
      </c>
      <c r="Y31" s="41">
        <v>5</v>
      </c>
      <c r="Z31" s="44">
        <f>IF(Y31 &gt; 0,X31/Y31,0)</f>
        <v>8.1999999999999993</v>
      </c>
      <c r="AA31" s="41">
        <v>17</v>
      </c>
      <c r="AB31" s="41">
        <f>MIN($H31:T31)</f>
        <v>8</v>
      </c>
      <c r="AC31" s="1">
        <v>20</v>
      </c>
    </row>
    <row r="32" spans="1:29" x14ac:dyDescent="0.2">
      <c r="A32" s="38">
        <v>21</v>
      </c>
      <c r="B32" s="39" t="s">
        <v>209</v>
      </c>
      <c r="C32" s="40" t="s">
        <v>118</v>
      </c>
      <c r="D32" s="40">
        <v>1636690784</v>
      </c>
      <c r="E32" s="41" t="s">
        <v>159</v>
      </c>
      <c r="F32" s="40" t="s">
        <v>313</v>
      </c>
      <c r="G32" s="41"/>
      <c r="H32" s="42">
        <v>9</v>
      </c>
      <c r="I32" s="42">
        <v>9</v>
      </c>
      <c r="J32" s="42"/>
      <c r="K32" s="42"/>
      <c r="L32" s="42">
        <v>8</v>
      </c>
      <c r="M32" s="42"/>
      <c r="N32" s="42">
        <v>8</v>
      </c>
      <c r="O32" s="42"/>
      <c r="P32" s="42"/>
      <c r="Q32" s="42"/>
      <c r="R32" s="42"/>
      <c r="S32" s="42">
        <v>7</v>
      </c>
      <c r="T32" s="43" t="s">
        <v>317</v>
      </c>
      <c r="U32" s="44">
        <v>136</v>
      </c>
      <c r="V32" s="44">
        <f>IF(U32 &gt; 0,W32/U32,0)</f>
        <v>1</v>
      </c>
      <c r="W32" s="44">
        <f>IF(AA32 &gt; 0,U32*MAX(AA$12:AA$149)/AA32, 0)</f>
        <v>136</v>
      </c>
      <c r="X32" s="41">
        <v>41</v>
      </c>
      <c r="Y32" s="41">
        <v>5</v>
      </c>
      <c r="Z32" s="44">
        <f>IF(Y32 &gt; 0,X32/Y32,0)</f>
        <v>8.1999999999999993</v>
      </c>
      <c r="AA32" s="41">
        <v>17</v>
      </c>
      <c r="AB32" s="41">
        <f>MIN($H32:T32)</f>
        <v>7</v>
      </c>
      <c r="AC32" s="1">
        <v>21</v>
      </c>
    </row>
    <row r="33" spans="1:29" x14ac:dyDescent="0.2">
      <c r="A33" s="45" t="s">
        <v>324</v>
      </c>
      <c r="B33" s="39" t="s">
        <v>271</v>
      </c>
      <c r="C33" s="40" t="s">
        <v>52</v>
      </c>
      <c r="D33" s="40">
        <v>1636688707</v>
      </c>
      <c r="E33" s="41" t="s">
        <v>154</v>
      </c>
      <c r="F33" s="40" t="s">
        <v>313</v>
      </c>
      <c r="G33" s="41"/>
      <c r="H33" s="42">
        <v>10</v>
      </c>
      <c r="I33" s="42">
        <v>7</v>
      </c>
      <c r="J33" s="42"/>
      <c r="K33" s="42"/>
      <c r="L33" s="42">
        <v>8</v>
      </c>
      <c r="M33" s="42"/>
      <c r="N33" s="42">
        <v>8</v>
      </c>
      <c r="O33" s="42"/>
      <c r="P33" s="42"/>
      <c r="Q33" s="42"/>
      <c r="R33" s="42"/>
      <c r="S33" s="42">
        <v>8</v>
      </c>
      <c r="T33" s="43" t="s">
        <v>317</v>
      </c>
      <c r="U33" s="44">
        <v>135</v>
      </c>
      <c r="V33" s="44">
        <f>IF(U33 &gt; 0,W33/U33,0)</f>
        <v>1</v>
      </c>
      <c r="W33" s="44">
        <f>IF(AA33 &gt; 0,U33*MAX(AA$12:AA$149)/AA33, 0)</f>
        <v>135</v>
      </c>
      <c r="X33" s="41">
        <v>41</v>
      </c>
      <c r="Y33" s="41">
        <v>5</v>
      </c>
      <c r="Z33" s="44">
        <f>IF(Y33 &gt; 0,X33/Y33,0)</f>
        <v>8.1999999999999993</v>
      </c>
      <c r="AA33" s="41">
        <v>17</v>
      </c>
      <c r="AB33" s="41">
        <f>MIN($H33:T33)</f>
        <v>7</v>
      </c>
      <c r="AC33" s="1">
        <v>22</v>
      </c>
    </row>
    <row r="34" spans="1:29" x14ac:dyDescent="0.2">
      <c r="A34" s="46"/>
      <c r="B34" s="39" t="s">
        <v>163</v>
      </c>
      <c r="C34" s="40" t="s">
        <v>147</v>
      </c>
      <c r="D34" s="40">
        <v>1636691669</v>
      </c>
      <c r="E34" s="41" t="s">
        <v>162</v>
      </c>
      <c r="F34" s="40" t="s">
        <v>313</v>
      </c>
      <c r="G34" s="41"/>
      <c r="H34" s="42">
        <v>10</v>
      </c>
      <c r="I34" s="42">
        <v>7</v>
      </c>
      <c r="J34" s="42"/>
      <c r="K34" s="42"/>
      <c r="L34" s="42">
        <v>9</v>
      </c>
      <c r="M34" s="42"/>
      <c r="N34" s="42">
        <v>8</v>
      </c>
      <c r="O34" s="42"/>
      <c r="P34" s="42"/>
      <c r="Q34" s="42"/>
      <c r="R34" s="42"/>
      <c r="S34" s="42">
        <v>7</v>
      </c>
      <c r="T34" s="43" t="s">
        <v>317</v>
      </c>
      <c r="U34" s="44">
        <v>135</v>
      </c>
      <c r="V34" s="44">
        <f>IF(U34 &gt; 0,W34/U34,0)</f>
        <v>1</v>
      </c>
      <c r="W34" s="44">
        <f>IF(AA34 &gt; 0,U34*MAX(AA$12:AA$149)/AA34, 0)</f>
        <v>135</v>
      </c>
      <c r="X34" s="41">
        <v>41</v>
      </c>
      <c r="Y34" s="41">
        <v>5</v>
      </c>
      <c r="Z34" s="44">
        <f>IF(Y34 &gt; 0,X34/Y34,0)</f>
        <v>8.1999999999999993</v>
      </c>
      <c r="AA34" s="41">
        <v>17</v>
      </c>
      <c r="AB34" s="41">
        <f>MIN($H34:T34)</f>
        <v>7</v>
      </c>
      <c r="AC34" s="1">
        <v>23</v>
      </c>
    </row>
    <row r="35" spans="1:29" x14ac:dyDescent="0.2">
      <c r="A35" s="46"/>
      <c r="B35" s="39" t="s">
        <v>249</v>
      </c>
      <c r="C35" s="40" t="s">
        <v>30</v>
      </c>
      <c r="D35" s="40">
        <v>1662260864</v>
      </c>
      <c r="E35" s="41" t="s">
        <v>165</v>
      </c>
      <c r="F35" s="40" t="s">
        <v>313</v>
      </c>
      <c r="G35" s="41"/>
      <c r="H35" s="42">
        <v>8</v>
      </c>
      <c r="I35" s="42">
        <v>10</v>
      </c>
      <c r="J35" s="42"/>
      <c r="K35" s="42"/>
      <c r="L35" s="42">
        <v>6</v>
      </c>
      <c r="M35" s="42"/>
      <c r="N35" s="42">
        <v>9</v>
      </c>
      <c r="O35" s="42"/>
      <c r="P35" s="42"/>
      <c r="Q35" s="42"/>
      <c r="R35" s="42"/>
      <c r="S35" s="42">
        <v>7</v>
      </c>
      <c r="T35" s="43" t="s">
        <v>317</v>
      </c>
      <c r="U35" s="44">
        <v>135</v>
      </c>
      <c r="V35" s="44">
        <f>IF(U35 &gt; 0,W35/U35,0)</f>
        <v>1</v>
      </c>
      <c r="W35" s="44">
        <f>IF(AA35 &gt; 0,U35*MAX(AA$12:AA$149)/AA35, 0)</f>
        <v>135</v>
      </c>
      <c r="X35" s="41">
        <v>40</v>
      </c>
      <c r="Y35" s="41">
        <v>5</v>
      </c>
      <c r="Z35" s="44">
        <f>IF(Y35 &gt; 0,X35/Y35,0)</f>
        <v>8</v>
      </c>
      <c r="AA35" s="41">
        <v>17</v>
      </c>
      <c r="AB35" s="41">
        <f>MIN($H35:T35)</f>
        <v>6</v>
      </c>
      <c r="AC35" s="1">
        <v>24</v>
      </c>
    </row>
    <row r="36" spans="1:29" x14ac:dyDescent="0.2">
      <c r="A36" s="38">
        <v>25</v>
      </c>
      <c r="B36" s="39" t="s">
        <v>212</v>
      </c>
      <c r="C36" s="40" t="s">
        <v>121</v>
      </c>
      <c r="D36" s="40">
        <v>1636690884</v>
      </c>
      <c r="E36" s="41" t="s">
        <v>154</v>
      </c>
      <c r="F36" s="40" t="s">
        <v>313</v>
      </c>
      <c r="G36" s="41"/>
      <c r="H36" s="42">
        <v>9</v>
      </c>
      <c r="I36" s="42">
        <v>8</v>
      </c>
      <c r="J36" s="42"/>
      <c r="K36" s="42"/>
      <c r="L36" s="42">
        <v>8</v>
      </c>
      <c r="M36" s="42"/>
      <c r="N36" s="42">
        <v>9</v>
      </c>
      <c r="O36" s="42"/>
      <c r="P36" s="42"/>
      <c r="Q36" s="42"/>
      <c r="R36" s="42"/>
      <c r="S36" s="42">
        <v>6</v>
      </c>
      <c r="T36" s="43" t="s">
        <v>317</v>
      </c>
      <c r="U36" s="44">
        <v>134</v>
      </c>
      <c r="V36" s="44">
        <f>IF(U36 &gt; 0,W36/U36,0)</f>
        <v>1</v>
      </c>
      <c r="W36" s="44">
        <f>IF(AA36 &gt; 0,U36*MAX(AA$12:AA$149)/AA36, 0)</f>
        <v>134</v>
      </c>
      <c r="X36" s="41">
        <v>40</v>
      </c>
      <c r="Y36" s="41">
        <v>5</v>
      </c>
      <c r="Z36" s="44">
        <f>IF(Y36 &gt; 0,X36/Y36,0)</f>
        <v>8</v>
      </c>
      <c r="AA36" s="41">
        <v>17</v>
      </c>
      <c r="AB36" s="41">
        <f>MIN($H36:T36)</f>
        <v>6</v>
      </c>
      <c r="AC36" s="1">
        <v>25</v>
      </c>
    </row>
    <row r="37" spans="1:29" x14ac:dyDescent="0.2">
      <c r="A37" s="45" t="s">
        <v>325</v>
      </c>
      <c r="B37" s="39" t="s">
        <v>197</v>
      </c>
      <c r="C37" s="40" t="s">
        <v>106</v>
      </c>
      <c r="D37" s="40">
        <v>1636690390</v>
      </c>
      <c r="E37" s="41" t="s">
        <v>159</v>
      </c>
      <c r="F37" s="40" t="s">
        <v>313</v>
      </c>
      <c r="G37" s="41"/>
      <c r="H37" s="42">
        <v>10</v>
      </c>
      <c r="I37" s="42">
        <v>9</v>
      </c>
      <c r="J37" s="42"/>
      <c r="K37" s="42"/>
      <c r="L37" s="42">
        <v>8</v>
      </c>
      <c r="M37" s="42"/>
      <c r="N37" s="42">
        <v>8</v>
      </c>
      <c r="O37" s="42"/>
      <c r="P37" s="42"/>
      <c r="Q37" s="42"/>
      <c r="R37" s="42"/>
      <c r="S37" s="42">
        <v>6</v>
      </c>
      <c r="T37" s="43" t="s">
        <v>317</v>
      </c>
      <c r="U37" s="44">
        <v>133</v>
      </c>
      <c r="V37" s="44">
        <f>IF(U37 &gt; 0,W37/U37,0)</f>
        <v>1</v>
      </c>
      <c r="W37" s="44">
        <f>IF(AA37 &gt; 0,U37*MAX(AA$12:AA$149)/AA37, 0)</f>
        <v>133</v>
      </c>
      <c r="X37" s="41">
        <v>41</v>
      </c>
      <c r="Y37" s="41">
        <v>5</v>
      </c>
      <c r="Z37" s="44">
        <f>IF(Y37 &gt; 0,X37/Y37,0)</f>
        <v>8.1999999999999993</v>
      </c>
      <c r="AA37" s="41">
        <v>17</v>
      </c>
      <c r="AB37" s="41">
        <f>MIN($H37:T37)</f>
        <v>6</v>
      </c>
      <c r="AC37" s="1">
        <v>26</v>
      </c>
    </row>
    <row r="38" spans="1:29" x14ac:dyDescent="0.2">
      <c r="A38" s="46"/>
      <c r="B38" s="39" t="s">
        <v>176</v>
      </c>
      <c r="C38" s="40" t="s">
        <v>85</v>
      </c>
      <c r="D38" s="40">
        <v>1636689737</v>
      </c>
      <c r="E38" s="41" t="s">
        <v>154</v>
      </c>
      <c r="F38" s="40" t="s">
        <v>313</v>
      </c>
      <c r="G38" s="41"/>
      <c r="H38" s="42">
        <v>9</v>
      </c>
      <c r="I38" s="42">
        <v>8</v>
      </c>
      <c r="J38" s="42"/>
      <c r="K38" s="42"/>
      <c r="L38" s="42">
        <v>8</v>
      </c>
      <c r="M38" s="42"/>
      <c r="N38" s="42">
        <v>8</v>
      </c>
      <c r="O38" s="42"/>
      <c r="P38" s="42"/>
      <c r="Q38" s="42"/>
      <c r="R38" s="42"/>
      <c r="S38" s="42">
        <v>7</v>
      </c>
      <c r="T38" s="43" t="s">
        <v>317</v>
      </c>
      <c r="U38" s="44">
        <v>133</v>
      </c>
      <c r="V38" s="44">
        <f>IF(U38 &gt; 0,W38/U38,0)</f>
        <v>1</v>
      </c>
      <c r="W38" s="44">
        <f>IF(AA38 &gt; 0,U38*MAX(AA$12:AA$149)/AA38, 0)</f>
        <v>133</v>
      </c>
      <c r="X38" s="41">
        <v>40</v>
      </c>
      <c r="Y38" s="41">
        <v>5</v>
      </c>
      <c r="Z38" s="44">
        <f>IF(Y38 &gt; 0,X38/Y38,0)</f>
        <v>8</v>
      </c>
      <c r="AA38" s="41">
        <v>17</v>
      </c>
      <c r="AB38" s="41">
        <f>MIN($H38:T38)</f>
        <v>7</v>
      </c>
      <c r="AC38" s="1">
        <v>27</v>
      </c>
    </row>
    <row r="39" spans="1:29" x14ac:dyDescent="0.2">
      <c r="A39" s="46"/>
      <c r="B39" s="39" t="s">
        <v>270</v>
      </c>
      <c r="C39" s="40" t="s">
        <v>51</v>
      </c>
      <c r="D39" s="40">
        <v>1636688679</v>
      </c>
      <c r="E39" s="41" t="s">
        <v>165</v>
      </c>
      <c r="F39" s="40" t="s">
        <v>313</v>
      </c>
      <c r="G39" s="41"/>
      <c r="H39" s="42">
        <v>8</v>
      </c>
      <c r="I39" s="42">
        <v>8</v>
      </c>
      <c r="J39" s="42"/>
      <c r="K39" s="42"/>
      <c r="L39" s="42">
        <v>8</v>
      </c>
      <c r="M39" s="42"/>
      <c r="N39" s="42">
        <v>9</v>
      </c>
      <c r="O39" s="42"/>
      <c r="P39" s="42"/>
      <c r="Q39" s="42"/>
      <c r="R39" s="42"/>
      <c r="S39" s="42">
        <v>6</v>
      </c>
      <c r="T39" s="43" t="s">
        <v>317</v>
      </c>
      <c r="U39" s="44">
        <v>133</v>
      </c>
      <c r="V39" s="44">
        <f>IF(U39 &gt; 0,W39/U39,0)</f>
        <v>1</v>
      </c>
      <c r="W39" s="44">
        <f>IF(AA39 &gt; 0,U39*MAX(AA$12:AA$149)/AA39, 0)</f>
        <v>133</v>
      </c>
      <c r="X39" s="41">
        <v>39</v>
      </c>
      <c r="Y39" s="41">
        <v>5</v>
      </c>
      <c r="Z39" s="44">
        <f>IF(Y39 &gt; 0,X39/Y39,0)</f>
        <v>7.8</v>
      </c>
      <c r="AA39" s="41">
        <v>17</v>
      </c>
      <c r="AB39" s="41">
        <f>MIN($H39:T39)</f>
        <v>6</v>
      </c>
      <c r="AC39" s="1">
        <v>28</v>
      </c>
    </row>
    <row r="40" spans="1:29" x14ac:dyDescent="0.2">
      <c r="A40" s="45" t="s">
        <v>326</v>
      </c>
      <c r="B40" s="39" t="s">
        <v>266</v>
      </c>
      <c r="C40" s="40" t="s">
        <v>47</v>
      </c>
      <c r="D40" s="40">
        <v>1636688559</v>
      </c>
      <c r="E40" s="41" t="s">
        <v>154</v>
      </c>
      <c r="F40" s="40" t="s">
        <v>313</v>
      </c>
      <c r="G40" s="41"/>
      <c r="H40" s="42">
        <v>10</v>
      </c>
      <c r="I40" s="42">
        <v>7</v>
      </c>
      <c r="J40" s="42"/>
      <c r="K40" s="42"/>
      <c r="L40" s="42">
        <v>8</v>
      </c>
      <c r="M40" s="42"/>
      <c r="N40" s="42">
        <v>9</v>
      </c>
      <c r="O40" s="42"/>
      <c r="P40" s="42"/>
      <c r="Q40" s="42"/>
      <c r="R40" s="42"/>
      <c r="S40" s="42">
        <v>6</v>
      </c>
      <c r="T40" s="43" t="s">
        <v>317</v>
      </c>
      <c r="U40" s="44">
        <v>132</v>
      </c>
      <c r="V40" s="44">
        <f>IF(U40 &gt; 0,W40/U40,0)</f>
        <v>1</v>
      </c>
      <c r="W40" s="44">
        <f>IF(AA40 &gt; 0,U40*MAX(AA$12:AA$149)/AA40, 0)</f>
        <v>132</v>
      </c>
      <c r="X40" s="41">
        <v>40</v>
      </c>
      <c r="Y40" s="41">
        <v>5</v>
      </c>
      <c r="Z40" s="44">
        <f>IF(Y40 &gt; 0,X40/Y40,0)</f>
        <v>8</v>
      </c>
      <c r="AA40" s="41">
        <v>17</v>
      </c>
      <c r="AB40" s="41">
        <f>MIN($H40:T40)</f>
        <v>6</v>
      </c>
      <c r="AC40" s="1">
        <v>29</v>
      </c>
    </row>
    <row r="41" spans="1:29" x14ac:dyDescent="0.2">
      <c r="A41" s="46"/>
      <c r="B41" s="39" t="s">
        <v>167</v>
      </c>
      <c r="C41" s="40" t="s">
        <v>150</v>
      </c>
      <c r="D41" s="40">
        <v>1636691797</v>
      </c>
      <c r="E41" s="41" t="s">
        <v>162</v>
      </c>
      <c r="F41" s="40" t="s">
        <v>313</v>
      </c>
      <c r="G41" s="41"/>
      <c r="H41" s="42">
        <v>9</v>
      </c>
      <c r="I41" s="42">
        <v>9</v>
      </c>
      <c r="J41" s="42"/>
      <c r="K41" s="42"/>
      <c r="L41" s="42">
        <v>8</v>
      </c>
      <c r="M41" s="47" t="s">
        <v>316</v>
      </c>
      <c r="N41" s="42">
        <v>8</v>
      </c>
      <c r="O41" s="42"/>
      <c r="P41" s="42"/>
      <c r="Q41" s="42"/>
      <c r="R41" s="42"/>
      <c r="S41" s="42">
        <v>6</v>
      </c>
      <c r="T41" s="43" t="s">
        <v>317</v>
      </c>
      <c r="U41" s="44">
        <v>132</v>
      </c>
      <c r="V41" s="44">
        <f>IF(U41 &gt; 0,W41/U41,0)</f>
        <v>1</v>
      </c>
      <c r="W41" s="44">
        <f>IF(AA41 &gt; 0,U41*MAX(AA$12:AA$149)/AA41, 0)</f>
        <v>132</v>
      </c>
      <c r="X41" s="41">
        <v>40</v>
      </c>
      <c r="Y41" s="41">
        <v>5</v>
      </c>
      <c r="Z41" s="44">
        <f>IF(Y41 &gt; 0,X41/Y41,0)</f>
        <v>8</v>
      </c>
      <c r="AA41" s="41">
        <v>17</v>
      </c>
      <c r="AB41" s="41">
        <f>MIN($H41:T41)</f>
        <v>6</v>
      </c>
      <c r="AC41" s="1">
        <v>30</v>
      </c>
    </row>
    <row r="42" spans="1:29" x14ac:dyDescent="0.2">
      <c r="A42" s="46"/>
      <c r="B42" s="39" t="s">
        <v>276</v>
      </c>
      <c r="C42" s="40" t="s">
        <v>57</v>
      </c>
      <c r="D42" s="40">
        <v>1636688859</v>
      </c>
      <c r="E42" s="41" t="s">
        <v>159</v>
      </c>
      <c r="F42" s="40" t="s">
        <v>313</v>
      </c>
      <c r="G42" s="41"/>
      <c r="H42" s="42">
        <v>8</v>
      </c>
      <c r="I42" s="42">
        <v>8</v>
      </c>
      <c r="J42" s="42"/>
      <c r="K42" s="42"/>
      <c r="L42" s="42">
        <v>8</v>
      </c>
      <c r="M42" s="42"/>
      <c r="N42" s="42">
        <v>8</v>
      </c>
      <c r="O42" s="42"/>
      <c r="P42" s="42"/>
      <c r="Q42" s="42"/>
      <c r="R42" s="42"/>
      <c r="S42" s="42">
        <v>7</v>
      </c>
      <c r="T42" s="43" t="s">
        <v>317</v>
      </c>
      <c r="U42" s="44">
        <v>132</v>
      </c>
      <c r="V42" s="44">
        <f>IF(U42 &gt; 0,W42/U42,0)</f>
        <v>1</v>
      </c>
      <c r="W42" s="44">
        <f>IF(AA42 &gt; 0,U42*MAX(AA$12:AA$149)/AA42, 0)</f>
        <v>132</v>
      </c>
      <c r="X42" s="41">
        <v>39</v>
      </c>
      <c r="Y42" s="41">
        <v>5</v>
      </c>
      <c r="Z42" s="44">
        <f>IF(Y42 &gt; 0,X42/Y42,0)</f>
        <v>7.8</v>
      </c>
      <c r="AA42" s="41">
        <v>17</v>
      </c>
      <c r="AB42" s="41">
        <f>MIN($H42:T42)</f>
        <v>7</v>
      </c>
      <c r="AC42" s="1">
        <v>31</v>
      </c>
    </row>
    <row r="43" spans="1:29" x14ac:dyDescent="0.2">
      <c r="A43" s="45" t="s">
        <v>327</v>
      </c>
      <c r="B43" s="39" t="s">
        <v>192</v>
      </c>
      <c r="C43" s="40" t="s">
        <v>101</v>
      </c>
      <c r="D43" s="40">
        <v>1636690250</v>
      </c>
      <c r="E43" s="41" t="s">
        <v>165</v>
      </c>
      <c r="F43" s="40" t="s">
        <v>313</v>
      </c>
      <c r="G43" s="41"/>
      <c r="H43" s="42">
        <v>9</v>
      </c>
      <c r="I43" s="42">
        <v>10</v>
      </c>
      <c r="J43" s="42"/>
      <c r="K43" s="42"/>
      <c r="L43" s="42">
        <v>7</v>
      </c>
      <c r="M43" s="42"/>
      <c r="N43" s="42">
        <v>8</v>
      </c>
      <c r="O43" s="42"/>
      <c r="P43" s="42"/>
      <c r="Q43" s="42"/>
      <c r="R43" s="42"/>
      <c r="S43" s="42">
        <v>6</v>
      </c>
      <c r="T43" s="43" t="s">
        <v>317</v>
      </c>
      <c r="U43" s="44">
        <v>131</v>
      </c>
      <c r="V43" s="44">
        <f>IF(U43 &gt; 0,W43/U43,0)</f>
        <v>1</v>
      </c>
      <c r="W43" s="44">
        <f>IF(AA43 &gt; 0,U43*MAX(AA$12:AA$149)/AA43, 0)</f>
        <v>131</v>
      </c>
      <c r="X43" s="41">
        <v>40</v>
      </c>
      <c r="Y43" s="41">
        <v>5</v>
      </c>
      <c r="Z43" s="44">
        <f>IF(Y43 &gt; 0,X43/Y43,0)</f>
        <v>8</v>
      </c>
      <c r="AA43" s="41">
        <v>17</v>
      </c>
      <c r="AB43" s="41">
        <f>MIN($H43:T43)</f>
        <v>6</v>
      </c>
      <c r="AC43" s="1">
        <v>32</v>
      </c>
    </row>
    <row r="44" spans="1:29" x14ac:dyDescent="0.2">
      <c r="A44" s="46"/>
      <c r="B44" s="39" t="s">
        <v>235</v>
      </c>
      <c r="C44" s="40" t="s">
        <v>16</v>
      </c>
      <c r="D44" s="40">
        <v>1638335061</v>
      </c>
      <c r="E44" s="41" t="s">
        <v>159</v>
      </c>
      <c r="F44" s="40" t="s">
        <v>313</v>
      </c>
      <c r="G44" s="41"/>
      <c r="H44" s="42">
        <v>8</v>
      </c>
      <c r="I44" s="42">
        <v>9</v>
      </c>
      <c r="J44" s="42"/>
      <c r="K44" s="42"/>
      <c r="L44" s="42">
        <v>7</v>
      </c>
      <c r="M44" s="42"/>
      <c r="N44" s="42">
        <v>8</v>
      </c>
      <c r="O44" s="42"/>
      <c r="P44" s="42"/>
      <c r="Q44" s="42"/>
      <c r="R44" s="42"/>
      <c r="S44" s="42">
        <v>7</v>
      </c>
      <c r="T44" s="43" t="s">
        <v>317</v>
      </c>
      <c r="U44" s="44">
        <v>131</v>
      </c>
      <c r="V44" s="44">
        <f>IF(U44 &gt; 0,W44/U44,0)</f>
        <v>1</v>
      </c>
      <c r="W44" s="44">
        <f>IF(AA44 &gt; 0,U44*MAX(AA$12:AA$149)/AA44, 0)</f>
        <v>131</v>
      </c>
      <c r="X44" s="41">
        <v>39</v>
      </c>
      <c r="Y44" s="41">
        <v>5</v>
      </c>
      <c r="Z44" s="44">
        <f>IF(Y44 &gt; 0,X44/Y44,0)</f>
        <v>7.8</v>
      </c>
      <c r="AA44" s="41">
        <v>17</v>
      </c>
      <c r="AB44" s="41">
        <f>MIN($H44:T44)</f>
        <v>7</v>
      </c>
      <c r="AC44" s="1">
        <v>33</v>
      </c>
    </row>
    <row r="45" spans="1:29" x14ac:dyDescent="0.2">
      <c r="A45" s="46"/>
      <c r="B45" s="39" t="s">
        <v>251</v>
      </c>
      <c r="C45" s="40" t="s">
        <v>32</v>
      </c>
      <c r="D45" s="40">
        <v>1636688135</v>
      </c>
      <c r="E45" s="41" t="s">
        <v>159</v>
      </c>
      <c r="F45" s="40" t="s">
        <v>313</v>
      </c>
      <c r="G45" s="41"/>
      <c r="H45" s="42">
        <v>9</v>
      </c>
      <c r="I45" s="42">
        <v>7</v>
      </c>
      <c r="J45" s="42"/>
      <c r="K45" s="42"/>
      <c r="L45" s="42">
        <v>7</v>
      </c>
      <c r="M45" s="42"/>
      <c r="N45" s="42">
        <v>9</v>
      </c>
      <c r="O45" s="42"/>
      <c r="P45" s="42"/>
      <c r="Q45" s="42"/>
      <c r="R45" s="42"/>
      <c r="S45" s="42">
        <v>7</v>
      </c>
      <c r="T45" s="43" t="s">
        <v>317</v>
      </c>
      <c r="U45" s="44">
        <v>131</v>
      </c>
      <c r="V45" s="44">
        <f>IF(U45 &gt; 0,W45/U45,0)</f>
        <v>1</v>
      </c>
      <c r="W45" s="44">
        <f>IF(AA45 &gt; 0,U45*MAX(AA$12:AA$149)/AA45, 0)</f>
        <v>131</v>
      </c>
      <c r="X45" s="41">
        <v>39</v>
      </c>
      <c r="Y45" s="41">
        <v>5</v>
      </c>
      <c r="Z45" s="44">
        <f>IF(Y45 &gt; 0,X45/Y45,0)</f>
        <v>7.8</v>
      </c>
      <c r="AA45" s="41">
        <v>17</v>
      </c>
      <c r="AB45" s="41">
        <f>MIN($H45:T45)</f>
        <v>7</v>
      </c>
      <c r="AC45" s="1">
        <v>34</v>
      </c>
    </row>
    <row r="46" spans="1:29" x14ac:dyDescent="0.2">
      <c r="A46" s="46"/>
      <c r="B46" s="39" t="s">
        <v>265</v>
      </c>
      <c r="C46" s="40" t="s">
        <v>46</v>
      </c>
      <c r="D46" s="40">
        <v>1636688527</v>
      </c>
      <c r="E46" s="41" t="s">
        <v>165</v>
      </c>
      <c r="F46" s="40" t="s">
        <v>313</v>
      </c>
      <c r="G46" s="41"/>
      <c r="H46" s="42">
        <v>8</v>
      </c>
      <c r="I46" s="42">
        <v>9</v>
      </c>
      <c r="J46" s="42"/>
      <c r="K46" s="42"/>
      <c r="L46" s="42">
        <v>8</v>
      </c>
      <c r="M46" s="42"/>
      <c r="N46" s="42">
        <v>8</v>
      </c>
      <c r="O46" s="42"/>
      <c r="P46" s="42"/>
      <c r="Q46" s="42"/>
      <c r="R46" s="42"/>
      <c r="S46" s="42">
        <v>6</v>
      </c>
      <c r="T46" s="43" t="s">
        <v>317</v>
      </c>
      <c r="U46" s="44">
        <v>131</v>
      </c>
      <c r="V46" s="44">
        <f>IF(U46 &gt; 0,W46/U46,0)</f>
        <v>1</v>
      </c>
      <c r="W46" s="44">
        <f>IF(AA46 &gt; 0,U46*MAX(AA$12:AA$149)/AA46, 0)</f>
        <v>131</v>
      </c>
      <c r="X46" s="41">
        <v>39</v>
      </c>
      <c r="Y46" s="41">
        <v>5</v>
      </c>
      <c r="Z46" s="44">
        <f>IF(Y46 &gt; 0,X46/Y46,0)</f>
        <v>7.8</v>
      </c>
      <c r="AA46" s="41">
        <v>17</v>
      </c>
      <c r="AB46" s="41">
        <f>MIN($H46:T46)</f>
        <v>6</v>
      </c>
      <c r="AC46" s="1">
        <v>35</v>
      </c>
    </row>
    <row r="47" spans="1:29" x14ac:dyDescent="0.2">
      <c r="A47" s="46"/>
      <c r="B47" s="39" t="s">
        <v>282</v>
      </c>
      <c r="C47" s="40" t="s">
        <v>63</v>
      </c>
      <c r="D47" s="40">
        <v>1636689047</v>
      </c>
      <c r="E47" s="41" t="s">
        <v>165</v>
      </c>
      <c r="F47" s="40" t="s">
        <v>313</v>
      </c>
      <c r="G47" s="41"/>
      <c r="H47" s="42">
        <v>8</v>
      </c>
      <c r="I47" s="42">
        <v>9</v>
      </c>
      <c r="J47" s="42"/>
      <c r="K47" s="42"/>
      <c r="L47" s="42">
        <v>7</v>
      </c>
      <c r="M47" s="42"/>
      <c r="N47" s="42">
        <v>8</v>
      </c>
      <c r="O47" s="42"/>
      <c r="P47" s="42"/>
      <c r="Q47" s="42"/>
      <c r="R47" s="42"/>
      <c r="S47" s="42">
        <v>7</v>
      </c>
      <c r="T47" s="43" t="s">
        <v>317</v>
      </c>
      <c r="U47" s="44">
        <v>131</v>
      </c>
      <c r="V47" s="44">
        <f>IF(U47 &gt; 0,W47/U47,0)</f>
        <v>1</v>
      </c>
      <c r="W47" s="44">
        <f>IF(AA47 &gt; 0,U47*MAX(AA$12:AA$149)/AA47, 0)</f>
        <v>131</v>
      </c>
      <c r="X47" s="41">
        <v>39</v>
      </c>
      <c r="Y47" s="41">
        <v>5</v>
      </c>
      <c r="Z47" s="44">
        <f>IF(Y47 &gt; 0,X47/Y47,0)</f>
        <v>7.8</v>
      </c>
      <c r="AA47" s="41">
        <v>17</v>
      </c>
      <c r="AB47" s="41">
        <f>MIN($H47:T47)</f>
        <v>7</v>
      </c>
      <c r="AC47" s="1">
        <v>36</v>
      </c>
    </row>
    <row r="48" spans="1:29" x14ac:dyDescent="0.2">
      <c r="A48" s="46"/>
      <c r="B48" s="39" t="s">
        <v>273</v>
      </c>
      <c r="C48" s="40" t="s">
        <v>54</v>
      </c>
      <c r="D48" s="40">
        <v>1636688771</v>
      </c>
      <c r="E48" s="41" t="s">
        <v>162</v>
      </c>
      <c r="F48" s="40" t="s">
        <v>313</v>
      </c>
      <c r="G48" s="41"/>
      <c r="H48" s="42">
        <v>7</v>
      </c>
      <c r="I48" s="42">
        <v>8</v>
      </c>
      <c r="J48" s="42"/>
      <c r="K48" s="42"/>
      <c r="L48" s="42">
        <v>8</v>
      </c>
      <c r="M48" s="42"/>
      <c r="N48" s="42">
        <v>8</v>
      </c>
      <c r="O48" s="47" t="s">
        <v>316</v>
      </c>
      <c r="P48" s="42"/>
      <c r="Q48" s="42"/>
      <c r="R48" s="42"/>
      <c r="S48" s="42">
        <v>7</v>
      </c>
      <c r="T48" s="43" t="s">
        <v>317</v>
      </c>
      <c r="U48" s="44">
        <v>131</v>
      </c>
      <c r="V48" s="44">
        <f>IF(U48 &gt; 0,W48/U48,0)</f>
        <v>1</v>
      </c>
      <c r="W48" s="44">
        <f>IF(AA48 &gt; 0,U48*MAX(AA$12:AA$149)/AA48, 0)</f>
        <v>131</v>
      </c>
      <c r="X48" s="41">
        <v>38</v>
      </c>
      <c r="Y48" s="41">
        <v>5</v>
      </c>
      <c r="Z48" s="44">
        <f>IF(Y48 &gt; 0,X48/Y48,0)</f>
        <v>7.6</v>
      </c>
      <c r="AA48" s="41">
        <v>17</v>
      </c>
      <c r="AB48" s="41">
        <f>MIN($H48:T48)</f>
        <v>7</v>
      </c>
      <c r="AC48" s="1">
        <v>37</v>
      </c>
    </row>
    <row r="49" spans="1:29" x14ac:dyDescent="0.2">
      <c r="A49" s="38">
        <v>38</v>
      </c>
      <c r="B49" s="39" t="s">
        <v>250</v>
      </c>
      <c r="C49" s="40" t="s">
        <v>31</v>
      </c>
      <c r="D49" s="40">
        <v>1636688103</v>
      </c>
      <c r="E49" s="41" t="s">
        <v>165</v>
      </c>
      <c r="F49" s="40" t="s">
        <v>313</v>
      </c>
      <c r="G49" s="41"/>
      <c r="H49" s="42">
        <v>9</v>
      </c>
      <c r="I49" s="42">
        <v>8</v>
      </c>
      <c r="J49" s="42"/>
      <c r="K49" s="42"/>
      <c r="L49" s="42">
        <v>7</v>
      </c>
      <c r="M49" s="42"/>
      <c r="N49" s="42">
        <v>8</v>
      </c>
      <c r="O49" s="42"/>
      <c r="P49" s="42"/>
      <c r="Q49" s="42"/>
      <c r="R49" s="42"/>
      <c r="S49" s="42">
        <v>7</v>
      </c>
      <c r="T49" s="43" t="s">
        <v>317</v>
      </c>
      <c r="U49" s="44">
        <v>129</v>
      </c>
      <c r="V49" s="44">
        <f>IF(U49 &gt; 0,W49/U49,0)</f>
        <v>1</v>
      </c>
      <c r="W49" s="44">
        <f>IF(AA49 &gt; 0,U49*MAX(AA$12:AA$149)/AA49, 0)</f>
        <v>129</v>
      </c>
      <c r="X49" s="41">
        <v>39</v>
      </c>
      <c r="Y49" s="41">
        <v>5</v>
      </c>
      <c r="Z49" s="44">
        <f>IF(Y49 &gt; 0,X49/Y49,0)</f>
        <v>7.8</v>
      </c>
      <c r="AA49" s="41">
        <v>17</v>
      </c>
      <c r="AB49" s="41">
        <f>MIN($H49:T49)</f>
        <v>7</v>
      </c>
      <c r="AC49" s="1">
        <v>38</v>
      </c>
    </row>
    <row r="50" spans="1:29" x14ac:dyDescent="0.2">
      <c r="A50" s="38">
        <v>39</v>
      </c>
      <c r="B50" s="39" t="s">
        <v>190</v>
      </c>
      <c r="C50" s="40" t="s">
        <v>99</v>
      </c>
      <c r="D50" s="40">
        <v>1636690190</v>
      </c>
      <c r="E50" s="41" t="s">
        <v>165</v>
      </c>
      <c r="F50" s="40" t="s">
        <v>313</v>
      </c>
      <c r="G50" s="41"/>
      <c r="H50" s="42">
        <v>9</v>
      </c>
      <c r="I50" s="42">
        <v>10</v>
      </c>
      <c r="J50" s="42"/>
      <c r="K50" s="42"/>
      <c r="L50" s="42">
        <v>7</v>
      </c>
      <c r="M50" s="42"/>
      <c r="N50" s="42">
        <v>9</v>
      </c>
      <c r="O50" s="42"/>
      <c r="P50" s="42"/>
      <c r="Q50" s="42"/>
      <c r="R50" s="42"/>
      <c r="S50" s="42">
        <v>4</v>
      </c>
      <c r="T50" s="43" t="s">
        <v>317</v>
      </c>
      <c r="U50" s="44">
        <v>128</v>
      </c>
      <c r="V50" s="44">
        <f>IF(U50 &gt; 0,W50/U50,0)</f>
        <v>1</v>
      </c>
      <c r="W50" s="44">
        <f>IF(AA50 &gt; 0,U50*MAX(AA$12:AA$149)/AA50, 0)</f>
        <v>128</v>
      </c>
      <c r="X50" s="41">
        <v>39</v>
      </c>
      <c r="Y50" s="41">
        <v>5</v>
      </c>
      <c r="Z50" s="44">
        <f>IF(Y50 &gt; 0,X50/Y50,0)</f>
        <v>7.8</v>
      </c>
      <c r="AA50" s="41">
        <v>17</v>
      </c>
      <c r="AB50" s="41">
        <f>MIN($H50:T50)</f>
        <v>4</v>
      </c>
      <c r="AC50" s="1">
        <v>39</v>
      </c>
    </row>
    <row r="51" spans="1:29" x14ac:dyDescent="0.2">
      <c r="A51" s="45" t="s">
        <v>328</v>
      </c>
      <c r="B51" s="39" t="s">
        <v>285</v>
      </c>
      <c r="C51" s="40" t="s">
        <v>66</v>
      </c>
      <c r="D51" s="40">
        <v>1636689154</v>
      </c>
      <c r="E51" s="41" t="s">
        <v>154</v>
      </c>
      <c r="F51" s="40" t="s">
        <v>313</v>
      </c>
      <c r="G51" s="41"/>
      <c r="H51" s="42">
        <v>10</v>
      </c>
      <c r="I51" s="42">
        <v>8</v>
      </c>
      <c r="J51" s="42"/>
      <c r="K51" s="42"/>
      <c r="L51" s="42">
        <v>7</v>
      </c>
      <c r="M51" s="42"/>
      <c r="N51" s="42">
        <v>9</v>
      </c>
      <c r="O51" s="42"/>
      <c r="P51" s="42"/>
      <c r="Q51" s="42"/>
      <c r="R51" s="42"/>
      <c r="S51" s="42">
        <v>5</v>
      </c>
      <c r="T51" s="43" t="s">
        <v>317</v>
      </c>
      <c r="U51" s="44">
        <v>127</v>
      </c>
      <c r="V51" s="44">
        <f>IF(U51 &gt; 0,W51/U51,0)</f>
        <v>1</v>
      </c>
      <c r="W51" s="44">
        <f>IF(AA51 &gt; 0,U51*MAX(AA$12:AA$149)/AA51, 0)</f>
        <v>127</v>
      </c>
      <c r="X51" s="41">
        <v>39</v>
      </c>
      <c r="Y51" s="41">
        <v>5</v>
      </c>
      <c r="Z51" s="44">
        <f>IF(Y51 &gt; 0,X51/Y51,0)</f>
        <v>7.8</v>
      </c>
      <c r="AA51" s="41">
        <v>17</v>
      </c>
      <c r="AB51" s="41">
        <f>MIN($H51:T51)</f>
        <v>5</v>
      </c>
      <c r="AC51" s="1">
        <v>40</v>
      </c>
    </row>
    <row r="52" spans="1:29" x14ac:dyDescent="0.2">
      <c r="A52" s="46"/>
      <c r="B52" s="39" t="s">
        <v>232</v>
      </c>
      <c r="C52" s="40" t="s">
        <v>141</v>
      </c>
      <c r="D52" s="40">
        <v>1636691481</v>
      </c>
      <c r="E52" s="41" t="s">
        <v>154</v>
      </c>
      <c r="F52" s="40" t="s">
        <v>313</v>
      </c>
      <c r="G52" s="41"/>
      <c r="H52" s="42">
        <v>9</v>
      </c>
      <c r="I52" s="42">
        <v>10</v>
      </c>
      <c r="J52" s="42"/>
      <c r="K52" s="42"/>
      <c r="L52" s="42">
        <v>7</v>
      </c>
      <c r="M52" s="42"/>
      <c r="N52" s="42">
        <v>8</v>
      </c>
      <c r="O52" s="42"/>
      <c r="P52" s="42"/>
      <c r="Q52" s="42"/>
      <c r="R52" s="42"/>
      <c r="S52" s="42">
        <v>5</v>
      </c>
      <c r="T52" s="43" t="s">
        <v>317</v>
      </c>
      <c r="U52" s="44">
        <v>127</v>
      </c>
      <c r="V52" s="44">
        <f>IF(U52 &gt; 0,W52/U52,0)</f>
        <v>1</v>
      </c>
      <c r="W52" s="44">
        <f>IF(AA52 &gt; 0,U52*MAX(AA$12:AA$149)/AA52, 0)</f>
        <v>127</v>
      </c>
      <c r="X52" s="41">
        <v>39</v>
      </c>
      <c r="Y52" s="41">
        <v>5</v>
      </c>
      <c r="Z52" s="44">
        <f>IF(Y52 &gt; 0,X52/Y52,0)</f>
        <v>7.8</v>
      </c>
      <c r="AA52" s="41">
        <v>17</v>
      </c>
      <c r="AB52" s="41">
        <f>MIN($H52:T52)</f>
        <v>5</v>
      </c>
      <c r="AC52" s="1">
        <v>41</v>
      </c>
    </row>
    <row r="53" spans="1:29" x14ac:dyDescent="0.2">
      <c r="A53" s="46"/>
      <c r="B53" s="39" t="s">
        <v>182</v>
      </c>
      <c r="C53" s="40" t="s">
        <v>91</v>
      </c>
      <c r="D53" s="40">
        <v>1636689929</v>
      </c>
      <c r="E53" s="41" t="s">
        <v>154</v>
      </c>
      <c r="F53" s="40" t="s">
        <v>313</v>
      </c>
      <c r="G53" s="41"/>
      <c r="H53" s="42">
        <v>9</v>
      </c>
      <c r="I53" s="42">
        <v>7</v>
      </c>
      <c r="J53" s="42"/>
      <c r="K53" s="42"/>
      <c r="L53" s="42">
        <v>7</v>
      </c>
      <c r="M53" s="42"/>
      <c r="N53" s="42">
        <v>9</v>
      </c>
      <c r="O53" s="42"/>
      <c r="P53" s="42"/>
      <c r="Q53" s="42"/>
      <c r="R53" s="42"/>
      <c r="S53" s="42">
        <v>6</v>
      </c>
      <c r="T53" s="43" t="s">
        <v>317</v>
      </c>
      <c r="U53" s="44">
        <v>127</v>
      </c>
      <c r="V53" s="44">
        <f>IF(U53 &gt; 0,W53/U53,0)</f>
        <v>1</v>
      </c>
      <c r="W53" s="44">
        <f>IF(AA53 &gt; 0,U53*MAX(AA$12:AA$149)/AA53, 0)</f>
        <v>127</v>
      </c>
      <c r="X53" s="41">
        <v>38</v>
      </c>
      <c r="Y53" s="41">
        <v>5</v>
      </c>
      <c r="Z53" s="44">
        <f>IF(Y53 &gt; 0,X53/Y53,0)</f>
        <v>7.6</v>
      </c>
      <c r="AA53" s="41">
        <v>17</v>
      </c>
      <c r="AB53" s="41">
        <f>MIN($H53:T53)</f>
        <v>6</v>
      </c>
      <c r="AC53" s="1">
        <v>42</v>
      </c>
    </row>
    <row r="54" spans="1:29" x14ac:dyDescent="0.2">
      <c r="A54" s="46"/>
      <c r="B54" s="39" t="s">
        <v>206</v>
      </c>
      <c r="C54" s="40" t="s">
        <v>115</v>
      </c>
      <c r="D54" s="40">
        <v>1636690692</v>
      </c>
      <c r="E54" s="41" t="s">
        <v>165</v>
      </c>
      <c r="F54" s="40" t="s">
        <v>313</v>
      </c>
      <c r="G54" s="41"/>
      <c r="H54" s="42">
        <v>9</v>
      </c>
      <c r="I54" s="42">
        <v>6</v>
      </c>
      <c r="J54" s="42"/>
      <c r="K54" s="42"/>
      <c r="L54" s="42">
        <v>8</v>
      </c>
      <c r="M54" s="42"/>
      <c r="N54" s="42">
        <v>8</v>
      </c>
      <c r="O54" s="42"/>
      <c r="P54" s="42"/>
      <c r="Q54" s="42"/>
      <c r="R54" s="42"/>
      <c r="S54" s="42">
        <v>7</v>
      </c>
      <c r="T54" s="43" t="s">
        <v>317</v>
      </c>
      <c r="U54" s="44">
        <v>127</v>
      </c>
      <c r="V54" s="44">
        <f>IF(U54 &gt; 0,W54/U54,0)</f>
        <v>1</v>
      </c>
      <c r="W54" s="44">
        <f>IF(AA54 &gt; 0,U54*MAX(AA$12:AA$149)/AA54, 0)</f>
        <v>127</v>
      </c>
      <c r="X54" s="41">
        <v>38</v>
      </c>
      <c r="Y54" s="41">
        <v>5</v>
      </c>
      <c r="Z54" s="44">
        <f>IF(Y54 &gt; 0,X54/Y54,0)</f>
        <v>7.6</v>
      </c>
      <c r="AA54" s="41">
        <v>17</v>
      </c>
      <c r="AB54" s="41">
        <f>MIN($H54:T54)</f>
        <v>6</v>
      </c>
      <c r="AC54" s="1">
        <v>43</v>
      </c>
    </row>
    <row r="55" spans="1:29" x14ac:dyDescent="0.2">
      <c r="A55" s="46"/>
      <c r="B55" s="39" t="s">
        <v>223</v>
      </c>
      <c r="C55" s="40" t="s">
        <v>132</v>
      </c>
      <c r="D55" s="40">
        <v>1636691205</v>
      </c>
      <c r="E55" s="41" t="s">
        <v>154</v>
      </c>
      <c r="F55" s="40" t="s">
        <v>313</v>
      </c>
      <c r="G55" s="41"/>
      <c r="H55" s="42">
        <v>8</v>
      </c>
      <c r="I55" s="42">
        <v>9</v>
      </c>
      <c r="J55" s="42"/>
      <c r="K55" s="42"/>
      <c r="L55" s="42">
        <v>7</v>
      </c>
      <c r="M55" s="42"/>
      <c r="N55" s="42">
        <v>8</v>
      </c>
      <c r="O55" s="42"/>
      <c r="P55" s="42"/>
      <c r="Q55" s="42"/>
      <c r="R55" s="47" t="s">
        <v>316</v>
      </c>
      <c r="S55" s="42">
        <v>6</v>
      </c>
      <c r="T55" s="43" t="s">
        <v>317</v>
      </c>
      <c r="U55" s="44">
        <v>127</v>
      </c>
      <c r="V55" s="44">
        <f>IF(U55 &gt; 0,W55/U55,0)</f>
        <v>1</v>
      </c>
      <c r="W55" s="44">
        <f>IF(AA55 &gt; 0,U55*MAX(AA$12:AA$149)/AA55, 0)</f>
        <v>127</v>
      </c>
      <c r="X55" s="41">
        <v>38</v>
      </c>
      <c r="Y55" s="41">
        <v>5</v>
      </c>
      <c r="Z55" s="44">
        <f>IF(Y55 &gt; 0,X55/Y55,0)</f>
        <v>7.6</v>
      </c>
      <c r="AA55" s="41">
        <v>17</v>
      </c>
      <c r="AB55" s="41">
        <f>MIN($H55:T55)</f>
        <v>6</v>
      </c>
      <c r="AC55" s="1">
        <v>44</v>
      </c>
    </row>
    <row r="56" spans="1:29" x14ac:dyDescent="0.2">
      <c r="A56" s="46"/>
      <c r="B56" s="39" t="s">
        <v>278</v>
      </c>
      <c r="C56" s="40" t="s">
        <v>59</v>
      </c>
      <c r="D56" s="40">
        <v>1636688919</v>
      </c>
      <c r="E56" s="41" t="s">
        <v>162</v>
      </c>
      <c r="F56" s="40" t="s">
        <v>313</v>
      </c>
      <c r="G56" s="41"/>
      <c r="H56" s="42">
        <v>7</v>
      </c>
      <c r="I56" s="42">
        <v>8</v>
      </c>
      <c r="J56" s="42"/>
      <c r="K56" s="42"/>
      <c r="L56" s="42">
        <v>7</v>
      </c>
      <c r="M56" s="42"/>
      <c r="N56" s="42">
        <v>8</v>
      </c>
      <c r="O56" s="42"/>
      <c r="P56" s="42"/>
      <c r="Q56" s="42"/>
      <c r="R56" s="42"/>
      <c r="S56" s="42">
        <v>7</v>
      </c>
      <c r="T56" s="43" t="s">
        <v>317</v>
      </c>
      <c r="U56" s="44">
        <v>127</v>
      </c>
      <c r="V56" s="44">
        <f>IF(U56 &gt; 0,W56/U56,0)</f>
        <v>1</v>
      </c>
      <c r="W56" s="44">
        <f>IF(AA56 &gt; 0,U56*MAX(AA$12:AA$149)/AA56, 0)</f>
        <v>127</v>
      </c>
      <c r="X56" s="41">
        <v>37</v>
      </c>
      <c r="Y56" s="41">
        <v>5</v>
      </c>
      <c r="Z56" s="44">
        <f>IF(Y56 &gt; 0,X56/Y56,0)</f>
        <v>7.4</v>
      </c>
      <c r="AA56" s="41">
        <v>17</v>
      </c>
      <c r="AB56" s="41">
        <f>MIN($H56:T56)</f>
        <v>7</v>
      </c>
      <c r="AC56" s="1">
        <v>45</v>
      </c>
    </row>
    <row r="57" spans="1:29" x14ac:dyDescent="0.2">
      <c r="A57" s="45" t="s">
        <v>329</v>
      </c>
      <c r="B57" s="39" t="s">
        <v>236</v>
      </c>
      <c r="C57" s="40" t="s">
        <v>17</v>
      </c>
      <c r="D57" s="40">
        <v>1638335097</v>
      </c>
      <c r="E57" s="41" t="s">
        <v>154</v>
      </c>
      <c r="F57" s="40" t="s">
        <v>313</v>
      </c>
      <c r="G57" s="41"/>
      <c r="H57" s="42">
        <v>9</v>
      </c>
      <c r="I57" s="42">
        <v>7</v>
      </c>
      <c r="J57" s="42"/>
      <c r="K57" s="42"/>
      <c r="L57" s="42">
        <v>8</v>
      </c>
      <c r="M57" s="42"/>
      <c r="N57" s="42">
        <v>8</v>
      </c>
      <c r="O57" s="42"/>
      <c r="P57" s="42"/>
      <c r="Q57" s="42"/>
      <c r="R57" s="42"/>
      <c r="S57" s="42">
        <v>6</v>
      </c>
      <c r="T57" s="43" t="s">
        <v>317</v>
      </c>
      <c r="U57" s="44">
        <v>126</v>
      </c>
      <c r="V57" s="44">
        <f>IF(U57 &gt; 0,W57/U57,0)</f>
        <v>1</v>
      </c>
      <c r="W57" s="44">
        <f>IF(AA57 &gt; 0,U57*MAX(AA$12:AA$149)/AA57, 0)</f>
        <v>126</v>
      </c>
      <c r="X57" s="41">
        <v>38</v>
      </c>
      <c r="Y57" s="41">
        <v>5</v>
      </c>
      <c r="Z57" s="44">
        <f>IF(Y57 &gt; 0,X57/Y57,0)</f>
        <v>7.6</v>
      </c>
      <c r="AA57" s="41">
        <v>17</v>
      </c>
      <c r="AB57" s="41">
        <f>MIN($H57:T57)</f>
        <v>6</v>
      </c>
      <c r="AC57" s="1">
        <v>46</v>
      </c>
    </row>
    <row r="58" spans="1:29" x14ac:dyDescent="0.2">
      <c r="A58" s="46"/>
      <c r="B58" s="39" t="s">
        <v>274</v>
      </c>
      <c r="C58" s="40" t="s">
        <v>55</v>
      </c>
      <c r="D58" s="40">
        <v>1636688795</v>
      </c>
      <c r="E58" s="41" t="s">
        <v>154</v>
      </c>
      <c r="F58" s="40" t="s">
        <v>313</v>
      </c>
      <c r="G58" s="41"/>
      <c r="H58" s="42">
        <v>9</v>
      </c>
      <c r="I58" s="42">
        <v>8</v>
      </c>
      <c r="J58" s="42"/>
      <c r="K58" s="42"/>
      <c r="L58" s="42">
        <v>7</v>
      </c>
      <c r="M58" s="42"/>
      <c r="N58" s="42">
        <v>9</v>
      </c>
      <c r="O58" s="42"/>
      <c r="P58" s="42"/>
      <c r="Q58" s="42"/>
      <c r="R58" s="42"/>
      <c r="S58" s="42">
        <v>5</v>
      </c>
      <c r="T58" s="43" t="s">
        <v>317</v>
      </c>
      <c r="U58" s="44">
        <v>126</v>
      </c>
      <c r="V58" s="44">
        <f>IF(U58 &gt; 0,W58/U58,0)</f>
        <v>1</v>
      </c>
      <c r="W58" s="44">
        <f>IF(AA58 &gt; 0,U58*MAX(AA$12:AA$149)/AA58, 0)</f>
        <v>126</v>
      </c>
      <c r="X58" s="41">
        <v>38</v>
      </c>
      <c r="Y58" s="41">
        <v>5</v>
      </c>
      <c r="Z58" s="44">
        <f>IF(Y58 &gt; 0,X58/Y58,0)</f>
        <v>7.6</v>
      </c>
      <c r="AA58" s="41">
        <v>17</v>
      </c>
      <c r="AB58" s="41">
        <f>MIN($H58:T58)</f>
        <v>5</v>
      </c>
      <c r="AC58" s="1">
        <v>47</v>
      </c>
    </row>
    <row r="59" spans="1:29" x14ac:dyDescent="0.2">
      <c r="A59" s="46"/>
      <c r="B59" s="39" t="s">
        <v>179</v>
      </c>
      <c r="C59" s="40" t="s">
        <v>88</v>
      </c>
      <c r="D59" s="40">
        <v>1636689829</v>
      </c>
      <c r="E59" s="41" t="s">
        <v>162</v>
      </c>
      <c r="F59" s="40" t="s">
        <v>313</v>
      </c>
      <c r="G59" s="41"/>
      <c r="H59" s="42">
        <v>7</v>
      </c>
      <c r="I59" s="42">
        <v>9</v>
      </c>
      <c r="J59" s="42"/>
      <c r="K59" s="42"/>
      <c r="L59" s="42">
        <v>7</v>
      </c>
      <c r="M59" s="42"/>
      <c r="N59" s="42">
        <v>8</v>
      </c>
      <c r="O59" s="42"/>
      <c r="P59" s="42"/>
      <c r="Q59" s="42"/>
      <c r="R59" s="42"/>
      <c r="S59" s="42">
        <v>6</v>
      </c>
      <c r="T59" s="43" t="s">
        <v>317</v>
      </c>
      <c r="U59" s="44">
        <v>126</v>
      </c>
      <c r="V59" s="44">
        <f>IF(U59 &gt; 0,W59/U59,0)</f>
        <v>1</v>
      </c>
      <c r="W59" s="44">
        <f>IF(AA59 &gt; 0,U59*MAX(AA$12:AA$149)/AA59, 0)</f>
        <v>126</v>
      </c>
      <c r="X59" s="41">
        <v>37</v>
      </c>
      <c r="Y59" s="41">
        <v>5</v>
      </c>
      <c r="Z59" s="44">
        <f>IF(Y59 &gt; 0,X59/Y59,0)</f>
        <v>7.4</v>
      </c>
      <c r="AA59" s="41">
        <v>17</v>
      </c>
      <c r="AB59" s="41">
        <f>MIN($H59:T59)</f>
        <v>6</v>
      </c>
      <c r="AC59" s="1">
        <v>48</v>
      </c>
    </row>
    <row r="60" spans="1:29" x14ac:dyDescent="0.2">
      <c r="A60" s="46"/>
      <c r="B60" s="39" t="s">
        <v>186</v>
      </c>
      <c r="C60" s="40" t="s">
        <v>95</v>
      </c>
      <c r="D60" s="40">
        <v>1636690062</v>
      </c>
      <c r="E60" s="41" t="s">
        <v>159</v>
      </c>
      <c r="F60" s="40" t="s">
        <v>313</v>
      </c>
      <c r="G60" s="41"/>
      <c r="H60" s="42">
        <v>8</v>
      </c>
      <c r="I60" s="42">
        <v>7</v>
      </c>
      <c r="J60" s="42"/>
      <c r="K60" s="42"/>
      <c r="L60" s="42">
        <v>6</v>
      </c>
      <c r="M60" s="42"/>
      <c r="N60" s="42">
        <v>9</v>
      </c>
      <c r="O60" s="42"/>
      <c r="P60" s="42"/>
      <c r="Q60" s="42"/>
      <c r="R60" s="42"/>
      <c r="S60" s="42">
        <v>7</v>
      </c>
      <c r="T60" s="43" t="s">
        <v>317</v>
      </c>
      <c r="U60" s="44">
        <v>126</v>
      </c>
      <c r="V60" s="44">
        <f>IF(U60 &gt; 0,W60/U60,0)</f>
        <v>1</v>
      </c>
      <c r="W60" s="44">
        <f>IF(AA60 &gt; 0,U60*MAX(AA$12:AA$149)/AA60, 0)</f>
        <v>126</v>
      </c>
      <c r="X60" s="41">
        <v>37</v>
      </c>
      <c r="Y60" s="41">
        <v>5</v>
      </c>
      <c r="Z60" s="44">
        <f>IF(Y60 &gt; 0,X60/Y60,0)</f>
        <v>7.4</v>
      </c>
      <c r="AA60" s="41">
        <v>17</v>
      </c>
      <c r="AB60" s="41">
        <f>MIN($H60:T60)</f>
        <v>6</v>
      </c>
      <c r="AC60" s="1">
        <v>49</v>
      </c>
    </row>
    <row r="61" spans="1:29" x14ac:dyDescent="0.2">
      <c r="A61" s="45" t="s">
        <v>330</v>
      </c>
      <c r="B61" s="39" t="s">
        <v>174</v>
      </c>
      <c r="C61" s="40" t="s">
        <v>83</v>
      </c>
      <c r="D61" s="40">
        <v>1636689678</v>
      </c>
      <c r="E61" s="41" t="s">
        <v>159</v>
      </c>
      <c r="F61" s="40" t="s">
        <v>313</v>
      </c>
      <c r="G61" s="41"/>
      <c r="H61" s="42">
        <v>9</v>
      </c>
      <c r="I61" s="42">
        <v>8</v>
      </c>
      <c r="J61" s="42"/>
      <c r="K61" s="42"/>
      <c r="L61" s="42">
        <v>7</v>
      </c>
      <c r="M61" s="42"/>
      <c r="N61" s="42">
        <v>8</v>
      </c>
      <c r="O61" s="42"/>
      <c r="P61" s="42"/>
      <c r="Q61" s="42"/>
      <c r="R61" s="42"/>
      <c r="S61" s="42">
        <v>6</v>
      </c>
      <c r="T61" s="43" t="s">
        <v>317</v>
      </c>
      <c r="U61" s="44">
        <v>125</v>
      </c>
      <c r="V61" s="44">
        <f>IF(U61 &gt; 0,W61/U61,0)</f>
        <v>1</v>
      </c>
      <c r="W61" s="44">
        <f>IF(AA61 &gt; 0,U61*MAX(AA$12:AA$149)/AA61, 0)</f>
        <v>125</v>
      </c>
      <c r="X61" s="41">
        <v>38</v>
      </c>
      <c r="Y61" s="41">
        <v>5</v>
      </c>
      <c r="Z61" s="44">
        <f>IF(Y61 &gt; 0,X61/Y61,0)</f>
        <v>7.6</v>
      </c>
      <c r="AA61" s="41">
        <v>17</v>
      </c>
      <c r="AB61" s="41">
        <f>MIN($H61:T61)</f>
        <v>6</v>
      </c>
      <c r="AC61" s="1">
        <v>50</v>
      </c>
    </row>
    <row r="62" spans="1:29" x14ac:dyDescent="0.2">
      <c r="A62" s="46"/>
      <c r="B62" s="39" t="s">
        <v>196</v>
      </c>
      <c r="C62" s="40" t="s">
        <v>105</v>
      </c>
      <c r="D62" s="40">
        <v>1636690366</v>
      </c>
      <c r="E62" s="41" t="s">
        <v>165</v>
      </c>
      <c r="F62" s="40" t="s">
        <v>313</v>
      </c>
      <c r="G62" s="41"/>
      <c r="H62" s="42">
        <v>9</v>
      </c>
      <c r="I62" s="42">
        <v>8</v>
      </c>
      <c r="J62" s="42"/>
      <c r="K62" s="42"/>
      <c r="L62" s="42">
        <v>8</v>
      </c>
      <c r="M62" s="42"/>
      <c r="N62" s="42">
        <v>8</v>
      </c>
      <c r="O62" s="42"/>
      <c r="P62" s="42"/>
      <c r="Q62" s="42"/>
      <c r="R62" s="42"/>
      <c r="S62" s="42">
        <v>5</v>
      </c>
      <c r="T62" s="43" t="s">
        <v>317</v>
      </c>
      <c r="U62" s="44">
        <v>125</v>
      </c>
      <c r="V62" s="44">
        <f>IF(U62 &gt; 0,W62/U62,0)</f>
        <v>1</v>
      </c>
      <c r="W62" s="44">
        <f>IF(AA62 &gt; 0,U62*MAX(AA$12:AA$149)/AA62, 0)</f>
        <v>125</v>
      </c>
      <c r="X62" s="41">
        <v>38</v>
      </c>
      <c r="Y62" s="41">
        <v>5</v>
      </c>
      <c r="Z62" s="44">
        <f>IF(Y62 &gt; 0,X62/Y62,0)</f>
        <v>7.6</v>
      </c>
      <c r="AA62" s="41">
        <v>17</v>
      </c>
      <c r="AB62" s="41">
        <f>MIN($H62:T62)</f>
        <v>5</v>
      </c>
      <c r="AC62" s="1">
        <v>51</v>
      </c>
    </row>
    <row r="63" spans="1:29" x14ac:dyDescent="0.2">
      <c r="A63" s="46"/>
      <c r="B63" s="39" t="s">
        <v>224</v>
      </c>
      <c r="C63" s="40" t="s">
        <v>133</v>
      </c>
      <c r="D63" s="40">
        <v>1636691229</v>
      </c>
      <c r="E63" s="41" t="s">
        <v>162</v>
      </c>
      <c r="F63" s="40" t="s">
        <v>313</v>
      </c>
      <c r="G63" s="41"/>
      <c r="H63" s="42">
        <v>8</v>
      </c>
      <c r="I63" s="42">
        <v>7</v>
      </c>
      <c r="J63" s="42"/>
      <c r="K63" s="42"/>
      <c r="L63" s="42">
        <v>8</v>
      </c>
      <c r="M63" s="42"/>
      <c r="N63" s="42">
        <v>8</v>
      </c>
      <c r="O63" s="42"/>
      <c r="P63" s="42"/>
      <c r="Q63" s="42"/>
      <c r="R63" s="42"/>
      <c r="S63" s="42">
        <v>6</v>
      </c>
      <c r="T63" s="43" t="s">
        <v>317</v>
      </c>
      <c r="U63" s="44">
        <v>125</v>
      </c>
      <c r="V63" s="44">
        <f>IF(U63 &gt; 0,W63/U63,0)</f>
        <v>1</v>
      </c>
      <c r="W63" s="44">
        <f>IF(AA63 &gt; 0,U63*MAX(AA$12:AA$149)/AA63, 0)</f>
        <v>125</v>
      </c>
      <c r="X63" s="41">
        <v>37</v>
      </c>
      <c r="Y63" s="41">
        <v>5</v>
      </c>
      <c r="Z63" s="44">
        <f>IF(Y63 &gt; 0,X63/Y63,0)</f>
        <v>7.4</v>
      </c>
      <c r="AA63" s="41">
        <v>17</v>
      </c>
      <c r="AB63" s="41">
        <f>MIN($H63:T63)</f>
        <v>6</v>
      </c>
      <c r="AC63" s="1">
        <v>52</v>
      </c>
    </row>
    <row r="64" spans="1:29" x14ac:dyDescent="0.2">
      <c r="A64" s="46"/>
      <c r="B64" s="39" t="s">
        <v>229</v>
      </c>
      <c r="C64" s="40" t="s">
        <v>138</v>
      </c>
      <c r="D64" s="40">
        <v>1636691385</v>
      </c>
      <c r="E64" s="41" t="s">
        <v>162</v>
      </c>
      <c r="F64" s="40" t="s">
        <v>313</v>
      </c>
      <c r="G64" s="41"/>
      <c r="H64" s="42">
        <v>8</v>
      </c>
      <c r="I64" s="42">
        <v>7</v>
      </c>
      <c r="J64" s="42"/>
      <c r="K64" s="42"/>
      <c r="L64" s="42">
        <v>7</v>
      </c>
      <c r="M64" s="42"/>
      <c r="N64" s="42">
        <v>8</v>
      </c>
      <c r="O64" s="42"/>
      <c r="P64" s="42"/>
      <c r="Q64" s="42"/>
      <c r="R64" s="42"/>
      <c r="S64" s="42">
        <v>7</v>
      </c>
      <c r="T64" s="43" t="s">
        <v>317</v>
      </c>
      <c r="U64" s="44">
        <v>125</v>
      </c>
      <c r="V64" s="44">
        <f>IF(U64 &gt; 0,W64/U64,0)</f>
        <v>1</v>
      </c>
      <c r="W64" s="44">
        <f>IF(AA64 &gt; 0,U64*MAX(AA$12:AA$149)/AA64, 0)</f>
        <v>125</v>
      </c>
      <c r="X64" s="41">
        <v>37</v>
      </c>
      <c r="Y64" s="41">
        <v>5</v>
      </c>
      <c r="Z64" s="44">
        <f>IF(Y64 &gt; 0,X64/Y64,0)</f>
        <v>7.4</v>
      </c>
      <c r="AA64" s="41">
        <v>17</v>
      </c>
      <c r="AB64" s="41">
        <f>MIN($H64:T64)</f>
        <v>7</v>
      </c>
      <c r="AC64" s="1">
        <v>53</v>
      </c>
    </row>
    <row r="65" spans="1:29" x14ac:dyDescent="0.2">
      <c r="A65" s="45" t="s">
        <v>331</v>
      </c>
      <c r="B65" s="39" t="s">
        <v>219</v>
      </c>
      <c r="C65" s="40" t="s">
        <v>128</v>
      </c>
      <c r="D65" s="40">
        <v>1636691085</v>
      </c>
      <c r="E65" s="41" t="s">
        <v>154</v>
      </c>
      <c r="F65" s="40" t="s">
        <v>313</v>
      </c>
      <c r="G65" s="41"/>
      <c r="H65" s="42">
        <v>10</v>
      </c>
      <c r="I65" s="42">
        <v>9</v>
      </c>
      <c r="J65" s="42"/>
      <c r="K65" s="42"/>
      <c r="L65" s="42">
        <v>7</v>
      </c>
      <c r="M65" s="42"/>
      <c r="N65" s="42">
        <v>7</v>
      </c>
      <c r="O65" s="42"/>
      <c r="P65" s="42"/>
      <c r="Q65" s="42"/>
      <c r="R65" s="42"/>
      <c r="S65" s="42">
        <v>6</v>
      </c>
      <c r="T65" s="43" t="s">
        <v>317</v>
      </c>
      <c r="U65" s="44">
        <v>124</v>
      </c>
      <c r="V65" s="44">
        <f>IF(U65 &gt; 0,W65/U65,0)</f>
        <v>1</v>
      </c>
      <c r="W65" s="44">
        <f>IF(AA65 &gt; 0,U65*MAX(AA$12:AA$149)/AA65, 0)</f>
        <v>124</v>
      </c>
      <c r="X65" s="41">
        <v>39</v>
      </c>
      <c r="Y65" s="41">
        <v>5</v>
      </c>
      <c r="Z65" s="44">
        <f>IF(Y65 &gt; 0,X65/Y65,0)</f>
        <v>7.8</v>
      </c>
      <c r="AA65" s="41">
        <v>17</v>
      </c>
      <c r="AB65" s="41">
        <f>MIN($H65:T65)</f>
        <v>6</v>
      </c>
      <c r="AC65" s="1">
        <v>54</v>
      </c>
    </row>
    <row r="66" spans="1:29" x14ac:dyDescent="0.2">
      <c r="A66" s="46"/>
      <c r="B66" s="39" t="s">
        <v>213</v>
      </c>
      <c r="C66" s="40" t="s">
        <v>122</v>
      </c>
      <c r="D66" s="40">
        <v>1636690917</v>
      </c>
      <c r="E66" s="41" t="s">
        <v>154</v>
      </c>
      <c r="F66" s="40" t="s">
        <v>313</v>
      </c>
      <c r="G66" s="41"/>
      <c r="H66" s="42">
        <v>9</v>
      </c>
      <c r="I66" s="42">
        <v>8</v>
      </c>
      <c r="J66" s="42"/>
      <c r="K66" s="42"/>
      <c r="L66" s="42">
        <v>7</v>
      </c>
      <c r="M66" s="42"/>
      <c r="N66" s="42">
        <v>7</v>
      </c>
      <c r="O66" s="42"/>
      <c r="P66" s="42"/>
      <c r="Q66" s="42"/>
      <c r="R66" s="42"/>
      <c r="S66" s="42">
        <v>7</v>
      </c>
      <c r="T66" s="43" t="s">
        <v>317</v>
      </c>
      <c r="U66" s="44">
        <v>124</v>
      </c>
      <c r="V66" s="44">
        <f>IF(U66 &gt; 0,W66/U66,0)</f>
        <v>1</v>
      </c>
      <c r="W66" s="44">
        <f>IF(AA66 &gt; 0,U66*MAX(AA$12:AA$149)/AA66, 0)</f>
        <v>124</v>
      </c>
      <c r="X66" s="41">
        <v>38</v>
      </c>
      <c r="Y66" s="41">
        <v>5</v>
      </c>
      <c r="Z66" s="44">
        <f>IF(Y66 &gt; 0,X66/Y66,0)</f>
        <v>7.6</v>
      </c>
      <c r="AA66" s="41">
        <v>17</v>
      </c>
      <c r="AB66" s="41">
        <f>MIN($H66:T66)</f>
        <v>7</v>
      </c>
      <c r="AC66" s="1">
        <v>55</v>
      </c>
    </row>
    <row r="67" spans="1:29" x14ac:dyDescent="0.2">
      <c r="A67" s="45" t="s">
        <v>332</v>
      </c>
      <c r="B67" s="39" t="s">
        <v>279</v>
      </c>
      <c r="C67" s="40" t="s">
        <v>60</v>
      </c>
      <c r="D67" s="40">
        <v>1636688951</v>
      </c>
      <c r="E67" s="41" t="s">
        <v>165</v>
      </c>
      <c r="F67" s="40" t="s">
        <v>313</v>
      </c>
      <c r="G67" s="41"/>
      <c r="H67" s="42">
        <v>10</v>
      </c>
      <c r="I67" s="42">
        <v>7</v>
      </c>
      <c r="J67" s="42"/>
      <c r="K67" s="42"/>
      <c r="L67" s="42">
        <v>7</v>
      </c>
      <c r="M67" s="42"/>
      <c r="N67" s="42">
        <v>8</v>
      </c>
      <c r="O67" s="42"/>
      <c r="P67" s="42"/>
      <c r="Q67" s="42"/>
      <c r="R67" s="42"/>
      <c r="S67" s="42">
        <v>6</v>
      </c>
      <c r="T67" s="43" t="s">
        <v>317</v>
      </c>
      <c r="U67" s="44">
        <v>123</v>
      </c>
      <c r="V67" s="44">
        <f>IF(U67 &gt; 0,W67/U67,0)</f>
        <v>1</v>
      </c>
      <c r="W67" s="44">
        <f>IF(AA67 &gt; 0,U67*MAX(AA$12:AA$149)/AA67, 0)</f>
        <v>123</v>
      </c>
      <c r="X67" s="41">
        <v>38</v>
      </c>
      <c r="Y67" s="41">
        <v>5</v>
      </c>
      <c r="Z67" s="44">
        <f>IF(Y67 &gt; 0,X67/Y67,0)</f>
        <v>7.6</v>
      </c>
      <c r="AA67" s="41">
        <v>17</v>
      </c>
      <c r="AB67" s="41">
        <f>MIN($H67:T67)</f>
        <v>6</v>
      </c>
      <c r="AC67" s="1">
        <v>56</v>
      </c>
    </row>
    <row r="68" spans="1:29" x14ac:dyDescent="0.2">
      <c r="A68" s="46"/>
      <c r="B68" s="39" t="s">
        <v>173</v>
      </c>
      <c r="C68" s="40" t="s">
        <v>82</v>
      </c>
      <c r="D68" s="40">
        <v>1636689642</v>
      </c>
      <c r="E68" s="41" t="s">
        <v>159</v>
      </c>
      <c r="F68" s="40" t="s">
        <v>313</v>
      </c>
      <c r="G68" s="41"/>
      <c r="H68" s="42">
        <v>9</v>
      </c>
      <c r="I68" s="42">
        <v>6</v>
      </c>
      <c r="J68" s="42"/>
      <c r="K68" s="42"/>
      <c r="L68" s="42">
        <v>7</v>
      </c>
      <c r="M68" s="42"/>
      <c r="N68" s="42">
        <v>8</v>
      </c>
      <c r="O68" s="42"/>
      <c r="P68" s="42"/>
      <c r="Q68" s="42"/>
      <c r="R68" s="42"/>
      <c r="S68" s="42">
        <v>7</v>
      </c>
      <c r="T68" s="43" t="s">
        <v>317</v>
      </c>
      <c r="U68" s="44">
        <v>123</v>
      </c>
      <c r="V68" s="44">
        <f>IF(U68 &gt; 0,W68/U68,0)</f>
        <v>1</v>
      </c>
      <c r="W68" s="44">
        <f>IF(AA68 &gt; 0,U68*MAX(AA$12:AA$149)/AA68, 0)</f>
        <v>123</v>
      </c>
      <c r="X68" s="41">
        <v>37</v>
      </c>
      <c r="Y68" s="41">
        <v>5</v>
      </c>
      <c r="Z68" s="44">
        <f>IF(Y68 &gt; 0,X68/Y68,0)</f>
        <v>7.4</v>
      </c>
      <c r="AA68" s="41">
        <v>17</v>
      </c>
      <c r="AB68" s="41">
        <f>MIN($H68:T68)</f>
        <v>6</v>
      </c>
      <c r="AC68" s="1">
        <v>57</v>
      </c>
    </row>
    <row r="69" spans="1:29" x14ac:dyDescent="0.2">
      <c r="A69" s="46"/>
      <c r="B69" s="39" t="s">
        <v>187</v>
      </c>
      <c r="C69" s="40" t="s">
        <v>96</v>
      </c>
      <c r="D69" s="40">
        <v>1636690090</v>
      </c>
      <c r="E69" s="41" t="s">
        <v>162</v>
      </c>
      <c r="F69" s="40" t="s">
        <v>313</v>
      </c>
      <c r="G69" s="41"/>
      <c r="H69" s="42">
        <v>8</v>
      </c>
      <c r="I69" s="42">
        <v>9</v>
      </c>
      <c r="J69" s="42"/>
      <c r="K69" s="42"/>
      <c r="L69" s="42">
        <v>5</v>
      </c>
      <c r="M69" s="42"/>
      <c r="N69" s="42">
        <v>8</v>
      </c>
      <c r="O69" s="42"/>
      <c r="P69" s="42"/>
      <c r="Q69" s="42"/>
      <c r="R69" s="42"/>
      <c r="S69" s="42">
        <v>7</v>
      </c>
      <c r="T69" s="43" t="s">
        <v>317</v>
      </c>
      <c r="U69" s="44">
        <v>123</v>
      </c>
      <c r="V69" s="44">
        <f>IF(U69 &gt; 0,W69/U69,0)</f>
        <v>1</v>
      </c>
      <c r="W69" s="44">
        <f>IF(AA69 &gt; 0,U69*MAX(AA$12:AA$149)/AA69, 0)</f>
        <v>123</v>
      </c>
      <c r="X69" s="41">
        <v>37</v>
      </c>
      <c r="Y69" s="41">
        <v>5</v>
      </c>
      <c r="Z69" s="44">
        <f>IF(Y69 &gt; 0,X69/Y69,0)</f>
        <v>7.4</v>
      </c>
      <c r="AA69" s="41">
        <v>17</v>
      </c>
      <c r="AB69" s="41">
        <f>MIN($H69:T69)</f>
        <v>5</v>
      </c>
      <c r="AC69" s="1">
        <v>58</v>
      </c>
    </row>
    <row r="70" spans="1:29" x14ac:dyDescent="0.2">
      <c r="A70" s="38">
        <v>59</v>
      </c>
      <c r="B70" s="39" t="s">
        <v>184</v>
      </c>
      <c r="C70" s="40" t="s">
        <v>93</v>
      </c>
      <c r="D70" s="40">
        <v>1636690001</v>
      </c>
      <c r="E70" s="41" t="s">
        <v>159</v>
      </c>
      <c r="F70" s="40" t="s">
        <v>313</v>
      </c>
      <c r="G70" s="41"/>
      <c r="H70" s="42">
        <v>9</v>
      </c>
      <c r="I70" s="42">
        <v>7</v>
      </c>
      <c r="J70" s="42"/>
      <c r="K70" s="42"/>
      <c r="L70" s="42">
        <v>7</v>
      </c>
      <c r="M70" s="42"/>
      <c r="N70" s="42">
        <v>8</v>
      </c>
      <c r="O70" s="42"/>
      <c r="P70" s="42"/>
      <c r="Q70" s="42"/>
      <c r="R70" s="42"/>
      <c r="S70" s="42">
        <v>6</v>
      </c>
      <c r="T70" s="43" t="s">
        <v>317</v>
      </c>
      <c r="U70" s="44">
        <v>122</v>
      </c>
      <c r="V70" s="44">
        <f>IF(U70 &gt; 0,W70/U70,0)</f>
        <v>1</v>
      </c>
      <c r="W70" s="44">
        <f>IF(AA70 &gt; 0,U70*MAX(AA$12:AA$149)/AA70, 0)</f>
        <v>122</v>
      </c>
      <c r="X70" s="41">
        <v>37</v>
      </c>
      <c r="Y70" s="41">
        <v>5</v>
      </c>
      <c r="Z70" s="44">
        <f>IF(Y70 &gt; 0,X70/Y70,0)</f>
        <v>7.4</v>
      </c>
      <c r="AA70" s="41">
        <v>17</v>
      </c>
      <c r="AB70" s="41">
        <f>MIN($H70:T70)</f>
        <v>6</v>
      </c>
      <c r="AC70" s="1">
        <v>59</v>
      </c>
    </row>
    <row r="71" spans="1:29" x14ac:dyDescent="0.2">
      <c r="A71" s="45" t="s">
        <v>333</v>
      </c>
      <c r="B71" s="39" t="s">
        <v>242</v>
      </c>
      <c r="C71" s="40" t="s">
        <v>23</v>
      </c>
      <c r="D71" s="40">
        <v>1638335604</v>
      </c>
      <c r="E71" s="41" t="s">
        <v>165</v>
      </c>
      <c r="F71" s="40" t="s">
        <v>313</v>
      </c>
      <c r="G71" s="41"/>
      <c r="H71" s="42">
        <v>9</v>
      </c>
      <c r="I71" s="42">
        <v>8</v>
      </c>
      <c r="J71" s="42"/>
      <c r="K71" s="42"/>
      <c r="L71" s="42">
        <v>7</v>
      </c>
      <c r="M71" s="42"/>
      <c r="N71" s="42">
        <v>8</v>
      </c>
      <c r="O71" s="42"/>
      <c r="P71" s="42"/>
      <c r="Q71" s="42"/>
      <c r="R71" s="42"/>
      <c r="S71" s="42">
        <v>5</v>
      </c>
      <c r="T71" s="43" t="s">
        <v>317</v>
      </c>
      <c r="U71" s="44">
        <v>121</v>
      </c>
      <c r="V71" s="44">
        <f>IF(U71 &gt; 0,W71/U71,0)</f>
        <v>1</v>
      </c>
      <c r="W71" s="44">
        <f>IF(AA71 &gt; 0,U71*MAX(AA$12:AA$149)/AA71, 0)</f>
        <v>121</v>
      </c>
      <c r="X71" s="41">
        <v>37</v>
      </c>
      <c r="Y71" s="41">
        <v>5</v>
      </c>
      <c r="Z71" s="44">
        <f>IF(Y71 &gt; 0,X71/Y71,0)</f>
        <v>7.4</v>
      </c>
      <c r="AA71" s="41">
        <v>17</v>
      </c>
      <c r="AB71" s="41">
        <f>MIN($H71:T71)</f>
        <v>5</v>
      </c>
      <c r="AC71" s="1">
        <v>60</v>
      </c>
    </row>
    <row r="72" spans="1:29" x14ac:dyDescent="0.2">
      <c r="A72" s="46"/>
      <c r="B72" s="39" t="s">
        <v>262</v>
      </c>
      <c r="C72" s="40" t="s">
        <v>43</v>
      </c>
      <c r="D72" s="40">
        <v>1636688439</v>
      </c>
      <c r="E72" s="41" t="s">
        <v>159</v>
      </c>
      <c r="F72" s="40" t="s">
        <v>313</v>
      </c>
      <c r="G72" s="41"/>
      <c r="H72" s="42">
        <v>9</v>
      </c>
      <c r="I72" s="42">
        <v>8</v>
      </c>
      <c r="J72" s="42"/>
      <c r="K72" s="42"/>
      <c r="L72" s="42">
        <v>7</v>
      </c>
      <c r="M72" s="42"/>
      <c r="N72" s="42">
        <v>8</v>
      </c>
      <c r="O72" s="42"/>
      <c r="P72" s="42"/>
      <c r="Q72" s="42"/>
      <c r="R72" s="42"/>
      <c r="S72" s="42">
        <v>5</v>
      </c>
      <c r="T72" s="43" t="s">
        <v>317</v>
      </c>
      <c r="U72" s="44">
        <v>121</v>
      </c>
      <c r="V72" s="44">
        <f>IF(U72 &gt; 0,W72/U72,0)</f>
        <v>1</v>
      </c>
      <c r="W72" s="44">
        <f>IF(AA72 &gt; 0,U72*MAX(AA$12:AA$149)/AA72, 0)</f>
        <v>121</v>
      </c>
      <c r="X72" s="41">
        <v>37</v>
      </c>
      <c r="Y72" s="41">
        <v>5</v>
      </c>
      <c r="Z72" s="44">
        <f>IF(Y72 &gt; 0,X72/Y72,0)</f>
        <v>7.4</v>
      </c>
      <c r="AA72" s="41">
        <v>17</v>
      </c>
      <c r="AB72" s="41">
        <f>MIN($H72:T72)</f>
        <v>5</v>
      </c>
      <c r="AC72" s="1">
        <v>61</v>
      </c>
    </row>
    <row r="73" spans="1:29" x14ac:dyDescent="0.2">
      <c r="A73" s="46"/>
      <c r="B73" s="39" t="s">
        <v>226</v>
      </c>
      <c r="C73" s="40" t="s">
        <v>135</v>
      </c>
      <c r="D73" s="40">
        <v>1636691297</v>
      </c>
      <c r="E73" s="41" t="s">
        <v>165</v>
      </c>
      <c r="F73" s="40" t="s">
        <v>313</v>
      </c>
      <c r="G73" s="41"/>
      <c r="H73" s="42">
        <v>8</v>
      </c>
      <c r="I73" s="42">
        <v>7</v>
      </c>
      <c r="J73" s="42"/>
      <c r="K73" s="42"/>
      <c r="L73" s="42">
        <v>7</v>
      </c>
      <c r="M73" s="42"/>
      <c r="N73" s="42">
        <v>8</v>
      </c>
      <c r="O73" s="42"/>
      <c r="P73" s="42"/>
      <c r="Q73" s="42"/>
      <c r="R73" s="42"/>
      <c r="S73" s="42">
        <v>6</v>
      </c>
      <c r="T73" s="43" t="s">
        <v>317</v>
      </c>
      <c r="U73" s="44">
        <v>121</v>
      </c>
      <c r="V73" s="44">
        <f>IF(U73 &gt; 0,W73/U73,0)</f>
        <v>1</v>
      </c>
      <c r="W73" s="44">
        <f>IF(AA73 &gt; 0,U73*MAX(AA$12:AA$149)/AA73, 0)</f>
        <v>121</v>
      </c>
      <c r="X73" s="41">
        <v>36</v>
      </c>
      <c r="Y73" s="41">
        <v>5</v>
      </c>
      <c r="Z73" s="44">
        <f>IF(Y73 &gt; 0,X73/Y73,0)</f>
        <v>7.2</v>
      </c>
      <c r="AA73" s="41">
        <v>17</v>
      </c>
      <c r="AB73" s="41">
        <f>MIN($H73:T73)</f>
        <v>6</v>
      </c>
      <c r="AC73" s="1">
        <v>62</v>
      </c>
    </row>
    <row r="74" spans="1:29" x14ac:dyDescent="0.2">
      <c r="A74" s="46"/>
      <c r="B74" s="39" t="s">
        <v>277</v>
      </c>
      <c r="C74" s="40" t="s">
        <v>58</v>
      </c>
      <c r="D74" s="40">
        <v>1636688891</v>
      </c>
      <c r="E74" s="41" t="s">
        <v>162</v>
      </c>
      <c r="F74" s="40" t="s">
        <v>313</v>
      </c>
      <c r="G74" s="41"/>
      <c r="H74" s="42">
        <v>6</v>
      </c>
      <c r="I74" s="42">
        <v>8</v>
      </c>
      <c r="J74" s="42"/>
      <c r="K74" s="42"/>
      <c r="L74" s="42">
        <v>7</v>
      </c>
      <c r="M74" s="42"/>
      <c r="N74" s="42">
        <v>7</v>
      </c>
      <c r="O74" s="42"/>
      <c r="P74" s="42"/>
      <c r="Q74" s="42"/>
      <c r="R74" s="42"/>
      <c r="S74" s="42">
        <v>7</v>
      </c>
      <c r="T74" s="43" t="s">
        <v>317</v>
      </c>
      <c r="U74" s="44">
        <v>121</v>
      </c>
      <c r="V74" s="44">
        <f>IF(U74 &gt; 0,W74/U74,0)</f>
        <v>1</v>
      </c>
      <c r="W74" s="44">
        <f>IF(AA74 &gt; 0,U74*MAX(AA$12:AA$149)/AA74, 0)</f>
        <v>121</v>
      </c>
      <c r="X74" s="41">
        <v>35</v>
      </c>
      <c r="Y74" s="41">
        <v>5</v>
      </c>
      <c r="Z74" s="44">
        <f>IF(Y74 &gt; 0,X74/Y74,0)</f>
        <v>7</v>
      </c>
      <c r="AA74" s="41">
        <v>17</v>
      </c>
      <c r="AB74" s="41">
        <f>MIN($H74:T74)</f>
        <v>6</v>
      </c>
      <c r="AC74" s="1">
        <v>63</v>
      </c>
    </row>
    <row r="75" spans="1:29" x14ac:dyDescent="0.2">
      <c r="A75" s="45" t="s">
        <v>334</v>
      </c>
      <c r="B75" s="39" t="s">
        <v>246</v>
      </c>
      <c r="C75" s="40" t="s">
        <v>27</v>
      </c>
      <c r="D75" s="40">
        <v>1656439885</v>
      </c>
      <c r="E75" s="41" t="s">
        <v>165</v>
      </c>
      <c r="F75" s="40" t="s">
        <v>313</v>
      </c>
      <c r="G75" s="41"/>
      <c r="H75" s="47" t="s">
        <v>314</v>
      </c>
      <c r="I75" s="42">
        <v>9</v>
      </c>
      <c r="J75" s="42"/>
      <c r="K75" s="42"/>
      <c r="L75" s="42">
        <v>6</v>
      </c>
      <c r="M75" s="42"/>
      <c r="N75" s="42">
        <v>9</v>
      </c>
      <c r="O75" s="42"/>
      <c r="P75" s="42"/>
      <c r="Q75" s="42"/>
      <c r="R75" s="42"/>
      <c r="S75" s="42">
        <v>6</v>
      </c>
      <c r="T75" s="43" t="s">
        <v>317</v>
      </c>
      <c r="U75" s="44">
        <v>120</v>
      </c>
      <c r="V75" s="44">
        <f>IF(U75 &gt; 0,W75/U75,0)</f>
        <v>1</v>
      </c>
      <c r="W75" s="44">
        <f>IF(AA75 &gt; 0,U75*MAX(AA$12:AA$149)/AA75, 0)</f>
        <v>120</v>
      </c>
      <c r="X75" s="41">
        <v>30</v>
      </c>
      <c r="Y75" s="41">
        <v>4</v>
      </c>
      <c r="Z75" s="44">
        <f>IF(Y75 &gt; 0,X75/Y75,0)</f>
        <v>7.5</v>
      </c>
      <c r="AA75" s="41">
        <v>17</v>
      </c>
      <c r="AB75" s="41">
        <f>MIN($H75:T75)</f>
        <v>6</v>
      </c>
      <c r="AC75" s="1">
        <v>64</v>
      </c>
    </row>
    <row r="76" spans="1:29" x14ac:dyDescent="0.2">
      <c r="A76" s="46"/>
      <c r="B76" s="39" t="s">
        <v>237</v>
      </c>
      <c r="C76" s="40" t="s">
        <v>18</v>
      </c>
      <c r="D76" s="40">
        <v>1638335133</v>
      </c>
      <c r="E76" s="41" t="s">
        <v>165</v>
      </c>
      <c r="F76" s="40" t="s">
        <v>313</v>
      </c>
      <c r="G76" s="41"/>
      <c r="H76" s="42">
        <v>8</v>
      </c>
      <c r="I76" s="42">
        <v>8</v>
      </c>
      <c r="J76" s="42"/>
      <c r="K76" s="42"/>
      <c r="L76" s="42">
        <v>7</v>
      </c>
      <c r="M76" s="42"/>
      <c r="N76" s="42">
        <v>8</v>
      </c>
      <c r="O76" s="42"/>
      <c r="P76" s="42"/>
      <c r="Q76" s="42"/>
      <c r="R76" s="42"/>
      <c r="S76" s="42">
        <v>5</v>
      </c>
      <c r="T76" s="43" t="s">
        <v>317</v>
      </c>
      <c r="U76" s="44">
        <v>120</v>
      </c>
      <c r="V76" s="44">
        <f>IF(U76 &gt; 0,W76/U76,0)</f>
        <v>1</v>
      </c>
      <c r="W76" s="44">
        <f>IF(AA76 &gt; 0,U76*MAX(AA$12:AA$149)/AA76, 0)</f>
        <v>120</v>
      </c>
      <c r="X76" s="41">
        <v>36</v>
      </c>
      <c r="Y76" s="41">
        <v>5</v>
      </c>
      <c r="Z76" s="44">
        <f>IF(Y76 &gt; 0,X76/Y76,0)</f>
        <v>7.2</v>
      </c>
      <c r="AA76" s="41">
        <v>17</v>
      </c>
      <c r="AB76" s="41">
        <f>MIN($H76:T76)</f>
        <v>5</v>
      </c>
      <c r="AC76" s="1">
        <v>65</v>
      </c>
    </row>
    <row r="77" spans="1:29" x14ac:dyDescent="0.2">
      <c r="A77" s="45" t="s">
        <v>335</v>
      </c>
      <c r="B77" s="39" t="s">
        <v>264</v>
      </c>
      <c r="C77" s="40" t="s">
        <v>45</v>
      </c>
      <c r="D77" s="40">
        <v>1636688499</v>
      </c>
      <c r="E77" s="41" t="s">
        <v>154</v>
      </c>
      <c r="F77" s="40" t="s">
        <v>313</v>
      </c>
      <c r="G77" s="41"/>
      <c r="H77" s="42">
        <v>8</v>
      </c>
      <c r="I77" s="42">
        <v>8</v>
      </c>
      <c r="J77" s="42"/>
      <c r="K77" s="42"/>
      <c r="L77" s="42">
        <v>6</v>
      </c>
      <c r="M77" s="42"/>
      <c r="N77" s="42">
        <v>7</v>
      </c>
      <c r="O77" s="42"/>
      <c r="P77" s="42"/>
      <c r="Q77" s="42"/>
      <c r="R77" s="42"/>
      <c r="S77" s="42">
        <v>7</v>
      </c>
      <c r="T77" s="43" t="s">
        <v>317</v>
      </c>
      <c r="U77" s="44">
        <v>119</v>
      </c>
      <c r="V77" s="44">
        <f>IF(U77 &gt; 0,W77/U77,0)</f>
        <v>1</v>
      </c>
      <c r="W77" s="44">
        <f>IF(AA77 &gt; 0,U77*MAX(AA$12:AA$149)/AA77, 0)</f>
        <v>119</v>
      </c>
      <c r="X77" s="41">
        <v>36</v>
      </c>
      <c r="Y77" s="41">
        <v>5</v>
      </c>
      <c r="Z77" s="44">
        <f>IF(Y77 &gt; 0,X77/Y77,0)</f>
        <v>7.2</v>
      </c>
      <c r="AA77" s="41">
        <v>17</v>
      </c>
      <c r="AB77" s="41">
        <f>MIN($H77:T77)</f>
        <v>6</v>
      </c>
      <c r="AC77" s="1">
        <v>66</v>
      </c>
    </row>
    <row r="78" spans="1:29" x14ac:dyDescent="0.2">
      <c r="A78" s="46"/>
      <c r="B78" s="39" t="s">
        <v>293</v>
      </c>
      <c r="C78" s="40" t="s">
        <v>74</v>
      </c>
      <c r="D78" s="40">
        <v>1636689404</v>
      </c>
      <c r="E78" s="41" t="s">
        <v>154</v>
      </c>
      <c r="F78" s="40" t="s">
        <v>313</v>
      </c>
      <c r="G78" s="41"/>
      <c r="H78" s="42">
        <v>9</v>
      </c>
      <c r="I78" s="42">
        <v>6</v>
      </c>
      <c r="J78" s="42"/>
      <c r="K78" s="42"/>
      <c r="L78" s="42">
        <v>7</v>
      </c>
      <c r="M78" s="42"/>
      <c r="N78" s="42">
        <v>8</v>
      </c>
      <c r="O78" s="42"/>
      <c r="P78" s="42"/>
      <c r="Q78" s="42"/>
      <c r="R78" s="42"/>
      <c r="S78" s="42">
        <v>6</v>
      </c>
      <c r="T78" s="43" t="s">
        <v>317</v>
      </c>
      <c r="U78" s="44">
        <v>119</v>
      </c>
      <c r="V78" s="44">
        <f>IF(U78 &gt; 0,W78/U78,0)</f>
        <v>1</v>
      </c>
      <c r="W78" s="44">
        <f>IF(AA78 &gt; 0,U78*MAX(AA$12:AA$149)/AA78, 0)</f>
        <v>119</v>
      </c>
      <c r="X78" s="41">
        <v>36</v>
      </c>
      <c r="Y78" s="41">
        <v>5</v>
      </c>
      <c r="Z78" s="44">
        <f>IF(Y78 &gt; 0,X78/Y78,0)</f>
        <v>7.2</v>
      </c>
      <c r="AA78" s="41">
        <v>17</v>
      </c>
      <c r="AB78" s="41">
        <f>MIN($H78:T78)</f>
        <v>6</v>
      </c>
      <c r="AC78" s="1">
        <v>67</v>
      </c>
    </row>
    <row r="79" spans="1:29" x14ac:dyDescent="0.2">
      <c r="A79" s="46"/>
      <c r="B79" s="39" t="s">
        <v>234</v>
      </c>
      <c r="C79" s="40" t="s">
        <v>143</v>
      </c>
      <c r="D79" s="40">
        <v>1636691541</v>
      </c>
      <c r="E79" s="41" t="s">
        <v>154</v>
      </c>
      <c r="F79" s="40" t="s">
        <v>313</v>
      </c>
      <c r="G79" s="41"/>
      <c r="H79" s="42">
        <v>9</v>
      </c>
      <c r="I79" s="42">
        <v>7</v>
      </c>
      <c r="J79" s="42"/>
      <c r="K79" s="42"/>
      <c r="L79" s="42">
        <v>7</v>
      </c>
      <c r="M79" s="42"/>
      <c r="N79" s="42">
        <v>9</v>
      </c>
      <c r="O79" s="42"/>
      <c r="P79" s="42"/>
      <c r="Q79" s="42"/>
      <c r="R79" s="42"/>
      <c r="S79" s="42">
        <v>4</v>
      </c>
      <c r="T79" s="43" t="s">
        <v>317</v>
      </c>
      <c r="U79" s="44">
        <v>119</v>
      </c>
      <c r="V79" s="44">
        <f>IF(U79 &gt; 0,W79/U79,0)</f>
        <v>1</v>
      </c>
      <c r="W79" s="44">
        <f>IF(AA79 &gt; 0,U79*MAX(AA$12:AA$149)/AA79, 0)</f>
        <v>119</v>
      </c>
      <c r="X79" s="41">
        <v>36</v>
      </c>
      <c r="Y79" s="41">
        <v>5</v>
      </c>
      <c r="Z79" s="44">
        <f>IF(Y79 &gt; 0,X79/Y79,0)</f>
        <v>7.2</v>
      </c>
      <c r="AA79" s="41">
        <v>17</v>
      </c>
      <c r="AB79" s="41">
        <f>MIN($H79:T79)</f>
        <v>4</v>
      </c>
      <c r="AC79" s="1">
        <v>68</v>
      </c>
    </row>
    <row r="80" spans="1:29" x14ac:dyDescent="0.2">
      <c r="A80" s="45" t="s">
        <v>336</v>
      </c>
      <c r="B80" s="39" t="s">
        <v>257</v>
      </c>
      <c r="C80" s="40" t="s">
        <v>38</v>
      </c>
      <c r="D80" s="40">
        <v>1636688303</v>
      </c>
      <c r="E80" s="41" t="s">
        <v>162</v>
      </c>
      <c r="F80" s="40" t="s">
        <v>313</v>
      </c>
      <c r="G80" s="41"/>
      <c r="H80" s="42">
        <v>10</v>
      </c>
      <c r="I80" s="42">
        <v>7</v>
      </c>
      <c r="J80" s="42"/>
      <c r="K80" s="42"/>
      <c r="L80" s="42">
        <v>7</v>
      </c>
      <c r="M80" s="42"/>
      <c r="N80" s="42">
        <v>7</v>
      </c>
      <c r="O80" s="42"/>
      <c r="P80" s="42"/>
      <c r="Q80" s="42"/>
      <c r="R80" s="42"/>
      <c r="S80" s="42">
        <v>6</v>
      </c>
      <c r="T80" s="43" t="s">
        <v>317</v>
      </c>
      <c r="U80" s="44">
        <v>118</v>
      </c>
      <c r="V80" s="44">
        <f>IF(U80 &gt; 0,W80/U80,0)</f>
        <v>1</v>
      </c>
      <c r="W80" s="44">
        <f>IF(AA80 &gt; 0,U80*MAX(AA$12:AA$149)/AA80, 0)</f>
        <v>118</v>
      </c>
      <c r="X80" s="41">
        <v>37</v>
      </c>
      <c r="Y80" s="41">
        <v>5</v>
      </c>
      <c r="Z80" s="44">
        <f>IF(Y80 &gt; 0,X80/Y80,0)</f>
        <v>7.4</v>
      </c>
      <c r="AA80" s="41">
        <v>17</v>
      </c>
      <c r="AB80" s="41">
        <f>MIN($H80:T80)</f>
        <v>6</v>
      </c>
      <c r="AC80" s="1">
        <v>69</v>
      </c>
    </row>
    <row r="81" spans="1:29" x14ac:dyDescent="0.2">
      <c r="A81" s="46"/>
      <c r="B81" s="39" t="s">
        <v>287</v>
      </c>
      <c r="C81" s="40" t="s">
        <v>68</v>
      </c>
      <c r="D81" s="40">
        <v>1636689210</v>
      </c>
      <c r="E81" s="41" t="s">
        <v>159</v>
      </c>
      <c r="F81" s="40" t="s">
        <v>313</v>
      </c>
      <c r="G81" s="41"/>
      <c r="H81" s="47" t="s">
        <v>314</v>
      </c>
      <c r="I81" s="42">
        <v>7</v>
      </c>
      <c r="J81" s="42"/>
      <c r="K81" s="42"/>
      <c r="L81" s="42">
        <v>6</v>
      </c>
      <c r="M81" s="42"/>
      <c r="N81" s="42">
        <v>9</v>
      </c>
      <c r="O81" s="42"/>
      <c r="P81" s="42"/>
      <c r="Q81" s="42"/>
      <c r="R81" s="42"/>
      <c r="S81" s="42">
        <v>7</v>
      </c>
      <c r="T81" s="43" t="s">
        <v>317</v>
      </c>
      <c r="U81" s="44">
        <v>118</v>
      </c>
      <c r="V81" s="44">
        <f>IF(U81 &gt; 0,W81/U81,0)</f>
        <v>1</v>
      </c>
      <c r="W81" s="44">
        <f>IF(AA81 &gt; 0,U81*MAX(AA$12:AA$149)/AA81, 0)</f>
        <v>118</v>
      </c>
      <c r="X81" s="41">
        <v>29</v>
      </c>
      <c r="Y81" s="41">
        <v>4</v>
      </c>
      <c r="Z81" s="44">
        <f>IF(Y81 &gt; 0,X81/Y81,0)</f>
        <v>7.25</v>
      </c>
      <c r="AA81" s="41">
        <v>17</v>
      </c>
      <c r="AB81" s="41">
        <f>MIN($H81:T81)</f>
        <v>6</v>
      </c>
      <c r="AC81" s="1">
        <v>70</v>
      </c>
    </row>
    <row r="82" spans="1:29" x14ac:dyDescent="0.2">
      <c r="A82" s="46"/>
      <c r="B82" s="39" t="s">
        <v>244</v>
      </c>
      <c r="C82" s="40" t="s">
        <v>25</v>
      </c>
      <c r="D82" s="40">
        <v>1673569526</v>
      </c>
      <c r="E82" s="41" t="s">
        <v>159</v>
      </c>
      <c r="F82" s="40" t="s">
        <v>313</v>
      </c>
      <c r="G82" s="41"/>
      <c r="H82" s="42">
        <v>8</v>
      </c>
      <c r="I82" s="42">
        <v>9</v>
      </c>
      <c r="J82" s="42"/>
      <c r="K82" s="42"/>
      <c r="L82" s="42">
        <v>7</v>
      </c>
      <c r="M82" s="42"/>
      <c r="N82" s="42">
        <v>7</v>
      </c>
      <c r="O82" s="42"/>
      <c r="P82" s="42"/>
      <c r="Q82" s="42"/>
      <c r="R82" s="42"/>
      <c r="S82" s="42">
        <v>5</v>
      </c>
      <c r="T82" s="43" t="s">
        <v>317</v>
      </c>
      <c r="U82" s="44">
        <v>118</v>
      </c>
      <c r="V82" s="44">
        <f>IF(U82 &gt; 0,W82/U82,0)</f>
        <v>1</v>
      </c>
      <c r="W82" s="44">
        <f>IF(AA82 &gt; 0,U82*MAX(AA$12:AA$149)/AA82, 0)</f>
        <v>118</v>
      </c>
      <c r="X82" s="41">
        <v>36</v>
      </c>
      <c r="Y82" s="41">
        <v>5</v>
      </c>
      <c r="Z82" s="44">
        <f>IF(Y82 &gt; 0,X82/Y82,0)</f>
        <v>7.2</v>
      </c>
      <c r="AA82" s="41">
        <v>17</v>
      </c>
      <c r="AB82" s="41">
        <f>MIN($H82:T82)</f>
        <v>5</v>
      </c>
      <c r="AC82" s="1">
        <v>71</v>
      </c>
    </row>
    <row r="83" spans="1:29" x14ac:dyDescent="0.2">
      <c r="A83" s="46"/>
      <c r="B83" s="39" t="s">
        <v>198</v>
      </c>
      <c r="C83" s="40" t="s">
        <v>107</v>
      </c>
      <c r="D83" s="40">
        <v>1636690422</v>
      </c>
      <c r="E83" s="41" t="s">
        <v>165</v>
      </c>
      <c r="F83" s="40" t="s">
        <v>313</v>
      </c>
      <c r="G83" s="41"/>
      <c r="H83" s="42">
        <v>9</v>
      </c>
      <c r="I83" s="42">
        <v>7</v>
      </c>
      <c r="J83" s="42"/>
      <c r="K83" s="42"/>
      <c r="L83" s="42">
        <v>6</v>
      </c>
      <c r="M83" s="42"/>
      <c r="N83" s="42">
        <v>8</v>
      </c>
      <c r="O83" s="42"/>
      <c r="P83" s="42"/>
      <c r="Q83" s="42"/>
      <c r="R83" s="42"/>
      <c r="S83" s="42">
        <v>6</v>
      </c>
      <c r="T83" s="43" t="s">
        <v>317</v>
      </c>
      <c r="U83" s="44">
        <v>118</v>
      </c>
      <c r="V83" s="44">
        <f>IF(U83 &gt; 0,W83/U83,0)</f>
        <v>1</v>
      </c>
      <c r="W83" s="44">
        <f>IF(AA83 &gt; 0,U83*MAX(AA$12:AA$149)/AA83, 0)</f>
        <v>118</v>
      </c>
      <c r="X83" s="41">
        <v>36</v>
      </c>
      <c r="Y83" s="41">
        <v>5</v>
      </c>
      <c r="Z83" s="44">
        <f>IF(Y83 &gt; 0,X83/Y83,0)</f>
        <v>7.2</v>
      </c>
      <c r="AA83" s="41">
        <v>17</v>
      </c>
      <c r="AB83" s="41">
        <f>MIN($H83:T83)</f>
        <v>6</v>
      </c>
      <c r="AC83" s="1">
        <v>72</v>
      </c>
    </row>
    <row r="84" spans="1:29" x14ac:dyDescent="0.2">
      <c r="A84" s="46"/>
      <c r="B84" s="39" t="s">
        <v>225</v>
      </c>
      <c r="C84" s="40" t="s">
        <v>134</v>
      </c>
      <c r="D84" s="40">
        <v>1636691257</v>
      </c>
      <c r="E84" s="41" t="s">
        <v>159</v>
      </c>
      <c r="F84" s="40" t="s">
        <v>313</v>
      </c>
      <c r="G84" s="41"/>
      <c r="H84" s="42">
        <v>9</v>
      </c>
      <c r="I84" s="42">
        <v>7</v>
      </c>
      <c r="J84" s="42"/>
      <c r="K84" s="42"/>
      <c r="L84" s="42">
        <v>5</v>
      </c>
      <c r="M84" s="42"/>
      <c r="N84" s="42">
        <v>8</v>
      </c>
      <c r="O84" s="42"/>
      <c r="P84" s="42"/>
      <c r="Q84" s="42"/>
      <c r="R84" s="42"/>
      <c r="S84" s="42">
        <v>7</v>
      </c>
      <c r="T84" s="43" t="s">
        <v>317</v>
      </c>
      <c r="U84" s="44">
        <v>118</v>
      </c>
      <c r="V84" s="44">
        <f>IF(U84 &gt; 0,W84/U84,0)</f>
        <v>1</v>
      </c>
      <c r="W84" s="44">
        <f>IF(AA84 &gt; 0,U84*MAX(AA$12:AA$149)/AA84, 0)</f>
        <v>118</v>
      </c>
      <c r="X84" s="41">
        <v>36</v>
      </c>
      <c r="Y84" s="41">
        <v>5</v>
      </c>
      <c r="Z84" s="44">
        <f>IF(Y84 &gt; 0,X84/Y84,0)</f>
        <v>7.2</v>
      </c>
      <c r="AA84" s="41">
        <v>17</v>
      </c>
      <c r="AB84" s="41">
        <f>MIN($H84:T84)</f>
        <v>5</v>
      </c>
      <c r="AC84" s="1">
        <v>73</v>
      </c>
    </row>
    <row r="85" spans="1:29" x14ac:dyDescent="0.2">
      <c r="A85" s="45" t="s">
        <v>337</v>
      </c>
      <c r="B85" s="39" t="s">
        <v>178</v>
      </c>
      <c r="C85" s="40" t="s">
        <v>87</v>
      </c>
      <c r="D85" s="40">
        <v>1636689797</v>
      </c>
      <c r="E85" s="41" t="s">
        <v>154</v>
      </c>
      <c r="F85" s="40" t="s">
        <v>313</v>
      </c>
      <c r="G85" s="41"/>
      <c r="H85" s="42">
        <v>9</v>
      </c>
      <c r="I85" s="42">
        <v>7</v>
      </c>
      <c r="J85" s="42"/>
      <c r="K85" s="42"/>
      <c r="L85" s="42">
        <v>7</v>
      </c>
      <c r="M85" s="42"/>
      <c r="N85" s="42">
        <v>7</v>
      </c>
      <c r="O85" s="42"/>
      <c r="P85" s="42"/>
      <c r="Q85" s="42"/>
      <c r="R85" s="42"/>
      <c r="S85" s="42">
        <v>6</v>
      </c>
      <c r="T85" s="43" t="s">
        <v>317</v>
      </c>
      <c r="U85" s="44">
        <v>117</v>
      </c>
      <c r="V85" s="44">
        <f>IF(U85 &gt; 0,W85/U85,0)</f>
        <v>1</v>
      </c>
      <c r="W85" s="44">
        <f>IF(AA85 &gt; 0,U85*MAX(AA$12:AA$149)/AA85, 0)</f>
        <v>117</v>
      </c>
      <c r="X85" s="41">
        <v>36</v>
      </c>
      <c r="Y85" s="41">
        <v>5</v>
      </c>
      <c r="Z85" s="44">
        <f>IF(Y85 &gt; 0,X85/Y85,0)</f>
        <v>7.2</v>
      </c>
      <c r="AA85" s="41">
        <v>17</v>
      </c>
      <c r="AB85" s="41">
        <f>MIN($H85:T85)</f>
        <v>6</v>
      </c>
      <c r="AC85" s="1">
        <v>74</v>
      </c>
    </row>
    <row r="86" spans="1:29" x14ac:dyDescent="0.2">
      <c r="A86" s="46"/>
      <c r="B86" s="39" t="s">
        <v>214</v>
      </c>
      <c r="C86" s="40" t="s">
        <v>123</v>
      </c>
      <c r="D86" s="40">
        <v>1636690941</v>
      </c>
      <c r="E86" s="41" t="s">
        <v>165</v>
      </c>
      <c r="F86" s="40" t="s">
        <v>313</v>
      </c>
      <c r="G86" s="41"/>
      <c r="H86" s="42">
        <v>8</v>
      </c>
      <c r="I86" s="42">
        <v>7</v>
      </c>
      <c r="J86" s="42"/>
      <c r="K86" s="42"/>
      <c r="L86" s="42">
        <v>6</v>
      </c>
      <c r="M86" s="42"/>
      <c r="N86" s="42">
        <v>8</v>
      </c>
      <c r="O86" s="42"/>
      <c r="P86" s="42"/>
      <c r="Q86" s="42"/>
      <c r="R86" s="42"/>
      <c r="S86" s="42">
        <v>6</v>
      </c>
      <c r="T86" s="43" t="s">
        <v>317</v>
      </c>
      <c r="U86" s="44">
        <v>117</v>
      </c>
      <c r="V86" s="44">
        <f>IF(U86 &gt; 0,W86/U86,0)</f>
        <v>1</v>
      </c>
      <c r="W86" s="44">
        <f>IF(AA86 &gt; 0,U86*MAX(AA$12:AA$149)/AA86, 0)</f>
        <v>117</v>
      </c>
      <c r="X86" s="41">
        <v>35</v>
      </c>
      <c r="Y86" s="41">
        <v>5</v>
      </c>
      <c r="Z86" s="44">
        <f>IF(Y86 &gt; 0,X86/Y86,0)</f>
        <v>7</v>
      </c>
      <c r="AA86" s="41">
        <v>17</v>
      </c>
      <c r="AB86" s="41">
        <f>MIN($H86:T86)</f>
        <v>6</v>
      </c>
      <c r="AC86" s="1">
        <v>75</v>
      </c>
    </row>
    <row r="87" spans="1:29" x14ac:dyDescent="0.2">
      <c r="A87" s="45" t="s">
        <v>338</v>
      </c>
      <c r="B87" s="39" t="s">
        <v>240</v>
      </c>
      <c r="C87" s="40" t="s">
        <v>21</v>
      </c>
      <c r="D87" s="40">
        <v>1638335355</v>
      </c>
      <c r="E87" s="41" t="s">
        <v>162</v>
      </c>
      <c r="F87" s="40" t="s">
        <v>313</v>
      </c>
      <c r="G87" s="41"/>
      <c r="H87" s="42">
        <v>10</v>
      </c>
      <c r="I87" s="42">
        <v>7</v>
      </c>
      <c r="J87" s="42"/>
      <c r="K87" s="42"/>
      <c r="L87" s="47" t="s">
        <v>314</v>
      </c>
      <c r="M87" s="42"/>
      <c r="N87" s="42">
        <v>9</v>
      </c>
      <c r="O87" s="42"/>
      <c r="P87" s="42"/>
      <c r="Q87" s="42"/>
      <c r="R87" s="42"/>
      <c r="S87" s="42">
        <v>10</v>
      </c>
      <c r="T87" s="43" t="s">
        <v>317</v>
      </c>
      <c r="U87" s="44">
        <v>116</v>
      </c>
      <c r="V87" s="44">
        <f>IF(U87 &gt; 0,W87/U87,0)</f>
        <v>1</v>
      </c>
      <c r="W87" s="44">
        <f>IF(AA87 &gt; 0,U87*MAX(AA$12:AA$149)/AA87, 0)</f>
        <v>116</v>
      </c>
      <c r="X87" s="41">
        <v>36</v>
      </c>
      <c r="Y87" s="41">
        <v>4</v>
      </c>
      <c r="Z87" s="44">
        <f>IF(Y87 &gt; 0,X87/Y87,0)</f>
        <v>9</v>
      </c>
      <c r="AA87" s="41">
        <v>17</v>
      </c>
      <c r="AB87" s="41">
        <f>MIN($H87:T87)</f>
        <v>7</v>
      </c>
      <c r="AC87" s="1">
        <v>76</v>
      </c>
    </row>
    <row r="88" spans="1:29" x14ac:dyDescent="0.2">
      <c r="A88" s="46"/>
      <c r="B88" s="39" t="s">
        <v>256</v>
      </c>
      <c r="C88" s="40" t="s">
        <v>37</v>
      </c>
      <c r="D88" s="40">
        <v>1636688275</v>
      </c>
      <c r="E88" s="41" t="s">
        <v>162</v>
      </c>
      <c r="F88" s="40" t="s">
        <v>313</v>
      </c>
      <c r="G88" s="41"/>
      <c r="H88" s="42">
        <v>9</v>
      </c>
      <c r="I88" s="42">
        <v>7</v>
      </c>
      <c r="J88" s="42"/>
      <c r="K88" s="42"/>
      <c r="L88" s="42">
        <v>8</v>
      </c>
      <c r="M88" s="42"/>
      <c r="N88" s="42">
        <v>6</v>
      </c>
      <c r="O88" s="42"/>
      <c r="P88" s="42"/>
      <c r="Q88" s="42"/>
      <c r="R88" s="42"/>
      <c r="S88" s="42">
        <v>6</v>
      </c>
      <c r="T88" s="43" t="s">
        <v>317</v>
      </c>
      <c r="U88" s="44">
        <v>116</v>
      </c>
      <c r="V88" s="44">
        <f>IF(U88 &gt; 0,W88/U88,0)</f>
        <v>1</v>
      </c>
      <c r="W88" s="44">
        <f>IF(AA88 &gt; 0,U88*MAX(AA$12:AA$149)/AA88, 0)</f>
        <v>116</v>
      </c>
      <c r="X88" s="41">
        <v>36</v>
      </c>
      <c r="Y88" s="41">
        <v>5</v>
      </c>
      <c r="Z88" s="44">
        <f>IF(Y88 &gt; 0,X88/Y88,0)</f>
        <v>7.2</v>
      </c>
      <c r="AA88" s="41">
        <v>17</v>
      </c>
      <c r="AB88" s="41">
        <f>MIN($H88:T88)</f>
        <v>6</v>
      </c>
      <c r="AC88" s="1">
        <v>77</v>
      </c>
    </row>
    <row r="89" spans="1:29" x14ac:dyDescent="0.2">
      <c r="A89" s="46"/>
      <c r="B89" s="39" t="s">
        <v>260</v>
      </c>
      <c r="C89" s="40" t="s">
        <v>41</v>
      </c>
      <c r="D89" s="40">
        <v>1636688383</v>
      </c>
      <c r="E89" s="41" t="s">
        <v>159</v>
      </c>
      <c r="F89" s="40" t="s">
        <v>313</v>
      </c>
      <c r="G89" s="41"/>
      <c r="H89" s="42">
        <v>8</v>
      </c>
      <c r="I89" s="42">
        <v>8</v>
      </c>
      <c r="J89" s="42"/>
      <c r="K89" s="42"/>
      <c r="L89" s="42">
        <v>7</v>
      </c>
      <c r="M89" s="42"/>
      <c r="N89" s="42">
        <v>8</v>
      </c>
      <c r="O89" s="42"/>
      <c r="P89" s="42"/>
      <c r="Q89" s="42"/>
      <c r="R89" s="42"/>
      <c r="S89" s="42">
        <v>4</v>
      </c>
      <c r="T89" s="43" t="s">
        <v>317</v>
      </c>
      <c r="U89" s="44">
        <v>116</v>
      </c>
      <c r="V89" s="44">
        <f>IF(U89 &gt; 0,W89/U89,0)</f>
        <v>1</v>
      </c>
      <c r="W89" s="44">
        <f>IF(AA89 &gt; 0,U89*MAX(AA$12:AA$149)/AA89, 0)</f>
        <v>116</v>
      </c>
      <c r="X89" s="41">
        <v>35</v>
      </c>
      <c r="Y89" s="41">
        <v>5</v>
      </c>
      <c r="Z89" s="44">
        <f>IF(Y89 &gt; 0,X89/Y89,0)</f>
        <v>7</v>
      </c>
      <c r="AA89" s="41">
        <v>17</v>
      </c>
      <c r="AB89" s="41">
        <f>MIN($H89:T89)</f>
        <v>4</v>
      </c>
      <c r="AC89" s="1">
        <v>78</v>
      </c>
    </row>
    <row r="90" spans="1:29" x14ac:dyDescent="0.2">
      <c r="A90" s="46"/>
      <c r="B90" s="39" t="s">
        <v>238</v>
      </c>
      <c r="C90" s="40" t="s">
        <v>19</v>
      </c>
      <c r="D90" s="40">
        <v>1638335162</v>
      </c>
      <c r="E90" s="41" t="s">
        <v>159</v>
      </c>
      <c r="F90" s="40" t="s">
        <v>313</v>
      </c>
      <c r="G90" s="41"/>
      <c r="H90" s="48">
        <v>3</v>
      </c>
      <c r="I90" s="42">
        <v>7</v>
      </c>
      <c r="J90" s="42"/>
      <c r="K90" s="42"/>
      <c r="L90" s="42">
        <v>6</v>
      </c>
      <c r="M90" s="42"/>
      <c r="N90" s="42">
        <v>8</v>
      </c>
      <c r="O90" s="42"/>
      <c r="P90" s="42"/>
      <c r="Q90" s="42"/>
      <c r="R90" s="42"/>
      <c r="S90" s="42">
        <v>7</v>
      </c>
      <c r="T90" s="43" t="s">
        <v>317</v>
      </c>
      <c r="U90" s="44">
        <v>116</v>
      </c>
      <c r="V90" s="44">
        <f>IF(U90 &gt; 0,W90/U90,0)</f>
        <v>1</v>
      </c>
      <c r="W90" s="44">
        <f>IF(AA90 &gt; 0,U90*MAX(AA$12:AA$149)/AA90, 0)</f>
        <v>116</v>
      </c>
      <c r="X90" s="41">
        <v>31</v>
      </c>
      <c r="Y90" s="41">
        <v>5</v>
      </c>
      <c r="Z90" s="44">
        <f>IF(Y90 &gt; 0,X90/Y90,0)</f>
        <v>6.2</v>
      </c>
      <c r="AA90" s="41">
        <v>17</v>
      </c>
      <c r="AB90" s="41">
        <f>MIN($H90:T90)</f>
        <v>3</v>
      </c>
      <c r="AC90" s="1">
        <v>79</v>
      </c>
    </row>
    <row r="91" spans="1:29" x14ac:dyDescent="0.2">
      <c r="A91" s="45" t="s">
        <v>339</v>
      </c>
      <c r="B91" s="39" t="s">
        <v>155</v>
      </c>
      <c r="C91" s="40" t="s">
        <v>144</v>
      </c>
      <c r="D91" s="40">
        <v>1636691573</v>
      </c>
      <c r="E91" s="41" t="s">
        <v>154</v>
      </c>
      <c r="F91" s="40" t="s">
        <v>313</v>
      </c>
      <c r="G91" s="41"/>
      <c r="H91" s="42">
        <v>10</v>
      </c>
      <c r="I91" s="42">
        <v>6</v>
      </c>
      <c r="J91" s="42"/>
      <c r="K91" s="42"/>
      <c r="L91" s="42">
        <v>7</v>
      </c>
      <c r="M91" s="42"/>
      <c r="N91" s="42">
        <v>7</v>
      </c>
      <c r="O91" s="42"/>
      <c r="P91" s="47" t="s">
        <v>316</v>
      </c>
      <c r="Q91" s="47" t="s">
        <v>316</v>
      </c>
      <c r="R91" s="42"/>
      <c r="S91" s="42">
        <v>6</v>
      </c>
      <c r="T91" s="43" t="s">
        <v>317</v>
      </c>
      <c r="U91" s="44">
        <v>115</v>
      </c>
      <c r="V91" s="44">
        <f>IF(U91 &gt; 0,W91/U91,0)</f>
        <v>1</v>
      </c>
      <c r="W91" s="44">
        <f>IF(AA91 &gt; 0,U91*MAX(AA$12:AA$149)/AA91, 0)</f>
        <v>115</v>
      </c>
      <c r="X91" s="41">
        <v>36</v>
      </c>
      <c r="Y91" s="41">
        <v>5</v>
      </c>
      <c r="Z91" s="44">
        <f>IF(Y91 &gt; 0,X91/Y91,0)</f>
        <v>7.2</v>
      </c>
      <c r="AA91" s="41">
        <v>17</v>
      </c>
      <c r="AB91" s="41">
        <f>MIN($H91:T91)</f>
        <v>6</v>
      </c>
      <c r="AC91" s="1">
        <v>80</v>
      </c>
    </row>
    <row r="92" spans="1:29" x14ac:dyDescent="0.2">
      <c r="A92" s="46"/>
      <c r="B92" s="39" t="s">
        <v>258</v>
      </c>
      <c r="C92" s="40" t="s">
        <v>39</v>
      </c>
      <c r="D92" s="40">
        <v>1636688327</v>
      </c>
      <c r="E92" s="41" t="s">
        <v>159</v>
      </c>
      <c r="F92" s="40" t="s">
        <v>313</v>
      </c>
      <c r="G92" s="41"/>
      <c r="H92" s="42">
        <v>9</v>
      </c>
      <c r="I92" s="42">
        <v>6</v>
      </c>
      <c r="J92" s="42"/>
      <c r="K92" s="42"/>
      <c r="L92" s="42">
        <v>6</v>
      </c>
      <c r="M92" s="42"/>
      <c r="N92" s="42">
        <v>8</v>
      </c>
      <c r="O92" s="42"/>
      <c r="P92" s="42"/>
      <c r="Q92" s="42"/>
      <c r="R92" s="42"/>
      <c r="S92" s="42">
        <v>6</v>
      </c>
      <c r="T92" s="43" t="s">
        <v>317</v>
      </c>
      <c r="U92" s="44">
        <v>115</v>
      </c>
      <c r="V92" s="44">
        <f>IF(U92 &gt; 0,W92/U92,0)</f>
        <v>1</v>
      </c>
      <c r="W92" s="44">
        <f>IF(AA92 &gt; 0,U92*MAX(AA$12:AA$149)/AA92, 0)</f>
        <v>115</v>
      </c>
      <c r="X92" s="41">
        <v>35</v>
      </c>
      <c r="Y92" s="41">
        <v>5</v>
      </c>
      <c r="Z92" s="44">
        <f>IF(Y92 &gt; 0,X92/Y92,0)</f>
        <v>7</v>
      </c>
      <c r="AA92" s="41">
        <v>17</v>
      </c>
      <c r="AB92" s="41">
        <f>MIN($H92:T92)</f>
        <v>6</v>
      </c>
      <c r="AC92" s="1">
        <v>81</v>
      </c>
    </row>
    <row r="93" spans="1:29" x14ac:dyDescent="0.2">
      <c r="A93" s="45" t="s">
        <v>340</v>
      </c>
      <c r="B93" s="39" t="s">
        <v>194</v>
      </c>
      <c r="C93" s="40" t="s">
        <v>103</v>
      </c>
      <c r="D93" s="40">
        <v>1636690314</v>
      </c>
      <c r="E93" s="41" t="s">
        <v>154</v>
      </c>
      <c r="F93" s="40" t="s">
        <v>313</v>
      </c>
      <c r="G93" s="41"/>
      <c r="H93" s="42">
        <v>9</v>
      </c>
      <c r="I93" s="42">
        <v>8</v>
      </c>
      <c r="J93" s="42"/>
      <c r="K93" s="42"/>
      <c r="L93" s="42">
        <v>9</v>
      </c>
      <c r="M93" s="42"/>
      <c r="N93" s="42">
        <v>9</v>
      </c>
      <c r="O93" s="42"/>
      <c r="P93" s="42"/>
      <c r="Q93" s="42"/>
      <c r="R93" s="42"/>
      <c r="S93" s="47" t="s">
        <v>315</v>
      </c>
      <c r="T93" s="43" t="s">
        <v>317</v>
      </c>
      <c r="U93" s="44">
        <v>114</v>
      </c>
      <c r="V93" s="44">
        <f>IF(U93 &gt; 0,W93/U93,0)</f>
        <v>1</v>
      </c>
      <c r="W93" s="44">
        <f>IF(AA93 &gt; 0,U93*MAX(AA$12:AA$149)/AA93, 0)</f>
        <v>114</v>
      </c>
      <c r="X93" s="41">
        <v>35</v>
      </c>
      <c r="Y93" s="41">
        <v>4</v>
      </c>
      <c r="Z93" s="44">
        <f>IF(Y93 &gt; 0,X93/Y93,0)</f>
        <v>8.75</v>
      </c>
      <c r="AA93" s="41">
        <v>17</v>
      </c>
      <c r="AB93" s="41">
        <f>MIN($H93:T93)</f>
        <v>8</v>
      </c>
      <c r="AC93" s="1">
        <v>82</v>
      </c>
    </row>
    <row r="94" spans="1:29" x14ac:dyDescent="0.2">
      <c r="A94" s="46"/>
      <c r="B94" s="39" t="s">
        <v>255</v>
      </c>
      <c r="C94" s="40" t="s">
        <v>36</v>
      </c>
      <c r="D94" s="40">
        <v>1636688243</v>
      </c>
      <c r="E94" s="41" t="s">
        <v>162</v>
      </c>
      <c r="F94" s="40" t="s">
        <v>313</v>
      </c>
      <c r="G94" s="41"/>
      <c r="H94" s="42">
        <v>10</v>
      </c>
      <c r="I94" s="42">
        <v>7</v>
      </c>
      <c r="J94" s="42"/>
      <c r="K94" s="42"/>
      <c r="L94" s="42">
        <v>6</v>
      </c>
      <c r="M94" s="42"/>
      <c r="N94" s="42">
        <v>7</v>
      </c>
      <c r="O94" s="42"/>
      <c r="P94" s="42"/>
      <c r="Q94" s="42"/>
      <c r="R94" s="42"/>
      <c r="S94" s="42">
        <v>6</v>
      </c>
      <c r="T94" s="43" t="s">
        <v>317</v>
      </c>
      <c r="U94" s="44">
        <v>114</v>
      </c>
      <c r="V94" s="44">
        <f>IF(U94 &gt; 0,W94/U94,0)</f>
        <v>1</v>
      </c>
      <c r="W94" s="44">
        <f>IF(AA94 &gt; 0,U94*MAX(AA$12:AA$149)/AA94, 0)</f>
        <v>114</v>
      </c>
      <c r="X94" s="41">
        <v>36</v>
      </c>
      <c r="Y94" s="41">
        <v>5</v>
      </c>
      <c r="Z94" s="44">
        <f>IF(Y94 &gt; 0,X94/Y94,0)</f>
        <v>7.2</v>
      </c>
      <c r="AA94" s="41">
        <v>17</v>
      </c>
      <c r="AB94" s="41">
        <f>MIN($H94:T94)</f>
        <v>6</v>
      </c>
      <c r="AC94" s="1">
        <v>83</v>
      </c>
    </row>
    <row r="95" spans="1:29" x14ac:dyDescent="0.2">
      <c r="A95" s="46"/>
      <c r="B95" s="39" t="s">
        <v>284</v>
      </c>
      <c r="C95" s="40" t="s">
        <v>65</v>
      </c>
      <c r="D95" s="40">
        <v>1636689107</v>
      </c>
      <c r="E95" s="41" t="s">
        <v>165</v>
      </c>
      <c r="F95" s="40" t="s">
        <v>313</v>
      </c>
      <c r="G95" s="41"/>
      <c r="H95" s="42">
        <v>10</v>
      </c>
      <c r="I95" s="42">
        <v>7</v>
      </c>
      <c r="J95" s="42"/>
      <c r="K95" s="42"/>
      <c r="L95" s="42">
        <v>6</v>
      </c>
      <c r="M95" s="42"/>
      <c r="N95" s="42">
        <v>7</v>
      </c>
      <c r="O95" s="42"/>
      <c r="P95" s="42"/>
      <c r="Q95" s="42"/>
      <c r="R95" s="42"/>
      <c r="S95" s="42">
        <v>6</v>
      </c>
      <c r="T95" s="43" t="s">
        <v>317</v>
      </c>
      <c r="U95" s="44">
        <v>114</v>
      </c>
      <c r="V95" s="44">
        <f>IF(U95 &gt; 0,W95/U95,0)</f>
        <v>1</v>
      </c>
      <c r="W95" s="44">
        <f>IF(AA95 &gt; 0,U95*MAX(AA$12:AA$149)/AA95, 0)</f>
        <v>114</v>
      </c>
      <c r="X95" s="41">
        <v>36</v>
      </c>
      <c r="Y95" s="41">
        <v>5</v>
      </c>
      <c r="Z95" s="44">
        <f>IF(Y95 &gt; 0,X95/Y95,0)</f>
        <v>7.2</v>
      </c>
      <c r="AA95" s="41">
        <v>17</v>
      </c>
      <c r="AB95" s="41">
        <f>MIN($H95:T95)</f>
        <v>6</v>
      </c>
      <c r="AC95" s="1">
        <v>84</v>
      </c>
    </row>
    <row r="96" spans="1:29" x14ac:dyDescent="0.2">
      <c r="A96" s="46"/>
      <c r="B96" s="39" t="s">
        <v>191</v>
      </c>
      <c r="C96" s="40" t="s">
        <v>100</v>
      </c>
      <c r="D96" s="40">
        <v>1636690222</v>
      </c>
      <c r="E96" s="41" t="s">
        <v>165</v>
      </c>
      <c r="F96" s="40" t="s">
        <v>313</v>
      </c>
      <c r="G96" s="41"/>
      <c r="H96" s="42">
        <v>9</v>
      </c>
      <c r="I96" s="42">
        <v>7</v>
      </c>
      <c r="J96" s="42"/>
      <c r="K96" s="42"/>
      <c r="L96" s="42">
        <v>5</v>
      </c>
      <c r="M96" s="42"/>
      <c r="N96" s="42">
        <v>8</v>
      </c>
      <c r="O96" s="42"/>
      <c r="P96" s="42"/>
      <c r="Q96" s="42"/>
      <c r="R96" s="42"/>
      <c r="S96" s="42">
        <v>6</v>
      </c>
      <c r="T96" s="43" t="s">
        <v>317</v>
      </c>
      <c r="U96" s="44">
        <v>114</v>
      </c>
      <c r="V96" s="44">
        <f>IF(U96 &gt; 0,W96/U96,0)</f>
        <v>1</v>
      </c>
      <c r="W96" s="44">
        <f>IF(AA96 &gt; 0,U96*MAX(AA$12:AA$149)/AA96, 0)</f>
        <v>114</v>
      </c>
      <c r="X96" s="41">
        <v>35</v>
      </c>
      <c r="Y96" s="41">
        <v>5</v>
      </c>
      <c r="Z96" s="44">
        <f>IF(Y96 &gt; 0,X96/Y96,0)</f>
        <v>7</v>
      </c>
      <c r="AA96" s="41">
        <v>17</v>
      </c>
      <c r="AB96" s="41">
        <f>MIN($H96:T96)</f>
        <v>5</v>
      </c>
      <c r="AC96" s="1">
        <v>85</v>
      </c>
    </row>
    <row r="97" spans="1:29" x14ac:dyDescent="0.2">
      <c r="A97" s="46"/>
      <c r="B97" s="39" t="s">
        <v>283</v>
      </c>
      <c r="C97" s="40" t="s">
        <v>64</v>
      </c>
      <c r="D97" s="40">
        <v>1636689075</v>
      </c>
      <c r="E97" s="41" t="s">
        <v>162</v>
      </c>
      <c r="F97" s="40" t="s">
        <v>313</v>
      </c>
      <c r="G97" s="41"/>
      <c r="H97" s="42">
        <v>5</v>
      </c>
      <c r="I97" s="42">
        <v>7</v>
      </c>
      <c r="J97" s="42"/>
      <c r="K97" s="42"/>
      <c r="L97" s="42">
        <v>6</v>
      </c>
      <c r="M97" s="42"/>
      <c r="N97" s="42">
        <v>8</v>
      </c>
      <c r="O97" s="42"/>
      <c r="P97" s="42"/>
      <c r="Q97" s="42"/>
      <c r="R97" s="42"/>
      <c r="S97" s="42">
        <v>6</v>
      </c>
      <c r="T97" s="43" t="s">
        <v>317</v>
      </c>
      <c r="U97" s="44">
        <v>114</v>
      </c>
      <c r="V97" s="44">
        <f>IF(U97 &gt; 0,W97/U97,0)</f>
        <v>1</v>
      </c>
      <c r="W97" s="44">
        <f>IF(AA97 &gt; 0,U97*MAX(AA$12:AA$149)/AA97, 0)</f>
        <v>114</v>
      </c>
      <c r="X97" s="41">
        <v>32</v>
      </c>
      <c r="Y97" s="41">
        <v>5</v>
      </c>
      <c r="Z97" s="44">
        <f>IF(Y97 &gt; 0,X97/Y97,0)</f>
        <v>6.4</v>
      </c>
      <c r="AA97" s="41">
        <v>17</v>
      </c>
      <c r="AB97" s="41">
        <f>MIN($H97:T97)</f>
        <v>5</v>
      </c>
      <c r="AC97" s="1">
        <v>86</v>
      </c>
    </row>
    <row r="98" spans="1:29" x14ac:dyDescent="0.2">
      <c r="A98" s="45" t="s">
        <v>341</v>
      </c>
      <c r="B98" s="39" t="s">
        <v>175</v>
      </c>
      <c r="C98" s="40" t="s">
        <v>84</v>
      </c>
      <c r="D98" s="40">
        <v>1636689713</v>
      </c>
      <c r="E98" s="41" t="s">
        <v>165</v>
      </c>
      <c r="F98" s="40" t="s">
        <v>313</v>
      </c>
      <c r="G98" s="41"/>
      <c r="H98" s="42">
        <v>9</v>
      </c>
      <c r="I98" s="42">
        <v>8</v>
      </c>
      <c r="J98" s="42"/>
      <c r="K98" s="42"/>
      <c r="L98" s="42">
        <v>6</v>
      </c>
      <c r="M98" s="42"/>
      <c r="N98" s="42">
        <v>8</v>
      </c>
      <c r="O98" s="42"/>
      <c r="P98" s="42"/>
      <c r="Q98" s="42"/>
      <c r="R98" s="42"/>
      <c r="S98" s="42">
        <v>4</v>
      </c>
      <c r="T98" s="43" t="s">
        <v>317</v>
      </c>
      <c r="U98" s="44">
        <v>113</v>
      </c>
      <c r="V98" s="44">
        <f>IF(U98 &gt; 0,W98/U98,0)</f>
        <v>1</v>
      </c>
      <c r="W98" s="44">
        <f>IF(AA98 &gt; 0,U98*MAX(AA$12:AA$149)/AA98, 0)</f>
        <v>113</v>
      </c>
      <c r="X98" s="41">
        <v>35</v>
      </c>
      <c r="Y98" s="41">
        <v>5</v>
      </c>
      <c r="Z98" s="44">
        <f>IF(Y98 &gt; 0,X98/Y98,0)</f>
        <v>7</v>
      </c>
      <c r="AA98" s="41">
        <v>17</v>
      </c>
      <c r="AB98" s="41">
        <f>MIN($H98:T98)</f>
        <v>4</v>
      </c>
      <c r="AC98" s="1">
        <v>87</v>
      </c>
    </row>
    <row r="99" spans="1:29" x14ac:dyDescent="0.2">
      <c r="A99" s="46"/>
      <c r="B99" s="39" t="s">
        <v>181</v>
      </c>
      <c r="C99" s="40" t="s">
        <v>90</v>
      </c>
      <c r="D99" s="40">
        <v>1636689893</v>
      </c>
      <c r="E99" s="41" t="s">
        <v>162</v>
      </c>
      <c r="F99" s="40" t="s">
        <v>313</v>
      </c>
      <c r="G99" s="41"/>
      <c r="H99" s="42">
        <v>8</v>
      </c>
      <c r="I99" s="42">
        <v>7</v>
      </c>
      <c r="J99" s="42"/>
      <c r="K99" s="42"/>
      <c r="L99" s="42">
        <v>6</v>
      </c>
      <c r="M99" s="42"/>
      <c r="N99" s="42">
        <v>8</v>
      </c>
      <c r="O99" s="42"/>
      <c r="P99" s="42"/>
      <c r="Q99" s="42"/>
      <c r="R99" s="42"/>
      <c r="S99" s="42">
        <v>5</v>
      </c>
      <c r="T99" s="43" t="s">
        <v>317</v>
      </c>
      <c r="U99" s="44">
        <v>113</v>
      </c>
      <c r="V99" s="44">
        <f>IF(U99 &gt; 0,W99/U99,0)</f>
        <v>1</v>
      </c>
      <c r="W99" s="44">
        <f>IF(AA99 &gt; 0,U99*MAX(AA$12:AA$149)/AA99, 0)</f>
        <v>113</v>
      </c>
      <c r="X99" s="41">
        <v>34</v>
      </c>
      <c r="Y99" s="41">
        <v>5</v>
      </c>
      <c r="Z99" s="44">
        <f>IF(Y99 &gt; 0,X99/Y99,0)</f>
        <v>6.8</v>
      </c>
      <c r="AA99" s="41">
        <v>17</v>
      </c>
      <c r="AB99" s="41">
        <f>MIN($H99:T99)</f>
        <v>5</v>
      </c>
      <c r="AC99" s="1">
        <v>88</v>
      </c>
    </row>
    <row r="100" spans="1:29" x14ac:dyDescent="0.2">
      <c r="A100" s="45" t="s">
        <v>342</v>
      </c>
      <c r="B100" s="39" t="s">
        <v>247</v>
      </c>
      <c r="C100" s="40" t="s">
        <v>28</v>
      </c>
      <c r="D100" s="40">
        <v>1672327022</v>
      </c>
      <c r="E100" s="41" t="s">
        <v>162</v>
      </c>
      <c r="F100" s="40" t="s">
        <v>313</v>
      </c>
      <c r="G100" s="41"/>
      <c r="H100" s="42">
        <v>9</v>
      </c>
      <c r="I100" s="42">
        <v>8</v>
      </c>
      <c r="J100" s="42"/>
      <c r="K100" s="42"/>
      <c r="L100" s="42">
        <v>7</v>
      </c>
      <c r="M100" s="42"/>
      <c r="N100" s="42">
        <v>7</v>
      </c>
      <c r="O100" s="42"/>
      <c r="P100" s="42"/>
      <c r="Q100" s="42"/>
      <c r="R100" s="42"/>
      <c r="S100" s="42">
        <v>4</v>
      </c>
      <c r="T100" s="43" t="s">
        <v>317</v>
      </c>
      <c r="U100" s="44">
        <v>112</v>
      </c>
      <c r="V100" s="44">
        <f>IF(U100 &gt; 0,W100/U100,0)</f>
        <v>1</v>
      </c>
      <c r="W100" s="44">
        <f>IF(AA100 &gt; 0,U100*MAX(AA$12:AA$149)/AA100, 0)</f>
        <v>112</v>
      </c>
      <c r="X100" s="41">
        <v>35</v>
      </c>
      <c r="Y100" s="41">
        <v>5</v>
      </c>
      <c r="Z100" s="44">
        <f>IF(Y100 &gt; 0,X100/Y100,0)</f>
        <v>7</v>
      </c>
      <c r="AA100" s="41">
        <v>17</v>
      </c>
      <c r="AB100" s="41">
        <f>MIN($H100:T100)</f>
        <v>4</v>
      </c>
      <c r="AC100" s="1">
        <v>89</v>
      </c>
    </row>
    <row r="101" spans="1:29" x14ac:dyDescent="0.2">
      <c r="A101" s="46"/>
      <c r="B101" s="39" t="s">
        <v>267</v>
      </c>
      <c r="C101" s="40" t="s">
        <v>48</v>
      </c>
      <c r="D101" s="40">
        <v>1636688591</v>
      </c>
      <c r="E101" s="41" t="s">
        <v>154</v>
      </c>
      <c r="F101" s="40" t="s">
        <v>313</v>
      </c>
      <c r="G101" s="41"/>
      <c r="H101" s="42">
        <v>10</v>
      </c>
      <c r="I101" s="42">
        <v>6</v>
      </c>
      <c r="J101" s="42"/>
      <c r="K101" s="42"/>
      <c r="L101" s="42">
        <v>7</v>
      </c>
      <c r="M101" s="42"/>
      <c r="N101" s="42">
        <v>8</v>
      </c>
      <c r="O101" s="42"/>
      <c r="P101" s="42"/>
      <c r="Q101" s="42"/>
      <c r="R101" s="42"/>
      <c r="S101" s="42">
        <v>4</v>
      </c>
      <c r="T101" s="43" t="s">
        <v>317</v>
      </c>
      <c r="U101" s="44">
        <v>112</v>
      </c>
      <c r="V101" s="44">
        <f>IF(U101 &gt; 0,W101/U101,0)</f>
        <v>1</v>
      </c>
      <c r="W101" s="44">
        <f>IF(AA101 &gt; 0,U101*MAX(AA$12:AA$149)/AA101, 0)</f>
        <v>112</v>
      </c>
      <c r="X101" s="41">
        <v>35</v>
      </c>
      <c r="Y101" s="41">
        <v>5</v>
      </c>
      <c r="Z101" s="44">
        <f>IF(Y101 &gt; 0,X101/Y101,0)</f>
        <v>7</v>
      </c>
      <c r="AA101" s="41">
        <v>17</v>
      </c>
      <c r="AB101" s="41">
        <f>MIN($H101:T101)</f>
        <v>4</v>
      </c>
      <c r="AC101" s="1">
        <v>90</v>
      </c>
    </row>
    <row r="102" spans="1:29" x14ac:dyDescent="0.2">
      <c r="A102" s="46"/>
      <c r="B102" s="39" t="s">
        <v>269</v>
      </c>
      <c r="C102" s="40" t="s">
        <v>50</v>
      </c>
      <c r="D102" s="40">
        <v>1636688655</v>
      </c>
      <c r="E102" s="41" t="s">
        <v>154</v>
      </c>
      <c r="F102" s="40" t="s">
        <v>313</v>
      </c>
      <c r="G102" s="41"/>
      <c r="H102" s="42">
        <v>9</v>
      </c>
      <c r="I102" s="42">
        <v>5</v>
      </c>
      <c r="J102" s="42"/>
      <c r="K102" s="42"/>
      <c r="L102" s="42">
        <v>6</v>
      </c>
      <c r="M102" s="42"/>
      <c r="N102" s="42">
        <v>8</v>
      </c>
      <c r="O102" s="42"/>
      <c r="P102" s="42"/>
      <c r="Q102" s="42"/>
      <c r="R102" s="42"/>
      <c r="S102" s="42">
        <v>6</v>
      </c>
      <c r="T102" s="43" t="s">
        <v>317</v>
      </c>
      <c r="U102" s="44">
        <v>112</v>
      </c>
      <c r="V102" s="44">
        <f>IF(U102 &gt; 0,W102/U102,0)</f>
        <v>1</v>
      </c>
      <c r="W102" s="44">
        <f>IF(AA102 &gt; 0,U102*MAX(AA$12:AA$149)/AA102, 0)</f>
        <v>112</v>
      </c>
      <c r="X102" s="41">
        <v>34</v>
      </c>
      <c r="Y102" s="41">
        <v>5</v>
      </c>
      <c r="Z102" s="44">
        <f>IF(Y102 &gt; 0,X102/Y102,0)</f>
        <v>6.8</v>
      </c>
      <c r="AA102" s="41">
        <v>17</v>
      </c>
      <c r="AB102" s="41">
        <f>MIN($H102:T102)</f>
        <v>5</v>
      </c>
      <c r="AC102" s="1">
        <v>91</v>
      </c>
    </row>
    <row r="103" spans="1:29" x14ac:dyDescent="0.2">
      <c r="A103" s="38">
        <v>92</v>
      </c>
      <c r="B103" s="39" t="s">
        <v>221</v>
      </c>
      <c r="C103" s="40" t="s">
        <v>130</v>
      </c>
      <c r="D103" s="40">
        <v>1636691149</v>
      </c>
      <c r="E103" s="41" t="s">
        <v>159</v>
      </c>
      <c r="F103" s="40" t="s">
        <v>313</v>
      </c>
      <c r="G103" s="41"/>
      <c r="H103" s="42">
        <v>10</v>
      </c>
      <c r="I103" s="42">
        <v>7</v>
      </c>
      <c r="J103" s="42"/>
      <c r="K103" s="42"/>
      <c r="L103" s="42">
        <v>5</v>
      </c>
      <c r="M103" s="42"/>
      <c r="N103" s="42">
        <v>8</v>
      </c>
      <c r="O103" s="42"/>
      <c r="P103" s="42"/>
      <c r="Q103" s="42"/>
      <c r="R103" s="42"/>
      <c r="S103" s="42">
        <v>5</v>
      </c>
      <c r="T103" s="43" t="s">
        <v>317</v>
      </c>
      <c r="U103" s="44">
        <v>111</v>
      </c>
      <c r="V103" s="44">
        <f>IF(U103 &gt; 0,W103/U103,0)</f>
        <v>1</v>
      </c>
      <c r="W103" s="44">
        <f>IF(AA103 &gt; 0,U103*MAX(AA$12:AA$149)/AA103, 0)</f>
        <v>111</v>
      </c>
      <c r="X103" s="41">
        <v>35</v>
      </c>
      <c r="Y103" s="41">
        <v>5</v>
      </c>
      <c r="Z103" s="44">
        <f>IF(Y103 &gt; 0,X103/Y103,0)</f>
        <v>7</v>
      </c>
      <c r="AA103" s="41">
        <v>17</v>
      </c>
      <c r="AB103" s="41">
        <f>MIN($H103:T103)</f>
        <v>5</v>
      </c>
      <c r="AC103" s="1">
        <v>92</v>
      </c>
    </row>
    <row r="104" spans="1:29" x14ac:dyDescent="0.2">
      <c r="A104" s="38">
        <v>93</v>
      </c>
      <c r="B104" s="39" t="s">
        <v>253</v>
      </c>
      <c r="C104" s="40" t="s">
        <v>34</v>
      </c>
      <c r="D104" s="40">
        <v>1636688187</v>
      </c>
      <c r="E104" s="41" t="s">
        <v>159</v>
      </c>
      <c r="F104" s="40" t="s">
        <v>313</v>
      </c>
      <c r="G104" s="41"/>
      <c r="H104" s="42">
        <v>9</v>
      </c>
      <c r="I104" s="42">
        <v>7</v>
      </c>
      <c r="J104" s="42"/>
      <c r="K104" s="42"/>
      <c r="L104" s="42">
        <v>8</v>
      </c>
      <c r="M104" s="42"/>
      <c r="N104" s="42">
        <v>8</v>
      </c>
      <c r="O104" s="42"/>
      <c r="P104" s="42"/>
      <c r="Q104" s="42"/>
      <c r="R104" s="42"/>
      <c r="S104" s="48">
        <v>2</v>
      </c>
      <c r="T104" s="43" t="s">
        <v>317</v>
      </c>
      <c r="U104" s="44">
        <v>110</v>
      </c>
      <c r="V104" s="44">
        <f>IF(U104 &gt; 0,W104/U104,0)</f>
        <v>1</v>
      </c>
      <c r="W104" s="44">
        <f>IF(AA104 &gt; 0,U104*MAX(AA$12:AA$149)/AA104, 0)</f>
        <v>110</v>
      </c>
      <c r="X104" s="41">
        <v>34</v>
      </c>
      <c r="Y104" s="41">
        <v>5</v>
      </c>
      <c r="Z104" s="44">
        <f>IF(Y104 &gt; 0,X104/Y104,0)</f>
        <v>6.8</v>
      </c>
      <c r="AA104" s="41">
        <v>17</v>
      </c>
      <c r="AB104" s="41">
        <f>MIN($H104:T104)</f>
        <v>2</v>
      </c>
      <c r="AC104" s="1">
        <v>93</v>
      </c>
    </row>
    <row r="105" spans="1:29" x14ac:dyDescent="0.2">
      <c r="A105" s="45" t="s">
        <v>343</v>
      </c>
      <c r="B105" s="39" t="s">
        <v>171</v>
      </c>
      <c r="C105" s="40" t="s">
        <v>80</v>
      </c>
      <c r="D105" s="40">
        <v>1636689582</v>
      </c>
      <c r="E105" s="41" t="s">
        <v>165</v>
      </c>
      <c r="F105" s="40" t="s">
        <v>313</v>
      </c>
      <c r="G105" s="41"/>
      <c r="H105" s="42">
        <v>9</v>
      </c>
      <c r="I105" s="42">
        <v>7</v>
      </c>
      <c r="J105" s="42"/>
      <c r="K105" s="42"/>
      <c r="L105" s="42">
        <v>5</v>
      </c>
      <c r="M105" s="42"/>
      <c r="N105" s="42">
        <v>7</v>
      </c>
      <c r="O105" s="42"/>
      <c r="P105" s="42"/>
      <c r="Q105" s="42"/>
      <c r="R105" s="42"/>
      <c r="S105" s="42">
        <v>6</v>
      </c>
      <c r="T105" s="43" t="s">
        <v>317</v>
      </c>
      <c r="U105" s="44">
        <v>109</v>
      </c>
      <c r="V105" s="44">
        <f>IF(U105 &gt; 0,W105/U105,0)</f>
        <v>1</v>
      </c>
      <c r="W105" s="44">
        <f>IF(AA105 &gt; 0,U105*MAX(AA$12:AA$149)/AA105, 0)</f>
        <v>109</v>
      </c>
      <c r="X105" s="41">
        <v>34</v>
      </c>
      <c r="Y105" s="41">
        <v>5</v>
      </c>
      <c r="Z105" s="44">
        <f>IF(Y105 &gt; 0,X105/Y105,0)</f>
        <v>6.8</v>
      </c>
      <c r="AA105" s="41">
        <v>17</v>
      </c>
      <c r="AB105" s="41">
        <f>MIN($H105:T105)</f>
        <v>5</v>
      </c>
      <c r="AC105" s="1">
        <v>94</v>
      </c>
    </row>
    <row r="106" spans="1:29" x14ac:dyDescent="0.2">
      <c r="A106" s="46"/>
      <c r="B106" s="39" t="s">
        <v>215</v>
      </c>
      <c r="C106" s="40" t="s">
        <v>124</v>
      </c>
      <c r="D106" s="40">
        <v>1636690973</v>
      </c>
      <c r="E106" s="41" t="s">
        <v>162</v>
      </c>
      <c r="F106" s="40" t="s">
        <v>313</v>
      </c>
      <c r="G106" s="41"/>
      <c r="H106" s="42">
        <v>9</v>
      </c>
      <c r="I106" s="42">
        <v>7</v>
      </c>
      <c r="J106" s="42"/>
      <c r="K106" s="42"/>
      <c r="L106" s="42">
        <v>7</v>
      </c>
      <c r="M106" s="42"/>
      <c r="N106" s="42">
        <v>7</v>
      </c>
      <c r="O106" s="42"/>
      <c r="P106" s="42"/>
      <c r="Q106" s="42"/>
      <c r="R106" s="42"/>
      <c r="S106" s="42">
        <v>4</v>
      </c>
      <c r="T106" s="43" t="s">
        <v>317</v>
      </c>
      <c r="U106" s="44">
        <v>109</v>
      </c>
      <c r="V106" s="44">
        <f>IF(U106 &gt; 0,W106/U106,0)</f>
        <v>1</v>
      </c>
      <c r="W106" s="44">
        <f>IF(AA106 &gt; 0,U106*MAX(AA$12:AA$149)/AA106, 0)</f>
        <v>109</v>
      </c>
      <c r="X106" s="41">
        <v>34</v>
      </c>
      <c r="Y106" s="41">
        <v>5</v>
      </c>
      <c r="Z106" s="44">
        <f>IF(Y106 &gt; 0,X106/Y106,0)</f>
        <v>6.8</v>
      </c>
      <c r="AA106" s="41">
        <v>17</v>
      </c>
      <c r="AB106" s="41">
        <f>MIN($H106:T106)</f>
        <v>4</v>
      </c>
      <c r="AC106" s="1">
        <v>95</v>
      </c>
    </row>
    <row r="107" spans="1:29" x14ac:dyDescent="0.2">
      <c r="A107" s="46"/>
      <c r="B107" s="39" t="s">
        <v>199</v>
      </c>
      <c r="C107" s="40" t="s">
        <v>108</v>
      </c>
      <c r="D107" s="40">
        <v>1636690450</v>
      </c>
      <c r="E107" s="41" t="s">
        <v>165</v>
      </c>
      <c r="F107" s="40" t="s">
        <v>313</v>
      </c>
      <c r="G107" s="41"/>
      <c r="H107" s="42">
        <v>8</v>
      </c>
      <c r="I107" s="42">
        <v>7</v>
      </c>
      <c r="J107" s="42"/>
      <c r="K107" s="42"/>
      <c r="L107" s="42">
        <v>5</v>
      </c>
      <c r="M107" s="42"/>
      <c r="N107" s="42">
        <v>8</v>
      </c>
      <c r="O107" s="42"/>
      <c r="P107" s="42"/>
      <c r="Q107" s="42"/>
      <c r="R107" s="42"/>
      <c r="S107" s="42">
        <v>5</v>
      </c>
      <c r="T107" s="43" t="s">
        <v>317</v>
      </c>
      <c r="U107" s="44">
        <v>109</v>
      </c>
      <c r="V107" s="44">
        <f>IF(U107 &gt; 0,W107/U107,0)</f>
        <v>1</v>
      </c>
      <c r="W107" s="44">
        <f>IF(AA107 &gt; 0,U107*MAX(AA$12:AA$149)/AA107, 0)</f>
        <v>109</v>
      </c>
      <c r="X107" s="41">
        <v>33</v>
      </c>
      <c r="Y107" s="41">
        <v>5</v>
      </c>
      <c r="Z107" s="44">
        <f>IF(Y107 &gt; 0,X107/Y107,0)</f>
        <v>6.6</v>
      </c>
      <c r="AA107" s="41">
        <v>17</v>
      </c>
      <c r="AB107" s="41">
        <f>MIN($H107:T107)</f>
        <v>5</v>
      </c>
      <c r="AC107" s="1">
        <v>96</v>
      </c>
    </row>
    <row r="108" spans="1:29" x14ac:dyDescent="0.2">
      <c r="A108" s="38">
        <v>97</v>
      </c>
      <c r="B108" s="39" t="s">
        <v>204</v>
      </c>
      <c r="C108" s="40" t="s">
        <v>113</v>
      </c>
      <c r="D108" s="40">
        <v>1636690632</v>
      </c>
      <c r="E108" s="41" t="s">
        <v>159</v>
      </c>
      <c r="F108" s="40" t="s">
        <v>313</v>
      </c>
      <c r="G108" s="41"/>
      <c r="H108" s="42">
        <v>9</v>
      </c>
      <c r="I108" s="42">
        <v>5</v>
      </c>
      <c r="J108" s="42"/>
      <c r="K108" s="42"/>
      <c r="L108" s="42">
        <v>5</v>
      </c>
      <c r="M108" s="42"/>
      <c r="N108" s="42">
        <v>8</v>
      </c>
      <c r="O108" s="42"/>
      <c r="P108" s="42"/>
      <c r="Q108" s="42"/>
      <c r="R108" s="42"/>
      <c r="S108" s="42">
        <v>6</v>
      </c>
      <c r="T108" s="43" t="s">
        <v>317</v>
      </c>
      <c r="U108" s="44">
        <v>108</v>
      </c>
      <c r="V108" s="44">
        <f>IF(U108 &gt; 0,W108/U108,0)</f>
        <v>1</v>
      </c>
      <c r="W108" s="44">
        <f>IF(AA108 &gt; 0,U108*MAX(AA$12:AA$149)/AA108, 0)</f>
        <v>108</v>
      </c>
      <c r="X108" s="41">
        <v>33</v>
      </c>
      <c r="Y108" s="41">
        <v>5</v>
      </c>
      <c r="Z108" s="44">
        <f>IF(Y108 &gt; 0,X108/Y108,0)</f>
        <v>6.6</v>
      </c>
      <c r="AA108" s="41">
        <v>17</v>
      </c>
      <c r="AB108" s="41">
        <f>MIN($H108:T108)</f>
        <v>5</v>
      </c>
      <c r="AC108" s="1">
        <v>97</v>
      </c>
    </row>
    <row r="109" spans="1:29" x14ac:dyDescent="0.2">
      <c r="A109" s="38">
        <v>98</v>
      </c>
      <c r="B109" s="39" t="s">
        <v>261</v>
      </c>
      <c r="C109" s="40" t="s">
        <v>42</v>
      </c>
      <c r="D109" s="40">
        <v>1636688411</v>
      </c>
      <c r="E109" s="41" t="s">
        <v>154</v>
      </c>
      <c r="F109" s="40" t="s">
        <v>313</v>
      </c>
      <c r="G109" s="41"/>
      <c r="H109" s="42">
        <v>8</v>
      </c>
      <c r="I109" s="42">
        <v>5</v>
      </c>
      <c r="J109" s="42"/>
      <c r="K109" s="42"/>
      <c r="L109" s="42">
        <v>6</v>
      </c>
      <c r="M109" s="42"/>
      <c r="N109" s="42">
        <v>8</v>
      </c>
      <c r="O109" s="42"/>
      <c r="P109" s="42"/>
      <c r="Q109" s="42"/>
      <c r="R109" s="42"/>
      <c r="S109" s="42">
        <v>5</v>
      </c>
      <c r="T109" s="43" t="s">
        <v>317</v>
      </c>
      <c r="U109" s="44">
        <v>107</v>
      </c>
      <c r="V109" s="44">
        <f>IF(U109 &gt; 0,W109/U109,0)</f>
        <v>1</v>
      </c>
      <c r="W109" s="44">
        <f>IF(AA109 &gt; 0,U109*MAX(AA$12:AA$149)/AA109, 0)</f>
        <v>107</v>
      </c>
      <c r="X109" s="41">
        <v>32</v>
      </c>
      <c r="Y109" s="41">
        <v>5</v>
      </c>
      <c r="Z109" s="44">
        <f>IF(Y109 &gt; 0,X109/Y109,0)</f>
        <v>6.4</v>
      </c>
      <c r="AA109" s="41">
        <v>17</v>
      </c>
      <c r="AB109" s="41">
        <f>MIN($H109:T109)</f>
        <v>5</v>
      </c>
      <c r="AC109" s="1">
        <v>98</v>
      </c>
    </row>
    <row r="110" spans="1:29" x14ac:dyDescent="0.2">
      <c r="A110" s="38">
        <v>99</v>
      </c>
      <c r="B110" s="39" t="s">
        <v>201</v>
      </c>
      <c r="C110" s="40" t="s">
        <v>110</v>
      </c>
      <c r="D110" s="40">
        <v>1636690518</v>
      </c>
      <c r="E110" s="41" t="s">
        <v>162</v>
      </c>
      <c r="F110" s="40" t="s">
        <v>313</v>
      </c>
      <c r="G110" s="41"/>
      <c r="H110" s="42">
        <v>9</v>
      </c>
      <c r="I110" s="42">
        <v>6</v>
      </c>
      <c r="J110" s="42"/>
      <c r="K110" s="42"/>
      <c r="L110" s="42">
        <v>8</v>
      </c>
      <c r="M110" s="42"/>
      <c r="N110" s="42">
        <v>6</v>
      </c>
      <c r="O110" s="42"/>
      <c r="P110" s="42"/>
      <c r="Q110" s="42"/>
      <c r="R110" s="42"/>
      <c r="S110" s="42">
        <v>4</v>
      </c>
      <c r="T110" s="43" t="s">
        <v>317</v>
      </c>
      <c r="U110" s="44">
        <v>105</v>
      </c>
      <c r="V110" s="44">
        <f>IF(U110 &gt; 0,W110/U110,0)</f>
        <v>1</v>
      </c>
      <c r="W110" s="44">
        <f>IF(AA110 &gt; 0,U110*MAX(AA$12:AA$149)/AA110, 0)</f>
        <v>105</v>
      </c>
      <c r="X110" s="41">
        <v>33</v>
      </c>
      <c r="Y110" s="41">
        <v>5</v>
      </c>
      <c r="Z110" s="44">
        <f>IF(Y110 &gt; 0,X110/Y110,0)</f>
        <v>6.6</v>
      </c>
      <c r="AA110" s="41">
        <v>17</v>
      </c>
      <c r="AB110" s="41">
        <f>MIN($H110:T110)</f>
        <v>4</v>
      </c>
      <c r="AC110" s="1">
        <v>99</v>
      </c>
    </row>
    <row r="111" spans="1:29" x14ac:dyDescent="0.2">
      <c r="A111" s="45" t="s">
        <v>344</v>
      </c>
      <c r="B111" s="39" t="s">
        <v>241</v>
      </c>
      <c r="C111" s="40" t="s">
        <v>22</v>
      </c>
      <c r="D111" s="40">
        <v>1638335392</v>
      </c>
      <c r="E111" s="41" t="s">
        <v>162</v>
      </c>
      <c r="F111" s="40" t="s">
        <v>313</v>
      </c>
      <c r="G111" s="41"/>
      <c r="H111" s="42">
        <v>10</v>
      </c>
      <c r="I111" s="42">
        <v>7</v>
      </c>
      <c r="J111" s="42"/>
      <c r="K111" s="42"/>
      <c r="L111" s="42">
        <v>7</v>
      </c>
      <c r="M111" s="42"/>
      <c r="N111" s="42">
        <v>7</v>
      </c>
      <c r="O111" s="42"/>
      <c r="P111" s="42"/>
      <c r="Q111" s="42"/>
      <c r="R111" s="42"/>
      <c r="S111" s="48">
        <v>2</v>
      </c>
      <c r="T111" s="43" t="s">
        <v>317</v>
      </c>
      <c r="U111" s="44">
        <v>102</v>
      </c>
      <c r="V111" s="44">
        <f>IF(U111 &gt; 0,W111/U111,0)</f>
        <v>1</v>
      </c>
      <c r="W111" s="44">
        <f>IF(AA111 &gt; 0,U111*MAX(AA$12:AA$149)/AA111, 0)</f>
        <v>102</v>
      </c>
      <c r="X111" s="41">
        <v>33</v>
      </c>
      <c r="Y111" s="41">
        <v>5</v>
      </c>
      <c r="Z111" s="44">
        <f>IF(Y111 &gt; 0,X111/Y111,0)</f>
        <v>6.6</v>
      </c>
      <c r="AA111" s="41">
        <v>17</v>
      </c>
      <c r="AB111" s="41">
        <f>MIN($H111:T111)</f>
        <v>2</v>
      </c>
      <c r="AC111" s="1">
        <v>100</v>
      </c>
    </row>
    <row r="112" spans="1:29" x14ac:dyDescent="0.2">
      <c r="A112" s="46"/>
      <c r="B112" s="39" t="s">
        <v>172</v>
      </c>
      <c r="C112" s="40" t="s">
        <v>81</v>
      </c>
      <c r="D112" s="40">
        <v>1636689606</v>
      </c>
      <c r="E112" s="41" t="s">
        <v>159</v>
      </c>
      <c r="F112" s="40" t="s">
        <v>313</v>
      </c>
      <c r="G112" s="41"/>
      <c r="H112" s="42">
        <v>9</v>
      </c>
      <c r="I112" s="42">
        <v>8</v>
      </c>
      <c r="J112" s="42"/>
      <c r="K112" s="42"/>
      <c r="L112" s="42">
        <v>6</v>
      </c>
      <c r="M112" s="42"/>
      <c r="N112" s="42">
        <v>5</v>
      </c>
      <c r="O112" s="42"/>
      <c r="P112" s="42"/>
      <c r="Q112" s="42"/>
      <c r="R112" s="42"/>
      <c r="S112" s="42">
        <v>5</v>
      </c>
      <c r="T112" s="43" t="s">
        <v>317</v>
      </c>
      <c r="U112" s="44">
        <v>102</v>
      </c>
      <c r="V112" s="44">
        <f>IF(U112 &gt; 0,W112/U112,0)</f>
        <v>1</v>
      </c>
      <c r="W112" s="44">
        <f>IF(AA112 &gt; 0,U112*MAX(AA$12:AA$149)/AA112, 0)</f>
        <v>102</v>
      </c>
      <c r="X112" s="41">
        <v>33</v>
      </c>
      <c r="Y112" s="41">
        <v>5</v>
      </c>
      <c r="Z112" s="44">
        <f>IF(Y112 &gt; 0,X112/Y112,0)</f>
        <v>6.6</v>
      </c>
      <c r="AA112" s="41">
        <v>17</v>
      </c>
      <c r="AB112" s="41">
        <f>MIN($H112:T112)</f>
        <v>5</v>
      </c>
      <c r="AC112" s="1">
        <v>101</v>
      </c>
    </row>
    <row r="113" spans="1:29" x14ac:dyDescent="0.2">
      <c r="A113" s="45" t="s">
        <v>345</v>
      </c>
      <c r="B113" s="39" t="s">
        <v>294</v>
      </c>
      <c r="C113" s="40" t="s">
        <v>75</v>
      </c>
      <c r="D113" s="40">
        <v>1636689432</v>
      </c>
      <c r="E113" s="41" t="s">
        <v>159</v>
      </c>
      <c r="F113" s="40" t="s">
        <v>313</v>
      </c>
      <c r="G113" s="41"/>
      <c r="H113" s="42">
        <v>9</v>
      </c>
      <c r="I113" s="42">
        <v>7</v>
      </c>
      <c r="J113" s="42"/>
      <c r="K113" s="42"/>
      <c r="L113" s="42">
        <v>6</v>
      </c>
      <c r="M113" s="42"/>
      <c r="N113" s="42">
        <v>6</v>
      </c>
      <c r="O113" s="42"/>
      <c r="P113" s="42"/>
      <c r="Q113" s="42"/>
      <c r="R113" s="42"/>
      <c r="S113" s="42">
        <v>4</v>
      </c>
      <c r="T113" s="43" t="s">
        <v>317</v>
      </c>
      <c r="U113" s="44">
        <v>100</v>
      </c>
      <c r="V113" s="44">
        <f>IF(U113 &gt; 0,W113/U113,0)</f>
        <v>1</v>
      </c>
      <c r="W113" s="44">
        <f>IF(AA113 &gt; 0,U113*MAX(AA$12:AA$149)/AA113, 0)</f>
        <v>100</v>
      </c>
      <c r="X113" s="41">
        <v>32</v>
      </c>
      <c r="Y113" s="41">
        <v>5</v>
      </c>
      <c r="Z113" s="44">
        <f>IF(Y113 &gt; 0,X113/Y113,0)</f>
        <v>6.4</v>
      </c>
      <c r="AA113" s="41">
        <v>17</v>
      </c>
      <c r="AB113" s="41">
        <f>MIN($H113:T113)</f>
        <v>4</v>
      </c>
      <c r="AC113" s="1">
        <v>102</v>
      </c>
    </row>
    <row r="114" spans="1:29" x14ac:dyDescent="0.2">
      <c r="A114" s="46"/>
      <c r="B114" s="39" t="s">
        <v>272</v>
      </c>
      <c r="C114" s="40" t="s">
        <v>53</v>
      </c>
      <c r="D114" s="40">
        <v>1636688739</v>
      </c>
      <c r="E114" s="41"/>
      <c r="F114" s="40" t="s">
        <v>313</v>
      </c>
      <c r="G114" s="41"/>
      <c r="H114" s="42">
        <v>7</v>
      </c>
      <c r="I114" s="42">
        <v>7</v>
      </c>
      <c r="J114" s="42"/>
      <c r="K114" s="42"/>
      <c r="L114" s="42">
        <v>7</v>
      </c>
      <c r="M114" s="42"/>
      <c r="N114" s="42">
        <v>4</v>
      </c>
      <c r="O114" s="42"/>
      <c r="P114" s="42"/>
      <c r="Q114" s="42"/>
      <c r="R114" s="42"/>
      <c r="S114" s="42">
        <v>6</v>
      </c>
      <c r="T114" s="43" t="s">
        <v>317</v>
      </c>
      <c r="U114" s="44">
        <v>100</v>
      </c>
      <c r="V114" s="44">
        <f>IF(U114 &gt; 0,W114/U114,0)</f>
        <v>1</v>
      </c>
      <c r="W114" s="44">
        <f>IF(AA114 &gt; 0,U114*MAX(AA$12:AA$149)/AA114, 0)</f>
        <v>100</v>
      </c>
      <c r="X114" s="41">
        <v>31</v>
      </c>
      <c r="Y114" s="41">
        <v>5</v>
      </c>
      <c r="Z114" s="44">
        <f>IF(Y114 &gt; 0,X114/Y114,0)</f>
        <v>6.2</v>
      </c>
      <c r="AA114" s="41">
        <v>17</v>
      </c>
      <c r="AB114" s="41">
        <f>MIN($H114:T114)</f>
        <v>4</v>
      </c>
      <c r="AC114" s="1">
        <v>103</v>
      </c>
    </row>
    <row r="115" spans="1:29" x14ac:dyDescent="0.2">
      <c r="A115" s="46"/>
      <c r="B115" s="39" t="s">
        <v>290</v>
      </c>
      <c r="C115" s="40" t="s">
        <v>71</v>
      </c>
      <c r="D115" s="40">
        <v>1636689297</v>
      </c>
      <c r="E115" s="41" t="s">
        <v>162</v>
      </c>
      <c r="F115" s="40" t="s">
        <v>313</v>
      </c>
      <c r="G115" s="41"/>
      <c r="H115" s="42">
        <v>5</v>
      </c>
      <c r="I115" s="42">
        <v>8</v>
      </c>
      <c r="J115" s="42"/>
      <c r="K115" s="42"/>
      <c r="L115" s="42">
        <v>7</v>
      </c>
      <c r="M115" s="42"/>
      <c r="N115" s="42">
        <v>7</v>
      </c>
      <c r="O115" s="42"/>
      <c r="P115" s="42"/>
      <c r="Q115" s="42"/>
      <c r="R115" s="42"/>
      <c r="S115" s="48">
        <v>2</v>
      </c>
      <c r="T115" s="43" t="s">
        <v>317</v>
      </c>
      <c r="U115" s="44">
        <v>100</v>
      </c>
      <c r="V115" s="44">
        <f>IF(U115 &gt; 0,W115/U115,0)</f>
        <v>1</v>
      </c>
      <c r="W115" s="44">
        <f>IF(AA115 &gt; 0,U115*MAX(AA$12:AA$149)/AA115, 0)</f>
        <v>100</v>
      </c>
      <c r="X115" s="41">
        <v>29</v>
      </c>
      <c r="Y115" s="41">
        <v>5</v>
      </c>
      <c r="Z115" s="44">
        <f>IF(Y115 &gt; 0,X115/Y115,0)</f>
        <v>5.8</v>
      </c>
      <c r="AA115" s="41">
        <v>17</v>
      </c>
      <c r="AB115" s="41">
        <f>MIN($H115:T115)</f>
        <v>2</v>
      </c>
      <c r="AC115" s="1">
        <v>104</v>
      </c>
    </row>
    <row r="116" spans="1:29" x14ac:dyDescent="0.2">
      <c r="A116" s="45" t="s">
        <v>346</v>
      </c>
      <c r="B116" s="39" t="s">
        <v>195</v>
      </c>
      <c r="C116" s="40" t="s">
        <v>104</v>
      </c>
      <c r="D116" s="40">
        <v>1636690338</v>
      </c>
      <c r="E116" s="41" t="s">
        <v>162</v>
      </c>
      <c r="F116" s="40" t="s">
        <v>313</v>
      </c>
      <c r="G116" s="41"/>
      <c r="H116" s="42">
        <v>10</v>
      </c>
      <c r="I116" s="42">
        <v>8</v>
      </c>
      <c r="J116" s="42"/>
      <c r="K116" s="42"/>
      <c r="L116" s="47" t="s">
        <v>315</v>
      </c>
      <c r="M116" s="42"/>
      <c r="N116" s="42">
        <v>9</v>
      </c>
      <c r="O116" s="42"/>
      <c r="P116" s="42"/>
      <c r="Q116" s="42"/>
      <c r="R116" s="42"/>
      <c r="S116" s="42">
        <v>5</v>
      </c>
      <c r="T116" s="43" t="s">
        <v>317</v>
      </c>
      <c r="U116" s="44">
        <v>99</v>
      </c>
      <c r="V116" s="44">
        <f>IF(U116 &gt; 0,W116/U116,0)</f>
        <v>1</v>
      </c>
      <c r="W116" s="44">
        <f>IF(AA116 &gt; 0,U116*MAX(AA$12:AA$149)/AA116, 0)</f>
        <v>99</v>
      </c>
      <c r="X116" s="41">
        <v>32</v>
      </c>
      <c r="Y116" s="41">
        <v>4</v>
      </c>
      <c r="Z116" s="44">
        <f>IF(Y116 &gt; 0,X116/Y116,0)</f>
        <v>8</v>
      </c>
      <c r="AA116" s="41">
        <v>17</v>
      </c>
      <c r="AB116" s="41">
        <f>MIN($H116:T116)</f>
        <v>5</v>
      </c>
      <c r="AC116" s="1">
        <v>105</v>
      </c>
    </row>
    <row r="117" spans="1:29" x14ac:dyDescent="0.2">
      <c r="A117" s="46"/>
      <c r="B117" s="39" t="s">
        <v>286</v>
      </c>
      <c r="C117" s="40" t="s">
        <v>67</v>
      </c>
      <c r="D117" s="40">
        <v>1636689182</v>
      </c>
      <c r="E117" s="41" t="s">
        <v>159</v>
      </c>
      <c r="F117" s="40" t="s">
        <v>313</v>
      </c>
      <c r="G117" s="41"/>
      <c r="H117" s="42">
        <v>8</v>
      </c>
      <c r="I117" s="42">
        <v>6</v>
      </c>
      <c r="J117" s="42"/>
      <c r="K117" s="42"/>
      <c r="L117" s="42">
        <v>6</v>
      </c>
      <c r="M117" s="42"/>
      <c r="N117" s="42">
        <v>5</v>
      </c>
      <c r="O117" s="42"/>
      <c r="P117" s="42"/>
      <c r="Q117" s="42"/>
      <c r="R117" s="42"/>
      <c r="S117" s="42">
        <v>6</v>
      </c>
      <c r="T117" s="43" t="s">
        <v>317</v>
      </c>
      <c r="U117" s="44">
        <v>99</v>
      </c>
      <c r="V117" s="44">
        <f>IF(U117 &gt; 0,W117/U117,0)</f>
        <v>1</v>
      </c>
      <c r="W117" s="44">
        <f>IF(AA117 &gt; 0,U117*MAX(AA$12:AA$149)/AA117, 0)</f>
        <v>99</v>
      </c>
      <c r="X117" s="41">
        <v>31</v>
      </c>
      <c r="Y117" s="41">
        <v>5</v>
      </c>
      <c r="Z117" s="44">
        <f>IF(Y117 &gt; 0,X117/Y117,0)</f>
        <v>6.2</v>
      </c>
      <c r="AA117" s="41">
        <v>17</v>
      </c>
      <c r="AB117" s="41">
        <f>MIN($H117:T117)</f>
        <v>5</v>
      </c>
      <c r="AC117" s="1">
        <v>106</v>
      </c>
    </row>
    <row r="118" spans="1:29" x14ac:dyDescent="0.2">
      <c r="A118" s="46"/>
      <c r="B118" s="39" t="s">
        <v>207</v>
      </c>
      <c r="C118" s="40" t="s">
        <v>116</v>
      </c>
      <c r="D118" s="40">
        <v>1636690720</v>
      </c>
      <c r="E118" s="41" t="s">
        <v>154</v>
      </c>
      <c r="F118" s="40" t="s">
        <v>313</v>
      </c>
      <c r="G118" s="41"/>
      <c r="H118" s="42">
        <v>8</v>
      </c>
      <c r="I118" s="42">
        <v>7</v>
      </c>
      <c r="J118" s="42"/>
      <c r="K118" s="42"/>
      <c r="L118" s="42">
        <v>6</v>
      </c>
      <c r="M118" s="42"/>
      <c r="N118" s="42">
        <v>6</v>
      </c>
      <c r="O118" s="42"/>
      <c r="P118" s="42"/>
      <c r="Q118" s="42"/>
      <c r="R118" s="42"/>
      <c r="S118" s="42">
        <v>4</v>
      </c>
      <c r="T118" s="43" t="s">
        <v>317</v>
      </c>
      <c r="U118" s="44">
        <v>99</v>
      </c>
      <c r="V118" s="44">
        <f>IF(U118 &gt; 0,W118/U118,0)</f>
        <v>1</v>
      </c>
      <c r="W118" s="44">
        <f>IF(AA118 &gt; 0,U118*MAX(AA$12:AA$149)/AA118, 0)</f>
        <v>99</v>
      </c>
      <c r="X118" s="41">
        <v>31</v>
      </c>
      <c r="Y118" s="41">
        <v>5</v>
      </c>
      <c r="Z118" s="44">
        <f>IF(Y118 &gt; 0,X118/Y118,0)</f>
        <v>6.2</v>
      </c>
      <c r="AA118" s="41">
        <v>17</v>
      </c>
      <c r="AB118" s="41">
        <f>MIN($H118:T118)</f>
        <v>4</v>
      </c>
      <c r="AC118" s="1">
        <v>107</v>
      </c>
    </row>
    <row r="119" spans="1:29" x14ac:dyDescent="0.2">
      <c r="A119" s="46"/>
      <c r="B119" s="39" t="s">
        <v>216</v>
      </c>
      <c r="C119" s="40" t="s">
        <v>125</v>
      </c>
      <c r="D119" s="40">
        <v>1636691009</v>
      </c>
      <c r="E119" s="41" t="s">
        <v>154</v>
      </c>
      <c r="F119" s="40" t="s">
        <v>313</v>
      </c>
      <c r="G119" s="41"/>
      <c r="H119" s="42">
        <v>9</v>
      </c>
      <c r="I119" s="42">
        <v>4</v>
      </c>
      <c r="J119" s="42"/>
      <c r="K119" s="42"/>
      <c r="L119" s="42">
        <v>6</v>
      </c>
      <c r="M119" s="42"/>
      <c r="N119" s="42">
        <v>6</v>
      </c>
      <c r="O119" s="42"/>
      <c r="P119" s="42"/>
      <c r="Q119" s="42"/>
      <c r="R119" s="42"/>
      <c r="S119" s="42">
        <v>6</v>
      </c>
      <c r="T119" s="43" t="s">
        <v>317</v>
      </c>
      <c r="U119" s="44">
        <v>99</v>
      </c>
      <c r="V119" s="44">
        <f>IF(U119 &gt; 0,W119/U119,0)</f>
        <v>1</v>
      </c>
      <c r="W119" s="44">
        <f>IF(AA119 &gt; 0,U119*MAX(AA$12:AA$149)/AA119, 0)</f>
        <v>99</v>
      </c>
      <c r="X119" s="41">
        <v>31</v>
      </c>
      <c r="Y119" s="41">
        <v>5</v>
      </c>
      <c r="Z119" s="44">
        <f>IF(Y119 &gt; 0,X119/Y119,0)</f>
        <v>6.2</v>
      </c>
      <c r="AA119" s="41">
        <v>17</v>
      </c>
      <c r="AB119" s="41">
        <f>MIN($H119:T119)</f>
        <v>4</v>
      </c>
      <c r="AC119" s="1">
        <v>108</v>
      </c>
    </row>
    <row r="120" spans="1:29" x14ac:dyDescent="0.2">
      <c r="A120" s="38">
        <v>109</v>
      </c>
      <c r="B120" s="39" t="s">
        <v>205</v>
      </c>
      <c r="C120" s="40" t="s">
        <v>114</v>
      </c>
      <c r="D120" s="40">
        <v>1636690657</v>
      </c>
      <c r="E120" s="41" t="s">
        <v>162</v>
      </c>
      <c r="F120" s="40" t="s">
        <v>313</v>
      </c>
      <c r="G120" s="41"/>
      <c r="H120" s="42">
        <v>8</v>
      </c>
      <c r="I120" s="42">
        <v>8</v>
      </c>
      <c r="J120" s="42"/>
      <c r="K120" s="42"/>
      <c r="L120" s="42">
        <v>7</v>
      </c>
      <c r="M120" s="42"/>
      <c r="N120" s="42">
        <v>6</v>
      </c>
      <c r="O120" s="42"/>
      <c r="P120" s="42"/>
      <c r="Q120" s="42"/>
      <c r="R120" s="42"/>
      <c r="S120" s="48">
        <v>2</v>
      </c>
      <c r="T120" s="43" t="s">
        <v>317</v>
      </c>
      <c r="U120" s="44">
        <v>98</v>
      </c>
      <c r="V120" s="44">
        <f>IF(U120 &gt; 0,W120/U120,0)</f>
        <v>1</v>
      </c>
      <c r="W120" s="44">
        <f>IF(AA120 &gt; 0,U120*MAX(AA$12:AA$149)/AA120, 0)</f>
        <v>98</v>
      </c>
      <c r="X120" s="41">
        <v>31</v>
      </c>
      <c r="Y120" s="41">
        <v>5</v>
      </c>
      <c r="Z120" s="44">
        <f>IF(Y120 &gt; 0,X120/Y120,0)</f>
        <v>6.2</v>
      </c>
      <c r="AA120" s="41">
        <v>17</v>
      </c>
      <c r="AB120" s="41">
        <f>MIN($H120:T120)</f>
        <v>2</v>
      </c>
      <c r="AC120" s="1">
        <v>109</v>
      </c>
    </row>
    <row r="121" spans="1:29" x14ac:dyDescent="0.2">
      <c r="A121" s="45" t="s">
        <v>347</v>
      </c>
      <c r="B121" s="39" t="s">
        <v>281</v>
      </c>
      <c r="C121" s="40" t="s">
        <v>62</v>
      </c>
      <c r="D121" s="40">
        <v>1636689015</v>
      </c>
      <c r="E121" s="41" t="s">
        <v>162</v>
      </c>
      <c r="F121" s="40" t="s">
        <v>313</v>
      </c>
      <c r="G121" s="41"/>
      <c r="H121" s="42">
        <v>8</v>
      </c>
      <c r="I121" s="42">
        <v>7</v>
      </c>
      <c r="J121" s="42"/>
      <c r="K121" s="42"/>
      <c r="L121" s="42">
        <v>7</v>
      </c>
      <c r="M121" s="42"/>
      <c r="N121" s="42">
        <v>8</v>
      </c>
      <c r="O121" s="42"/>
      <c r="P121" s="42"/>
      <c r="Q121" s="42"/>
      <c r="R121" s="47" t="s">
        <v>316</v>
      </c>
      <c r="S121" s="47" t="s">
        <v>314</v>
      </c>
      <c r="T121" s="43" t="s">
        <v>317</v>
      </c>
      <c r="U121" s="44">
        <v>97</v>
      </c>
      <c r="V121" s="44">
        <f>IF(U121 &gt; 0,W121/U121,0)</f>
        <v>1</v>
      </c>
      <c r="W121" s="44">
        <f>IF(AA121 &gt; 0,U121*MAX(AA$12:AA$149)/AA121, 0)</f>
        <v>97</v>
      </c>
      <c r="X121" s="41">
        <v>30</v>
      </c>
      <c r="Y121" s="41">
        <v>4</v>
      </c>
      <c r="Z121" s="44">
        <f>IF(Y121 &gt; 0,X121/Y121,0)</f>
        <v>7.5</v>
      </c>
      <c r="AA121" s="41">
        <v>17</v>
      </c>
      <c r="AB121" s="41">
        <f>MIN($H121:T121)</f>
        <v>7</v>
      </c>
      <c r="AC121" s="1">
        <v>110</v>
      </c>
    </row>
    <row r="122" spans="1:29" x14ac:dyDescent="0.2">
      <c r="A122" s="46"/>
      <c r="B122" s="39" t="s">
        <v>298</v>
      </c>
      <c r="C122" s="40" t="s">
        <v>79</v>
      </c>
      <c r="D122" s="40">
        <v>1636689558</v>
      </c>
      <c r="E122" s="41" t="s">
        <v>154</v>
      </c>
      <c r="F122" s="40" t="s">
        <v>313</v>
      </c>
      <c r="G122" s="41"/>
      <c r="H122" s="42">
        <v>9</v>
      </c>
      <c r="I122" s="42">
        <v>6</v>
      </c>
      <c r="J122" s="42"/>
      <c r="K122" s="42"/>
      <c r="L122" s="42">
        <v>5</v>
      </c>
      <c r="M122" s="42"/>
      <c r="N122" s="42">
        <v>6</v>
      </c>
      <c r="O122" s="42"/>
      <c r="P122" s="42"/>
      <c r="Q122" s="42"/>
      <c r="R122" s="42"/>
      <c r="S122" s="42">
        <v>5</v>
      </c>
      <c r="T122" s="43" t="s">
        <v>317</v>
      </c>
      <c r="U122" s="44">
        <v>97</v>
      </c>
      <c r="V122" s="44">
        <f>IF(U122 &gt; 0,W122/U122,0)</f>
        <v>1</v>
      </c>
      <c r="W122" s="44">
        <f>IF(AA122 &gt; 0,U122*MAX(AA$12:AA$149)/AA122, 0)</f>
        <v>97</v>
      </c>
      <c r="X122" s="41">
        <v>31</v>
      </c>
      <c r="Y122" s="41">
        <v>5</v>
      </c>
      <c r="Z122" s="44">
        <f>IF(Y122 &gt; 0,X122/Y122,0)</f>
        <v>6.2</v>
      </c>
      <c r="AA122" s="41">
        <v>17</v>
      </c>
      <c r="AB122" s="41">
        <f>MIN($H122:T122)</f>
        <v>5</v>
      </c>
      <c r="AC122" s="1">
        <v>111</v>
      </c>
    </row>
    <row r="123" spans="1:29" x14ac:dyDescent="0.2">
      <c r="A123" s="46"/>
      <c r="B123" s="39" t="s">
        <v>222</v>
      </c>
      <c r="C123" s="40" t="s">
        <v>131</v>
      </c>
      <c r="D123" s="40">
        <v>1636691181</v>
      </c>
      <c r="E123" s="41" t="s">
        <v>162</v>
      </c>
      <c r="F123" s="40" t="s">
        <v>313</v>
      </c>
      <c r="G123" s="41"/>
      <c r="H123" s="42">
        <v>8</v>
      </c>
      <c r="I123" s="42">
        <v>7</v>
      </c>
      <c r="J123" s="42"/>
      <c r="K123" s="42"/>
      <c r="L123" s="42">
        <v>7</v>
      </c>
      <c r="M123" s="42"/>
      <c r="N123" s="42">
        <v>4</v>
      </c>
      <c r="O123" s="42"/>
      <c r="P123" s="42"/>
      <c r="Q123" s="42"/>
      <c r="R123" s="42"/>
      <c r="S123" s="42">
        <v>5</v>
      </c>
      <c r="T123" s="43" t="s">
        <v>317</v>
      </c>
      <c r="U123" s="44">
        <v>97</v>
      </c>
      <c r="V123" s="44">
        <f>IF(U123 &gt; 0,W123/U123,0)</f>
        <v>1</v>
      </c>
      <c r="W123" s="44">
        <f>IF(AA123 &gt; 0,U123*MAX(AA$12:AA$149)/AA123, 0)</f>
        <v>97</v>
      </c>
      <c r="X123" s="41">
        <v>31</v>
      </c>
      <c r="Y123" s="41">
        <v>5</v>
      </c>
      <c r="Z123" s="44">
        <f>IF(Y123 &gt; 0,X123/Y123,0)</f>
        <v>6.2</v>
      </c>
      <c r="AA123" s="41">
        <v>17</v>
      </c>
      <c r="AB123" s="41">
        <f>MIN($H123:T123)</f>
        <v>4</v>
      </c>
      <c r="AC123" s="1">
        <v>112</v>
      </c>
    </row>
    <row r="124" spans="1:29" x14ac:dyDescent="0.2">
      <c r="A124" s="46"/>
      <c r="B124" s="39" t="s">
        <v>231</v>
      </c>
      <c r="C124" s="40" t="s">
        <v>140</v>
      </c>
      <c r="D124" s="40">
        <v>1636691457</v>
      </c>
      <c r="E124" s="41" t="s">
        <v>159</v>
      </c>
      <c r="F124" s="40" t="s">
        <v>313</v>
      </c>
      <c r="G124" s="41"/>
      <c r="H124" s="42">
        <v>8</v>
      </c>
      <c r="I124" s="42">
        <v>7</v>
      </c>
      <c r="J124" s="42"/>
      <c r="K124" s="42"/>
      <c r="L124" s="42">
        <v>6</v>
      </c>
      <c r="M124" s="42"/>
      <c r="N124" s="42">
        <v>4</v>
      </c>
      <c r="O124" s="42"/>
      <c r="P124" s="42"/>
      <c r="Q124" s="42"/>
      <c r="R124" s="42"/>
      <c r="S124" s="42">
        <v>6</v>
      </c>
      <c r="T124" s="43" t="s">
        <v>317</v>
      </c>
      <c r="U124" s="44">
        <v>97</v>
      </c>
      <c r="V124" s="44">
        <f>IF(U124 &gt; 0,W124/U124,0)</f>
        <v>1</v>
      </c>
      <c r="W124" s="44">
        <f>IF(AA124 &gt; 0,U124*MAX(AA$12:AA$149)/AA124, 0)</f>
        <v>97</v>
      </c>
      <c r="X124" s="41">
        <v>31</v>
      </c>
      <c r="Y124" s="41">
        <v>5</v>
      </c>
      <c r="Z124" s="44">
        <f>IF(Y124 &gt; 0,X124/Y124,0)</f>
        <v>6.2</v>
      </c>
      <c r="AA124" s="41">
        <v>17</v>
      </c>
      <c r="AB124" s="41">
        <f>MIN($H124:T124)</f>
        <v>4</v>
      </c>
      <c r="AC124" s="1">
        <v>113</v>
      </c>
    </row>
    <row r="125" spans="1:29" x14ac:dyDescent="0.2">
      <c r="A125" s="38">
        <v>114</v>
      </c>
      <c r="B125" s="39" t="s">
        <v>180</v>
      </c>
      <c r="C125" s="40" t="s">
        <v>89</v>
      </c>
      <c r="D125" s="40">
        <v>1636689861</v>
      </c>
      <c r="E125" s="41" t="s">
        <v>154</v>
      </c>
      <c r="F125" s="40" t="s">
        <v>313</v>
      </c>
      <c r="G125" s="41"/>
      <c r="H125" s="42">
        <v>6</v>
      </c>
      <c r="I125" s="42">
        <v>7</v>
      </c>
      <c r="J125" s="42"/>
      <c r="K125" s="42"/>
      <c r="L125" s="42">
        <v>7</v>
      </c>
      <c r="M125" s="42"/>
      <c r="N125" s="42">
        <v>6</v>
      </c>
      <c r="O125" s="42"/>
      <c r="P125" s="42"/>
      <c r="Q125" s="42"/>
      <c r="R125" s="42"/>
      <c r="S125" s="48">
        <v>2</v>
      </c>
      <c r="T125" s="43" t="s">
        <v>317</v>
      </c>
      <c r="U125" s="44">
        <v>93</v>
      </c>
      <c r="V125" s="44">
        <f>IF(U125 &gt; 0,W125/U125,0)</f>
        <v>1</v>
      </c>
      <c r="W125" s="44">
        <f>IF(AA125 &gt; 0,U125*MAX(AA$12:AA$149)/AA125, 0)</f>
        <v>93</v>
      </c>
      <c r="X125" s="41">
        <v>28</v>
      </c>
      <c r="Y125" s="41">
        <v>5</v>
      </c>
      <c r="Z125" s="44">
        <f>IF(Y125 &gt; 0,X125/Y125,0)</f>
        <v>5.6</v>
      </c>
      <c r="AA125" s="41">
        <v>17</v>
      </c>
      <c r="AB125" s="41">
        <f>MIN($H125:T125)</f>
        <v>2</v>
      </c>
      <c r="AC125" s="1">
        <v>114</v>
      </c>
    </row>
    <row r="126" spans="1:29" x14ac:dyDescent="0.2">
      <c r="A126" s="38">
        <v>115</v>
      </c>
      <c r="B126" s="39" t="s">
        <v>220</v>
      </c>
      <c r="C126" s="40" t="s">
        <v>129</v>
      </c>
      <c r="D126" s="40">
        <v>1636691117</v>
      </c>
      <c r="E126" s="41" t="s">
        <v>159</v>
      </c>
      <c r="F126" s="40" t="s">
        <v>313</v>
      </c>
      <c r="G126" s="41"/>
      <c r="H126" s="42">
        <v>10</v>
      </c>
      <c r="I126" s="42">
        <v>7</v>
      </c>
      <c r="J126" s="42"/>
      <c r="K126" s="42"/>
      <c r="L126" s="47" t="s">
        <v>315</v>
      </c>
      <c r="M126" s="42"/>
      <c r="N126" s="42">
        <v>8</v>
      </c>
      <c r="O126" s="42"/>
      <c r="P126" s="42"/>
      <c r="Q126" s="42"/>
      <c r="R126" s="42"/>
      <c r="S126" s="42">
        <v>5</v>
      </c>
      <c r="T126" s="43" t="s">
        <v>317</v>
      </c>
      <c r="U126" s="44">
        <v>91</v>
      </c>
      <c r="V126" s="44">
        <f>IF(U126 &gt; 0,W126/U126,0)</f>
        <v>1</v>
      </c>
      <c r="W126" s="44">
        <f>IF(AA126 &gt; 0,U126*MAX(AA$12:AA$149)/AA126, 0)</f>
        <v>91</v>
      </c>
      <c r="X126" s="41">
        <v>30</v>
      </c>
      <c r="Y126" s="41">
        <v>4</v>
      </c>
      <c r="Z126" s="44">
        <f>IF(Y126 &gt; 0,X126/Y126,0)</f>
        <v>7.5</v>
      </c>
      <c r="AA126" s="41">
        <v>17</v>
      </c>
      <c r="AB126" s="41">
        <f>MIN($H126:T126)</f>
        <v>5</v>
      </c>
      <c r="AC126" s="1">
        <v>115</v>
      </c>
    </row>
    <row r="127" spans="1:29" x14ac:dyDescent="0.2">
      <c r="A127" s="38">
        <v>116</v>
      </c>
      <c r="B127" s="39" t="s">
        <v>259</v>
      </c>
      <c r="C127" s="40" t="s">
        <v>40</v>
      </c>
      <c r="D127" s="40">
        <v>1636688351</v>
      </c>
      <c r="E127" s="41" t="s">
        <v>162</v>
      </c>
      <c r="F127" s="40" t="s">
        <v>313</v>
      </c>
      <c r="G127" s="41"/>
      <c r="H127" s="42">
        <v>6</v>
      </c>
      <c r="I127" s="42">
        <v>7</v>
      </c>
      <c r="J127" s="42"/>
      <c r="K127" s="42"/>
      <c r="L127" s="42">
        <v>6</v>
      </c>
      <c r="M127" s="42"/>
      <c r="N127" s="48">
        <v>3</v>
      </c>
      <c r="O127" s="42"/>
      <c r="P127" s="42"/>
      <c r="Q127" s="42"/>
      <c r="R127" s="42"/>
      <c r="S127" s="42">
        <v>6</v>
      </c>
      <c r="T127" s="43" t="s">
        <v>317</v>
      </c>
      <c r="U127" s="44">
        <v>90</v>
      </c>
      <c r="V127" s="44">
        <f>IF(U127 &gt; 0,W127/U127,0)</f>
        <v>1</v>
      </c>
      <c r="W127" s="44">
        <f>IF(AA127 &gt; 0,U127*MAX(AA$12:AA$149)/AA127, 0)</f>
        <v>90</v>
      </c>
      <c r="X127" s="41">
        <v>28</v>
      </c>
      <c r="Y127" s="41">
        <v>5</v>
      </c>
      <c r="Z127" s="44">
        <f>IF(Y127 &gt; 0,X127/Y127,0)</f>
        <v>5.6</v>
      </c>
      <c r="AA127" s="41">
        <v>17</v>
      </c>
      <c r="AB127" s="41">
        <f>MIN($H127:T127)</f>
        <v>3</v>
      </c>
      <c r="AC127" s="1">
        <v>116</v>
      </c>
    </row>
    <row r="128" spans="1:29" x14ac:dyDescent="0.2">
      <c r="A128" s="38">
        <v>117</v>
      </c>
      <c r="B128" s="39" t="s">
        <v>254</v>
      </c>
      <c r="C128" s="40" t="s">
        <v>35</v>
      </c>
      <c r="D128" s="40">
        <v>1636688211</v>
      </c>
      <c r="E128" s="41" t="s">
        <v>154</v>
      </c>
      <c r="F128" s="40" t="s">
        <v>313</v>
      </c>
      <c r="G128" s="41"/>
      <c r="H128" s="42">
        <v>8</v>
      </c>
      <c r="I128" s="42">
        <v>7</v>
      </c>
      <c r="J128" s="42"/>
      <c r="K128" s="42"/>
      <c r="L128" s="48">
        <v>3</v>
      </c>
      <c r="M128" s="42"/>
      <c r="N128" s="42">
        <v>6</v>
      </c>
      <c r="O128" s="42"/>
      <c r="P128" s="42"/>
      <c r="Q128" s="42"/>
      <c r="R128" s="42"/>
      <c r="S128" s="42">
        <v>4</v>
      </c>
      <c r="T128" s="43" t="s">
        <v>317</v>
      </c>
      <c r="U128" s="44">
        <v>87</v>
      </c>
      <c r="V128" s="44">
        <f>IF(U128 &gt; 0,W128/U128,0)</f>
        <v>1</v>
      </c>
      <c r="W128" s="44">
        <f>IF(AA128 &gt; 0,U128*MAX(AA$12:AA$149)/AA128, 0)</f>
        <v>87</v>
      </c>
      <c r="X128" s="41">
        <v>28</v>
      </c>
      <c r="Y128" s="41">
        <v>5</v>
      </c>
      <c r="Z128" s="44">
        <f>IF(Y128 &gt; 0,X128/Y128,0)</f>
        <v>5.6</v>
      </c>
      <c r="AA128" s="41">
        <v>17</v>
      </c>
      <c r="AB128" s="41">
        <f>MIN($H128:T128)</f>
        <v>3</v>
      </c>
      <c r="AC128" s="1">
        <v>117</v>
      </c>
    </row>
    <row r="129" spans="1:29" x14ac:dyDescent="0.2">
      <c r="A129" s="45" t="s">
        <v>348</v>
      </c>
      <c r="B129" s="39" t="s">
        <v>218</v>
      </c>
      <c r="C129" s="40" t="s">
        <v>127</v>
      </c>
      <c r="D129" s="40">
        <v>1636691061</v>
      </c>
      <c r="E129" s="41" t="s">
        <v>159</v>
      </c>
      <c r="F129" s="40" t="s">
        <v>313</v>
      </c>
      <c r="G129" s="41"/>
      <c r="H129" s="42">
        <v>8</v>
      </c>
      <c r="I129" s="42">
        <v>7</v>
      </c>
      <c r="J129" s="42"/>
      <c r="K129" s="42"/>
      <c r="L129" s="47" t="s">
        <v>315</v>
      </c>
      <c r="M129" s="42"/>
      <c r="N129" s="42">
        <v>6</v>
      </c>
      <c r="O129" s="42"/>
      <c r="P129" s="42"/>
      <c r="Q129" s="42"/>
      <c r="R129" s="42"/>
      <c r="S129" s="42">
        <v>6</v>
      </c>
      <c r="T129" s="43" t="s">
        <v>317</v>
      </c>
      <c r="U129" s="44">
        <v>83</v>
      </c>
      <c r="V129" s="44">
        <f>IF(U129 &gt; 0,W129/U129,0)</f>
        <v>1</v>
      </c>
      <c r="W129" s="44">
        <f>IF(AA129 &gt; 0,U129*MAX(AA$12:AA$149)/AA129, 0)</f>
        <v>83</v>
      </c>
      <c r="X129" s="41">
        <v>27</v>
      </c>
      <c r="Y129" s="41">
        <v>4</v>
      </c>
      <c r="Z129" s="44">
        <f>IF(Y129 &gt; 0,X129/Y129,0)</f>
        <v>6.75</v>
      </c>
      <c r="AA129" s="41">
        <v>17</v>
      </c>
      <c r="AB129" s="41">
        <f>MIN($H129:T129)</f>
        <v>6</v>
      </c>
      <c r="AC129" s="1">
        <v>118</v>
      </c>
    </row>
    <row r="130" spans="1:29" x14ac:dyDescent="0.2">
      <c r="A130" s="46"/>
      <c r="B130" s="39" t="s">
        <v>166</v>
      </c>
      <c r="C130" s="40" t="s">
        <v>149</v>
      </c>
      <c r="D130" s="40">
        <v>1636691729</v>
      </c>
      <c r="E130" s="41" t="s">
        <v>165</v>
      </c>
      <c r="F130" s="40" t="s">
        <v>313</v>
      </c>
      <c r="G130" s="41"/>
      <c r="H130" s="42">
        <v>8</v>
      </c>
      <c r="I130" s="42">
        <v>5</v>
      </c>
      <c r="J130" s="42"/>
      <c r="K130" s="42"/>
      <c r="L130" s="42">
        <v>6</v>
      </c>
      <c r="M130" s="42"/>
      <c r="N130" s="42">
        <v>4</v>
      </c>
      <c r="O130" s="42"/>
      <c r="P130" s="42"/>
      <c r="Q130" s="42"/>
      <c r="R130" s="42"/>
      <c r="S130" s="42">
        <v>4</v>
      </c>
      <c r="T130" s="43" t="s">
        <v>317</v>
      </c>
      <c r="U130" s="44">
        <v>83</v>
      </c>
      <c r="V130" s="44">
        <f>IF(U130 &gt; 0,W130/U130,0)</f>
        <v>1</v>
      </c>
      <c r="W130" s="44">
        <f>IF(AA130 &gt; 0,U130*MAX(AA$12:AA$149)/AA130, 0)</f>
        <v>83</v>
      </c>
      <c r="X130" s="41">
        <v>27</v>
      </c>
      <c r="Y130" s="41">
        <v>5</v>
      </c>
      <c r="Z130" s="44">
        <f>IF(Y130 &gt; 0,X130/Y130,0)</f>
        <v>5.4</v>
      </c>
      <c r="AA130" s="41">
        <v>17</v>
      </c>
      <c r="AB130" s="41">
        <f>MIN($H130:T130)</f>
        <v>4</v>
      </c>
      <c r="AC130" s="1">
        <v>119</v>
      </c>
    </row>
    <row r="131" spans="1:29" x14ac:dyDescent="0.2">
      <c r="A131" s="45" t="s">
        <v>349</v>
      </c>
      <c r="B131" s="39" t="s">
        <v>161</v>
      </c>
      <c r="C131" s="40" t="s">
        <v>146</v>
      </c>
      <c r="D131" s="40">
        <v>1636691637</v>
      </c>
      <c r="E131" s="41" t="s">
        <v>159</v>
      </c>
      <c r="F131" s="40" t="s">
        <v>313</v>
      </c>
      <c r="G131" s="41"/>
      <c r="H131" s="42">
        <v>9</v>
      </c>
      <c r="I131" s="42">
        <v>7</v>
      </c>
      <c r="J131" s="42"/>
      <c r="K131" s="42"/>
      <c r="L131" s="47" t="s">
        <v>316</v>
      </c>
      <c r="M131" s="42"/>
      <c r="N131" s="42">
        <v>7</v>
      </c>
      <c r="O131" s="42"/>
      <c r="P131" s="42"/>
      <c r="Q131" s="42"/>
      <c r="R131" s="42"/>
      <c r="S131" s="42">
        <v>4</v>
      </c>
      <c r="T131" s="43" t="s">
        <v>317</v>
      </c>
      <c r="U131" s="44">
        <v>81</v>
      </c>
      <c r="V131" s="44">
        <f>IF(U131 &gt; 0,W131/U131,0)</f>
        <v>1</v>
      </c>
      <c r="W131" s="44">
        <f>IF(AA131 &gt; 0,U131*MAX(AA$12:AA$149)/AA131, 0)</f>
        <v>81</v>
      </c>
      <c r="X131" s="41">
        <v>27</v>
      </c>
      <c r="Y131" s="41">
        <v>4</v>
      </c>
      <c r="Z131" s="44">
        <f>IF(Y131 &gt; 0,X131/Y131,0)</f>
        <v>6.75</v>
      </c>
      <c r="AA131" s="41">
        <v>17</v>
      </c>
      <c r="AB131" s="41">
        <f>MIN($H131:T131)</f>
        <v>4</v>
      </c>
      <c r="AC131" s="1">
        <v>120</v>
      </c>
    </row>
    <row r="132" spans="1:29" x14ac:dyDescent="0.2">
      <c r="A132" s="46"/>
      <c r="B132" s="39" t="s">
        <v>248</v>
      </c>
      <c r="C132" s="40" t="s">
        <v>29</v>
      </c>
      <c r="D132" s="40">
        <v>1662121884</v>
      </c>
      <c r="E132" s="41" t="s">
        <v>162</v>
      </c>
      <c r="F132" s="40" t="s">
        <v>313</v>
      </c>
      <c r="G132" s="41"/>
      <c r="H132" s="42">
        <v>5</v>
      </c>
      <c r="I132" s="42">
        <v>7</v>
      </c>
      <c r="J132" s="42"/>
      <c r="K132" s="42"/>
      <c r="L132" s="42">
        <v>6</v>
      </c>
      <c r="M132" s="42"/>
      <c r="N132" s="48">
        <v>3</v>
      </c>
      <c r="O132" s="42"/>
      <c r="P132" s="42"/>
      <c r="Q132" s="42"/>
      <c r="R132" s="42"/>
      <c r="S132" s="42">
        <v>4</v>
      </c>
      <c r="T132" s="43" t="s">
        <v>317</v>
      </c>
      <c r="U132" s="44">
        <v>81</v>
      </c>
      <c r="V132" s="44">
        <f>IF(U132 &gt; 0,W132/U132,0)</f>
        <v>1</v>
      </c>
      <c r="W132" s="44">
        <f>IF(AA132 &gt; 0,U132*MAX(AA$12:AA$149)/AA132, 0)</f>
        <v>81</v>
      </c>
      <c r="X132" s="41">
        <v>25</v>
      </c>
      <c r="Y132" s="41">
        <v>5</v>
      </c>
      <c r="Z132" s="44">
        <f>IF(Y132 &gt; 0,X132/Y132,0)</f>
        <v>5</v>
      </c>
      <c r="AA132" s="41">
        <v>17</v>
      </c>
      <c r="AB132" s="41">
        <f>MIN($H132:T132)</f>
        <v>3</v>
      </c>
      <c r="AC132" s="1">
        <v>121</v>
      </c>
    </row>
    <row r="133" spans="1:29" x14ac:dyDescent="0.2">
      <c r="A133" s="38">
        <v>122</v>
      </c>
      <c r="B133" s="39" t="s">
        <v>239</v>
      </c>
      <c r="C133" s="40" t="s">
        <v>20</v>
      </c>
      <c r="D133" s="40">
        <v>1638335319</v>
      </c>
      <c r="E133" s="41" t="s">
        <v>162</v>
      </c>
      <c r="F133" s="40" t="s">
        <v>313</v>
      </c>
      <c r="G133" s="41"/>
      <c r="H133" s="42">
        <v>10</v>
      </c>
      <c r="I133" s="47" t="s">
        <v>315</v>
      </c>
      <c r="J133" s="42"/>
      <c r="K133" s="42"/>
      <c r="L133" s="42">
        <v>6</v>
      </c>
      <c r="M133" s="42"/>
      <c r="N133" s="42">
        <v>6</v>
      </c>
      <c r="O133" s="42"/>
      <c r="P133" s="42"/>
      <c r="Q133" s="42"/>
      <c r="R133" s="42"/>
      <c r="S133" s="42">
        <v>4</v>
      </c>
      <c r="T133" s="43" t="s">
        <v>317</v>
      </c>
      <c r="U133" s="44">
        <v>80</v>
      </c>
      <c r="V133" s="44">
        <f>IF(U133 &gt; 0,W133/U133,0)</f>
        <v>1</v>
      </c>
      <c r="W133" s="44">
        <f>IF(AA133 &gt; 0,U133*MAX(AA$12:AA$149)/AA133, 0)</f>
        <v>80</v>
      </c>
      <c r="X133" s="41">
        <v>26</v>
      </c>
      <c r="Y133" s="41">
        <v>4</v>
      </c>
      <c r="Z133" s="44">
        <f>IF(Y133 &gt; 0,X133/Y133,0)</f>
        <v>6.5</v>
      </c>
      <c r="AA133" s="41">
        <v>17</v>
      </c>
      <c r="AB133" s="41">
        <f>MIN($H133:T133)</f>
        <v>4</v>
      </c>
      <c r="AC133" s="1">
        <v>122</v>
      </c>
    </row>
    <row r="134" spans="1:29" x14ac:dyDescent="0.2">
      <c r="A134" s="38">
        <v>123</v>
      </c>
      <c r="B134" s="39" t="s">
        <v>185</v>
      </c>
      <c r="C134" s="40" t="s">
        <v>94</v>
      </c>
      <c r="D134" s="40">
        <v>1636690030</v>
      </c>
      <c r="E134" s="41" t="s">
        <v>162</v>
      </c>
      <c r="F134" s="40" t="s">
        <v>313</v>
      </c>
      <c r="G134" s="41"/>
      <c r="H134" s="42">
        <v>9</v>
      </c>
      <c r="I134" s="42">
        <v>4</v>
      </c>
      <c r="J134" s="42"/>
      <c r="K134" s="42"/>
      <c r="L134" s="42">
        <v>5</v>
      </c>
      <c r="M134" s="42"/>
      <c r="N134" s="42">
        <v>6</v>
      </c>
      <c r="O134" s="42"/>
      <c r="P134" s="42"/>
      <c r="Q134" s="42"/>
      <c r="R134" s="42"/>
      <c r="S134" s="48">
        <v>2</v>
      </c>
      <c r="T134" s="43" t="s">
        <v>317</v>
      </c>
      <c r="U134" s="44">
        <v>79</v>
      </c>
      <c r="V134" s="44">
        <f>IF(U134 &gt; 0,W134/U134,0)</f>
        <v>1</v>
      </c>
      <c r="W134" s="44">
        <f>IF(AA134 &gt; 0,U134*MAX(AA$12:AA$149)/AA134, 0)</f>
        <v>79</v>
      </c>
      <c r="X134" s="41">
        <v>26</v>
      </c>
      <c r="Y134" s="41">
        <v>5</v>
      </c>
      <c r="Z134" s="44">
        <f>IF(Y134 &gt; 0,X134/Y134,0)</f>
        <v>5.2</v>
      </c>
      <c r="AA134" s="41">
        <v>17</v>
      </c>
      <c r="AB134" s="41">
        <f>MIN($H134:T134)</f>
        <v>2</v>
      </c>
      <c r="AC134" s="1">
        <v>123</v>
      </c>
    </row>
    <row r="135" spans="1:29" x14ac:dyDescent="0.2">
      <c r="A135" s="38">
        <v>124</v>
      </c>
      <c r="B135" s="39" t="s">
        <v>170</v>
      </c>
      <c r="C135" s="40" t="s">
        <v>153</v>
      </c>
      <c r="D135" s="40">
        <v>1693685939</v>
      </c>
      <c r="E135" s="41" t="s">
        <v>159</v>
      </c>
      <c r="F135" s="40" t="s">
        <v>313</v>
      </c>
      <c r="G135" s="41"/>
      <c r="H135" s="42">
        <v>8</v>
      </c>
      <c r="I135" s="42">
        <v>5</v>
      </c>
      <c r="J135" s="42"/>
      <c r="K135" s="42"/>
      <c r="L135" s="42">
        <v>5</v>
      </c>
      <c r="M135" s="42"/>
      <c r="N135" s="48">
        <v>3</v>
      </c>
      <c r="O135" s="42"/>
      <c r="P135" s="42"/>
      <c r="Q135" s="42"/>
      <c r="R135" s="42"/>
      <c r="S135" s="42">
        <v>4</v>
      </c>
      <c r="T135" s="43" t="s">
        <v>317</v>
      </c>
      <c r="U135" s="44">
        <v>74</v>
      </c>
      <c r="V135" s="44">
        <f>IF(U135 &gt; 0,W135/U135,0)</f>
        <v>1</v>
      </c>
      <c r="W135" s="44">
        <f>IF(AA135 &gt; 0,U135*MAX(AA$12:AA$149)/AA135, 0)</f>
        <v>74</v>
      </c>
      <c r="X135" s="41">
        <v>25</v>
      </c>
      <c r="Y135" s="41">
        <v>5</v>
      </c>
      <c r="Z135" s="44">
        <f>IF(Y135 &gt; 0,X135/Y135,0)</f>
        <v>5</v>
      </c>
      <c r="AA135" s="41">
        <v>17</v>
      </c>
      <c r="AB135" s="41">
        <f>MIN($H135:T135)</f>
        <v>3</v>
      </c>
      <c r="AC135" s="1">
        <v>124</v>
      </c>
    </row>
    <row r="136" spans="1:29" x14ac:dyDescent="0.2">
      <c r="A136" s="45" t="s">
        <v>350</v>
      </c>
      <c r="B136" s="39" t="s">
        <v>233</v>
      </c>
      <c r="C136" s="40" t="s">
        <v>142</v>
      </c>
      <c r="D136" s="40">
        <v>1636691509</v>
      </c>
      <c r="E136" s="41" t="s">
        <v>159</v>
      </c>
      <c r="F136" s="40" t="s">
        <v>313</v>
      </c>
      <c r="G136" s="41"/>
      <c r="H136" s="42">
        <v>5</v>
      </c>
      <c r="I136" s="47" t="s">
        <v>315</v>
      </c>
      <c r="J136" s="42"/>
      <c r="K136" s="42"/>
      <c r="L136" s="47" t="s">
        <v>315</v>
      </c>
      <c r="M136" s="42"/>
      <c r="N136" s="42">
        <v>8</v>
      </c>
      <c r="O136" s="42"/>
      <c r="P136" s="42"/>
      <c r="Q136" s="42"/>
      <c r="R136" s="42"/>
      <c r="S136" s="42">
        <v>7</v>
      </c>
      <c r="T136" s="43" t="s">
        <v>317</v>
      </c>
      <c r="U136" s="44">
        <v>73</v>
      </c>
      <c r="V136" s="44">
        <f>IF(U136 &gt; 0,W136/U136,0)</f>
        <v>1</v>
      </c>
      <c r="W136" s="44">
        <f>IF(AA136 &gt; 0,U136*MAX(AA$12:AA$149)/AA136, 0)</f>
        <v>73</v>
      </c>
      <c r="X136" s="41">
        <v>20</v>
      </c>
      <c r="Y136" s="41">
        <v>3</v>
      </c>
      <c r="Z136" s="44">
        <f>IF(Y136 &gt; 0,X136/Y136,0)</f>
        <v>6.666666666666667</v>
      </c>
      <c r="AA136" s="41">
        <v>17</v>
      </c>
      <c r="AB136" s="41">
        <f>MIN($H136:T136)</f>
        <v>5</v>
      </c>
      <c r="AC136" s="1">
        <v>125</v>
      </c>
    </row>
    <row r="137" spans="1:29" x14ac:dyDescent="0.2">
      <c r="A137" s="46"/>
      <c r="B137" s="39" t="s">
        <v>292</v>
      </c>
      <c r="C137" s="40" t="s">
        <v>73</v>
      </c>
      <c r="D137" s="40">
        <v>1636689378</v>
      </c>
      <c r="E137" s="41" t="s">
        <v>165</v>
      </c>
      <c r="F137" s="40" t="s">
        <v>313</v>
      </c>
      <c r="G137" s="41"/>
      <c r="H137" s="42">
        <v>9</v>
      </c>
      <c r="I137" s="42">
        <v>7</v>
      </c>
      <c r="J137" s="42"/>
      <c r="K137" s="42"/>
      <c r="L137" s="42">
        <v>7</v>
      </c>
      <c r="M137" s="42"/>
      <c r="N137" s="48">
        <v>3</v>
      </c>
      <c r="O137" s="42"/>
      <c r="P137" s="42"/>
      <c r="Q137" s="42"/>
      <c r="R137" s="42"/>
      <c r="S137" s="47" t="s">
        <v>314</v>
      </c>
      <c r="T137" s="43" t="s">
        <v>317</v>
      </c>
      <c r="U137" s="44">
        <v>73</v>
      </c>
      <c r="V137" s="44">
        <f>IF(U137 &gt; 0,W137/U137,0)</f>
        <v>1</v>
      </c>
      <c r="W137" s="44">
        <f>IF(AA137 &gt; 0,U137*MAX(AA$12:AA$149)/AA137, 0)</f>
        <v>73</v>
      </c>
      <c r="X137" s="41">
        <v>26</v>
      </c>
      <c r="Y137" s="41">
        <v>4</v>
      </c>
      <c r="Z137" s="44">
        <f>IF(Y137 &gt; 0,X137/Y137,0)</f>
        <v>6.5</v>
      </c>
      <c r="AA137" s="41">
        <v>17</v>
      </c>
      <c r="AB137" s="41">
        <f>MIN($H137:T137)</f>
        <v>3</v>
      </c>
      <c r="AC137" s="1">
        <v>126</v>
      </c>
    </row>
    <row r="138" spans="1:29" x14ac:dyDescent="0.2">
      <c r="A138" s="45" t="s">
        <v>351</v>
      </c>
      <c r="B138" s="39" t="s">
        <v>228</v>
      </c>
      <c r="C138" s="40" t="s">
        <v>137</v>
      </c>
      <c r="D138" s="40">
        <v>1636691353</v>
      </c>
      <c r="E138" s="41" t="s">
        <v>154</v>
      </c>
      <c r="F138" s="40" t="s">
        <v>313</v>
      </c>
      <c r="G138" s="41"/>
      <c r="H138" s="42">
        <v>4</v>
      </c>
      <c r="I138" s="42">
        <v>6</v>
      </c>
      <c r="J138" s="42"/>
      <c r="K138" s="42"/>
      <c r="L138" s="47" t="s">
        <v>314</v>
      </c>
      <c r="M138" s="42"/>
      <c r="N138" s="42">
        <v>6</v>
      </c>
      <c r="O138" s="42"/>
      <c r="P138" s="42"/>
      <c r="Q138" s="42"/>
      <c r="R138" s="42"/>
      <c r="S138" s="42">
        <v>5</v>
      </c>
      <c r="T138" s="43" t="s">
        <v>317</v>
      </c>
      <c r="U138" s="44">
        <v>72</v>
      </c>
      <c r="V138" s="44">
        <f>IF(U138 &gt; 0,W138/U138,0)</f>
        <v>1</v>
      </c>
      <c r="W138" s="44">
        <f>IF(AA138 &gt; 0,U138*MAX(AA$12:AA$149)/AA138, 0)</f>
        <v>72</v>
      </c>
      <c r="X138" s="41">
        <v>21</v>
      </c>
      <c r="Y138" s="41">
        <v>4</v>
      </c>
      <c r="Z138" s="44">
        <f>IF(Y138 &gt; 0,X138/Y138,0)</f>
        <v>5.25</v>
      </c>
      <c r="AA138" s="41">
        <v>17</v>
      </c>
      <c r="AB138" s="41">
        <f>MIN($H138:T138)</f>
        <v>4</v>
      </c>
      <c r="AC138" s="1">
        <v>127</v>
      </c>
    </row>
    <row r="139" spans="1:29" x14ac:dyDescent="0.2">
      <c r="A139" s="46"/>
      <c r="B139" s="39" t="s">
        <v>252</v>
      </c>
      <c r="C139" s="40" t="s">
        <v>33</v>
      </c>
      <c r="D139" s="40">
        <v>1636688163</v>
      </c>
      <c r="E139" s="41" t="s">
        <v>165</v>
      </c>
      <c r="F139" s="40" t="s">
        <v>313</v>
      </c>
      <c r="G139" s="41"/>
      <c r="H139" s="42">
        <v>4</v>
      </c>
      <c r="I139" s="42">
        <v>6</v>
      </c>
      <c r="J139" s="42"/>
      <c r="K139" s="42"/>
      <c r="L139" s="42">
        <v>4</v>
      </c>
      <c r="M139" s="42"/>
      <c r="N139" s="48">
        <v>2</v>
      </c>
      <c r="O139" s="42"/>
      <c r="P139" s="42"/>
      <c r="Q139" s="42"/>
      <c r="R139" s="42"/>
      <c r="S139" s="42">
        <v>6</v>
      </c>
      <c r="T139" s="43" t="s">
        <v>317</v>
      </c>
      <c r="U139" s="44">
        <v>72</v>
      </c>
      <c r="V139" s="44">
        <f>IF(U139 &gt; 0,W139/U139,0)</f>
        <v>1</v>
      </c>
      <c r="W139" s="44">
        <f>IF(AA139 &gt; 0,U139*MAX(AA$12:AA$149)/AA139, 0)</f>
        <v>72</v>
      </c>
      <c r="X139" s="41">
        <v>22</v>
      </c>
      <c r="Y139" s="41">
        <v>5</v>
      </c>
      <c r="Z139" s="44">
        <f>IF(Y139 &gt; 0,X139/Y139,0)</f>
        <v>4.4000000000000004</v>
      </c>
      <c r="AA139" s="41">
        <v>17</v>
      </c>
      <c r="AB139" s="41">
        <f>MIN($H139:T139)</f>
        <v>2</v>
      </c>
      <c r="AC139" s="1">
        <v>128</v>
      </c>
    </row>
    <row r="140" spans="1:29" x14ac:dyDescent="0.2">
      <c r="A140" s="38">
        <v>129</v>
      </c>
      <c r="B140" s="39" t="s">
        <v>243</v>
      </c>
      <c r="C140" s="40" t="s">
        <v>24</v>
      </c>
      <c r="D140" s="40">
        <v>1663223432</v>
      </c>
      <c r="E140" s="41" t="s">
        <v>154</v>
      </c>
      <c r="F140" s="40" t="s">
        <v>313</v>
      </c>
      <c r="G140" s="41"/>
      <c r="H140" s="42">
        <v>9</v>
      </c>
      <c r="I140" s="42">
        <v>8</v>
      </c>
      <c r="J140" s="42"/>
      <c r="K140" s="42"/>
      <c r="L140" s="47" t="s">
        <v>314</v>
      </c>
      <c r="M140" s="42"/>
      <c r="N140" s="42">
        <v>6</v>
      </c>
      <c r="O140" s="42"/>
      <c r="P140" s="42"/>
      <c r="Q140" s="42"/>
      <c r="R140" s="42"/>
      <c r="S140" s="48">
        <v>2</v>
      </c>
      <c r="T140" s="43" t="s">
        <v>317</v>
      </c>
      <c r="U140" s="44">
        <v>71</v>
      </c>
      <c r="V140" s="44">
        <f>IF(U140 &gt; 0,W140/U140,0)</f>
        <v>1</v>
      </c>
      <c r="W140" s="44">
        <f>IF(AA140 &gt; 0,U140*MAX(AA$12:AA$149)/AA140, 0)</f>
        <v>71</v>
      </c>
      <c r="X140" s="41">
        <v>25</v>
      </c>
      <c r="Y140" s="41">
        <v>4</v>
      </c>
      <c r="Z140" s="44">
        <f>IF(Y140 &gt; 0,X140/Y140,0)</f>
        <v>6.25</v>
      </c>
      <c r="AA140" s="41">
        <v>17</v>
      </c>
      <c r="AB140" s="41">
        <f>MIN($H140:T140)</f>
        <v>2</v>
      </c>
      <c r="AC140" s="1">
        <v>129</v>
      </c>
    </row>
    <row r="141" spans="1:29" x14ac:dyDescent="0.2">
      <c r="A141" s="38">
        <v>130</v>
      </c>
      <c r="B141" s="39" t="s">
        <v>289</v>
      </c>
      <c r="C141" s="40" t="s">
        <v>70</v>
      </c>
      <c r="D141" s="40">
        <v>1636689262</v>
      </c>
      <c r="E141" s="41" t="s">
        <v>159</v>
      </c>
      <c r="F141" s="40" t="s">
        <v>313</v>
      </c>
      <c r="G141" s="41"/>
      <c r="H141" s="47" t="s">
        <v>314</v>
      </c>
      <c r="I141" s="42">
        <v>8</v>
      </c>
      <c r="J141" s="42"/>
      <c r="K141" s="42"/>
      <c r="L141" s="47" t="s">
        <v>314</v>
      </c>
      <c r="M141" s="42"/>
      <c r="N141" s="42">
        <v>6</v>
      </c>
      <c r="O141" s="42"/>
      <c r="P141" s="42"/>
      <c r="Q141" s="42"/>
      <c r="R141" s="42"/>
      <c r="S141" s="42">
        <v>4</v>
      </c>
      <c r="T141" s="43" t="s">
        <v>317</v>
      </c>
      <c r="U141" s="44">
        <v>70</v>
      </c>
      <c r="V141" s="44">
        <f>IF(U141 &gt; 0,W141/U141,0)</f>
        <v>1</v>
      </c>
      <c r="W141" s="44">
        <f>IF(AA141 &gt; 0,U141*MAX(AA$12:AA$149)/AA141, 0)</f>
        <v>70</v>
      </c>
      <c r="X141" s="41">
        <v>18</v>
      </c>
      <c r="Y141" s="41">
        <v>3</v>
      </c>
      <c r="Z141" s="44">
        <f>IF(Y141 &gt; 0,X141/Y141,0)</f>
        <v>6</v>
      </c>
      <c r="AA141" s="41">
        <v>17</v>
      </c>
      <c r="AB141" s="41">
        <f>MIN($H141:T141)</f>
        <v>4</v>
      </c>
      <c r="AC141" s="1">
        <v>130</v>
      </c>
    </row>
    <row r="142" spans="1:29" x14ac:dyDescent="0.2">
      <c r="A142" s="45" t="s">
        <v>352</v>
      </c>
      <c r="B142" s="39" t="s">
        <v>169</v>
      </c>
      <c r="C142" s="40" t="s">
        <v>152</v>
      </c>
      <c r="D142" s="40">
        <v>1636691849</v>
      </c>
      <c r="E142" s="41" t="s">
        <v>162</v>
      </c>
      <c r="F142" s="40" t="s">
        <v>313</v>
      </c>
      <c r="G142" s="41"/>
      <c r="H142" s="42">
        <v>5</v>
      </c>
      <c r="I142" s="42">
        <v>6</v>
      </c>
      <c r="J142" s="42"/>
      <c r="K142" s="42"/>
      <c r="L142" s="47" t="s">
        <v>315</v>
      </c>
      <c r="M142" s="42"/>
      <c r="N142" s="42">
        <v>6</v>
      </c>
      <c r="O142" s="42"/>
      <c r="P142" s="42"/>
      <c r="Q142" s="42"/>
      <c r="R142" s="42"/>
      <c r="S142" s="42">
        <v>4</v>
      </c>
      <c r="T142" s="43" t="s">
        <v>317</v>
      </c>
      <c r="U142" s="44">
        <v>69</v>
      </c>
      <c r="V142" s="44">
        <f>IF(U142 &gt; 0,W142/U142,0)</f>
        <v>1</v>
      </c>
      <c r="W142" s="44">
        <f>IF(AA142 &gt; 0,U142*MAX(AA$12:AA$149)/AA142, 0)</f>
        <v>69</v>
      </c>
      <c r="X142" s="41">
        <v>21</v>
      </c>
      <c r="Y142" s="41">
        <v>4</v>
      </c>
      <c r="Z142" s="44">
        <f>IF(Y142 &gt; 0,X142/Y142,0)</f>
        <v>5.25</v>
      </c>
      <c r="AA142" s="41">
        <v>17</v>
      </c>
      <c r="AB142" s="41">
        <f>MIN($H142:T142)</f>
        <v>4</v>
      </c>
      <c r="AC142" s="1">
        <v>131</v>
      </c>
    </row>
    <row r="143" spans="1:29" x14ac:dyDescent="0.2">
      <c r="A143" s="46"/>
      <c r="B143" s="39" t="s">
        <v>296</v>
      </c>
      <c r="C143" s="40" t="s">
        <v>77</v>
      </c>
      <c r="D143" s="40">
        <v>1636689496</v>
      </c>
      <c r="E143" s="41" t="s">
        <v>165</v>
      </c>
      <c r="F143" s="40" t="s">
        <v>313</v>
      </c>
      <c r="G143" s="41"/>
      <c r="H143" s="42">
        <v>8</v>
      </c>
      <c r="I143" s="42">
        <v>6</v>
      </c>
      <c r="J143" s="42"/>
      <c r="K143" s="42"/>
      <c r="L143" s="42">
        <v>5</v>
      </c>
      <c r="M143" s="42"/>
      <c r="N143" s="48">
        <v>3</v>
      </c>
      <c r="O143" s="42"/>
      <c r="P143" s="42"/>
      <c r="Q143" s="42"/>
      <c r="R143" s="42"/>
      <c r="S143" s="48">
        <v>2</v>
      </c>
      <c r="T143" s="43" t="s">
        <v>317</v>
      </c>
      <c r="U143" s="44">
        <v>69</v>
      </c>
      <c r="V143" s="44">
        <f>IF(U143 &gt; 0,W143/U143,0)</f>
        <v>1</v>
      </c>
      <c r="W143" s="44">
        <f>IF(AA143 &gt; 0,U143*MAX(AA$12:AA$149)/AA143, 0)</f>
        <v>69</v>
      </c>
      <c r="X143" s="41">
        <v>24</v>
      </c>
      <c r="Y143" s="41">
        <v>5</v>
      </c>
      <c r="Z143" s="44">
        <f>IF(Y143 &gt; 0,X143/Y143,0)</f>
        <v>4.8</v>
      </c>
      <c r="AA143" s="41">
        <v>17</v>
      </c>
      <c r="AB143" s="41">
        <f>MIN($H143:T143)</f>
        <v>2</v>
      </c>
      <c r="AC143" s="1">
        <v>132</v>
      </c>
    </row>
    <row r="144" spans="1:29" x14ac:dyDescent="0.2">
      <c r="A144" s="46"/>
      <c r="B144" s="39" t="s">
        <v>164</v>
      </c>
      <c r="C144" s="40" t="s">
        <v>148</v>
      </c>
      <c r="D144" s="40">
        <v>1636691697</v>
      </c>
      <c r="E144" s="41" t="s">
        <v>162</v>
      </c>
      <c r="F144" s="40" t="s">
        <v>313</v>
      </c>
      <c r="G144" s="41"/>
      <c r="H144" s="42">
        <v>8</v>
      </c>
      <c r="I144" s="42">
        <v>6</v>
      </c>
      <c r="J144" s="42"/>
      <c r="K144" s="42"/>
      <c r="L144" s="42">
        <v>5</v>
      </c>
      <c r="M144" s="42"/>
      <c r="N144" s="48">
        <v>3</v>
      </c>
      <c r="O144" s="42"/>
      <c r="P144" s="42"/>
      <c r="Q144" s="42"/>
      <c r="R144" s="42"/>
      <c r="S144" s="48">
        <v>2</v>
      </c>
      <c r="T144" s="43" t="s">
        <v>317</v>
      </c>
      <c r="U144" s="44">
        <v>69</v>
      </c>
      <c r="V144" s="44">
        <f>IF(U144 &gt; 0,W144/U144,0)</f>
        <v>1</v>
      </c>
      <c r="W144" s="44">
        <f>IF(AA144 &gt; 0,U144*MAX(AA$12:AA$149)/AA144, 0)</f>
        <v>69</v>
      </c>
      <c r="X144" s="41">
        <v>24</v>
      </c>
      <c r="Y144" s="41">
        <v>5</v>
      </c>
      <c r="Z144" s="44">
        <f>IF(Y144 &gt; 0,X144/Y144,0)</f>
        <v>4.8</v>
      </c>
      <c r="AA144" s="41">
        <v>17</v>
      </c>
      <c r="AB144" s="41">
        <f>MIN($H144:T144)</f>
        <v>2</v>
      </c>
      <c r="AC144" s="1">
        <v>133</v>
      </c>
    </row>
    <row r="145" spans="1:29" x14ac:dyDescent="0.2">
      <c r="A145" s="38">
        <v>134</v>
      </c>
      <c r="B145" s="39" t="s">
        <v>227</v>
      </c>
      <c r="C145" s="40" t="s">
        <v>136</v>
      </c>
      <c r="D145" s="40">
        <v>1636691321</v>
      </c>
      <c r="E145" s="41" t="s">
        <v>165</v>
      </c>
      <c r="F145" s="40" t="s">
        <v>313</v>
      </c>
      <c r="G145" s="41"/>
      <c r="H145" s="42">
        <v>5</v>
      </c>
      <c r="I145" s="42">
        <v>5</v>
      </c>
      <c r="J145" s="42"/>
      <c r="K145" s="42"/>
      <c r="L145" s="47" t="s">
        <v>314</v>
      </c>
      <c r="M145" s="42"/>
      <c r="N145" s="42">
        <v>7</v>
      </c>
      <c r="O145" s="42"/>
      <c r="P145" s="42"/>
      <c r="Q145" s="42"/>
      <c r="R145" s="42"/>
      <c r="S145" s="48">
        <v>2</v>
      </c>
      <c r="T145" s="43" t="s">
        <v>317</v>
      </c>
      <c r="U145" s="44">
        <v>63</v>
      </c>
      <c r="V145" s="44">
        <f>IF(U145 &gt; 0,W145/U145,0)</f>
        <v>1</v>
      </c>
      <c r="W145" s="44">
        <f>IF(AA145 &gt; 0,U145*MAX(AA$12:AA$149)/AA145, 0)</f>
        <v>63</v>
      </c>
      <c r="X145" s="41">
        <v>19</v>
      </c>
      <c r="Y145" s="41">
        <v>4</v>
      </c>
      <c r="Z145" s="44">
        <f>IF(Y145 &gt; 0,X145/Y145,0)</f>
        <v>4.75</v>
      </c>
      <c r="AA145" s="41">
        <v>17</v>
      </c>
      <c r="AB145" s="41">
        <f>MIN($H145:T145)</f>
        <v>2</v>
      </c>
      <c r="AC145" s="1">
        <v>134</v>
      </c>
    </row>
    <row r="146" spans="1:29" x14ac:dyDescent="0.2">
      <c r="A146" s="38">
        <v>135</v>
      </c>
      <c r="B146" s="39" t="s">
        <v>297</v>
      </c>
      <c r="C146" s="40" t="s">
        <v>78</v>
      </c>
      <c r="D146" s="40">
        <v>1636689525</v>
      </c>
      <c r="E146" s="41" t="s">
        <v>165</v>
      </c>
      <c r="F146" s="40" t="s">
        <v>313</v>
      </c>
      <c r="G146" s="41"/>
      <c r="H146" s="42">
        <v>7</v>
      </c>
      <c r="I146" s="42">
        <v>5</v>
      </c>
      <c r="J146" s="42"/>
      <c r="K146" s="42"/>
      <c r="L146" s="48">
        <v>3</v>
      </c>
      <c r="M146" s="42"/>
      <c r="N146" s="48">
        <v>3</v>
      </c>
      <c r="O146" s="42"/>
      <c r="P146" s="42"/>
      <c r="Q146" s="42"/>
      <c r="R146" s="42"/>
      <c r="S146" s="47" t="s">
        <v>315</v>
      </c>
      <c r="T146" s="43" t="s">
        <v>317</v>
      </c>
      <c r="U146" s="44">
        <v>49</v>
      </c>
      <c r="V146" s="44">
        <f>IF(U146 &gt; 0,W146/U146,0)</f>
        <v>1</v>
      </c>
      <c r="W146" s="44">
        <f>IF(AA146 &gt; 0,U146*MAX(AA$12:AA$149)/AA146, 0)</f>
        <v>49</v>
      </c>
      <c r="X146" s="41">
        <v>18</v>
      </c>
      <c r="Y146" s="41">
        <v>4</v>
      </c>
      <c r="Z146" s="44">
        <f>IF(Y146 &gt; 0,X146/Y146,0)</f>
        <v>4.5</v>
      </c>
      <c r="AA146" s="41">
        <v>17</v>
      </c>
      <c r="AB146" s="41">
        <f>MIN($H146:T146)</f>
        <v>3</v>
      </c>
      <c r="AC146" s="1">
        <v>135</v>
      </c>
    </row>
    <row r="147" spans="1:29" x14ac:dyDescent="0.2">
      <c r="A147" s="38">
        <v>136</v>
      </c>
      <c r="B147" s="39" t="s">
        <v>160</v>
      </c>
      <c r="C147" s="40" t="s">
        <v>145</v>
      </c>
      <c r="D147" s="40">
        <v>1636691601</v>
      </c>
      <c r="E147" s="41" t="s">
        <v>159</v>
      </c>
      <c r="F147" s="40" t="s">
        <v>313</v>
      </c>
      <c r="G147" s="41"/>
      <c r="H147" s="42">
        <v>9</v>
      </c>
      <c r="I147" s="47" t="s">
        <v>315</v>
      </c>
      <c r="J147" s="42"/>
      <c r="K147" s="42"/>
      <c r="L147" s="47" t="s">
        <v>315</v>
      </c>
      <c r="M147" s="42"/>
      <c r="N147" s="42">
        <v>6</v>
      </c>
      <c r="O147" s="42"/>
      <c r="P147" s="42"/>
      <c r="Q147" s="42"/>
      <c r="R147" s="42"/>
      <c r="S147" s="47" t="s">
        <v>315</v>
      </c>
      <c r="T147" s="43" t="s">
        <v>317</v>
      </c>
      <c r="U147" s="44">
        <v>39</v>
      </c>
      <c r="V147" s="44">
        <f>IF(U147 &gt; 0,W147/U147,0)</f>
        <v>1</v>
      </c>
      <c r="W147" s="44">
        <f>IF(AA147 &gt; 0,U147*MAX(AA$12:AA$149)/AA147, 0)</f>
        <v>39</v>
      </c>
      <c r="X147" s="41">
        <v>15</v>
      </c>
      <c r="Y147" s="41">
        <v>2</v>
      </c>
      <c r="Z147" s="44">
        <f>IF(Y147 &gt; 0,X147/Y147,0)</f>
        <v>7.5</v>
      </c>
      <c r="AA147" s="41">
        <v>17</v>
      </c>
      <c r="AB147" s="41">
        <f>MIN($H147:T147)</f>
        <v>6</v>
      </c>
      <c r="AC147" s="1">
        <v>136</v>
      </c>
    </row>
    <row r="148" spans="1:29" x14ac:dyDescent="0.2">
      <c r="A148" s="38">
        <v>137</v>
      </c>
      <c r="B148" s="39" t="s">
        <v>193</v>
      </c>
      <c r="C148" s="40" t="s">
        <v>102</v>
      </c>
      <c r="D148" s="40">
        <v>1636690282</v>
      </c>
      <c r="E148" s="41" t="s">
        <v>159</v>
      </c>
      <c r="F148" s="40" t="s">
        <v>313</v>
      </c>
      <c r="G148" s="41"/>
      <c r="H148" s="42">
        <v>9</v>
      </c>
      <c r="I148" s="48">
        <v>0</v>
      </c>
      <c r="J148" s="42"/>
      <c r="K148" s="42"/>
      <c r="L148" s="47" t="s">
        <v>315</v>
      </c>
      <c r="M148" s="42"/>
      <c r="N148" s="42">
        <v>5</v>
      </c>
      <c r="O148" s="42"/>
      <c r="P148" s="42"/>
      <c r="Q148" s="42"/>
      <c r="R148" s="42"/>
      <c r="S148" s="47" t="s">
        <v>315</v>
      </c>
      <c r="T148" s="43" t="s">
        <v>317</v>
      </c>
      <c r="U148" s="44">
        <v>34</v>
      </c>
      <c r="V148" s="44">
        <f>IF(U148 &gt; 0,W148/U148,0)</f>
        <v>1</v>
      </c>
      <c r="W148" s="44">
        <f>IF(AA148 &gt; 0,U148*MAX(AA$12:AA$149)/AA148, 0)</f>
        <v>34</v>
      </c>
      <c r="X148" s="41">
        <v>14</v>
      </c>
      <c r="Y148" s="41">
        <v>3</v>
      </c>
      <c r="Z148" s="44">
        <f>IF(Y148 &gt; 0,X148/Y148,0)</f>
        <v>4.666666666666667</v>
      </c>
      <c r="AA148" s="41">
        <v>17</v>
      </c>
      <c r="AB148" s="41">
        <f>MIN($H148:T148)</f>
        <v>0</v>
      </c>
      <c r="AC148" s="1">
        <v>137</v>
      </c>
    </row>
    <row r="149" spans="1:29" x14ac:dyDescent="0.2">
      <c r="A149" s="38">
        <v>138</v>
      </c>
      <c r="B149" s="39" t="s">
        <v>177</v>
      </c>
      <c r="C149" s="40" t="s">
        <v>86</v>
      </c>
      <c r="D149" s="40">
        <v>1636689765</v>
      </c>
      <c r="E149" s="41" t="s">
        <v>159</v>
      </c>
      <c r="F149" s="40" t="s">
        <v>313</v>
      </c>
      <c r="G149" s="41"/>
      <c r="H149" s="47" t="s">
        <v>314</v>
      </c>
      <c r="I149" s="47" t="s">
        <v>314</v>
      </c>
      <c r="J149" s="42"/>
      <c r="K149" s="42"/>
      <c r="L149" s="47" t="s">
        <v>314</v>
      </c>
      <c r="M149" s="42"/>
      <c r="N149" s="47" t="s">
        <v>314</v>
      </c>
      <c r="O149" s="42"/>
      <c r="P149" s="42"/>
      <c r="Q149" s="42"/>
      <c r="R149" s="42"/>
      <c r="S149" s="47" t="s">
        <v>314</v>
      </c>
      <c r="T149" s="43" t="s">
        <v>317</v>
      </c>
      <c r="U149" s="44">
        <v>0</v>
      </c>
      <c r="V149" s="44">
        <f>IF(U149 &gt; 0,W149/U149,0)</f>
        <v>0</v>
      </c>
      <c r="W149" s="44">
        <f>IF(AA149 &gt; 0,U149*MAX(AA$12:AA$149)/AA149, 0)</f>
        <v>0</v>
      </c>
      <c r="X149" s="41"/>
      <c r="Y149" s="41"/>
      <c r="Z149" s="44">
        <f>IF(Y149 &gt; 0,X149/Y149,0)</f>
        <v>0</v>
      </c>
      <c r="AA149" s="41">
        <v>17</v>
      </c>
      <c r="AB149" s="41">
        <f>MIN($H149:T149)</f>
        <v>0</v>
      </c>
      <c r="AC149" s="1">
        <v>138</v>
      </c>
    </row>
  </sheetData>
  <sortState ref="B12:AB149">
    <sortCondition descending="1" ref="W12"/>
    <sortCondition descending="1" ref="Z12"/>
  </sortState>
  <mergeCells count="57">
    <mergeCell ref="V8:V11"/>
    <mergeCell ref="A121:A124"/>
    <mergeCell ref="A129:A130"/>
    <mergeCell ref="A131:A132"/>
    <mergeCell ref="A136:A137"/>
    <mergeCell ref="A138:A139"/>
    <mergeCell ref="A142:A144"/>
    <mergeCell ref="A98:A99"/>
    <mergeCell ref="A100:A102"/>
    <mergeCell ref="A105:A107"/>
    <mergeCell ref="A111:A112"/>
    <mergeCell ref="A113:A115"/>
    <mergeCell ref="A116:A119"/>
    <mergeCell ref="A77:A79"/>
    <mergeCell ref="A80:A84"/>
    <mergeCell ref="A85:A86"/>
    <mergeCell ref="A87:A90"/>
    <mergeCell ref="A91:A92"/>
    <mergeCell ref="A93:A97"/>
    <mergeCell ref="A57:A60"/>
    <mergeCell ref="A61:A64"/>
    <mergeCell ref="A65:A66"/>
    <mergeCell ref="A67:A69"/>
    <mergeCell ref="A71:A74"/>
    <mergeCell ref="A75:A76"/>
    <mergeCell ref="A29:A31"/>
    <mergeCell ref="A33:A35"/>
    <mergeCell ref="A37:A39"/>
    <mergeCell ref="A40:A42"/>
    <mergeCell ref="A43:A48"/>
    <mergeCell ref="A51:A56"/>
    <mergeCell ref="I8:T8"/>
    <mergeCell ref="A14:A15"/>
    <mergeCell ref="A16:A18"/>
    <mergeCell ref="A20:A23"/>
    <mergeCell ref="A25:A26"/>
    <mergeCell ref="A27:A28"/>
    <mergeCell ref="A1:E1"/>
    <mergeCell ref="AB8:AB11"/>
    <mergeCell ref="F8:F10"/>
    <mergeCell ref="E8:E10"/>
    <mergeCell ref="A11:F11"/>
    <mergeCell ref="AA8:AA11"/>
    <mergeCell ref="U8:U11"/>
    <mergeCell ref="W8:W11"/>
    <mergeCell ref="A2:E2"/>
    <mergeCell ref="A3:E3"/>
    <mergeCell ref="A4:E4"/>
    <mergeCell ref="X8:X11"/>
    <mergeCell ref="Z8:Z11"/>
    <mergeCell ref="Y8:Y11"/>
    <mergeCell ref="A5:U5"/>
    <mergeCell ref="D8:D10"/>
    <mergeCell ref="C8:C10"/>
    <mergeCell ref="B8:B10"/>
    <mergeCell ref="A8:A10"/>
    <mergeCell ref="I9:S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Короткин Борис Александрович</dc:creator>
  <cp:lastModifiedBy>Короткин Борис Александрович</cp:lastModifiedBy>
  <dcterms:created xsi:type="dcterms:W3CDTF">2006-05-18T19:55:00Z</dcterms:created>
  <dcterms:modified xsi:type="dcterms:W3CDTF">2017-02-03T14:42:46Z</dcterms:modified>
</cp:coreProperties>
</file>