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F13" i="1"/>
  <c r="F14"/>
  <c r="F15"/>
  <c r="F16"/>
  <c r="F17"/>
  <c r="F18"/>
  <c r="F19"/>
  <c r="F20"/>
  <c r="F21"/>
  <c r="F22"/>
  <c r="F23"/>
  <c r="F24"/>
  <c r="F25"/>
  <c r="F26"/>
  <c r="F27"/>
  <c r="F28"/>
  <c r="F29"/>
  <c r="F30"/>
  <c r="F12"/>
  <c r="N23"/>
  <c r="N19"/>
  <c r="N12"/>
  <c r="N25"/>
  <c r="N28"/>
  <c r="N14"/>
  <c r="N30"/>
  <c r="N13"/>
  <c r="N17"/>
  <c r="N27"/>
  <c r="N16"/>
  <c r="N15"/>
  <c r="N26"/>
  <c r="N21"/>
  <c r="N18"/>
  <c r="N24"/>
  <c r="N20"/>
  <c r="N22"/>
  <c r="M23"/>
  <c r="M19"/>
  <c r="M12"/>
  <c r="M25"/>
  <c r="M28"/>
  <c r="M14"/>
  <c r="M30"/>
  <c r="M13"/>
  <c r="M17"/>
  <c r="M27"/>
  <c r="M16"/>
  <c r="M15"/>
  <c r="M26"/>
  <c r="M21"/>
  <c r="M18"/>
  <c r="M24"/>
  <c r="M20"/>
  <c r="M22"/>
  <c r="N29"/>
  <c r="M29"/>
  <c r="H23"/>
  <c r="J23" s="1"/>
  <c r="H19"/>
  <c r="J19" s="1"/>
  <c r="H12"/>
  <c r="J12" s="1"/>
  <c r="H25"/>
  <c r="J25" s="1"/>
  <c r="H28"/>
  <c r="J28" s="1"/>
  <c r="H14"/>
  <c r="J14" s="1"/>
  <c r="H30"/>
  <c r="J30" s="1"/>
  <c r="H13"/>
  <c r="J13" s="1"/>
  <c r="H17"/>
  <c r="J17" s="1"/>
  <c r="H27"/>
  <c r="J27" s="1"/>
  <c r="H16"/>
  <c r="J16" s="1"/>
  <c r="H15"/>
  <c r="J15" s="1"/>
  <c r="H26"/>
  <c r="J26" s="1"/>
  <c r="H21"/>
  <c r="J21" s="1"/>
  <c r="H18"/>
  <c r="J18" s="1"/>
  <c r="H24"/>
  <c r="J24" s="1"/>
  <c r="H20"/>
  <c r="J20" s="1"/>
  <c r="H22"/>
  <c r="J22" s="1"/>
  <c r="H29"/>
  <c r="J29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3"/>
</calcChain>
</file>

<file path=xl/sharedStrings.xml><?xml version="1.0" encoding="utf-8"?>
<sst xmlns="http://schemas.openxmlformats.org/spreadsheetml/2006/main" count="1137" uniqueCount="93">
  <si>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</si>
  <si>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</si>
  <si>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</si>
  <si>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</si>
  <si>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</si>
  <si>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</si>
  <si>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</si>
  <si>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</si>
  <si>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</si>
  <si>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</si>
  <si>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</si>
  <si>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</si>
  <si>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</si>
  <si>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</si>
  <si>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</si>
  <si>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</si>
  <si>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</si>
  <si>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</si>
  <si>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</si>
  <si>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</si>
  <si>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</si>
  <si>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</si>
  <si>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</si>
  <si>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</si>
  <si>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</si>
  <si>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</si>
  <si>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</si>
  <si>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</si>
  <si>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</si>
  <si>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</si>
  <si>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</si>
  <si>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</si>
  <si>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</si>
  <si>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Андреева Анастасия Сергеевна</t>
  </si>
  <si>
    <t>Башков Владимир Владимирович</t>
  </si>
  <si>
    <t>Беляева Анастасия Андреевна</t>
  </si>
  <si>
    <t>Болотов Иван Владимирович</t>
  </si>
  <si>
    <t>Бреус Андрей Владимирович</t>
  </si>
  <si>
    <t>Валиев Георгий Валерьевич</t>
  </si>
  <si>
    <t>Денисенко Алексей Михайлович</t>
  </si>
  <si>
    <t>Доронина Анна Александровна</t>
  </si>
  <si>
    <t>Ерофеенко Екатерина Иннокентьевна</t>
  </si>
  <si>
    <t>Кобринец Мария Александровна</t>
  </si>
  <si>
    <t>Коваль Софья Викторовна</t>
  </si>
  <si>
    <t>Лепетюхина Анастасия Олеговна</t>
  </si>
  <si>
    <t>Машабер Александра Ришаровна</t>
  </si>
  <si>
    <t>Мусина Елена Сергеевна</t>
  </si>
  <si>
    <t>Ознобихина Ирина Игоревна</t>
  </si>
  <si>
    <t>Стогина Алина Сергеевна</t>
  </si>
  <si>
    <t>Суздальцева Дарья Андреевна</t>
  </si>
  <si>
    <t>Торбин Борис Борисович</t>
  </si>
  <si>
    <t>Хорошилова Анастасия Евгеньевна</t>
  </si>
  <si>
    <t>МФА161</t>
  </si>
  <si>
    <t>М161МФИЛА001</t>
  </si>
  <si>
    <t>Современные проблемы философии</t>
  </si>
  <si>
    <t>Экзамен</t>
  </si>
  <si>
    <t>2016/2017 учебный год 1 модуль</t>
  </si>
  <si>
    <t>stCommon</t>
  </si>
  <si>
    <t>Философская антропология</t>
  </si>
  <si>
    <t>М161МФИЛА019</t>
  </si>
  <si>
    <t>М161МФИЛА017</t>
  </si>
  <si>
    <t>М161МФИЛА016</t>
  </si>
  <si>
    <t>М161МФИЛА018</t>
  </si>
  <si>
    <t>М161МФИЛА015</t>
  </si>
  <si>
    <t>М161МФИЛА014</t>
  </si>
  <si>
    <t>М161МФИЛА013</t>
  </si>
  <si>
    <t>М161МФИЛА012</t>
  </si>
  <si>
    <t>М161МФИЛА011</t>
  </si>
  <si>
    <t>М161МФИЛА010</t>
  </si>
  <si>
    <t>М161МФИЛА009</t>
  </si>
  <si>
    <t>М161МФИЛА008</t>
  </si>
  <si>
    <t>М161МФИЛА007</t>
  </si>
  <si>
    <t>М161МФИЛА006</t>
  </si>
  <si>
    <t>М161МФИЛА005</t>
  </si>
  <si>
    <t>М161МФИЛА004</t>
  </si>
  <si>
    <t>М161МФИЛА003</t>
  </si>
  <si>
    <t>М161МФИЛА002</t>
  </si>
  <si>
    <t>Западная экзистенциальная традиция и буддизм мадхьямаки: сравнительный анализ онтологии негативности</t>
  </si>
  <si>
    <t>2016/2017 учебный год 2 модуль</t>
  </si>
  <si>
    <t>stChoosen</t>
  </si>
  <si>
    <t>Научно-исследовательский семинар "Философская антропология"</t>
  </si>
  <si>
    <t>Проблемы современной философии языка</t>
  </si>
  <si>
    <t>Современная философия</t>
  </si>
  <si>
    <t>7 *</t>
  </si>
  <si>
    <t>8 *</t>
  </si>
  <si>
    <t>12 - 13</t>
  </si>
  <si>
    <t>Дата выгрузки: 25.02.2017</t>
  </si>
  <si>
    <t>Период: c 2016/2017 учебный год I семестр по 2016/2017 учебный год I семестр</t>
  </si>
  <si>
    <t>Факультет/отделение: Факультет гуманитарных наук</t>
  </si>
  <si>
    <t>Направление  подготовки: "Философия"</t>
  </si>
  <si>
    <t>Уровень образования, номер курса: Магистратура 1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</si>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</sst>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HF30"/>
  <sheetViews>
    <sheetView tabSelected="1" workbookViewId="0">
      <selection activeCell="E20" sqref="E20"/>
    </sheetView>
  </sheetViews>
  <sheetFormatPr defaultRowHeight="12.75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3" width="10.7109375" style="24" customWidth="1"/>
    <col min="24" max="24" width="10.7109375" style="1" hidden="1" customWidth="1"/>
    <col min="25" max="66" width="10.7109375" style="1" customWidth="1"/>
    <col min="67" max="16384" width="9.140625" style="1"/>
  </cols>
  <sheetData>
    <row r="1" spans="1:214" s="6" customFormat="1" ht="22.5" customHeight="1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2"/>
      <c r="R1" s="22"/>
      <c r="S1" s="22"/>
      <c r="T1" s="22"/>
      <c r="U1" s="22"/>
      <c r="V1" s="22"/>
      <c r="W1" s="22"/>
    </row>
    <row r="2" spans="1:214" s="5" customFormat="1" ht="15.75" customHeight="1">
      <c r="A2" s="18" t="s">
        <v>86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2"/>
      <c r="R2" s="22"/>
      <c r="S2" s="22"/>
      <c r="T2" s="22"/>
      <c r="U2" s="22"/>
      <c r="V2" s="22"/>
      <c r="W2" s="22"/>
    </row>
    <row r="3" spans="1:214" s="5" customFormat="1" ht="15.75" customHeight="1">
      <c r="A3" s="18" t="s">
        <v>87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2"/>
      <c r="R3" s="22"/>
      <c r="S3" s="22"/>
      <c r="T3" s="22"/>
      <c r="U3" s="22"/>
      <c r="V3" s="22"/>
      <c r="W3" s="22"/>
    </row>
    <row r="4" spans="1:214" s="5" customFormat="1" ht="15.75" customHeight="1">
      <c r="A4" s="18" t="s">
        <v>88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2"/>
      <c r="R4" s="22"/>
      <c r="S4" s="22"/>
      <c r="T4" s="22"/>
      <c r="U4" s="22"/>
      <c r="V4" s="22"/>
      <c r="W4" s="22"/>
    </row>
    <row r="5" spans="1:214" s="5" customFormat="1" ht="15.75" customHeight="1">
      <c r="A5" s="18" t="s">
        <v>89</v>
      </c>
      <c r="B5" s="6"/>
      <c r="C5" s="6"/>
      <c r="D5" s="6"/>
      <c r="E5" s="6"/>
      <c r="F5" s="6"/>
      <c r="G5" s="6"/>
      <c r="H5" s="6"/>
      <c r="I5" s="6"/>
      <c r="J5" s="10"/>
      <c r="M5" s="10"/>
      <c r="Q5" s="22"/>
      <c r="R5" s="22"/>
      <c r="S5" s="22"/>
      <c r="T5" s="22"/>
      <c r="U5" s="22"/>
      <c r="V5" s="22"/>
      <c r="W5" s="22"/>
    </row>
    <row r="6" spans="1:214" s="5" customFormat="1" ht="15.75" customHeight="1">
      <c r="A6" s="18" t="s">
        <v>90</v>
      </c>
      <c r="B6" s="4"/>
      <c r="C6" s="4"/>
      <c r="D6" s="4"/>
      <c r="E6" s="4"/>
      <c r="G6" s="10"/>
      <c r="H6" s="10"/>
      <c r="I6" s="10"/>
      <c r="J6" s="10"/>
      <c r="M6" s="10"/>
      <c r="Q6" s="23"/>
      <c r="R6" s="23"/>
      <c r="S6" s="23"/>
      <c r="T6" s="23"/>
      <c r="U6" s="23"/>
      <c r="V6" s="23"/>
      <c r="W6" s="23"/>
    </row>
    <row r="7" spans="1:214" s="5" customFormat="1" ht="15.75" customHeight="1">
      <c r="A7" s="16"/>
      <c r="G7" s="10"/>
      <c r="H7" s="10"/>
      <c r="I7" s="10"/>
      <c r="J7" s="10"/>
      <c r="M7" s="10"/>
      <c r="Q7" s="23"/>
      <c r="R7" s="42" t="s">
        <v>91</v>
      </c>
      <c r="S7" s="23" t="s">
        <v>92</v>
      </c>
      <c r="T7" s="23"/>
      <c r="U7" s="23"/>
      <c r="V7" s="23"/>
      <c r="W7" s="23"/>
    </row>
    <row r="8" spans="1:214" s="2" customFormat="1" ht="20.25" customHeight="1">
      <c r="A8" s="25" t="s">
        <v>2</v>
      </c>
      <c r="B8" s="25" t="s">
        <v>0</v>
      </c>
      <c r="C8" s="25" t="s">
        <v>7</v>
      </c>
      <c r="D8" s="25" t="s">
        <v>1</v>
      </c>
      <c r="E8" s="25" t="s">
        <v>31</v>
      </c>
      <c r="F8" s="26"/>
      <c r="G8" s="38" t="s">
        <v>20</v>
      </c>
      <c r="H8" s="39" t="s">
        <v>22</v>
      </c>
      <c r="I8" s="39" t="s">
        <v>23</v>
      </c>
      <c r="J8" s="38" t="s">
        <v>24</v>
      </c>
      <c r="K8" s="40" t="s">
        <v>4</v>
      </c>
      <c r="L8" s="40" t="s">
        <v>5</v>
      </c>
      <c r="M8" s="38" t="s">
        <v>19</v>
      </c>
      <c r="N8" s="40" t="s">
        <v>6</v>
      </c>
      <c r="O8" s="40" t="s">
        <v>25</v>
      </c>
      <c r="P8" s="40" t="s">
        <v>26</v>
      </c>
      <c r="Q8" s="27" t="s">
        <v>56</v>
      </c>
      <c r="R8" s="28" t="s">
        <v>78</v>
      </c>
      <c r="S8" s="29"/>
      <c r="T8" s="29"/>
      <c r="U8" s="29"/>
      <c r="V8" s="29"/>
      <c r="W8" s="29"/>
    </row>
    <row r="9" spans="1:214" s="2" customFormat="1" ht="20.25" customHeight="1">
      <c r="A9" s="25"/>
      <c r="B9" s="25"/>
      <c r="C9" s="25"/>
      <c r="D9" s="25"/>
      <c r="E9" s="25"/>
      <c r="F9" s="26"/>
      <c r="G9" s="38"/>
      <c r="H9" s="39"/>
      <c r="I9" s="39"/>
      <c r="J9" s="38"/>
      <c r="K9" s="40"/>
      <c r="L9" s="40"/>
      <c r="M9" s="38"/>
      <c r="N9" s="40"/>
      <c r="O9" s="40"/>
      <c r="P9" s="40"/>
      <c r="Q9" s="27" t="s">
        <v>55</v>
      </c>
      <c r="R9" s="27" t="s">
        <v>55</v>
      </c>
      <c r="S9" s="27" t="s">
        <v>55</v>
      </c>
      <c r="T9" s="27" t="s">
        <v>55</v>
      </c>
      <c r="U9" s="27" t="s">
        <v>55</v>
      </c>
      <c r="V9" s="27" t="s">
        <v>55</v>
      </c>
      <c r="W9" s="27" t="s">
        <v>55</v>
      </c>
    </row>
    <row r="10" spans="1:214" s="3" customFormat="1" ht="200.1" customHeight="1">
      <c r="A10" s="25"/>
      <c r="B10" s="25"/>
      <c r="C10" s="25"/>
      <c r="D10" s="25"/>
      <c r="E10" s="25"/>
      <c r="F10" s="30" t="s">
        <v>21</v>
      </c>
      <c r="G10" s="38"/>
      <c r="H10" s="39"/>
      <c r="I10" s="39"/>
      <c r="J10" s="38"/>
      <c r="K10" s="40"/>
      <c r="L10" s="40"/>
      <c r="M10" s="38"/>
      <c r="N10" s="40"/>
      <c r="O10" s="40"/>
      <c r="P10" s="40"/>
      <c r="Q10" s="31" t="s">
        <v>54</v>
      </c>
      <c r="R10" s="31" t="s">
        <v>77</v>
      </c>
      <c r="S10" s="31" t="s">
        <v>80</v>
      </c>
      <c r="T10" s="31" t="s">
        <v>81</v>
      </c>
      <c r="U10" s="31" t="s">
        <v>82</v>
      </c>
      <c r="V10" s="31" t="s">
        <v>54</v>
      </c>
      <c r="W10" s="31" t="s">
        <v>58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</row>
    <row r="11" spans="1:214" s="8" customFormat="1" ht="18.75" customHeight="1">
      <c r="A11" s="21" t="s">
        <v>3</v>
      </c>
      <c r="B11" s="21"/>
      <c r="C11" s="21"/>
      <c r="D11" s="21"/>
      <c r="E11" s="21"/>
      <c r="F11" s="26"/>
      <c r="G11" s="38"/>
      <c r="H11" s="39"/>
      <c r="I11" s="39"/>
      <c r="J11" s="38"/>
      <c r="K11" s="40"/>
      <c r="L11" s="40"/>
      <c r="M11" s="38"/>
      <c r="N11" s="40"/>
      <c r="O11" s="40"/>
      <c r="P11" s="40"/>
      <c r="Q11" s="27">
        <v>2</v>
      </c>
      <c r="R11" s="27">
        <v>3</v>
      </c>
      <c r="S11" s="27">
        <v>4</v>
      </c>
      <c r="T11" s="27">
        <v>3</v>
      </c>
      <c r="U11" s="27">
        <v>4</v>
      </c>
      <c r="V11" s="27">
        <v>2</v>
      </c>
      <c r="W11" s="27">
        <v>4</v>
      </c>
    </row>
    <row r="12" spans="1:214">
      <c r="A12" s="32">
        <v>1</v>
      </c>
      <c r="B12" s="33" t="s">
        <v>36</v>
      </c>
      <c r="C12" s="33">
        <v>1641245281</v>
      </c>
      <c r="D12" s="34" t="s">
        <v>52</v>
      </c>
      <c r="E12" s="33" t="s">
        <v>58</v>
      </c>
      <c r="F12" s="34">
        <f>MATCH(C12,Данные!$D:$D,0)</f>
        <v>19</v>
      </c>
      <c r="G12" s="41">
        <v>184</v>
      </c>
      <c r="H12" s="41">
        <f>IF(I12 &gt; 0, MAX(I$12:I$30) / I12, 0)</f>
        <v>1.1578947368421053</v>
      </c>
      <c r="I12" s="41">
        <v>19</v>
      </c>
      <c r="J12" s="41">
        <f>G12*H12</f>
        <v>213.05263157894737</v>
      </c>
      <c r="K12" s="34">
        <v>58</v>
      </c>
      <c r="L12" s="34">
        <v>6</v>
      </c>
      <c r="M12" s="41">
        <f>IF(L12 &gt; 0,K12/L12,0)</f>
        <v>9.6666666666666661</v>
      </c>
      <c r="N12" s="34">
        <f>MIN($Q12:W12)</f>
        <v>9</v>
      </c>
      <c r="O12" s="34"/>
      <c r="P12" s="34">
        <v>6</v>
      </c>
      <c r="Q12" s="37">
        <v>9</v>
      </c>
      <c r="R12" s="37">
        <v>10</v>
      </c>
      <c r="S12" s="37">
        <v>9</v>
      </c>
      <c r="T12" s="37"/>
      <c r="U12" s="37">
        <v>10</v>
      </c>
      <c r="V12" s="37">
        <v>10</v>
      </c>
      <c r="W12" s="37">
        <v>10</v>
      </c>
      <c r="X12" s="1">
        <v>1</v>
      </c>
    </row>
    <row r="13" spans="1:214">
      <c r="A13" s="32">
        <v>2</v>
      </c>
      <c r="B13" s="33" t="s">
        <v>41</v>
      </c>
      <c r="C13" s="33">
        <v>1641245360</v>
      </c>
      <c r="D13" s="34" t="s">
        <v>52</v>
      </c>
      <c r="E13" s="33" t="s">
        <v>58</v>
      </c>
      <c r="F13" s="34">
        <f>MATCH(C13,Данные!$D:$D,0)</f>
        <v>14</v>
      </c>
      <c r="G13" s="41">
        <v>174</v>
      </c>
      <c r="H13" s="41">
        <f>IF(I13 &gt; 0, MAX(I$12:I$30) / I13, 0)</f>
        <v>1.1578947368421053</v>
      </c>
      <c r="I13" s="41">
        <v>19</v>
      </c>
      <c r="J13" s="41">
        <f>G13*H13</f>
        <v>201.47368421052633</v>
      </c>
      <c r="K13" s="34">
        <v>54</v>
      </c>
      <c r="L13" s="34">
        <v>6</v>
      </c>
      <c r="M13" s="41">
        <f>IF(L13 &gt; 0,K13/L13,0)</f>
        <v>9</v>
      </c>
      <c r="N13" s="34">
        <f>MIN($Q13:W13)</f>
        <v>7</v>
      </c>
      <c r="O13" s="34"/>
      <c r="P13" s="34">
        <v>6</v>
      </c>
      <c r="Q13" s="37">
        <v>7</v>
      </c>
      <c r="R13" s="37"/>
      <c r="S13" s="37">
        <v>10</v>
      </c>
      <c r="T13" s="37">
        <v>8</v>
      </c>
      <c r="U13" s="37">
        <v>10</v>
      </c>
      <c r="V13" s="37">
        <v>10</v>
      </c>
      <c r="W13" s="37">
        <v>9</v>
      </c>
      <c r="X13" s="1">
        <v>2</v>
      </c>
    </row>
    <row r="14" spans="1:214">
      <c r="A14" s="32">
        <v>3</v>
      </c>
      <c r="B14" s="33" t="s">
        <v>39</v>
      </c>
      <c r="C14" s="33">
        <v>1641245330</v>
      </c>
      <c r="D14" s="34" t="s">
        <v>52</v>
      </c>
      <c r="E14" s="33" t="s">
        <v>58</v>
      </c>
      <c r="F14" s="34">
        <f>MATCH(C14,Данные!$D:$D,0)</f>
        <v>16</v>
      </c>
      <c r="G14" s="41">
        <v>195</v>
      </c>
      <c r="H14" s="41">
        <f>IF(I14 &gt; 0, MAX(I$12:I$30) / I14, 0)</f>
        <v>1</v>
      </c>
      <c r="I14" s="41">
        <v>22</v>
      </c>
      <c r="J14" s="41">
        <f>G14*H14</f>
        <v>195</v>
      </c>
      <c r="K14" s="34">
        <v>62</v>
      </c>
      <c r="L14" s="34">
        <v>7</v>
      </c>
      <c r="M14" s="41">
        <f>IF(L14 &gt; 0,K14/L14,0)</f>
        <v>8.8571428571428577</v>
      </c>
      <c r="N14" s="34">
        <f>MIN($Q14:W14)</f>
        <v>8</v>
      </c>
      <c r="O14" s="34"/>
      <c r="P14" s="34">
        <v>7</v>
      </c>
      <c r="Q14" s="37">
        <v>9</v>
      </c>
      <c r="R14" s="37">
        <v>10</v>
      </c>
      <c r="S14" s="37">
        <v>9</v>
      </c>
      <c r="T14" s="37">
        <v>9</v>
      </c>
      <c r="U14" s="37">
        <v>8</v>
      </c>
      <c r="V14" s="37">
        <v>8</v>
      </c>
      <c r="W14" s="37">
        <v>9</v>
      </c>
      <c r="X14" s="1">
        <v>3</v>
      </c>
    </row>
    <row r="15" spans="1:214">
      <c r="A15" s="32">
        <v>4</v>
      </c>
      <c r="B15" s="33" t="s">
        <v>45</v>
      </c>
      <c r="C15" s="33">
        <v>1641245444</v>
      </c>
      <c r="D15" s="34" t="s">
        <v>52</v>
      </c>
      <c r="E15" s="33" t="s">
        <v>58</v>
      </c>
      <c r="F15" s="34">
        <f>MATCH(C15,Данные!$D:$D,0)</f>
        <v>10</v>
      </c>
      <c r="G15" s="41">
        <v>189</v>
      </c>
      <c r="H15" s="41">
        <f>IF(I15 &gt; 0, MAX(I$12:I$30) / I15, 0)</f>
        <v>1</v>
      </c>
      <c r="I15" s="41">
        <v>22</v>
      </c>
      <c r="J15" s="41">
        <f>G15*H15</f>
        <v>189</v>
      </c>
      <c r="K15" s="34">
        <v>60</v>
      </c>
      <c r="L15" s="34">
        <v>7</v>
      </c>
      <c r="M15" s="41">
        <f>IF(L15 &gt; 0,K15/L15,0)</f>
        <v>8.5714285714285712</v>
      </c>
      <c r="N15" s="34">
        <f>MIN($Q15:W15)</f>
        <v>8</v>
      </c>
      <c r="O15" s="34"/>
      <c r="P15" s="34">
        <v>7</v>
      </c>
      <c r="Q15" s="37">
        <v>8</v>
      </c>
      <c r="R15" s="37">
        <v>9</v>
      </c>
      <c r="S15" s="37">
        <v>8</v>
      </c>
      <c r="T15" s="37">
        <v>8</v>
      </c>
      <c r="U15" s="37">
        <v>8</v>
      </c>
      <c r="V15" s="37">
        <v>9</v>
      </c>
      <c r="W15" s="37">
        <v>10</v>
      </c>
      <c r="X15" s="1">
        <v>4</v>
      </c>
    </row>
    <row r="16" spans="1:214">
      <c r="A16" s="32">
        <v>5</v>
      </c>
      <c r="B16" s="33" t="s">
        <v>44</v>
      </c>
      <c r="C16" s="33">
        <v>1641245420</v>
      </c>
      <c r="D16" s="34" t="s">
        <v>52</v>
      </c>
      <c r="E16" s="33" t="s">
        <v>58</v>
      </c>
      <c r="F16" s="34">
        <f>MATCH(C16,Данные!$D:$D,0)</f>
        <v>11</v>
      </c>
      <c r="G16" s="41">
        <v>186</v>
      </c>
      <c r="H16" s="41">
        <f>IF(I16 &gt; 0, MAX(I$12:I$30) / I16, 0)</f>
        <v>1</v>
      </c>
      <c r="I16" s="41">
        <v>22</v>
      </c>
      <c r="J16" s="41">
        <f>G16*H16</f>
        <v>186</v>
      </c>
      <c r="K16" s="34">
        <v>58</v>
      </c>
      <c r="L16" s="34">
        <v>7</v>
      </c>
      <c r="M16" s="41">
        <f>IF(L16 &gt; 0,K16/L16,0)</f>
        <v>8.2857142857142865</v>
      </c>
      <c r="N16" s="34">
        <f>MIN($Q16:W16)</f>
        <v>5</v>
      </c>
      <c r="O16" s="34"/>
      <c r="P16" s="34">
        <v>7</v>
      </c>
      <c r="Q16" s="37">
        <v>5</v>
      </c>
      <c r="R16" s="37">
        <v>10</v>
      </c>
      <c r="S16" s="37">
        <v>8</v>
      </c>
      <c r="T16" s="37">
        <v>8</v>
      </c>
      <c r="U16" s="37">
        <v>10</v>
      </c>
      <c r="V16" s="37">
        <v>9</v>
      </c>
      <c r="W16" s="37">
        <v>8</v>
      </c>
      <c r="X16" s="1">
        <v>5</v>
      </c>
    </row>
    <row r="17" spans="1:24">
      <c r="A17" s="32">
        <v>6</v>
      </c>
      <c r="B17" s="33" t="s">
        <v>42</v>
      </c>
      <c r="C17" s="33">
        <v>1641245379</v>
      </c>
      <c r="D17" s="34" t="s">
        <v>52</v>
      </c>
      <c r="E17" s="33" t="s">
        <v>58</v>
      </c>
      <c r="F17" s="34">
        <f>MATCH(C17,Данные!$D:$D,0)</f>
        <v>13</v>
      </c>
      <c r="G17" s="41">
        <v>153</v>
      </c>
      <c r="H17" s="41">
        <f>IF(I17 &gt; 0, MAX(I$12:I$30) / I17, 0)</f>
        <v>1.1578947368421053</v>
      </c>
      <c r="I17" s="41">
        <v>19</v>
      </c>
      <c r="J17" s="41">
        <f>G17*H17</f>
        <v>177.15789473684211</v>
      </c>
      <c r="K17" s="34">
        <v>48</v>
      </c>
      <c r="L17" s="34">
        <v>6</v>
      </c>
      <c r="M17" s="41">
        <f>IF(L17 &gt; 0,K17/L17,0)</f>
        <v>8</v>
      </c>
      <c r="N17" s="34">
        <f>MIN($Q17:W17)</f>
        <v>7</v>
      </c>
      <c r="O17" s="34"/>
      <c r="P17" s="34">
        <v>6</v>
      </c>
      <c r="Q17" s="37">
        <v>7</v>
      </c>
      <c r="R17" s="37">
        <v>9</v>
      </c>
      <c r="S17" s="37">
        <v>7</v>
      </c>
      <c r="T17" s="37"/>
      <c r="U17" s="37">
        <v>8</v>
      </c>
      <c r="V17" s="37" t="s">
        <v>84</v>
      </c>
      <c r="W17" s="37">
        <v>9</v>
      </c>
      <c r="X17" s="1">
        <v>6</v>
      </c>
    </row>
    <row r="18" spans="1:24">
      <c r="A18" s="32">
        <v>7</v>
      </c>
      <c r="B18" s="33" t="s">
        <v>48</v>
      </c>
      <c r="C18" s="33">
        <v>1641245462</v>
      </c>
      <c r="D18" s="34" t="s">
        <v>52</v>
      </c>
      <c r="E18" s="33" t="s">
        <v>58</v>
      </c>
      <c r="F18" s="34">
        <f>MATCH(C18,Данные!$D:$D,0)</f>
        <v>9</v>
      </c>
      <c r="G18" s="41">
        <v>172</v>
      </c>
      <c r="H18" s="41">
        <f>IF(I18 &gt; 0, MAX(I$12:I$30) / I18, 0)</f>
        <v>1</v>
      </c>
      <c r="I18" s="41">
        <v>22</v>
      </c>
      <c r="J18" s="41">
        <f>G18*H18</f>
        <v>172</v>
      </c>
      <c r="K18" s="34">
        <v>54</v>
      </c>
      <c r="L18" s="34">
        <v>7</v>
      </c>
      <c r="M18" s="41">
        <f>IF(L18 &gt; 0,K18/L18,0)</f>
        <v>7.7142857142857144</v>
      </c>
      <c r="N18" s="34">
        <f>MIN($Q18:W18)</f>
        <v>7</v>
      </c>
      <c r="O18" s="34"/>
      <c r="P18" s="34">
        <v>7</v>
      </c>
      <c r="Q18" s="37">
        <v>7</v>
      </c>
      <c r="R18" s="37">
        <v>8</v>
      </c>
      <c r="S18" s="37">
        <v>7</v>
      </c>
      <c r="T18" s="37">
        <v>8</v>
      </c>
      <c r="U18" s="37">
        <v>8</v>
      </c>
      <c r="V18" s="37">
        <v>7</v>
      </c>
      <c r="W18" s="37">
        <v>9</v>
      </c>
      <c r="X18" s="1">
        <v>7</v>
      </c>
    </row>
    <row r="19" spans="1:24">
      <c r="A19" s="32">
        <v>8</v>
      </c>
      <c r="B19" s="33" t="s">
        <v>35</v>
      </c>
      <c r="C19" s="33">
        <v>1641245266</v>
      </c>
      <c r="D19" s="34" t="s">
        <v>52</v>
      </c>
      <c r="E19" s="33" t="s">
        <v>58</v>
      </c>
      <c r="F19" s="34">
        <f>MATCH(C19,Данные!$D:$D,0)</f>
        <v>20</v>
      </c>
      <c r="G19" s="41">
        <v>166</v>
      </c>
      <c r="H19" s="41">
        <f>IF(I19 &gt; 0, MAX(I$12:I$30) / I19, 0)</f>
        <v>1</v>
      </c>
      <c r="I19" s="41">
        <v>22</v>
      </c>
      <c r="J19" s="41">
        <f>G19*H19</f>
        <v>166</v>
      </c>
      <c r="K19" s="34">
        <v>51</v>
      </c>
      <c r="L19" s="34">
        <v>7</v>
      </c>
      <c r="M19" s="41">
        <f>IF(L19 &gt; 0,K19/L19,0)</f>
        <v>7.2857142857142856</v>
      </c>
      <c r="N19" s="34">
        <f>MIN($Q19:W19)</f>
        <v>4</v>
      </c>
      <c r="O19" s="34"/>
      <c r="P19" s="34">
        <v>7</v>
      </c>
      <c r="Q19" s="37">
        <v>4</v>
      </c>
      <c r="R19" s="37">
        <v>8</v>
      </c>
      <c r="S19" s="37">
        <v>7</v>
      </c>
      <c r="T19" s="37">
        <v>8</v>
      </c>
      <c r="U19" s="37">
        <v>7</v>
      </c>
      <c r="V19" s="37">
        <v>7</v>
      </c>
      <c r="W19" s="37">
        <v>10</v>
      </c>
      <c r="X19" s="1">
        <v>8</v>
      </c>
    </row>
    <row r="20" spans="1:24">
      <c r="A20" s="32">
        <v>9</v>
      </c>
      <c r="B20" s="33" t="s">
        <v>50</v>
      </c>
      <c r="C20" s="33">
        <v>1641245502</v>
      </c>
      <c r="D20" s="34" t="s">
        <v>52</v>
      </c>
      <c r="E20" s="33" t="s">
        <v>58</v>
      </c>
      <c r="F20" s="34">
        <f>MATCH(C20,Данные!$D:$D,0)</f>
        <v>8</v>
      </c>
      <c r="G20" s="41">
        <v>132</v>
      </c>
      <c r="H20" s="41">
        <f>IF(I20 &gt; 0, MAX(I$12:I$30) / I20, 0)</f>
        <v>1.1578947368421053</v>
      </c>
      <c r="I20" s="41">
        <v>19</v>
      </c>
      <c r="J20" s="41">
        <f>G20*H20</f>
        <v>152.84210526315789</v>
      </c>
      <c r="K20" s="34">
        <v>43</v>
      </c>
      <c r="L20" s="34">
        <v>6</v>
      </c>
      <c r="M20" s="41">
        <f>IF(L20 &gt; 0,K20/L20,0)</f>
        <v>7.166666666666667</v>
      </c>
      <c r="N20" s="34">
        <f>MIN($Q20:W20)</f>
        <v>4</v>
      </c>
      <c r="O20" s="34"/>
      <c r="P20" s="34">
        <v>6</v>
      </c>
      <c r="Q20" s="37">
        <v>8</v>
      </c>
      <c r="R20" s="37">
        <v>8</v>
      </c>
      <c r="S20" s="37">
        <v>4</v>
      </c>
      <c r="T20" s="37"/>
      <c r="U20" s="37">
        <v>9</v>
      </c>
      <c r="V20" s="37">
        <v>8</v>
      </c>
      <c r="W20" s="37">
        <v>6</v>
      </c>
      <c r="X20" s="1">
        <v>9</v>
      </c>
    </row>
    <row r="21" spans="1:24">
      <c r="A21" s="32">
        <v>10</v>
      </c>
      <c r="B21" s="33" t="s">
        <v>47</v>
      </c>
      <c r="C21" s="33">
        <v>1642289786</v>
      </c>
      <c r="D21" s="34" t="s">
        <v>52</v>
      </c>
      <c r="E21" s="33" t="s">
        <v>58</v>
      </c>
      <c r="F21" s="34">
        <f>MATCH(C21,Данные!$D:$D,0)</f>
        <v>6</v>
      </c>
      <c r="G21" s="41">
        <v>150</v>
      </c>
      <c r="H21" s="41">
        <f>IF(I21 &gt; 0, MAX(I$12:I$30) / I21, 0)</f>
        <v>1</v>
      </c>
      <c r="I21" s="41">
        <v>22</v>
      </c>
      <c r="J21" s="41">
        <f>G21*H21</f>
        <v>150</v>
      </c>
      <c r="K21" s="34">
        <v>49</v>
      </c>
      <c r="L21" s="34">
        <v>7</v>
      </c>
      <c r="M21" s="41">
        <f>IF(L21 &gt; 0,K21/L21,0)</f>
        <v>7</v>
      </c>
      <c r="N21" s="34">
        <f>MIN($Q21:W21)</f>
        <v>5</v>
      </c>
      <c r="O21" s="34"/>
      <c r="P21" s="34">
        <v>7</v>
      </c>
      <c r="Q21" s="37">
        <v>6</v>
      </c>
      <c r="R21" s="37">
        <v>9</v>
      </c>
      <c r="S21" s="37">
        <v>5</v>
      </c>
      <c r="T21" s="37">
        <v>7</v>
      </c>
      <c r="U21" s="37">
        <v>7</v>
      </c>
      <c r="V21" s="37">
        <v>9</v>
      </c>
      <c r="W21" s="37">
        <v>6</v>
      </c>
      <c r="X21" s="1">
        <v>10</v>
      </c>
    </row>
    <row r="22" spans="1:24">
      <c r="A22" s="32">
        <v>11</v>
      </c>
      <c r="B22" s="33" t="s">
        <v>51</v>
      </c>
      <c r="C22" s="33">
        <v>1642289799</v>
      </c>
      <c r="D22" s="34" t="s">
        <v>52</v>
      </c>
      <c r="E22" s="33" t="s">
        <v>58</v>
      </c>
      <c r="F22" s="34">
        <f>MATCH(C22,Данные!$D:$D,0)</f>
        <v>5</v>
      </c>
      <c r="G22" s="41">
        <v>143</v>
      </c>
      <c r="H22" s="41">
        <f>IF(I22 &gt; 0, MAX(I$12:I$30) / I22, 0)</f>
        <v>1</v>
      </c>
      <c r="I22" s="41">
        <v>22</v>
      </c>
      <c r="J22" s="41">
        <f>G22*H22</f>
        <v>143</v>
      </c>
      <c r="K22" s="34">
        <v>45</v>
      </c>
      <c r="L22" s="34">
        <v>7</v>
      </c>
      <c r="M22" s="41">
        <f>IF(L22 &gt; 0,K22/L22,0)</f>
        <v>6.4285714285714288</v>
      </c>
      <c r="N22" s="34">
        <f>MIN($Q22:W22)</f>
        <v>4</v>
      </c>
      <c r="O22" s="34"/>
      <c r="P22" s="34">
        <v>7</v>
      </c>
      <c r="Q22" s="37">
        <v>4</v>
      </c>
      <c r="R22" s="37">
        <v>7</v>
      </c>
      <c r="S22" s="37">
        <v>5</v>
      </c>
      <c r="T22" s="37">
        <v>8</v>
      </c>
      <c r="U22" s="37">
        <v>8</v>
      </c>
      <c r="V22" s="37">
        <v>7</v>
      </c>
      <c r="W22" s="37">
        <v>6</v>
      </c>
      <c r="X22" s="1">
        <v>11</v>
      </c>
    </row>
    <row r="23" spans="1:24">
      <c r="A23" s="35" t="s">
        <v>85</v>
      </c>
      <c r="B23" s="33" t="s">
        <v>34</v>
      </c>
      <c r="C23" s="33">
        <v>1641245252</v>
      </c>
      <c r="D23" s="34" t="s">
        <v>52</v>
      </c>
      <c r="E23" s="33" t="s">
        <v>58</v>
      </c>
      <c r="F23" s="34">
        <f>MATCH(C23,Данные!$D:$D,0)</f>
        <v>21</v>
      </c>
      <c r="G23" s="41">
        <v>140</v>
      </c>
      <c r="H23" s="41">
        <f>IF(I23 &gt; 0, MAX(I$12:I$30) / I23, 0)</f>
        <v>1</v>
      </c>
      <c r="I23" s="41">
        <v>22</v>
      </c>
      <c r="J23" s="41">
        <f>G23*H23</f>
        <v>140</v>
      </c>
      <c r="K23" s="34">
        <v>46</v>
      </c>
      <c r="L23" s="34">
        <v>7</v>
      </c>
      <c r="M23" s="41">
        <f>IF(L23 &gt; 0,K23/L23,0)</f>
        <v>6.5714285714285712</v>
      </c>
      <c r="N23" s="34">
        <f>MIN($Q23:W23)</f>
        <v>4</v>
      </c>
      <c r="O23" s="34"/>
      <c r="P23" s="34">
        <v>7</v>
      </c>
      <c r="Q23" s="37">
        <v>8</v>
      </c>
      <c r="R23" s="37">
        <v>6</v>
      </c>
      <c r="S23" s="37">
        <v>4</v>
      </c>
      <c r="T23" s="37">
        <v>6</v>
      </c>
      <c r="U23" s="37">
        <v>7</v>
      </c>
      <c r="V23" s="37">
        <v>8</v>
      </c>
      <c r="W23" s="37">
        <v>7</v>
      </c>
      <c r="X23" s="1">
        <v>12</v>
      </c>
    </row>
    <row r="24" spans="1:24">
      <c r="A24" s="36"/>
      <c r="B24" s="33" t="s">
        <v>49</v>
      </c>
      <c r="C24" s="33">
        <v>1642720508</v>
      </c>
      <c r="D24" s="34" t="s">
        <v>52</v>
      </c>
      <c r="E24" s="33" t="s">
        <v>58</v>
      </c>
      <c r="F24" s="34">
        <f>MATCH(C24,Данные!$D:$D,0)</f>
        <v>4</v>
      </c>
      <c r="G24" s="41">
        <v>140</v>
      </c>
      <c r="H24" s="41">
        <f>IF(I24 &gt; 0, MAX(I$12:I$30) / I24, 0)</f>
        <v>1</v>
      </c>
      <c r="I24" s="41">
        <v>22</v>
      </c>
      <c r="J24" s="41">
        <f>G24*H24</f>
        <v>140</v>
      </c>
      <c r="K24" s="34">
        <v>46</v>
      </c>
      <c r="L24" s="34">
        <v>7</v>
      </c>
      <c r="M24" s="41">
        <f>IF(L24 &gt; 0,K24/L24,0)</f>
        <v>6.5714285714285712</v>
      </c>
      <c r="N24" s="34">
        <f>MIN($Q24:W24)</f>
        <v>4</v>
      </c>
      <c r="O24" s="34"/>
      <c r="P24" s="34">
        <v>7</v>
      </c>
      <c r="Q24" s="37">
        <v>6</v>
      </c>
      <c r="R24" s="37">
        <v>6</v>
      </c>
      <c r="S24" s="37">
        <v>4</v>
      </c>
      <c r="T24" s="37">
        <v>8</v>
      </c>
      <c r="U24" s="37">
        <v>7</v>
      </c>
      <c r="V24" s="37">
        <v>9</v>
      </c>
      <c r="W24" s="37">
        <v>6</v>
      </c>
      <c r="X24" s="1">
        <v>13</v>
      </c>
    </row>
    <row r="25" spans="1:24">
      <c r="A25" s="32">
        <v>14</v>
      </c>
      <c r="B25" s="33" t="s">
        <v>37</v>
      </c>
      <c r="C25" s="33">
        <v>1641245297</v>
      </c>
      <c r="D25" s="34" t="s">
        <v>52</v>
      </c>
      <c r="E25" s="33" t="s">
        <v>58</v>
      </c>
      <c r="F25" s="34">
        <f>MATCH(C25,Данные!$D:$D,0)</f>
        <v>18</v>
      </c>
      <c r="G25" s="41">
        <v>139</v>
      </c>
      <c r="H25" s="41">
        <f>IF(I25 &gt; 0, MAX(I$12:I$30) / I25, 0)</f>
        <v>1</v>
      </c>
      <c r="I25" s="41">
        <v>22</v>
      </c>
      <c r="J25" s="41">
        <f>G25*H25</f>
        <v>139</v>
      </c>
      <c r="K25" s="34">
        <v>45</v>
      </c>
      <c r="L25" s="34">
        <v>7</v>
      </c>
      <c r="M25" s="41">
        <f>IF(L25 &gt; 0,K25/L25,0)</f>
        <v>6.4285714285714288</v>
      </c>
      <c r="N25" s="34">
        <f>MIN($Q25:W25)</f>
        <v>4</v>
      </c>
      <c r="O25" s="34"/>
      <c r="P25" s="34">
        <v>7</v>
      </c>
      <c r="Q25" s="37">
        <v>6</v>
      </c>
      <c r="R25" s="37">
        <v>7</v>
      </c>
      <c r="S25" s="37">
        <v>4</v>
      </c>
      <c r="T25" s="37">
        <v>8</v>
      </c>
      <c r="U25" s="37">
        <v>6</v>
      </c>
      <c r="V25" s="37">
        <v>7</v>
      </c>
      <c r="W25" s="37">
        <v>7</v>
      </c>
      <c r="X25" s="1">
        <v>14</v>
      </c>
    </row>
    <row r="26" spans="1:24">
      <c r="A26" s="32">
        <v>15</v>
      </c>
      <c r="B26" s="33" t="s">
        <v>46</v>
      </c>
      <c r="C26" s="33">
        <v>1642265233</v>
      </c>
      <c r="D26" s="34" t="s">
        <v>52</v>
      </c>
      <c r="E26" s="33" t="s">
        <v>58</v>
      </c>
      <c r="F26" s="34">
        <f>MATCH(C26,Данные!$D:$D,0)</f>
        <v>7</v>
      </c>
      <c r="G26" s="41">
        <v>120</v>
      </c>
      <c r="H26" s="41">
        <f>IF(I26 &gt; 0, MAX(I$12:I$30) / I26, 0)</f>
        <v>1.1578947368421053</v>
      </c>
      <c r="I26" s="41">
        <v>19</v>
      </c>
      <c r="J26" s="41">
        <f>G26*H26</f>
        <v>138.94736842105263</v>
      </c>
      <c r="K26" s="34">
        <v>38</v>
      </c>
      <c r="L26" s="34">
        <v>6</v>
      </c>
      <c r="M26" s="41">
        <f>IF(L26 &gt; 0,K26/L26,0)</f>
        <v>6.333333333333333</v>
      </c>
      <c r="N26" s="34">
        <f>MIN($Q26:W26)</f>
        <v>5</v>
      </c>
      <c r="O26" s="34"/>
      <c r="P26" s="34">
        <v>6</v>
      </c>
      <c r="Q26" s="37">
        <v>5</v>
      </c>
      <c r="R26" s="37"/>
      <c r="S26" s="37">
        <v>5</v>
      </c>
      <c r="T26" s="37">
        <v>8</v>
      </c>
      <c r="U26" s="37">
        <v>6</v>
      </c>
      <c r="V26" s="37">
        <v>7</v>
      </c>
      <c r="W26" s="37">
        <v>7</v>
      </c>
      <c r="X26" s="1">
        <v>15</v>
      </c>
    </row>
    <row r="27" spans="1:24">
      <c r="A27" s="32">
        <v>16</v>
      </c>
      <c r="B27" s="33" t="s">
        <v>43</v>
      </c>
      <c r="C27" s="33">
        <v>1641245399</v>
      </c>
      <c r="D27" s="34" t="s">
        <v>52</v>
      </c>
      <c r="E27" s="33" t="s">
        <v>58</v>
      </c>
      <c r="F27" s="34">
        <f>MATCH(C27,Данные!$D:$D,0)</f>
        <v>12</v>
      </c>
      <c r="G27" s="41">
        <v>138</v>
      </c>
      <c r="H27" s="41">
        <f>IF(I27 &gt; 0, MAX(I$12:I$30) / I27, 0)</f>
        <v>1</v>
      </c>
      <c r="I27" s="41">
        <v>22</v>
      </c>
      <c r="J27" s="41">
        <f>G27*H27</f>
        <v>138</v>
      </c>
      <c r="K27" s="34">
        <v>44</v>
      </c>
      <c r="L27" s="34">
        <v>7</v>
      </c>
      <c r="M27" s="41">
        <f>IF(L27 &gt; 0,K27/L27,0)</f>
        <v>6.2857142857142856</v>
      </c>
      <c r="N27" s="34">
        <f>MIN($Q27:W27)</f>
        <v>4</v>
      </c>
      <c r="O27" s="34"/>
      <c r="P27" s="34">
        <v>7</v>
      </c>
      <c r="Q27" s="37">
        <v>4</v>
      </c>
      <c r="R27" s="37">
        <v>9</v>
      </c>
      <c r="S27" s="37">
        <v>4</v>
      </c>
      <c r="T27" s="37">
        <v>5</v>
      </c>
      <c r="U27" s="37">
        <v>6</v>
      </c>
      <c r="V27" s="37">
        <v>8</v>
      </c>
      <c r="W27" s="37">
        <v>8</v>
      </c>
      <c r="X27" s="1">
        <v>16</v>
      </c>
    </row>
    <row r="28" spans="1:24">
      <c r="A28" s="32">
        <v>17</v>
      </c>
      <c r="B28" s="33" t="s">
        <v>38</v>
      </c>
      <c r="C28" s="33">
        <v>1641245312</v>
      </c>
      <c r="D28" s="34" t="s">
        <v>52</v>
      </c>
      <c r="E28" s="33" t="s">
        <v>58</v>
      </c>
      <c r="F28" s="34">
        <f>MATCH(C28,Данные!$D:$D,0)</f>
        <v>17</v>
      </c>
      <c r="G28" s="41">
        <v>137</v>
      </c>
      <c r="H28" s="41">
        <f>IF(I28 &gt; 0, MAX(I$12:I$30) / I28, 0)</f>
        <v>1</v>
      </c>
      <c r="I28" s="41">
        <v>22</v>
      </c>
      <c r="J28" s="41">
        <f>G28*H28</f>
        <v>137</v>
      </c>
      <c r="K28" s="34">
        <v>43</v>
      </c>
      <c r="L28" s="34">
        <v>7</v>
      </c>
      <c r="M28" s="41">
        <f>IF(L28 &gt; 0,K28/L28,0)</f>
        <v>6.1428571428571432</v>
      </c>
      <c r="N28" s="34">
        <f>MIN($Q28:W28)</f>
        <v>5</v>
      </c>
      <c r="O28" s="34"/>
      <c r="P28" s="34">
        <v>7</v>
      </c>
      <c r="Q28" s="37">
        <v>5</v>
      </c>
      <c r="R28" s="37">
        <v>5</v>
      </c>
      <c r="S28" s="37">
        <v>7</v>
      </c>
      <c r="T28" s="37">
        <v>6</v>
      </c>
      <c r="U28" s="37">
        <v>7</v>
      </c>
      <c r="V28" s="37" t="s">
        <v>83</v>
      </c>
      <c r="W28" s="37">
        <v>6</v>
      </c>
      <c r="X28" s="1">
        <v>17</v>
      </c>
    </row>
    <row r="29" spans="1:24">
      <c r="A29" s="32">
        <v>18</v>
      </c>
      <c r="B29" s="33" t="s">
        <v>33</v>
      </c>
      <c r="C29" s="33">
        <v>1641245237</v>
      </c>
      <c r="D29" s="34" t="s">
        <v>52</v>
      </c>
      <c r="E29" s="33" t="s">
        <v>58</v>
      </c>
      <c r="F29" s="34">
        <f>MATCH(C29,Данные!$D:$D,0)</f>
        <v>3</v>
      </c>
      <c r="G29" s="41">
        <v>117</v>
      </c>
      <c r="H29" s="41">
        <f>IF(I29 &gt; 0, MAX(I$12:I$30) / I29, 0)</f>
        <v>1.1578947368421053</v>
      </c>
      <c r="I29" s="41">
        <v>19</v>
      </c>
      <c r="J29" s="41">
        <f>G29*H29</f>
        <v>135.47368421052633</v>
      </c>
      <c r="K29" s="34">
        <v>38</v>
      </c>
      <c r="L29" s="34">
        <v>6</v>
      </c>
      <c r="M29" s="41">
        <f>IF(L29 &gt; 0,K29/L29,0)</f>
        <v>6.333333333333333</v>
      </c>
      <c r="N29" s="34">
        <f>MIN($Q29:W29)</f>
        <v>4</v>
      </c>
      <c r="O29" s="34"/>
      <c r="P29" s="34">
        <v>6</v>
      </c>
      <c r="Q29" s="37">
        <v>6</v>
      </c>
      <c r="R29" s="37">
        <v>7</v>
      </c>
      <c r="S29" s="37">
        <v>4</v>
      </c>
      <c r="T29" s="37"/>
      <c r="U29" s="37">
        <v>6</v>
      </c>
      <c r="V29" s="37">
        <v>8</v>
      </c>
      <c r="W29" s="37">
        <v>7</v>
      </c>
      <c r="X29" s="1">
        <v>18</v>
      </c>
    </row>
    <row r="30" spans="1:24">
      <c r="A30" s="32">
        <v>19</v>
      </c>
      <c r="B30" s="33" t="s">
        <v>40</v>
      </c>
      <c r="C30" s="33">
        <v>1641245344</v>
      </c>
      <c r="D30" s="34" t="s">
        <v>52</v>
      </c>
      <c r="E30" s="33" t="s">
        <v>58</v>
      </c>
      <c r="F30" s="34">
        <f>MATCH(C30,Данные!$D:$D,0)</f>
        <v>15</v>
      </c>
      <c r="G30" s="41">
        <v>127</v>
      </c>
      <c r="H30" s="41">
        <f>IF(I30 &gt; 0, MAX(I$12:I$30) / I30, 0)</f>
        <v>1</v>
      </c>
      <c r="I30" s="41">
        <v>22</v>
      </c>
      <c r="J30" s="41">
        <f>G30*H30</f>
        <v>127</v>
      </c>
      <c r="K30" s="34">
        <v>41</v>
      </c>
      <c r="L30" s="34">
        <v>7</v>
      </c>
      <c r="M30" s="41">
        <f>IF(L30 &gt; 0,K30/L30,0)</f>
        <v>5.8571428571428568</v>
      </c>
      <c r="N30" s="34">
        <f>MIN($Q30:W30)</f>
        <v>4</v>
      </c>
      <c r="O30" s="34"/>
      <c r="P30" s="34">
        <v>7</v>
      </c>
      <c r="Q30" s="37">
        <v>4</v>
      </c>
      <c r="R30" s="37">
        <v>5</v>
      </c>
      <c r="S30" s="37">
        <v>4</v>
      </c>
      <c r="T30" s="37">
        <v>8</v>
      </c>
      <c r="U30" s="37">
        <v>6</v>
      </c>
      <c r="V30" s="37">
        <v>8</v>
      </c>
      <c r="W30" s="37">
        <v>6</v>
      </c>
      <c r="X30" s="1">
        <v>19</v>
      </c>
    </row>
  </sheetData>
  <sheetCalcPr fullCalcOnLoad="1"/>
  <mergeCells count="18">
    <mergeCell ref="A23:A24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C8:C10"/>
    <mergeCell ref="B8:B10"/>
    <mergeCell ref="N8:N11"/>
    <mergeCell ref="D8:D10"/>
    <mergeCell ref="M8:M11"/>
    <mergeCell ref="E8:E10"/>
    <mergeCell ref="R8:W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129"/>
  <sheetViews>
    <sheetView workbookViewId="0">
      <selection activeCell="E1" sqref="E1"/>
    </sheetView>
  </sheetViews>
  <sheetFormatPr defaultRowHeight="12.75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>
      <c r="A3" s="15">
        <v>1642572095</v>
      </c>
      <c r="B3" s="15">
        <v>6</v>
      </c>
      <c r="C3" s="15" t="s">
        <v>52</v>
      </c>
      <c r="D3" s="15">
        <v>1641245237</v>
      </c>
      <c r="E3" s="7" t="s">
        <v>33</v>
      </c>
      <c r="F3" s="15" t="s">
        <v>53</v>
      </c>
      <c r="G3" s="7" t="s">
        <v>54</v>
      </c>
      <c r="H3" s="15">
        <v>2</v>
      </c>
      <c r="I3" s="15" t="s">
        <v>55</v>
      </c>
      <c r="J3" s="15" t="s">
        <v>56</v>
      </c>
      <c r="L3" s="15">
        <v>12</v>
      </c>
      <c r="M3" s="15">
        <v>2</v>
      </c>
      <c r="N3" s="15">
        <v>1</v>
      </c>
      <c r="O3" s="15">
        <v>1</v>
      </c>
      <c r="P3" s="15">
        <v>1528085650</v>
      </c>
      <c r="Q3" s="15">
        <v>2098</v>
      </c>
      <c r="S3" t="s">
        <v>57</v>
      </c>
      <c r="T3">
        <v>0</v>
      </c>
      <c r="U3" t="s">
        <v>58</v>
      </c>
      <c r="V3">
        <f>MATCH(D3,Отчет!$C:$C,0)</f>
        <v>29</v>
      </c>
    </row>
    <row r="4" spans="1:22">
      <c r="A4" s="15">
        <v>1649695381</v>
      </c>
      <c r="B4" s="15">
        <v>6</v>
      </c>
      <c r="C4" s="15" t="s">
        <v>52</v>
      </c>
      <c r="D4" s="15">
        <v>1642720508</v>
      </c>
      <c r="E4" s="7" t="s">
        <v>49</v>
      </c>
      <c r="F4" s="15" t="s">
        <v>59</v>
      </c>
      <c r="G4" s="7" t="s">
        <v>54</v>
      </c>
      <c r="H4" s="15">
        <v>2</v>
      </c>
      <c r="I4" s="15" t="s">
        <v>55</v>
      </c>
      <c r="J4" s="15" t="s">
        <v>56</v>
      </c>
      <c r="L4" s="15">
        <v>0</v>
      </c>
      <c r="M4" s="15">
        <v>2</v>
      </c>
      <c r="N4" s="15">
        <v>1</v>
      </c>
      <c r="O4" s="15">
        <v>1</v>
      </c>
      <c r="P4" s="15">
        <v>1528085650</v>
      </c>
      <c r="Q4" s="15">
        <v>2098</v>
      </c>
      <c r="S4" t="s">
        <v>57</v>
      </c>
      <c r="T4">
        <v>0</v>
      </c>
      <c r="U4" t="s">
        <v>58</v>
      </c>
      <c r="V4">
        <f>MATCH(D4,Отчет!$C:$C,0)</f>
        <v>24</v>
      </c>
    </row>
    <row r="5" spans="1:22">
      <c r="A5" s="15">
        <v>1642649663</v>
      </c>
      <c r="B5" s="15">
        <v>4</v>
      </c>
      <c r="C5" s="15" t="s">
        <v>52</v>
      </c>
      <c r="D5" s="15">
        <v>1642289799</v>
      </c>
      <c r="E5" s="7" t="s">
        <v>51</v>
      </c>
      <c r="F5" s="15" t="s">
        <v>60</v>
      </c>
      <c r="G5" s="7" t="s">
        <v>54</v>
      </c>
      <c r="H5" s="15">
        <v>2</v>
      </c>
      <c r="I5" s="15" t="s">
        <v>55</v>
      </c>
      <c r="J5" s="15" t="s">
        <v>56</v>
      </c>
      <c r="L5" s="15">
        <v>8</v>
      </c>
      <c r="M5" s="15">
        <v>2</v>
      </c>
      <c r="N5" s="15">
        <v>1</v>
      </c>
      <c r="O5" s="15">
        <v>0</v>
      </c>
      <c r="P5" s="15">
        <v>1528085650</v>
      </c>
      <c r="Q5" s="15">
        <v>2098</v>
      </c>
      <c r="S5" t="s">
        <v>57</v>
      </c>
      <c r="T5">
        <v>0</v>
      </c>
      <c r="U5" t="s">
        <v>58</v>
      </c>
      <c r="V5">
        <f>MATCH(D5,Отчет!$C:$C,0)</f>
        <v>22</v>
      </c>
    </row>
    <row r="6" spans="1:22">
      <c r="A6" s="15">
        <v>1642649765</v>
      </c>
      <c r="B6" s="15">
        <v>6</v>
      </c>
      <c r="C6" s="15" t="s">
        <v>52</v>
      </c>
      <c r="D6" s="15">
        <v>1642289786</v>
      </c>
      <c r="E6" s="7" t="s">
        <v>47</v>
      </c>
      <c r="F6" s="15" t="s">
        <v>61</v>
      </c>
      <c r="G6" s="7" t="s">
        <v>54</v>
      </c>
      <c r="H6" s="15">
        <v>2</v>
      </c>
      <c r="I6" s="15" t="s">
        <v>55</v>
      </c>
      <c r="J6" s="15" t="s">
        <v>56</v>
      </c>
      <c r="L6" s="15">
        <v>12</v>
      </c>
      <c r="M6" s="15">
        <v>2</v>
      </c>
      <c r="N6" s="15">
        <v>1</v>
      </c>
      <c r="O6" s="15">
        <v>0</v>
      </c>
      <c r="P6" s="15">
        <v>1528085650</v>
      </c>
      <c r="Q6" s="15">
        <v>2098</v>
      </c>
      <c r="S6" t="s">
        <v>57</v>
      </c>
      <c r="T6">
        <v>0</v>
      </c>
      <c r="U6" t="s">
        <v>58</v>
      </c>
      <c r="V6">
        <f>MATCH(D6,Отчет!$C:$C,0)</f>
        <v>21</v>
      </c>
    </row>
    <row r="7" spans="1:22">
      <c r="A7" s="15">
        <v>1642649799</v>
      </c>
      <c r="B7" s="15">
        <v>5</v>
      </c>
      <c r="C7" s="15" t="s">
        <v>52</v>
      </c>
      <c r="D7" s="15">
        <v>1642265233</v>
      </c>
      <c r="E7" s="7" t="s">
        <v>46</v>
      </c>
      <c r="F7" s="15" t="s">
        <v>62</v>
      </c>
      <c r="G7" s="7" t="s">
        <v>54</v>
      </c>
      <c r="H7" s="15">
        <v>2</v>
      </c>
      <c r="I7" s="15" t="s">
        <v>55</v>
      </c>
      <c r="J7" s="15" t="s">
        <v>56</v>
      </c>
      <c r="L7" s="15">
        <v>10</v>
      </c>
      <c r="M7" s="15">
        <v>2</v>
      </c>
      <c r="N7" s="15">
        <v>1</v>
      </c>
      <c r="O7" s="15">
        <v>0</v>
      </c>
      <c r="P7" s="15">
        <v>1528085650</v>
      </c>
      <c r="Q7" s="15">
        <v>2098</v>
      </c>
      <c r="S7" t="s">
        <v>57</v>
      </c>
      <c r="T7">
        <v>0</v>
      </c>
      <c r="U7" t="s">
        <v>58</v>
      </c>
      <c r="V7">
        <f>MATCH(D7,Отчет!$C:$C,0)</f>
        <v>26</v>
      </c>
    </row>
    <row r="8" spans="1:22">
      <c r="A8" s="15">
        <v>1642649697</v>
      </c>
      <c r="B8" s="15">
        <v>8</v>
      </c>
      <c r="C8" s="15" t="s">
        <v>52</v>
      </c>
      <c r="D8" s="15">
        <v>1641245502</v>
      </c>
      <c r="E8" s="7" t="s">
        <v>50</v>
      </c>
      <c r="F8" s="15" t="s">
        <v>63</v>
      </c>
      <c r="G8" s="7" t="s">
        <v>54</v>
      </c>
      <c r="H8" s="15">
        <v>2</v>
      </c>
      <c r="I8" s="15" t="s">
        <v>55</v>
      </c>
      <c r="J8" s="15" t="s">
        <v>56</v>
      </c>
      <c r="L8" s="15">
        <v>16</v>
      </c>
      <c r="M8" s="15">
        <v>2</v>
      </c>
      <c r="N8" s="15">
        <v>1</v>
      </c>
      <c r="O8" s="15">
        <v>1</v>
      </c>
      <c r="P8" s="15">
        <v>1528085650</v>
      </c>
      <c r="Q8" s="15">
        <v>2098</v>
      </c>
      <c r="S8" t="s">
        <v>57</v>
      </c>
      <c r="T8">
        <v>0</v>
      </c>
      <c r="U8" t="s">
        <v>58</v>
      </c>
      <c r="V8">
        <f>MATCH(D8,Отчет!$C:$C,0)</f>
        <v>20</v>
      </c>
    </row>
    <row r="9" spans="1:22">
      <c r="A9" s="15">
        <v>1642649731</v>
      </c>
      <c r="B9" s="15">
        <v>7</v>
      </c>
      <c r="C9" s="15" t="s">
        <v>52</v>
      </c>
      <c r="D9" s="15">
        <v>1641245462</v>
      </c>
      <c r="E9" s="7" t="s">
        <v>48</v>
      </c>
      <c r="F9" s="15" t="s">
        <v>64</v>
      </c>
      <c r="G9" s="7" t="s">
        <v>54</v>
      </c>
      <c r="H9" s="15">
        <v>2</v>
      </c>
      <c r="I9" s="15" t="s">
        <v>55</v>
      </c>
      <c r="J9" s="15" t="s">
        <v>56</v>
      </c>
      <c r="L9" s="15">
        <v>14</v>
      </c>
      <c r="M9" s="15">
        <v>2</v>
      </c>
      <c r="N9" s="15">
        <v>1</v>
      </c>
      <c r="O9" s="15">
        <v>1</v>
      </c>
      <c r="P9" s="15">
        <v>1528085650</v>
      </c>
      <c r="Q9" s="15">
        <v>2098</v>
      </c>
      <c r="S9" t="s">
        <v>57</v>
      </c>
      <c r="T9">
        <v>0</v>
      </c>
      <c r="U9" t="s">
        <v>58</v>
      </c>
      <c r="V9">
        <f>MATCH(D9,Отчет!$C:$C,0)</f>
        <v>18</v>
      </c>
    </row>
    <row r="10" spans="1:22">
      <c r="A10" s="15">
        <v>1642649833</v>
      </c>
      <c r="B10" s="15">
        <v>8</v>
      </c>
      <c r="C10" s="15" t="s">
        <v>52</v>
      </c>
      <c r="D10" s="15">
        <v>1641245444</v>
      </c>
      <c r="E10" s="7" t="s">
        <v>45</v>
      </c>
      <c r="F10" s="15" t="s">
        <v>65</v>
      </c>
      <c r="G10" s="7" t="s">
        <v>54</v>
      </c>
      <c r="H10" s="15">
        <v>2</v>
      </c>
      <c r="I10" s="15" t="s">
        <v>55</v>
      </c>
      <c r="J10" s="15" t="s">
        <v>56</v>
      </c>
      <c r="L10" s="15">
        <v>16</v>
      </c>
      <c r="M10" s="15">
        <v>2</v>
      </c>
      <c r="N10" s="15">
        <v>1</v>
      </c>
      <c r="O10" s="15">
        <v>1</v>
      </c>
      <c r="P10" s="15">
        <v>1528085650</v>
      </c>
      <c r="Q10" s="15">
        <v>2098</v>
      </c>
      <c r="S10" t="s">
        <v>57</v>
      </c>
      <c r="T10">
        <v>0</v>
      </c>
      <c r="U10" t="s">
        <v>58</v>
      </c>
      <c r="V10">
        <f>MATCH(D10,Отчет!$C:$C,0)</f>
        <v>15</v>
      </c>
    </row>
    <row r="11" spans="1:22">
      <c r="A11" s="15">
        <v>1642649868</v>
      </c>
      <c r="B11" s="15">
        <v>5</v>
      </c>
      <c r="C11" s="15" t="s">
        <v>52</v>
      </c>
      <c r="D11" s="15">
        <v>1641245420</v>
      </c>
      <c r="E11" s="7" t="s">
        <v>44</v>
      </c>
      <c r="F11" s="15" t="s">
        <v>66</v>
      </c>
      <c r="G11" s="7" t="s">
        <v>54</v>
      </c>
      <c r="H11" s="15">
        <v>2</v>
      </c>
      <c r="I11" s="15" t="s">
        <v>55</v>
      </c>
      <c r="J11" s="15" t="s">
        <v>56</v>
      </c>
      <c r="L11" s="15">
        <v>10</v>
      </c>
      <c r="M11" s="15">
        <v>2</v>
      </c>
      <c r="N11" s="15">
        <v>1</v>
      </c>
      <c r="O11" s="15">
        <v>1</v>
      </c>
      <c r="P11" s="15">
        <v>1528085650</v>
      </c>
      <c r="Q11" s="15">
        <v>2098</v>
      </c>
      <c r="S11" t="s">
        <v>57</v>
      </c>
      <c r="T11">
        <v>0</v>
      </c>
      <c r="U11" t="s">
        <v>58</v>
      </c>
      <c r="V11">
        <f>MATCH(D11,Отчет!$C:$C,0)</f>
        <v>16</v>
      </c>
    </row>
    <row r="12" spans="1:22">
      <c r="A12" s="15">
        <v>1642649902</v>
      </c>
      <c r="B12" s="15">
        <v>4</v>
      </c>
      <c r="C12" s="15" t="s">
        <v>52</v>
      </c>
      <c r="D12" s="15">
        <v>1641245399</v>
      </c>
      <c r="E12" s="7" t="s">
        <v>43</v>
      </c>
      <c r="F12" s="15" t="s">
        <v>67</v>
      </c>
      <c r="G12" s="7" t="s">
        <v>54</v>
      </c>
      <c r="H12" s="15">
        <v>2</v>
      </c>
      <c r="I12" s="15" t="s">
        <v>55</v>
      </c>
      <c r="J12" s="15" t="s">
        <v>56</v>
      </c>
      <c r="L12" s="15">
        <v>8</v>
      </c>
      <c r="M12" s="15">
        <v>2</v>
      </c>
      <c r="N12" s="15">
        <v>1</v>
      </c>
      <c r="O12" s="15">
        <v>1</v>
      </c>
      <c r="P12" s="15">
        <v>1528085650</v>
      </c>
      <c r="Q12" s="15">
        <v>2098</v>
      </c>
      <c r="S12" t="s">
        <v>57</v>
      </c>
      <c r="T12">
        <v>0</v>
      </c>
      <c r="U12" t="s">
        <v>58</v>
      </c>
      <c r="V12">
        <f>MATCH(D12,Отчет!$C:$C,0)</f>
        <v>27</v>
      </c>
    </row>
    <row r="13" spans="1:22">
      <c r="A13" s="15">
        <v>1642649936</v>
      </c>
      <c r="B13" s="15">
        <v>7</v>
      </c>
      <c r="C13" s="15" t="s">
        <v>52</v>
      </c>
      <c r="D13" s="15">
        <v>1641245379</v>
      </c>
      <c r="E13" s="7" t="s">
        <v>42</v>
      </c>
      <c r="F13" s="15" t="s">
        <v>68</v>
      </c>
      <c r="G13" s="7" t="s">
        <v>54</v>
      </c>
      <c r="H13" s="15">
        <v>2</v>
      </c>
      <c r="I13" s="15" t="s">
        <v>55</v>
      </c>
      <c r="J13" s="15" t="s">
        <v>56</v>
      </c>
      <c r="L13" s="15">
        <v>14</v>
      </c>
      <c r="M13" s="15">
        <v>2</v>
      </c>
      <c r="N13" s="15">
        <v>1</v>
      </c>
      <c r="O13" s="15">
        <v>1</v>
      </c>
      <c r="P13" s="15">
        <v>1528085650</v>
      </c>
      <c r="Q13" s="15">
        <v>2098</v>
      </c>
      <c r="S13" t="s">
        <v>57</v>
      </c>
      <c r="T13">
        <v>0</v>
      </c>
      <c r="U13" t="s">
        <v>58</v>
      </c>
      <c r="V13">
        <f>MATCH(D13,Отчет!$C:$C,0)</f>
        <v>17</v>
      </c>
    </row>
    <row r="14" spans="1:22">
      <c r="A14" s="15">
        <v>1642649970</v>
      </c>
      <c r="B14" s="15">
        <v>7</v>
      </c>
      <c r="C14" s="15" t="s">
        <v>52</v>
      </c>
      <c r="D14" s="15">
        <v>1641245360</v>
      </c>
      <c r="E14" s="7" t="s">
        <v>41</v>
      </c>
      <c r="F14" s="15" t="s">
        <v>69</v>
      </c>
      <c r="G14" s="7" t="s">
        <v>54</v>
      </c>
      <c r="H14" s="15">
        <v>2</v>
      </c>
      <c r="I14" s="15" t="s">
        <v>55</v>
      </c>
      <c r="J14" s="15" t="s">
        <v>56</v>
      </c>
      <c r="L14" s="15">
        <v>14</v>
      </c>
      <c r="M14" s="15">
        <v>2</v>
      </c>
      <c r="N14" s="15">
        <v>1</v>
      </c>
      <c r="O14" s="15">
        <v>1</v>
      </c>
      <c r="P14" s="15">
        <v>1528085650</v>
      </c>
      <c r="Q14" s="15">
        <v>2098</v>
      </c>
      <c r="S14" t="s">
        <v>57</v>
      </c>
      <c r="T14">
        <v>0</v>
      </c>
      <c r="U14" t="s">
        <v>58</v>
      </c>
      <c r="V14">
        <f>MATCH(D14,Отчет!$C:$C,0)</f>
        <v>13</v>
      </c>
    </row>
    <row r="15" spans="1:22">
      <c r="A15" s="15">
        <v>1642650004</v>
      </c>
      <c r="B15" s="15">
        <v>4</v>
      </c>
      <c r="C15" s="15" t="s">
        <v>52</v>
      </c>
      <c r="D15" s="15">
        <v>1641245344</v>
      </c>
      <c r="E15" s="7" t="s">
        <v>40</v>
      </c>
      <c r="F15" s="15" t="s">
        <v>70</v>
      </c>
      <c r="G15" s="7" t="s">
        <v>54</v>
      </c>
      <c r="H15" s="15">
        <v>2</v>
      </c>
      <c r="I15" s="15" t="s">
        <v>55</v>
      </c>
      <c r="J15" s="15" t="s">
        <v>56</v>
      </c>
      <c r="L15" s="15">
        <v>8</v>
      </c>
      <c r="M15" s="15">
        <v>2</v>
      </c>
      <c r="N15" s="15">
        <v>1</v>
      </c>
      <c r="O15" s="15">
        <v>1</v>
      </c>
      <c r="P15" s="15">
        <v>1528085650</v>
      </c>
      <c r="Q15" s="15">
        <v>2098</v>
      </c>
      <c r="S15" t="s">
        <v>57</v>
      </c>
      <c r="T15">
        <v>0</v>
      </c>
      <c r="U15" t="s">
        <v>58</v>
      </c>
      <c r="V15">
        <f>MATCH(D15,Отчет!$C:$C,0)</f>
        <v>30</v>
      </c>
    </row>
    <row r="16" spans="1:22">
      <c r="A16" s="15">
        <v>1642650038</v>
      </c>
      <c r="B16" s="15">
        <v>9</v>
      </c>
      <c r="C16" s="15" t="s">
        <v>52</v>
      </c>
      <c r="D16" s="15">
        <v>1641245330</v>
      </c>
      <c r="E16" s="7" t="s">
        <v>39</v>
      </c>
      <c r="F16" s="15" t="s">
        <v>71</v>
      </c>
      <c r="G16" s="7" t="s">
        <v>54</v>
      </c>
      <c r="H16" s="15">
        <v>2</v>
      </c>
      <c r="I16" s="15" t="s">
        <v>55</v>
      </c>
      <c r="J16" s="15" t="s">
        <v>56</v>
      </c>
      <c r="L16" s="15">
        <v>18</v>
      </c>
      <c r="M16" s="15">
        <v>2</v>
      </c>
      <c r="N16" s="15">
        <v>1</v>
      </c>
      <c r="O16" s="15">
        <v>1</v>
      </c>
      <c r="P16" s="15">
        <v>1528085650</v>
      </c>
      <c r="Q16" s="15">
        <v>2098</v>
      </c>
      <c r="S16" t="s">
        <v>57</v>
      </c>
      <c r="T16">
        <v>0</v>
      </c>
      <c r="U16" t="s">
        <v>58</v>
      </c>
      <c r="V16">
        <f>MATCH(D16,Отчет!$C:$C,0)</f>
        <v>14</v>
      </c>
    </row>
    <row r="17" spans="1:22">
      <c r="A17" s="15">
        <v>1642650072</v>
      </c>
      <c r="B17" s="15">
        <v>5</v>
      </c>
      <c r="C17" s="15" t="s">
        <v>52</v>
      </c>
      <c r="D17" s="15">
        <v>1641245312</v>
      </c>
      <c r="E17" s="7" t="s">
        <v>38</v>
      </c>
      <c r="F17" s="15" t="s">
        <v>72</v>
      </c>
      <c r="G17" s="7" t="s">
        <v>54</v>
      </c>
      <c r="H17" s="15">
        <v>2</v>
      </c>
      <c r="I17" s="15" t="s">
        <v>55</v>
      </c>
      <c r="J17" s="15" t="s">
        <v>56</v>
      </c>
      <c r="L17" s="15">
        <v>10</v>
      </c>
      <c r="M17" s="15">
        <v>2</v>
      </c>
      <c r="N17" s="15">
        <v>1</v>
      </c>
      <c r="O17" s="15">
        <v>1</v>
      </c>
      <c r="P17" s="15">
        <v>1528085650</v>
      </c>
      <c r="Q17" s="15">
        <v>2098</v>
      </c>
      <c r="S17" t="s">
        <v>57</v>
      </c>
      <c r="T17">
        <v>0</v>
      </c>
      <c r="U17" t="s">
        <v>58</v>
      </c>
      <c r="V17">
        <f>MATCH(D17,Отчет!$C:$C,0)</f>
        <v>28</v>
      </c>
    </row>
    <row r="18" spans="1:22">
      <c r="A18" s="15">
        <v>1642650108</v>
      </c>
      <c r="B18" s="15">
        <v>6</v>
      </c>
      <c r="C18" s="15" t="s">
        <v>52</v>
      </c>
      <c r="D18" s="15">
        <v>1641245297</v>
      </c>
      <c r="E18" s="7" t="s">
        <v>37</v>
      </c>
      <c r="F18" s="15" t="s">
        <v>73</v>
      </c>
      <c r="G18" s="7" t="s">
        <v>54</v>
      </c>
      <c r="H18" s="15">
        <v>2</v>
      </c>
      <c r="I18" s="15" t="s">
        <v>55</v>
      </c>
      <c r="J18" s="15" t="s">
        <v>56</v>
      </c>
      <c r="L18" s="15">
        <v>12</v>
      </c>
      <c r="M18" s="15">
        <v>2</v>
      </c>
      <c r="N18" s="15">
        <v>1</v>
      </c>
      <c r="O18" s="15">
        <v>1</v>
      </c>
      <c r="P18" s="15">
        <v>1528085650</v>
      </c>
      <c r="Q18" s="15">
        <v>2098</v>
      </c>
      <c r="S18" t="s">
        <v>57</v>
      </c>
      <c r="T18">
        <v>0</v>
      </c>
      <c r="U18" t="s">
        <v>58</v>
      </c>
      <c r="V18">
        <f>MATCH(D18,Отчет!$C:$C,0)</f>
        <v>25</v>
      </c>
    </row>
    <row r="19" spans="1:22">
      <c r="A19" s="15">
        <v>1642650242</v>
      </c>
      <c r="B19" s="15">
        <v>9</v>
      </c>
      <c r="C19" s="15" t="s">
        <v>52</v>
      </c>
      <c r="D19" s="15">
        <v>1641245281</v>
      </c>
      <c r="E19" s="7" t="s">
        <v>36</v>
      </c>
      <c r="F19" s="15" t="s">
        <v>74</v>
      </c>
      <c r="G19" s="7" t="s">
        <v>54</v>
      </c>
      <c r="H19" s="15">
        <v>2</v>
      </c>
      <c r="I19" s="15" t="s">
        <v>55</v>
      </c>
      <c r="J19" s="15" t="s">
        <v>56</v>
      </c>
      <c r="L19" s="15">
        <v>18</v>
      </c>
      <c r="M19" s="15">
        <v>2</v>
      </c>
      <c r="N19" s="15">
        <v>1</v>
      </c>
      <c r="O19" s="15">
        <v>1</v>
      </c>
      <c r="P19" s="15">
        <v>1528085650</v>
      </c>
      <c r="Q19" s="15">
        <v>2098</v>
      </c>
      <c r="S19" t="s">
        <v>57</v>
      </c>
      <c r="T19">
        <v>0</v>
      </c>
      <c r="U19" t="s">
        <v>58</v>
      </c>
      <c r="V19">
        <f>MATCH(D19,Отчет!$C:$C,0)</f>
        <v>12</v>
      </c>
    </row>
    <row r="20" spans="1:22">
      <c r="A20" s="15">
        <v>1642650198</v>
      </c>
      <c r="B20" s="15">
        <v>4</v>
      </c>
      <c r="C20" s="15" t="s">
        <v>52</v>
      </c>
      <c r="D20" s="15">
        <v>1641245266</v>
      </c>
      <c r="E20" s="7" t="s">
        <v>35</v>
      </c>
      <c r="F20" s="15" t="s">
        <v>75</v>
      </c>
      <c r="G20" s="7" t="s">
        <v>54</v>
      </c>
      <c r="H20" s="15">
        <v>2</v>
      </c>
      <c r="I20" s="15" t="s">
        <v>55</v>
      </c>
      <c r="J20" s="15" t="s">
        <v>56</v>
      </c>
      <c r="L20" s="15">
        <v>8</v>
      </c>
      <c r="M20" s="15">
        <v>2</v>
      </c>
      <c r="N20" s="15">
        <v>1</v>
      </c>
      <c r="O20" s="15">
        <v>1</v>
      </c>
      <c r="P20" s="15">
        <v>1528085650</v>
      </c>
      <c r="Q20" s="15">
        <v>2098</v>
      </c>
      <c r="S20" t="s">
        <v>57</v>
      </c>
      <c r="T20">
        <v>0</v>
      </c>
      <c r="U20" t="s">
        <v>58</v>
      </c>
      <c r="V20">
        <f>MATCH(D20,Отчет!$C:$C,0)</f>
        <v>19</v>
      </c>
    </row>
    <row r="21" spans="1:22">
      <c r="A21" s="15">
        <v>1642650150</v>
      </c>
      <c r="B21" s="15">
        <v>8</v>
      </c>
      <c r="C21" s="15" t="s">
        <v>52</v>
      </c>
      <c r="D21" s="15">
        <v>1641245252</v>
      </c>
      <c r="E21" s="7" t="s">
        <v>34</v>
      </c>
      <c r="F21" s="15" t="s">
        <v>76</v>
      </c>
      <c r="G21" s="7" t="s">
        <v>54</v>
      </c>
      <c r="H21" s="15">
        <v>2</v>
      </c>
      <c r="I21" s="15" t="s">
        <v>55</v>
      </c>
      <c r="J21" s="15" t="s">
        <v>56</v>
      </c>
      <c r="L21" s="15">
        <v>16</v>
      </c>
      <c r="M21" s="15">
        <v>2</v>
      </c>
      <c r="N21" s="15">
        <v>1</v>
      </c>
      <c r="O21" s="15">
        <v>1</v>
      </c>
      <c r="P21" s="15">
        <v>1528085650</v>
      </c>
      <c r="Q21" s="15">
        <v>2098</v>
      </c>
      <c r="S21" t="s">
        <v>57</v>
      </c>
      <c r="T21">
        <v>0</v>
      </c>
      <c r="U21" t="s">
        <v>58</v>
      </c>
      <c r="V21">
        <f>MATCH(D21,Отчет!$C:$C,0)</f>
        <v>23</v>
      </c>
    </row>
    <row r="22" spans="1:22">
      <c r="A22" s="15">
        <v>1649695617</v>
      </c>
      <c r="B22" s="15">
        <v>10</v>
      </c>
      <c r="C22" s="15" t="s">
        <v>52</v>
      </c>
      <c r="D22" s="15">
        <v>1641245330</v>
      </c>
      <c r="E22" s="7" t="s">
        <v>39</v>
      </c>
      <c r="F22" s="15" t="s">
        <v>71</v>
      </c>
      <c r="G22" s="7" t="s">
        <v>77</v>
      </c>
      <c r="H22" s="15">
        <v>3</v>
      </c>
      <c r="I22" s="15" t="s">
        <v>55</v>
      </c>
      <c r="J22" s="15" t="s">
        <v>78</v>
      </c>
      <c r="L22" s="15">
        <v>30</v>
      </c>
      <c r="M22" s="15">
        <v>3</v>
      </c>
      <c r="N22" s="15">
        <v>1</v>
      </c>
      <c r="O22" s="15">
        <v>1</v>
      </c>
      <c r="P22" s="15">
        <v>1528085650</v>
      </c>
      <c r="Q22" s="15">
        <v>2098</v>
      </c>
      <c r="S22" t="s">
        <v>79</v>
      </c>
      <c r="T22">
        <v>0</v>
      </c>
      <c r="U22" t="s">
        <v>58</v>
      </c>
      <c r="V22">
        <f>MATCH(D22,Отчет!$C:$C,0)</f>
        <v>14</v>
      </c>
    </row>
    <row r="23" spans="1:22">
      <c r="A23" s="15">
        <v>1649695660</v>
      </c>
      <c r="B23" s="15">
        <v>6</v>
      </c>
      <c r="C23" s="15" t="s">
        <v>52</v>
      </c>
      <c r="D23" s="15">
        <v>1642720508</v>
      </c>
      <c r="E23" s="7" t="s">
        <v>49</v>
      </c>
      <c r="F23" s="15" t="s">
        <v>59</v>
      </c>
      <c r="G23" s="7" t="s">
        <v>77</v>
      </c>
      <c r="H23" s="15">
        <v>3</v>
      </c>
      <c r="I23" s="15" t="s">
        <v>55</v>
      </c>
      <c r="J23" s="15" t="s">
        <v>78</v>
      </c>
      <c r="L23" s="15">
        <v>18</v>
      </c>
      <c r="M23" s="15">
        <v>3</v>
      </c>
      <c r="N23" s="15">
        <v>1</v>
      </c>
      <c r="O23" s="15">
        <v>1</v>
      </c>
      <c r="P23" s="15">
        <v>1528085650</v>
      </c>
      <c r="Q23" s="15">
        <v>2098</v>
      </c>
      <c r="S23" t="s">
        <v>79</v>
      </c>
      <c r="T23">
        <v>0</v>
      </c>
      <c r="U23" t="s">
        <v>58</v>
      </c>
      <c r="V23">
        <f>MATCH(D23,Отчет!$C:$C,0)</f>
        <v>24</v>
      </c>
    </row>
    <row r="24" spans="1:22">
      <c r="A24" s="15">
        <v>1642572387</v>
      </c>
      <c r="B24" s="15">
        <v>7</v>
      </c>
      <c r="C24" s="15" t="s">
        <v>52</v>
      </c>
      <c r="D24" s="15">
        <v>1641245237</v>
      </c>
      <c r="E24" s="7" t="s">
        <v>33</v>
      </c>
      <c r="F24" s="15" t="s">
        <v>53</v>
      </c>
      <c r="G24" s="7" t="s">
        <v>77</v>
      </c>
      <c r="H24" s="15">
        <v>3</v>
      </c>
      <c r="I24" s="15" t="s">
        <v>55</v>
      </c>
      <c r="J24" s="15" t="s">
        <v>78</v>
      </c>
      <c r="L24" s="15">
        <v>21</v>
      </c>
      <c r="M24" s="15">
        <v>3</v>
      </c>
      <c r="N24" s="15">
        <v>1</v>
      </c>
      <c r="O24" s="15">
        <v>1</v>
      </c>
      <c r="P24" s="15">
        <v>1528085650</v>
      </c>
      <c r="Q24" s="15">
        <v>2098</v>
      </c>
      <c r="S24" t="s">
        <v>79</v>
      </c>
      <c r="T24">
        <v>0</v>
      </c>
      <c r="U24" t="s">
        <v>58</v>
      </c>
      <c r="V24">
        <f>MATCH(D24,Отчет!$C:$C,0)</f>
        <v>29</v>
      </c>
    </row>
    <row r="25" spans="1:22">
      <c r="A25" s="15">
        <v>1649695669</v>
      </c>
      <c r="B25" s="15">
        <v>7</v>
      </c>
      <c r="C25" s="15" t="s">
        <v>52</v>
      </c>
      <c r="D25" s="15">
        <v>1642289799</v>
      </c>
      <c r="E25" s="7" t="s">
        <v>51</v>
      </c>
      <c r="F25" s="15" t="s">
        <v>60</v>
      </c>
      <c r="G25" s="7" t="s">
        <v>77</v>
      </c>
      <c r="H25" s="15">
        <v>3</v>
      </c>
      <c r="I25" s="15" t="s">
        <v>55</v>
      </c>
      <c r="J25" s="15" t="s">
        <v>78</v>
      </c>
      <c r="L25" s="15">
        <v>21</v>
      </c>
      <c r="M25" s="15">
        <v>3</v>
      </c>
      <c r="N25" s="15">
        <v>1</v>
      </c>
      <c r="O25" s="15">
        <v>0</v>
      </c>
      <c r="P25" s="15">
        <v>1528085650</v>
      </c>
      <c r="Q25" s="15">
        <v>2098</v>
      </c>
      <c r="S25" t="s">
        <v>79</v>
      </c>
      <c r="T25">
        <v>0</v>
      </c>
      <c r="U25" t="s">
        <v>58</v>
      </c>
      <c r="V25">
        <f>MATCH(D25,Отчет!$C:$C,0)</f>
        <v>22</v>
      </c>
    </row>
    <row r="26" spans="1:22">
      <c r="A26" s="15">
        <v>1649695595</v>
      </c>
      <c r="B26" s="15">
        <v>6</v>
      </c>
      <c r="C26" s="15" t="s">
        <v>52</v>
      </c>
      <c r="D26" s="15">
        <v>1641245252</v>
      </c>
      <c r="E26" s="7" t="s">
        <v>34</v>
      </c>
      <c r="F26" s="15" t="s">
        <v>76</v>
      </c>
      <c r="G26" s="7" t="s">
        <v>77</v>
      </c>
      <c r="H26" s="15">
        <v>3</v>
      </c>
      <c r="I26" s="15" t="s">
        <v>55</v>
      </c>
      <c r="J26" s="15" t="s">
        <v>78</v>
      </c>
      <c r="L26" s="15">
        <v>18</v>
      </c>
      <c r="M26" s="15">
        <v>3</v>
      </c>
      <c r="N26" s="15">
        <v>1</v>
      </c>
      <c r="O26" s="15">
        <v>1</v>
      </c>
      <c r="P26" s="15">
        <v>1528085650</v>
      </c>
      <c r="Q26" s="15">
        <v>2098</v>
      </c>
      <c r="S26" t="s">
        <v>79</v>
      </c>
      <c r="T26">
        <v>0</v>
      </c>
      <c r="U26" t="s">
        <v>58</v>
      </c>
      <c r="V26">
        <f>MATCH(D26,Отчет!$C:$C,0)</f>
        <v>23</v>
      </c>
    </row>
    <row r="27" spans="1:22">
      <c r="A27" s="15">
        <v>1649695642</v>
      </c>
      <c r="B27" s="15">
        <v>9</v>
      </c>
      <c r="C27" s="15" t="s">
        <v>52</v>
      </c>
      <c r="D27" s="15">
        <v>1641245444</v>
      </c>
      <c r="E27" s="7" t="s">
        <v>45</v>
      </c>
      <c r="F27" s="15" t="s">
        <v>65</v>
      </c>
      <c r="G27" s="7" t="s">
        <v>77</v>
      </c>
      <c r="H27" s="15">
        <v>3</v>
      </c>
      <c r="I27" s="15" t="s">
        <v>55</v>
      </c>
      <c r="J27" s="15" t="s">
        <v>78</v>
      </c>
      <c r="L27" s="15">
        <v>27</v>
      </c>
      <c r="M27" s="15">
        <v>3</v>
      </c>
      <c r="N27" s="15">
        <v>1</v>
      </c>
      <c r="O27" s="15">
        <v>1</v>
      </c>
      <c r="P27" s="15">
        <v>1528085650</v>
      </c>
      <c r="Q27" s="15">
        <v>2098</v>
      </c>
      <c r="S27" t="s">
        <v>79</v>
      </c>
      <c r="T27">
        <v>0</v>
      </c>
      <c r="U27" t="s">
        <v>58</v>
      </c>
      <c r="V27">
        <f>MATCH(D27,Отчет!$C:$C,0)</f>
        <v>15</v>
      </c>
    </row>
    <row r="28" spans="1:22">
      <c r="A28" s="15">
        <v>1649695599</v>
      </c>
      <c r="B28" s="15">
        <v>8</v>
      </c>
      <c r="C28" s="15" t="s">
        <v>52</v>
      </c>
      <c r="D28" s="15">
        <v>1641245266</v>
      </c>
      <c r="E28" s="7" t="s">
        <v>35</v>
      </c>
      <c r="F28" s="15" t="s">
        <v>75</v>
      </c>
      <c r="G28" s="7" t="s">
        <v>77</v>
      </c>
      <c r="H28" s="15">
        <v>3</v>
      </c>
      <c r="I28" s="15" t="s">
        <v>55</v>
      </c>
      <c r="J28" s="15" t="s">
        <v>78</v>
      </c>
      <c r="L28" s="15">
        <v>24</v>
      </c>
      <c r="M28" s="15">
        <v>3</v>
      </c>
      <c r="N28" s="15">
        <v>1</v>
      </c>
      <c r="O28" s="15">
        <v>1</v>
      </c>
      <c r="P28" s="15">
        <v>1528085650</v>
      </c>
      <c r="Q28" s="15">
        <v>2098</v>
      </c>
      <c r="S28" t="s">
        <v>79</v>
      </c>
      <c r="T28">
        <v>0</v>
      </c>
      <c r="U28" t="s">
        <v>58</v>
      </c>
      <c r="V28">
        <f>MATCH(D28,Отчет!$C:$C,0)</f>
        <v>19</v>
      </c>
    </row>
    <row r="29" spans="1:22">
      <c r="A29" s="15">
        <v>1649695603</v>
      </c>
      <c r="B29" s="15">
        <v>10</v>
      </c>
      <c r="C29" s="15" t="s">
        <v>52</v>
      </c>
      <c r="D29" s="15">
        <v>1641245281</v>
      </c>
      <c r="E29" s="7" t="s">
        <v>36</v>
      </c>
      <c r="F29" s="15" t="s">
        <v>74</v>
      </c>
      <c r="G29" s="7" t="s">
        <v>77</v>
      </c>
      <c r="H29" s="15">
        <v>3</v>
      </c>
      <c r="I29" s="15" t="s">
        <v>55</v>
      </c>
      <c r="J29" s="15" t="s">
        <v>78</v>
      </c>
      <c r="L29" s="15">
        <v>30</v>
      </c>
      <c r="M29" s="15">
        <v>3</v>
      </c>
      <c r="N29" s="15">
        <v>1</v>
      </c>
      <c r="O29" s="15">
        <v>1</v>
      </c>
      <c r="P29" s="15">
        <v>1528085650</v>
      </c>
      <c r="Q29" s="15">
        <v>2098</v>
      </c>
      <c r="S29" t="s">
        <v>79</v>
      </c>
      <c r="T29">
        <v>0</v>
      </c>
      <c r="U29" t="s">
        <v>58</v>
      </c>
      <c r="V29">
        <f>MATCH(D29,Отчет!$C:$C,0)</f>
        <v>12</v>
      </c>
    </row>
    <row r="30" spans="1:22">
      <c r="A30" s="15">
        <v>1649695652</v>
      </c>
      <c r="B30" s="15">
        <v>9</v>
      </c>
      <c r="C30" s="15" t="s">
        <v>52</v>
      </c>
      <c r="D30" s="15">
        <v>1642289786</v>
      </c>
      <c r="E30" s="7" t="s">
        <v>47</v>
      </c>
      <c r="F30" s="15" t="s">
        <v>61</v>
      </c>
      <c r="G30" s="7" t="s">
        <v>77</v>
      </c>
      <c r="H30" s="15">
        <v>3</v>
      </c>
      <c r="I30" s="15" t="s">
        <v>55</v>
      </c>
      <c r="J30" s="15" t="s">
        <v>78</v>
      </c>
      <c r="L30" s="15">
        <v>27</v>
      </c>
      <c r="M30" s="15">
        <v>3</v>
      </c>
      <c r="N30" s="15">
        <v>1</v>
      </c>
      <c r="O30" s="15">
        <v>0</v>
      </c>
      <c r="P30" s="15">
        <v>1528085650</v>
      </c>
      <c r="Q30" s="15">
        <v>2098</v>
      </c>
      <c r="S30" t="s">
        <v>79</v>
      </c>
      <c r="T30">
        <v>0</v>
      </c>
      <c r="U30" t="s">
        <v>58</v>
      </c>
      <c r="V30">
        <f>MATCH(D30,Отчет!$C:$C,0)</f>
        <v>21</v>
      </c>
    </row>
    <row r="31" spans="1:22">
      <c r="A31" s="15">
        <v>1649695607</v>
      </c>
      <c r="B31" s="15">
        <v>7</v>
      </c>
      <c r="C31" s="15" t="s">
        <v>52</v>
      </c>
      <c r="D31" s="15">
        <v>1641245297</v>
      </c>
      <c r="E31" s="7" t="s">
        <v>37</v>
      </c>
      <c r="F31" s="15" t="s">
        <v>73</v>
      </c>
      <c r="G31" s="7" t="s">
        <v>77</v>
      </c>
      <c r="H31" s="15">
        <v>3</v>
      </c>
      <c r="I31" s="15" t="s">
        <v>55</v>
      </c>
      <c r="J31" s="15" t="s">
        <v>78</v>
      </c>
      <c r="L31" s="15">
        <v>21</v>
      </c>
      <c r="M31" s="15">
        <v>3</v>
      </c>
      <c r="N31" s="15">
        <v>1</v>
      </c>
      <c r="O31" s="15">
        <v>1</v>
      </c>
      <c r="P31" s="15">
        <v>1528085650</v>
      </c>
      <c r="Q31" s="15">
        <v>2098</v>
      </c>
      <c r="S31" t="s">
        <v>79</v>
      </c>
      <c r="T31">
        <v>0</v>
      </c>
      <c r="U31" t="s">
        <v>58</v>
      </c>
      <c r="V31">
        <f>MATCH(D31,Отчет!$C:$C,0)</f>
        <v>25</v>
      </c>
    </row>
    <row r="32" spans="1:22">
      <c r="A32" s="15">
        <v>1649695656</v>
      </c>
      <c r="B32" s="15">
        <v>8</v>
      </c>
      <c r="C32" s="15" t="s">
        <v>52</v>
      </c>
      <c r="D32" s="15">
        <v>1641245462</v>
      </c>
      <c r="E32" s="7" t="s">
        <v>48</v>
      </c>
      <c r="F32" s="15" t="s">
        <v>64</v>
      </c>
      <c r="G32" s="7" t="s">
        <v>77</v>
      </c>
      <c r="H32" s="15">
        <v>3</v>
      </c>
      <c r="I32" s="15" t="s">
        <v>55</v>
      </c>
      <c r="J32" s="15" t="s">
        <v>78</v>
      </c>
      <c r="L32" s="15">
        <v>24</v>
      </c>
      <c r="M32" s="15">
        <v>3</v>
      </c>
      <c r="N32" s="15">
        <v>1</v>
      </c>
      <c r="O32" s="15">
        <v>1</v>
      </c>
      <c r="P32" s="15">
        <v>1528085650</v>
      </c>
      <c r="Q32" s="15">
        <v>2098</v>
      </c>
      <c r="S32" t="s">
        <v>79</v>
      </c>
      <c r="T32">
        <v>0</v>
      </c>
      <c r="U32" t="s">
        <v>58</v>
      </c>
      <c r="V32">
        <f>MATCH(D32,Отчет!$C:$C,0)</f>
        <v>18</v>
      </c>
    </row>
    <row r="33" spans="1:22">
      <c r="A33" s="15">
        <v>1649695611</v>
      </c>
      <c r="B33" s="15">
        <v>5</v>
      </c>
      <c r="C33" s="15" t="s">
        <v>52</v>
      </c>
      <c r="D33" s="15">
        <v>1641245312</v>
      </c>
      <c r="E33" s="7" t="s">
        <v>38</v>
      </c>
      <c r="F33" s="15" t="s">
        <v>72</v>
      </c>
      <c r="G33" s="7" t="s">
        <v>77</v>
      </c>
      <c r="H33" s="15">
        <v>3</v>
      </c>
      <c r="I33" s="15" t="s">
        <v>55</v>
      </c>
      <c r="J33" s="15" t="s">
        <v>78</v>
      </c>
      <c r="L33" s="15">
        <v>15</v>
      </c>
      <c r="M33" s="15">
        <v>3</v>
      </c>
      <c r="N33" s="15">
        <v>1</v>
      </c>
      <c r="O33" s="15">
        <v>1</v>
      </c>
      <c r="P33" s="15">
        <v>1528085650</v>
      </c>
      <c r="Q33" s="15">
        <v>2098</v>
      </c>
      <c r="S33" t="s">
        <v>79</v>
      </c>
      <c r="T33">
        <v>0</v>
      </c>
      <c r="U33" t="s">
        <v>58</v>
      </c>
      <c r="V33">
        <f>MATCH(D33,Отчет!$C:$C,0)</f>
        <v>28</v>
      </c>
    </row>
    <row r="34" spans="1:22">
      <c r="A34" s="15">
        <v>1752416432</v>
      </c>
      <c r="B34" s="15">
        <v>10</v>
      </c>
      <c r="C34" s="15" t="s">
        <v>52</v>
      </c>
      <c r="D34" s="15">
        <v>1641245420</v>
      </c>
      <c r="E34" s="7" t="s">
        <v>44</v>
      </c>
      <c r="F34" s="15" t="s">
        <v>66</v>
      </c>
      <c r="G34" s="7" t="s">
        <v>77</v>
      </c>
      <c r="H34" s="15">
        <v>3</v>
      </c>
      <c r="I34" s="15" t="s">
        <v>55</v>
      </c>
      <c r="J34" s="15" t="s">
        <v>78</v>
      </c>
      <c r="L34" s="15">
        <v>30</v>
      </c>
      <c r="M34" s="15">
        <v>3</v>
      </c>
      <c r="N34" s="15">
        <v>1</v>
      </c>
      <c r="O34" s="15">
        <v>1</v>
      </c>
      <c r="P34" s="15">
        <v>1528085650</v>
      </c>
      <c r="Q34" s="15">
        <v>2098</v>
      </c>
      <c r="S34" t="s">
        <v>79</v>
      </c>
      <c r="T34">
        <v>0</v>
      </c>
      <c r="U34" t="s">
        <v>58</v>
      </c>
      <c r="V34">
        <f>MATCH(D34,Отчет!$C:$C,0)</f>
        <v>16</v>
      </c>
    </row>
    <row r="35" spans="1:22">
      <c r="A35" s="15">
        <v>1649695634</v>
      </c>
      <c r="B35" s="15">
        <v>9</v>
      </c>
      <c r="C35" s="15" t="s">
        <v>52</v>
      </c>
      <c r="D35" s="15">
        <v>1641245399</v>
      </c>
      <c r="E35" s="7" t="s">
        <v>43</v>
      </c>
      <c r="F35" s="15" t="s">
        <v>67</v>
      </c>
      <c r="G35" s="7" t="s">
        <v>77</v>
      </c>
      <c r="H35" s="15">
        <v>3</v>
      </c>
      <c r="I35" s="15" t="s">
        <v>55</v>
      </c>
      <c r="J35" s="15" t="s">
        <v>78</v>
      </c>
      <c r="L35" s="15">
        <v>27</v>
      </c>
      <c r="M35" s="15">
        <v>3</v>
      </c>
      <c r="N35" s="15">
        <v>1</v>
      </c>
      <c r="O35" s="15">
        <v>1</v>
      </c>
      <c r="P35" s="15">
        <v>1528085650</v>
      </c>
      <c r="Q35" s="15">
        <v>2098</v>
      </c>
      <c r="S35" t="s">
        <v>79</v>
      </c>
      <c r="T35">
        <v>0</v>
      </c>
      <c r="U35" t="s">
        <v>58</v>
      </c>
      <c r="V35">
        <f>MATCH(D35,Отчет!$C:$C,0)</f>
        <v>27</v>
      </c>
    </row>
    <row r="36" spans="1:22">
      <c r="A36" s="15">
        <v>1649695630</v>
      </c>
      <c r="B36" s="15">
        <v>9</v>
      </c>
      <c r="C36" s="15" t="s">
        <v>52</v>
      </c>
      <c r="D36" s="15">
        <v>1641245379</v>
      </c>
      <c r="E36" s="7" t="s">
        <v>42</v>
      </c>
      <c r="F36" s="15" t="s">
        <v>68</v>
      </c>
      <c r="G36" s="7" t="s">
        <v>77</v>
      </c>
      <c r="H36" s="15">
        <v>3</v>
      </c>
      <c r="I36" s="15" t="s">
        <v>55</v>
      </c>
      <c r="J36" s="15" t="s">
        <v>78</v>
      </c>
      <c r="L36" s="15">
        <v>27</v>
      </c>
      <c r="M36" s="15">
        <v>3</v>
      </c>
      <c r="N36" s="15">
        <v>1</v>
      </c>
      <c r="O36" s="15">
        <v>1</v>
      </c>
      <c r="P36" s="15">
        <v>1528085650</v>
      </c>
      <c r="Q36" s="15">
        <v>2098</v>
      </c>
      <c r="S36" t="s">
        <v>79</v>
      </c>
      <c r="T36">
        <v>0</v>
      </c>
      <c r="U36" t="s">
        <v>58</v>
      </c>
      <c r="V36">
        <f>MATCH(D36,Отчет!$C:$C,0)</f>
        <v>17</v>
      </c>
    </row>
    <row r="37" spans="1:22">
      <c r="A37" s="15">
        <v>1649695664</v>
      </c>
      <c r="B37" s="15">
        <v>8</v>
      </c>
      <c r="C37" s="15" t="s">
        <v>52</v>
      </c>
      <c r="D37" s="15">
        <v>1641245502</v>
      </c>
      <c r="E37" s="7" t="s">
        <v>50</v>
      </c>
      <c r="F37" s="15" t="s">
        <v>63</v>
      </c>
      <c r="G37" s="7" t="s">
        <v>77</v>
      </c>
      <c r="H37" s="15">
        <v>3</v>
      </c>
      <c r="I37" s="15" t="s">
        <v>55</v>
      </c>
      <c r="J37" s="15" t="s">
        <v>78</v>
      </c>
      <c r="L37" s="15">
        <v>24</v>
      </c>
      <c r="M37" s="15">
        <v>3</v>
      </c>
      <c r="N37" s="15">
        <v>1</v>
      </c>
      <c r="O37" s="15">
        <v>1</v>
      </c>
      <c r="P37" s="15">
        <v>1528085650</v>
      </c>
      <c r="Q37" s="15">
        <v>2098</v>
      </c>
      <c r="S37" t="s">
        <v>79</v>
      </c>
      <c r="T37">
        <v>0</v>
      </c>
      <c r="U37" t="s">
        <v>58</v>
      </c>
      <c r="V37">
        <f>MATCH(D37,Отчет!$C:$C,0)</f>
        <v>20</v>
      </c>
    </row>
    <row r="38" spans="1:22">
      <c r="A38" s="15">
        <v>1649695622</v>
      </c>
      <c r="B38" s="15">
        <v>5</v>
      </c>
      <c r="C38" s="15" t="s">
        <v>52</v>
      </c>
      <c r="D38" s="15">
        <v>1641245344</v>
      </c>
      <c r="E38" s="7" t="s">
        <v>40</v>
      </c>
      <c r="F38" s="15" t="s">
        <v>70</v>
      </c>
      <c r="G38" s="7" t="s">
        <v>77</v>
      </c>
      <c r="H38" s="15">
        <v>3</v>
      </c>
      <c r="I38" s="15" t="s">
        <v>55</v>
      </c>
      <c r="J38" s="15" t="s">
        <v>78</v>
      </c>
      <c r="L38" s="15">
        <v>15</v>
      </c>
      <c r="M38" s="15">
        <v>3</v>
      </c>
      <c r="N38" s="15">
        <v>1</v>
      </c>
      <c r="O38" s="15">
        <v>1</v>
      </c>
      <c r="P38" s="15">
        <v>1528085650</v>
      </c>
      <c r="Q38" s="15">
        <v>2098</v>
      </c>
      <c r="S38" t="s">
        <v>79</v>
      </c>
      <c r="T38">
        <v>0</v>
      </c>
      <c r="U38" t="s">
        <v>58</v>
      </c>
      <c r="V38">
        <f>MATCH(D38,Отчет!$C:$C,0)</f>
        <v>30</v>
      </c>
    </row>
    <row r="39" spans="1:22">
      <c r="A39" s="15">
        <v>1642650030</v>
      </c>
      <c r="B39" s="15">
        <v>9</v>
      </c>
      <c r="C39" s="15" t="s">
        <v>52</v>
      </c>
      <c r="D39" s="15">
        <v>1641245330</v>
      </c>
      <c r="E39" s="7" t="s">
        <v>39</v>
      </c>
      <c r="F39" s="15" t="s">
        <v>71</v>
      </c>
      <c r="G39" s="7" t="s">
        <v>80</v>
      </c>
      <c r="H39" s="15">
        <v>4</v>
      </c>
      <c r="I39" s="15" t="s">
        <v>55</v>
      </c>
      <c r="J39" s="15" t="s">
        <v>78</v>
      </c>
      <c r="L39" s="15">
        <v>36</v>
      </c>
      <c r="M39" s="15">
        <v>4</v>
      </c>
      <c r="N39" s="15">
        <v>1</v>
      </c>
      <c r="O39" s="15">
        <v>1</v>
      </c>
      <c r="P39" s="15">
        <v>1528085650</v>
      </c>
      <c r="Q39" s="15">
        <v>2098</v>
      </c>
      <c r="S39" t="s">
        <v>57</v>
      </c>
      <c r="T39">
        <v>0</v>
      </c>
      <c r="U39" t="s">
        <v>58</v>
      </c>
      <c r="V39">
        <f>MATCH(D39,Отчет!$C:$C,0)</f>
        <v>14</v>
      </c>
    </row>
    <row r="40" spans="1:22">
      <c r="A40" s="15">
        <v>1642649689</v>
      </c>
      <c r="B40" s="15">
        <v>4</v>
      </c>
      <c r="C40" s="15" t="s">
        <v>52</v>
      </c>
      <c r="D40" s="15">
        <v>1641245502</v>
      </c>
      <c r="E40" s="7" t="s">
        <v>50</v>
      </c>
      <c r="F40" s="15" t="s">
        <v>63</v>
      </c>
      <c r="G40" s="7" t="s">
        <v>80</v>
      </c>
      <c r="H40" s="15">
        <v>4</v>
      </c>
      <c r="I40" s="15" t="s">
        <v>55</v>
      </c>
      <c r="J40" s="15" t="s">
        <v>78</v>
      </c>
      <c r="L40" s="15">
        <v>16</v>
      </c>
      <c r="M40" s="15">
        <v>4</v>
      </c>
      <c r="N40" s="15">
        <v>1</v>
      </c>
      <c r="O40" s="15">
        <v>1</v>
      </c>
      <c r="P40" s="15">
        <v>1528085650</v>
      </c>
      <c r="Q40" s="15">
        <v>2098</v>
      </c>
      <c r="S40" t="s">
        <v>57</v>
      </c>
      <c r="T40">
        <v>0</v>
      </c>
      <c r="U40" t="s">
        <v>58</v>
      </c>
      <c r="V40">
        <f>MATCH(D40,Отчет!$C:$C,0)</f>
        <v>20</v>
      </c>
    </row>
    <row r="41" spans="1:22">
      <c r="A41" s="15">
        <v>1642649825</v>
      </c>
      <c r="B41" s="15">
        <v>8</v>
      </c>
      <c r="C41" s="15" t="s">
        <v>52</v>
      </c>
      <c r="D41" s="15">
        <v>1641245444</v>
      </c>
      <c r="E41" s="7" t="s">
        <v>45</v>
      </c>
      <c r="F41" s="15" t="s">
        <v>65</v>
      </c>
      <c r="G41" s="7" t="s">
        <v>80</v>
      </c>
      <c r="H41" s="15">
        <v>4</v>
      </c>
      <c r="I41" s="15" t="s">
        <v>55</v>
      </c>
      <c r="J41" s="15" t="s">
        <v>78</v>
      </c>
      <c r="L41" s="15">
        <v>32</v>
      </c>
      <c r="M41" s="15">
        <v>4</v>
      </c>
      <c r="N41" s="15">
        <v>1</v>
      </c>
      <c r="O41" s="15">
        <v>1</v>
      </c>
      <c r="P41" s="15">
        <v>1528085650</v>
      </c>
      <c r="Q41" s="15">
        <v>2098</v>
      </c>
      <c r="S41" t="s">
        <v>57</v>
      </c>
      <c r="T41">
        <v>0</v>
      </c>
      <c r="U41" t="s">
        <v>58</v>
      </c>
      <c r="V41">
        <f>MATCH(D41,Отчет!$C:$C,0)</f>
        <v>15</v>
      </c>
    </row>
    <row r="42" spans="1:22">
      <c r="A42" s="15">
        <v>1642650098</v>
      </c>
      <c r="B42" s="15">
        <v>4</v>
      </c>
      <c r="C42" s="15" t="s">
        <v>52</v>
      </c>
      <c r="D42" s="15">
        <v>1641245297</v>
      </c>
      <c r="E42" s="7" t="s">
        <v>37</v>
      </c>
      <c r="F42" s="15" t="s">
        <v>73</v>
      </c>
      <c r="G42" s="7" t="s">
        <v>80</v>
      </c>
      <c r="H42" s="15">
        <v>4</v>
      </c>
      <c r="I42" s="15" t="s">
        <v>55</v>
      </c>
      <c r="J42" s="15" t="s">
        <v>78</v>
      </c>
      <c r="L42" s="15">
        <v>0</v>
      </c>
      <c r="M42" s="15">
        <v>4</v>
      </c>
      <c r="N42" s="15">
        <v>1</v>
      </c>
      <c r="O42" s="15">
        <v>1</v>
      </c>
      <c r="P42" s="15">
        <v>1528085650</v>
      </c>
      <c r="Q42" s="15">
        <v>2098</v>
      </c>
      <c r="S42" t="s">
        <v>57</v>
      </c>
      <c r="T42">
        <v>0</v>
      </c>
      <c r="U42" t="s">
        <v>58</v>
      </c>
      <c r="V42">
        <f>MATCH(D42,Отчет!$C:$C,0)</f>
        <v>25</v>
      </c>
    </row>
    <row r="43" spans="1:22">
      <c r="A43" s="15">
        <v>1642649757</v>
      </c>
      <c r="B43" s="15">
        <v>5</v>
      </c>
      <c r="C43" s="15" t="s">
        <v>52</v>
      </c>
      <c r="D43" s="15">
        <v>1642289786</v>
      </c>
      <c r="E43" s="7" t="s">
        <v>47</v>
      </c>
      <c r="F43" s="15" t="s">
        <v>61</v>
      </c>
      <c r="G43" s="7" t="s">
        <v>80</v>
      </c>
      <c r="H43" s="15">
        <v>4</v>
      </c>
      <c r="I43" s="15" t="s">
        <v>55</v>
      </c>
      <c r="J43" s="15" t="s">
        <v>78</v>
      </c>
      <c r="L43" s="15">
        <v>20</v>
      </c>
      <c r="M43" s="15">
        <v>4</v>
      </c>
      <c r="N43" s="15">
        <v>1</v>
      </c>
      <c r="O43" s="15">
        <v>0</v>
      </c>
      <c r="P43" s="15">
        <v>1528085650</v>
      </c>
      <c r="Q43" s="15">
        <v>2098</v>
      </c>
      <c r="S43" t="s">
        <v>57</v>
      </c>
      <c r="T43">
        <v>0</v>
      </c>
      <c r="U43" t="s">
        <v>58</v>
      </c>
      <c r="V43">
        <f>MATCH(D43,Отчет!$C:$C,0)</f>
        <v>21</v>
      </c>
    </row>
    <row r="44" spans="1:22">
      <c r="A44" s="15">
        <v>1642649859</v>
      </c>
      <c r="B44" s="15">
        <v>8</v>
      </c>
      <c r="C44" s="15" t="s">
        <v>52</v>
      </c>
      <c r="D44" s="15">
        <v>1641245420</v>
      </c>
      <c r="E44" s="7" t="s">
        <v>44</v>
      </c>
      <c r="F44" s="15" t="s">
        <v>66</v>
      </c>
      <c r="G44" s="7" t="s">
        <v>80</v>
      </c>
      <c r="H44" s="15">
        <v>4</v>
      </c>
      <c r="I44" s="15" t="s">
        <v>55</v>
      </c>
      <c r="J44" s="15" t="s">
        <v>78</v>
      </c>
      <c r="L44" s="15">
        <v>32</v>
      </c>
      <c r="M44" s="15">
        <v>4</v>
      </c>
      <c r="N44" s="15">
        <v>1</v>
      </c>
      <c r="O44" s="15">
        <v>1</v>
      </c>
      <c r="P44" s="15">
        <v>1528085650</v>
      </c>
      <c r="Q44" s="15">
        <v>2098</v>
      </c>
      <c r="S44" t="s">
        <v>57</v>
      </c>
      <c r="T44">
        <v>0</v>
      </c>
      <c r="U44" t="s">
        <v>58</v>
      </c>
      <c r="V44">
        <f>MATCH(D44,Отчет!$C:$C,0)</f>
        <v>16</v>
      </c>
    </row>
    <row r="45" spans="1:22">
      <c r="A45" s="15">
        <v>1642650184</v>
      </c>
      <c r="B45" s="15">
        <v>7</v>
      </c>
      <c r="C45" s="15" t="s">
        <v>52</v>
      </c>
      <c r="D45" s="15">
        <v>1641245266</v>
      </c>
      <c r="E45" s="7" t="s">
        <v>35</v>
      </c>
      <c r="F45" s="15" t="s">
        <v>75</v>
      </c>
      <c r="G45" s="7" t="s">
        <v>80</v>
      </c>
      <c r="H45" s="15">
        <v>4</v>
      </c>
      <c r="I45" s="15" t="s">
        <v>55</v>
      </c>
      <c r="J45" s="15" t="s">
        <v>78</v>
      </c>
      <c r="L45" s="15">
        <v>28</v>
      </c>
      <c r="M45" s="15">
        <v>4</v>
      </c>
      <c r="N45" s="15">
        <v>1</v>
      </c>
      <c r="O45" s="15">
        <v>1</v>
      </c>
      <c r="P45" s="15">
        <v>1528085650</v>
      </c>
      <c r="Q45" s="15">
        <v>2098</v>
      </c>
      <c r="S45" t="s">
        <v>57</v>
      </c>
      <c r="T45">
        <v>0</v>
      </c>
      <c r="U45" t="s">
        <v>58</v>
      </c>
      <c r="V45">
        <f>MATCH(D45,Отчет!$C:$C,0)</f>
        <v>19</v>
      </c>
    </row>
    <row r="46" spans="1:22">
      <c r="A46" s="15">
        <v>1649695372</v>
      </c>
      <c r="B46" s="15">
        <v>4</v>
      </c>
      <c r="C46" s="15" t="s">
        <v>52</v>
      </c>
      <c r="D46" s="15">
        <v>1642720508</v>
      </c>
      <c r="E46" s="7" t="s">
        <v>49</v>
      </c>
      <c r="F46" s="15" t="s">
        <v>59</v>
      </c>
      <c r="G46" s="7" t="s">
        <v>80</v>
      </c>
      <c r="H46" s="15">
        <v>4</v>
      </c>
      <c r="I46" s="15" t="s">
        <v>55</v>
      </c>
      <c r="J46" s="15" t="s">
        <v>78</v>
      </c>
      <c r="L46" s="15">
        <v>0</v>
      </c>
      <c r="M46" s="15">
        <v>4</v>
      </c>
      <c r="N46" s="15">
        <v>1</v>
      </c>
      <c r="O46" s="15">
        <v>1</v>
      </c>
      <c r="P46" s="15">
        <v>1528085650</v>
      </c>
      <c r="Q46" s="15">
        <v>2098</v>
      </c>
      <c r="S46" t="s">
        <v>57</v>
      </c>
      <c r="T46">
        <v>0</v>
      </c>
      <c r="U46" t="s">
        <v>58</v>
      </c>
      <c r="V46">
        <f>MATCH(D46,Отчет!$C:$C,0)</f>
        <v>24</v>
      </c>
    </row>
    <row r="47" spans="1:22">
      <c r="A47" s="15">
        <v>1642649894</v>
      </c>
      <c r="B47" s="15">
        <v>4</v>
      </c>
      <c r="C47" s="15" t="s">
        <v>52</v>
      </c>
      <c r="D47" s="15">
        <v>1641245399</v>
      </c>
      <c r="E47" s="7" t="s">
        <v>43</v>
      </c>
      <c r="F47" s="15" t="s">
        <v>67</v>
      </c>
      <c r="G47" s="7" t="s">
        <v>80</v>
      </c>
      <c r="H47" s="15">
        <v>4</v>
      </c>
      <c r="I47" s="15" t="s">
        <v>55</v>
      </c>
      <c r="J47" s="15" t="s">
        <v>78</v>
      </c>
      <c r="L47" s="15">
        <v>0</v>
      </c>
      <c r="M47" s="15">
        <v>4</v>
      </c>
      <c r="N47" s="15">
        <v>1</v>
      </c>
      <c r="O47" s="15">
        <v>1</v>
      </c>
      <c r="P47" s="15">
        <v>1528085650</v>
      </c>
      <c r="Q47" s="15">
        <v>2098</v>
      </c>
      <c r="S47" t="s">
        <v>57</v>
      </c>
      <c r="T47">
        <v>0</v>
      </c>
      <c r="U47" t="s">
        <v>58</v>
      </c>
      <c r="V47">
        <f>MATCH(D47,Отчет!$C:$C,0)</f>
        <v>27</v>
      </c>
    </row>
    <row r="48" spans="1:22">
      <c r="A48" s="15">
        <v>1642650228</v>
      </c>
      <c r="B48" s="15">
        <v>9</v>
      </c>
      <c r="C48" s="15" t="s">
        <v>52</v>
      </c>
      <c r="D48" s="15">
        <v>1641245281</v>
      </c>
      <c r="E48" s="7" t="s">
        <v>36</v>
      </c>
      <c r="F48" s="15" t="s">
        <v>74</v>
      </c>
      <c r="G48" s="7" t="s">
        <v>80</v>
      </c>
      <c r="H48" s="15">
        <v>4</v>
      </c>
      <c r="I48" s="15" t="s">
        <v>55</v>
      </c>
      <c r="J48" s="15" t="s">
        <v>78</v>
      </c>
      <c r="L48" s="15">
        <v>36</v>
      </c>
      <c r="M48" s="15">
        <v>4</v>
      </c>
      <c r="N48" s="15">
        <v>1</v>
      </c>
      <c r="O48" s="15">
        <v>1</v>
      </c>
      <c r="P48" s="15">
        <v>1528085650</v>
      </c>
      <c r="Q48" s="15">
        <v>2098</v>
      </c>
      <c r="S48" t="s">
        <v>57</v>
      </c>
      <c r="T48">
        <v>0</v>
      </c>
      <c r="U48" t="s">
        <v>58</v>
      </c>
      <c r="V48">
        <f>MATCH(D48,Отчет!$C:$C,0)</f>
        <v>12</v>
      </c>
    </row>
    <row r="49" spans="1:22">
      <c r="A49" s="15">
        <v>1642649791</v>
      </c>
      <c r="B49" s="15">
        <v>5</v>
      </c>
      <c r="C49" s="15" t="s">
        <v>52</v>
      </c>
      <c r="D49" s="15">
        <v>1642265233</v>
      </c>
      <c r="E49" s="7" t="s">
        <v>46</v>
      </c>
      <c r="F49" s="15" t="s">
        <v>62</v>
      </c>
      <c r="G49" s="7" t="s">
        <v>80</v>
      </c>
      <c r="H49" s="15">
        <v>4</v>
      </c>
      <c r="I49" s="15" t="s">
        <v>55</v>
      </c>
      <c r="J49" s="15" t="s">
        <v>78</v>
      </c>
      <c r="L49" s="15">
        <v>20</v>
      </c>
      <c r="M49" s="15">
        <v>4</v>
      </c>
      <c r="N49" s="15">
        <v>1</v>
      </c>
      <c r="O49" s="15">
        <v>0</v>
      </c>
      <c r="P49" s="15">
        <v>1528085650</v>
      </c>
      <c r="Q49" s="15">
        <v>2098</v>
      </c>
      <c r="S49" t="s">
        <v>57</v>
      </c>
      <c r="T49">
        <v>0</v>
      </c>
      <c r="U49" t="s">
        <v>58</v>
      </c>
      <c r="V49">
        <f>MATCH(D49,Отчет!$C:$C,0)</f>
        <v>26</v>
      </c>
    </row>
    <row r="50" spans="1:22">
      <c r="A50" s="15">
        <v>1642649928</v>
      </c>
      <c r="B50" s="15">
        <v>7</v>
      </c>
      <c r="C50" s="15" t="s">
        <v>52</v>
      </c>
      <c r="D50" s="15">
        <v>1641245379</v>
      </c>
      <c r="E50" s="7" t="s">
        <v>42</v>
      </c>
      <c r="F50" s="15" t="s">
        <v>68</v>
      </c>
      <c r="G50" s="7" t="s">
        <v>80</v>
      </c>
      <c r="H50" s="15">
        <v>4</v>
      </c>
      <c r="I50" s="15" t="s">
        <v>55</v>
      </c>
      <c r="J50" s="15" t="s">
        <v>78</v>
      </c>
      <c r="L50" s="15">
        <v>28</v>
      </c>
      <c r="M50" s="15">
        <v>4</v>
      </c>
      <c r="N50" s="15">
        <v>1</v>
      </c>
      <c r="O50" s="15">
        <v>1</v>
      </c>
      <c r="P50" s="15">
        <v>1528085650</v>
      </c>
      <c r="Q50" s="15">
        <v>2098</v>
      </c>
      <c r="S50" t="s">
        <v>57</v>
      </c>
      <c r="T50">
        <v>0</v>
      </c>
      <c r="U50" t="s">
        <v>58</v>
      </c>
      <c r="V50">
        <f>MATCH(D50,Отчет!$C:$C,0)</f>
        <v>17</v>
      </c>
    </row>
    <row r="51" spans="1:22">
      <c r="A51" s="15">
        <v>1642650064</v>
      </c>
      <c r="B51" s="15">
        <v>7</v>
      </c>
      <c r="C51" s="15" t="s">
        <v>52</v>
      </c>
      <c r="D51" s="15">
        <v>1641245312</v>
      </c>
      <c r="E51" s="7" t="s">
        <v>38</v>
      </c>
      <c r="F51" s="15" t="s">
        <v>72</v>
      </c>
      <c r="G51" s="7" t="s">
        <v>80</v>
      </c>
      <c r="H51" s="15">
        <v>4</v>
      </c>
      <c r="I51" s="15" t="s">
        <v>55</v>
      </c>
      <c r="J51" s="15" t="s">
        <v>78</v>
      </c>
      <c r="L51" s="15">
        <v>28</v>
      </c>
      <c r="M51" s="15">
        <v>4</v>
      </c>
      <c r="N51" s="15">
        <v>1</v>
      </c>
      <c r="O51" s="15">
        <v>1</v>
      </c>
      <c r="P51" s="15">
        <v>1528085650</v>
      </c>
      <c r="Q51" s="15">
        <v>2098</v>
      </c>
      <c r="S51" t="s">
        <v>57</v>
      </c>
      <c r="T51">
        <v>0</v>
      </c>
      <c r="U51" t="s">
        <v>58</v>
      </c>
      <c r="V51">
        <f>MATCH(D51,Отчет!$C:$C,0)</f>
        <v>28</v>
      </c>
    </row>
    <row r="52" spans="1:22">
      <c r="A52" s="15">
        <v>1642649962</v>
      </c>
      <c r="B52" s="15">
        <v>10</v>
      </c>
      <c r="C52" s="15" t="s">
        <v>52</v>
      </c>
      <c r="D52" s="15">
        <v>1641245360</v>
      </c>
      <c r="E52" s="7" t="s">
        <v>41</v>
      </c>
      <c r="F52" s="15" t="s">
        <v>69</v>
      </c>
      <c r="G52" s="7" t="s">
        <v>80</v>
      </c>
      <c r="H52" s="15">
        <v>4</v>
      </c>
      <c r="I52" s="15" t="s">
        <v>55</v>
      </c>
      <c r="J52" s="15" t="s">
        <v>78</v>
      </c>
      <c r="L52" s="15">
        <v>40</v>
      </c>
      <c r="M52" s="15">
        <v>4</v>
      </c>
      <c r="N52" s="15">
        <v>1</v>
      </c>
      <c r="O52" s="15">
        <v>1</v>
      </c>
      <c r="P52" s="15">
        <v>1528085650</v>
      </c>
      <c r="Q52" s="15">
        <v>2098</v>
      </c>
      <c r="S52" t="s">
        <v>57</v>
      </c>
      <c r="T52">
        <v>0</v>
      </c>
      <c r="U52" t="s">
        <v>58</v>
      </c>
      <c r="V52">
        <f>MATCH(D52,Отчет!$C:$C,0)</f>
        <v>13</v>
      </c>
    </row>
    <row r="53" spans="1:22">
      <c r="A53" s="15">
        <v>1642649723</v>
      </c>
      <c r="B53" s="15">
        <v>7</v>
      </c>
      <c r="C53" s="15" t="s">
        <v>52</v>
      </c>
      <c r="D53" s="15">
        <v>1641245462</v>
      </c>
      <c r="E53" s="7" t="s">
        <v>48</v>
      </c>
      <c r="F53" s="15" t="s">
        <v>64</v>
      </c>
      <c r="G53" s="7" t="s">
        <v>80</v>
      </c>
      <c r="H53" s="15">
        <v>4</v>
      </c>
      <c r="I53" s="15" t="s">
        <v>55</v>
      </c>
      <c r="J53" s="15" t="s">
        <v>78</v>
      </c>
      <c r="L53" s="15">
        <v>28</v>
      </c>
      <c r="M53" s="15">
        <v>4</v>
      </c>
      <c r="N53" s="15">
        <v>1</v>
      </c>
      <c r="O53" s="15">
        <v>1</v>
      </c>
      <c r="P53" s="15">
        <v>1528085650</v>
      </c>
      <c r="Q53" s="15">
        <v>2098</v>
      </c>
      <c r="S53" t="s">
        <v>57</v>
      </c>
      <c r="T53">
        <v>0</v>
      </c>
      <c r="U53" t="s">
        <v>58</v>
      </c>
      <c r="V53">
        <f>MATCH(D53,Отчет!$C:$C,0)</f>
        <v>18</v>
      </c>
    </row>
    <row r="54" spans="1:22">
      <c r="A54" s="15">
        <v>1642649655</v>
      </c>
      <c r="B54" s="15">
        <v>5</v>
      </c>
      <c r="C54" s="15" t="s">
        <v>52</v>
      </c>
      <c r="D54" s="15">
        <v>1642289799</v>
      </c>
      <c r="E54" s="7" t="s">
        <v>51</v>
      </c>
      <c r="F54" s="15" t="s">
        <v>60</v>
      </c>
      <c r="G54" s="7" t="s">
        <v>80</v>
      </c>
      <c r="H54" s="15">
        <v>4</v>
      </c>
      <c r="I54" s="15" t="s">
        <v>55</v>
      </c>
      <c r="J54" s="15" t="s">
        <v>78</v>
      </c>
      <c r="L54" s="15">
        <v>20</v>
      </c>
      <c r="M54" s="15">
        <v>4</v>
      </c>
      <c r="N54" s="15">
        <v>1</v>
      </c>
      <c r="O54" s="15">
        <v>0</v>
      </c>
      <c r="P54" s="15">
        <v>1528085650</v>
      </c>
      <c r="Q54" s="15">
        <v>2098</v>
      </c>
      <c r="S54" t="s">
        <v>57</v>
      </c>
      <c r="T54">
        <v>0</v>
      </c>
      <c r="U54" t="s">
        <v>58</v>
      </c>
      <c r="V54">
        <f>MATCH(D54,Отчет!$C:$C,0)</f>
        <v>22</v>
      </c>
    </row>
    <row r="55" spans="1:22">
      <c r="A55" s="15">
        <v>1642649996</v>
      </c>
      <c r="B55" s="15">
        <v>4</v>
      </c>
      <c r="C55" s="15" t="s">
        <v>52</v>
      </c>
      <c r="D55" s="15">
        <v>1641245344</v>
      </c>
      <c r="E55" s="7" t="s">
        <v>40</v>
      </c>
      <c r="F55" s="15" t="s">
        <v>70</v>
      </c>
      <c r="G55" s="7" t="s">
        <v>80</v>
      </c>
      <c r="H55" s="15">
        <v>4</v>
      </c>
      <c r="I55" s="15" t="s">
        <v>55</v>
      </c>
      <c r="J55" s="15" t="s">
        <v>78</v>
      </c>
      <c r="L55" s="15">
        <v>16</v>
      </c>
      <c r="M55" s="15">
        <v>4</v>
      </c>
      <c r="N55" s="15">
        <v>1</v>
      </c>
      <c r="O55" s="15">
        <v>1</v>
      </c>
      <c r="P55" s="15">
        <v>1528085650</v>
      </c>
      <c r="Q55" s="15">
        <v>2098</v>
      </c>
      <c r="S55" t="s">
        <v>57</v>
      </c>
      <c r="T55">
        <v>0</v>
      </c>
      <c r="U55" t="s">
        <v>58</v>
      </c>
      <c r="V55">
        <f>MATCH(D55,Отчет!$C:$C,0)</f>
        <v>30</v>
      </c>
    </row>
    <row r="56" spans="1:22">
      <c r="A56" s="15">
        <v>1642572051</v>
      </c>
      <c r="B56" s="15">
        <v>4</v>
      </c>
      <c r="C56" s="15" t="s">
        <v>52</v>
      </c>
      <c r="D56" s="15">
        <v>1641245237</v>
      </c>
      <c r="E56" s="7" t="s">
        <v>33</v>
      </c>
      <c r="F56" s="15" t="s">
        <v>53</v>
      </c>
      <c r="G56" s="7" t="s">
        <v>80</v>
      </c>
      <c r="H56" s="15">
        <v>4</v>
      </c>
      <c r="I56" s="15" t="s">
        <v>55</v>
      </c>
      <c r="J56" s="15" t="s">
        <v>78</v>
      </c>
      <c r="L56" s="15">
        <v>0</v>
      </c>
      <c r="M56" s="15">
        <v>4</v>
      </c>
      <c r="N56" s="15">
        <v>1</v>
      </c>
      <c r="O56" s="15">
        <v>1</v>
      </c>
      <c r="P56" s="15">
        <v>1528085650</v>
      </c>
      <c r="Q56" s="15">
        <v>2098</v>
      </c>
      <c r="S56" t="s">
        <v>57</v>
      </c>
      <c r="T56">
        <v>0</v>
      </c>
      <c r="U56" t="s">
        <v>58</v>
      </c>
      <c r="V56">
        <f>MATCH(D56,Отчет!$C:$C,0)</f>
        <v>29</v>
      </c>
    </row>
    <row r="57" spans="1:22">
      <c r="A57" s="15">
        <v>1642650137</v>
      </c>
      <c r="B57" s="15">
        <v>4</v>
      </c>
      <c r="C57" s="15" t="s">
        <v>52</v>
      </c>
      <c r="D57" s="15">
        <v>1641245252</v>
      </c>
      <c r="E57" s="7" t="s">
        <v>34</v>
      </c>
      <c r="F57" s="15" t="s">
        <v>76</v>
      </c>
      <c r="G57" s="7" t="s">
        <v>80</v>
      </c>
      <c r="H57" s="15">
        <v>4</v>
      </c>
      <c r="I57" s="15" t="s">
        <v>55</v>
      </c>
      <c r="J57" s="15" t="s">
        <v>78</v>
      </c>
      <c r="L57" s="15">
        <v>16</v>
      </c>
      <c r="M57" s="15">
        <v>4</v>
      </c>
      <c r="N57" s="15">
        <v>1</v>
      </c>
      <c r="O57" s="15">
        <v>1</v>
      </c>
      <c r="P57" s="15">
        <v>1528085650</v>
      </c>
      <c r="Q57" s="15">
        <v>2098</v>
      </c>
      <c r="S57" t="s">
        <v>57</v>
      </c>
      <c r="T57">
        <v>0</v>
      </c>
      <c r="U57" t="s">
        <v>58</v>
      </c>
      <c r="V57">
        <f>MATCH(D57,Отчет!$C:$C,0)</f>
        <v>23</v>
      </c>
    </row>
    <row r="58" spans="1:22">
      <c r="A58" s="15">
        <v>1649696003</v>
      </c>
      <c r="B58" s="15">
        <v>6</v>
      </c>
      <c r="C58" s="15" t="s">
        <v>52</v>
      </c>
      <c r="D58" s="15">
        <v>1641245252</v>
      </c>
      <c r="E58" s="7" t="s">
        <v>34</v>
      </c>
      <c r="F58" s="15" t="s">
        <v>76</v>
      </c>
      <c r="G58" s="7" t="s">
        <v>81</v>
      </c>
      <c r="H58" s="15">
        <v>3</v>
      </c>
      <c r="I58" s="15" t="s">
        <v>55</v>
      </c>
      <c r="J58" s="15" t="s">
        <v>78</v>
      </c>
      <c r="L58" s="15">
        <v>18</v>
      </c>
      <c r="M58" s="15">
        <v>3</v>
      </c>
      <c r="N58" s="15">
        <v>1</v>
      </c>
      <c r="O58" s="15">
        <v>1</v>
      </c>
      <c r="P58" s="15">
        <v>1528085650</v>
      </c>
      <c r="Q58" s="15">
        <v>2098</v>
      </c>
      <c r="S58" t="s">
        <v>79</v>
      </c>
      <c r="T58">
        <v>0</v>
      </c>
      <c r="U58" t="s">
        <v>58</v>
      </c>
      <c r="V58">
        <f>MATCH(D58,Отчет!$C:$C,0)</f>
        <v>23</v>
      </c>
    </row>
    <row r="59" spans="1:22">
      <c r="A59" s="15">
        <v>1649695999</v>
      </c>
      <c r="B59" s="15">
        <v>8</v>
      </c>
      <c r="C59" s="15" t="s">
        <v>52</v>
      </c>
      <c r="D59" s="15">
        <v>1641245266</v>
      </c>
      <c r="E59" s="7" t="s">
        <v>35</v>
      </c>
      <c r="F59" s="15" t="s">
        <v>75</v>
      </c>
      <c r="G59" s="7" t="s">
        <v>81</v>
      </c>
      <c r="H59" s="15">
        <v>3</v>
      </c>
      <c r="I59" s="15" t="s">
        <v>55</v>
      </c>
      <c r="J59" s="15" t="s">
        <v>78</v>
      </c>
      <c r="L59" s="15">
        <v>24</v>
      </c>
      <c r="M59" s="15">
        <v>3</v>
      </c>
      <c r="N59" s="15">
        <v>1</v>
      </c>
      <c r="O59" s="15">
        <v>1</v>
      </c>
      <c r="P59" s="15">
        <v>1528085650</v>
      </c>
      <c r="Q59" s="15">
        <v>2098</v>
      </c>
      <c r="S59" t="s">
        <v>79</v>
      </c>
      <c r="T59">
        <v>0</v>
      </c>
      <c r="U59" t="s">
        <v>58</v>
      </c>
      <c r="V59">
        <f>MATCH(D59,Отчет!$C:$C,0)</f>
        <v>19</v>
      </c>
    </row>
    <row r="60" spans="1:22">
      <c r="A60" s="15">
        <v>1649695991</v>
      </c>
      <c r="B60" s="15">
        <v>8</v>
      </c>
      <c r="C60" s="15" t="s">
        <v>52</v>
      </c>
      <c r="D60" s="15">
        <v>1641245297</v>
      </c>
      <c r="E60" s="7" t="s">
        <v>37</v>
      </c>
      <c r="F60" s="15" t="s">
        <v>73</v>
      </c>
      <c r="G60" s="7" t="s">
        <v>81</v>
      </c>
      <c r="H60" s="15">
        <v>3</v>
      </c>
      <c r="I60" s="15" t="s">
        <v>55</v>
      </c>
      <c r="J60" s="15" t="s">
        <v>78</v>
      </c>
      <c r="L60" s="15">
        <v>24</v>
      </c>
      <c r="M60" s="15">
        <v>3</v>
      </c>
      <c r="N60" s="15">
        <v>1</v>
      </c>
      <c r="O60" s="15">
        <v>1</v>
      </c>
      <c r="P60" s="15">
        <v>1528085650</v>
      </c>
      <c r="Q60" s="15">
        <v>2098</v>
      </c>
      <c r="S60" t="s">
        <v>79</v>
      </c>
      <c r="T60">
        <v>0</v>
      </c>
      <c r="U60" t="s">
        <v>58</v>
      </c>
      <c r="V60">
        <f>MATCH(D60,Отчет!$C:$C,0)</f>
        <v>25</v>
      </c>
    </row>
    <row r="61" spans="1:22">
      <c r="A61" s="15">
        <v>1649695987</v>
      </c>
      <c r="B61" s="15">
        <v>6</v>
      </c>
      <c r="C61" s="15" t="s">
        <v>52</v>
      </c>
      <c r="D61" s="15">
        <v>1641245312</v>
      </c>
      <c r="E61" s="7" t="s">
        <v>38</v>
      </c>
      <c r="F61" s="15" t="s">
        <v>72</v>
      </c>
      <c r="G61" s="7" t="s">
        <v>81</v>
      </c>
      <c r="H61" s="15">
        <v>3</v>
      </c>
      <c r="I61" s="15" t="s">
        <v>55</v>
      </c>
      <c r="J61" s="15" t="s">
        <v>78</v>
      </c>
      <c r="L61" s="15">
        <v>18</v>
      </c>
      <c r="M61" s="15">
        <v>3</v>
      </c>
      <c r="N61" s="15">
        <v>1</v>
      </c>
      <c r="O61" s="15">
        <v>1</v>
      </c>
      <c r="P61" s="15">
        <v>1528085650</v>
      </c>
      <c r="Q61" s="15">
        <v>2098</v>
      </c>
      <c r="S61" t="s">
        <v>79</v>
      </c>
      <c r="T61">
        <v>0</v>
      </c>
      <c r="U61" t="s">
        <v>58</v>
      </c>
      <c r="V61">
        <f>MATCH(D61,Отчет!$C:$C,0)</f>
        <v>28</v>
      </c>
    </row>
    <row r="62" spans="1:22">
      <c r="A62" s="15">
        <v>1649695983</v>
      </c>
      <c r="B62" s="15">
        <v>9</v>
      </c>
      <c r="C62" s="15" t="s">
        <v>52</v>
      </c>
      <c r="D62" s="15">
        <v>1641245330</v>
      </c>
      <c r="E62" s="7" t="s">
        <v>39</v>
      </c>
      <c r="F62" s="15" t="s">
        <v>71</v>
      </c>
      <c r="G62" s="7" t="s">
        <v>81</v>
      </c>
      <c r="H62" s="15">
        <v>3</v>
      </c>
      <c r="I62" s="15" t="s">
        <v>55</v>
      </c>
      <c r="J62" s="15" t="s">
        <v>78</v>
      </c>
      <c r="L62" s="15">
        <v>27</v>
      </c>
      <c r="M62" s="15">
        <v>3</v>
      </c>
      <c r="N62" s="15">
        <v>1</v>
      </c>
      <c r="O62" s="15">
        <v>1</v>
      </c>
      <c r="P62" s="15">
        <v>1528085650</v>
      </c>
      <c r="Q62" s="15">
        <v>2098</v>
      </c>
      <c r="S62" t="s">
        <v>79</v>
      </c>
      <c r="T62">
        <v>0</v>
      </c>
      <c r="U62" t="s">
        <v>58</v>
      </c>
      <c r="V62">
        <f>MATCH(D62,Отчет!$C:$C,0)</f>
        <v>14</v>
      </c>
    </row>
    <row r="63" spans="1:22">
      <c r="A63" s="15">
        <v>1649695979</v>
      </c>
      <c r="B63" s="15">
        <v>8</v>
      </c>
      <c r="C63" s="15" t="s">
        <v>52</v>
      </c>
      <c r="D63" s="15">
        <v>1641245344</v>
      </c>
      <c r="E63" s="7" t="s">
        <v>40</v>
      </c>
      <c r="F63" s="15" t="s">
        <v>70</v>
      </c>
      <c r="G63" s="7" t="s">
        <v>81</v>
      </c>
      <c r="H63" s="15">
        <v>3</v>
      </c>
      <c r="I63" s="15" t="s">
        <v>55</v>
      </c>
      <c r="J63" s="15" t="s">
        <v>78</v>
      </c>
      <c r="L63" s="15">
        <v>24</v>
      </c>
      <c r="M63" s="15">
        <v>3</v>
      </c>
      <c r="N63" s="15">
        <v>1</v>
      </c>
      <c r="O63" s="15">
        <v>1</v>
      </c>
      <c r="P63" s="15">
        <v>1528085650</v>
      </c>
      <c r="Q63" s="15">
        <v>2098</v>
      </c>
      <c r="S63" t="s">
        <v>79</v>
      </c>
      <c r="T63">
        <v>0</v>
      </c>
      <c r="U63" t="s">
        <v>58</v>
      </c>
      <c r="V63">
        <f>MATCH(D63,Отчет!$C:$C,0)</f>
        <v>30</v>
      </c>
    </row>
    <row r="64" spans="1:22">
      <c r="A64" s="15">
        <v>1649695975</v>
      </c>
      <c r="B64" s="15">
        <v>8</v>
      </c>
      <c r="C64" s="15" t="s">
        <v>52</v>
      </c>
      <c r="D64" s="15">
        <v>1641245360</v>
      </c>
      <c r="E64" s="7" t="s">
        <v>41</v>
      </c>
      <c r="F64" s="15" t="s">
        <v>69</v>
      </c>
      <c r="G64" s="7" t="s">
        <v>81</v>
      </c>
      <c r="H64" s="15">
        <v>3</v>
      </c>
      <c r="I64" s="15" t="s">
        <v>55</v>
      </c>
      <c r="J64" s="15" t="s">
        <v>78</v>
      </c>
      <c r="L64" s="15">
        <v>24</v>
      </c>
      <c r="M64" s="15">
        <v>3</v>
      </c>
      <c r="N64" s="15">
        <v>1</v>
      </c>
      <c r="O64" s="15">
        <v>1</v>
      </c>
      <c r="P64" s="15">
        <v>1528085650</v>
      </c>
      <c r="Q64" s="15">
        <v>2098</v>
      </c>
      <c r="S64" t="s">
        <v>79</v>
      </c>
      <c r="T64">
        <v>0</v>
      </c>
      <c r="U64" t="s">
        <v>58</v>
      </c>
      <c r="V64">
        <f>MATCH(D64,Отчет!$C:$C,0)</f>
        <v>13</v>
      </c>
    </row>
    <row r="65" spans="1:22">
      <c r="A65" s="15">
        <v>1649695967</v>
      </c>
      <c r="B65" s="15">
        <v>5</v>
      </c>
      <c r="C65" s="15" t="s">
        <v>52</v>
      </c>
      <c r="D65" s="15">
        <v>1641245399</v>
      </c>
      <c r="E65" s="7" t="s">
        <v>43</v>
      </c>
      <c r="F65" s="15" t="s">
        <v>67</v>
      </c>
      <c r="G65" s="7" t="s">
        <v>81</v>
      </c>
      <c r="H65" s="15">
        <v>3</v>
      </c>
      <c r="I65" s="15" t="s">
        <v>55</v>
      </c>
      <c r="J65" s="15" t="s">
        <v>78</v>
      </c>
      <c r="L65" s="15">
        <v>15</v>
      </c>
      <c r="M65" s="15">
        <v>3</v>
      </c>
      <c r="N65" s="15">
        <v>1</v>
      </c>
      <c r="O65" s="15">
        <v>1</v>
      </c>
      <c r="P65" s="15">
        <v>1528085650</v>
      </c>
      <c r="Q65" s="15">
        <v>2098</v>
      </c>
      <c r="S65" t="s">
        <v>79</v>
      </c>
      <c r="T65">
        <v>0</v>
      </c>
      <c r="U65" t="s">
        <v>58</v>
      </c>
      <c r="V65">
        <f>MATCH(D65,Отчет!$C:$C,0)</f>
        <v>27</v>
      </c>
    </row>
    <row r="66" spans="1:22">
      <c r="A66" s="15">
        <v>1649695963</v>
      </c>
      <c r="B66" s="15">
        <v>8</v>
      </c>
      <c r="C66" s="15" t="s">
        <v>52</v>
      </c>
      <c r="D66" s="15">
        <v>1641245420</v>
      </c>
      <c r="E66" s="7" t="s">
        <v>44</v>
      </c>
      <c r="F66" s="15" t="s">
        <v>66</v>
      </c>
      <c r="G66" s="7" t="s">
        <v>81</v>
      </c>
      <c r="H66" s="15">
        <v>3</v>
      </c>
      <c r="I66" s="15" t="s">
        <v>55</v>
      </c>
      <c r="J66" s="15" t="s">
        <v>78</v>
      </c>
      <c r="L66" s="15">
        <v>24</v>
      </c>
      <c r="M66" s="15">
        <v>3</v>
      </c>
      <c r="N66" s="15">
        <v>1</v>
      </c>
      <c r="O66" s="15">
        <v>1</v>
      </c>
      <c r="P66" s="15">
        <v>1528085650</v>
      </c>
      <c r="Q66" s="15">
        <v>2098</v>
      </c>
      <c r="S66" t="s">
        <v>79</v>
      </c>
      <c r="T66">
        <v>0</v>
      </c>
      <c r="U66" t="s">
        <v>58</v>
      </c>
      <c r="V66">
        <f>MATCH(D66,Отчет!$C:$C,0)</f>
        <v>16</v>
      </c>
    </row>
    <row r="67" spans="1:22">
      <c r="A67" s="15">
        <v>1649695959</v>
      </c>
      <c r="B67" s="15">
        <v>8</v>
      </c>
      <c r="C67" s="15" t="s">
        <v>52</v>
      </c>
      <c r="D67" s="15">
        <v>1641245444</v>
      </c>
      <c r="E67" s="7" t="s">
        <v>45</v>
      </c>
      <c r="F67" s="15" t="s">
        <v>65</v>
      </c>
      <c r="G67" s="7" t="s">
        <v>81</v>
      </c>
      <c r="H67" s="15">
        <v>3</v>
      </c>
      <c r="I67" s="15" t="s">
        <v>55</v>
      </c>
      <c r="J67" s="15" t="s">
        <v>78</v>
      </c>
      <c r="L67" s="15">
        <v>24</v>
      </c>
      <c r="M67" s="15">
        <v>3</v>
      </c>
      <c r="N67" s="15">
        <v>1</v>
      </c>
      <c r="O67" s="15">
        <v>1</v>
      </c>
      <c r="P67" s="15">
        <v>1528085650</v>
      </c>
      <c r="Q67" s="15">
        <v>2098</v>
      </c>
      <c r="S67" t="s">
        <v>79</v>
      </c>
      <c r="T67">
        <v>0</v>
      </c>
      <c r="U67" t="s">
        <v>58</v>
      </c>
      <c r="V67">
        <f>MATCH(D67,Отчет!$C:$C,0)</f>
        <v>15</v>
      </c>
    </row>
    <row r="68" spans="1:22">
      <c r="A68" s="15">
        <v>1649695947</v>
      </c>
      <c r="B68" s="15">
        <v>8</v>
      </c>
      <c r="C68" s="15" t="s">
        <v>52</v>
      </c>
      <c r="D68" s="15">
        <v>1641245462</v>
      </c>
      <c r="E68" s="7" t="s">
        <v>48</v>
      </c>
      <c r="F68" s="15" t="s">
        <v>64</v>
      </c>
      <c r="G68" s="7" t="s">
        <v>81</v>
      </c>
      <c r="H68" s="15">
        <v>3</v>
      </c>
      <c r="I68" s="15" t="s">
        <v>55</v>
      </c>
      <c r="J68" s="15" t="s">
        <v>78</v>
      </c>
      <c r="L68" s="15">
        <v>24</v>
      </c>
      <c r="M68" s="15">
        <v>3</v>
      </c>
      <c r="N68" s="15">
        <v>1</v>
      </c>
      <c r="O68" s="15">
        <v>1</v>
      </c>
      <c r="P68" s="15">
        <v>1528085650</v>
      </c>
      <c r="Q68" s="15">
        <v>2098</v>
      </c>
      <c r="S68" t="s">
        <v>79</v>
      </c>
      <c r="T68">
        <v>0</v>
      </c>
      <c r="U68" t="s">
        <v>58</v>
      </c>
      <c r="V68">
        <f>MATCH(D68,Отчет!$C:$C,0)</f>
        <v>18</v>
      </c>
    </row>
    <row r="69" spans="1:22">
      <c r="A69" s="15">
        <v>1649695955</v>
      </c>
      <c r="B69" s="15">
        <v>8</v>
      </c>
      <c r="C69" s="15" t="s">
        <v>52</v>
      </c>
      <c r="D69" s="15">
        <v>1642265233</v>
      </c>
      <c r="E69" s="7" t="s">
        <v>46</v>
      </c>
      <c r="F69" s="15" t="s">
        <v>62</v>
      </c>
      <c r="G69" s="7" t="s">
        <v>81</v>
      </c>
      <c r="H69" s="15">
        <v>3</v>
      </c>
      <c r="I69" s="15" t="s">
        <v>55</v>
      </c>
      <c r="J69" s="15" t="s">
        <v>78</v>
      </c>
      <c r="L69" s="15">
        <v>24</v>
      </c>
      <c r="M69" s="15">
        <v>3</v>
      </c>
      <c r="N69" s="15">
        <v>1</v>
      </c>
      <c r="O69" s="15">
        <v>0</v>
      </c>
      <c r="P69" s="15">
        <v>1528085650</v>
      </c>
      <c r="Q69" s="15">
        <v>2098</v>
      </c>
      <c r="S69" t="s">
        <v>79</v>
      </c>
      <c r="T69">
        <v>0</v>
      </c>
      <c r="U69" t="s">
        <v>58</v>
      </c>
      <c r="V69">
        <f>MATCH(D69,Отчет!$C:$C,0)</f>
        <v>26</v>
      </c>
    </row>
    <row r="70" spans="1:22">
      <c r="A70" s="15">
        <v>1649695951</v>
      </c>
      <c r="B70" s="15">
        <v>7</v>
      </c>
      <c r="C70" s="15" t="s">
        <v>52</v>
      </c>
      <c r="D70" s="15">
        <v>1642289786</v>
      </c>
      <c r="E70" s="7" t="s">
        <v>47</v>
      </c>
      <c r="F70" s="15" t="s">
        <v>61</v>
      </c>
      <c r="G70" s="7" t="s">
        <v>81</v>
      </c>
      <c r="H70" s="15">
        <v>3</v>
      </c>
      <c r="I70" s="15" t="s">
        <v>55</v>
      </c>
      <c r="J70" s="15" t="s">
        <v>78</v>
      </c>
      <c r="L70" s="15">
        <v>21</v>
      </c>
      <c r="M70" s="15">
        <v>3</v>
      </c>
      <c r="N70" s="15">
        <v>1</v>
      </c>
      <c r="O70" s="15">
        <v>0</v>
      </c>
      <c r="P70" s="15">
        <v>1528085650</v>
      </c>
      <c r="Q70" s="15">
        <v>2098</v>
      </c>
      <c r="S70" t="s">
        <v>79</v>
      </c>
      <c r="T70">
        <v>0</v>
      </c>
      <c r="U70" t="s">
        <v>58</v>
      </c>
      <c r="V70">
        <f>MATCH(D70,Отчет!$C:$C,0)</f>
        <v>21</v>
      </c>
    </row>
    <row r="71" spans="1:22">
      <c r="A71" s="15">
        <v>1649695927</v>
      </c>
      <c r="B71" s="15">
        <v>8</v>
      </c>
      <c r="C71" s="15" t="s">
        <v>52</v>
      </c>
      <c r="D71" s="15">
        <v>1642289799</v>
      </c>
      <c r="E71" s="7" t="s">
        <v>51</v>
      </c>
      <c r="F71" s="15" t="s">
        <v>60</v>
      </c>
      <c r="G71" s="7" t="s">
        <v>81</v>
      </c>
      <c r="H71" s="15">
        <v>3</v>
      </c>
      <c r="I71" s="15" t="s">
        <v>55</v>
      </c>
      <c r="J71" s="15" t="s">
        <v>78</v>
      </c>
      <c r="L71" s="15">
        <v>24</v>
      </c>
      <c r="M71" s="15">
        <v>3</v>
      </c>
      <c r="N71" s="15">
        <v>1</v>
      </c>
      <c r="O71" s="15">
        <v>0</v>
      </c>
      <c r="P71" s="15">
        <v>1528085650</v>
      </c>
      <c r="Q71" s="15">
        <v>2098</v>
      </c>
      <c r="S71" t="s">
        <v>79</v>
      </c>
      <c r="T71">
        <v>0</v>
      </c>
      <c r="U71" t="s">
        <v>58</v>
      </c>
      <c r="V71">
        <f>MATCH(D71,Отчет!$C:$C,0)</f>
        <v>22</v>
      </c>
    </row>
    <row r="72" spans="1:22">
      <c r="A72" s="15">
        <v>1649695942</v>
      </c>
      <c r="B72" s="15">
        <v>8</v>
      </c>
      <c r="C72" s="15" t="s">
        <v>52</v>
      </c>
      <c r="D72" s="15">
        <v>1642720508</v>
      </c>
      <c r="E72" s="7" t="s">
        <v>49</v>
      </c>
      <c r="F72" s="15" t="s">
        <v>59</v>
      </c>
      <c r="G72" s="7" t="s">
        <v>81</v>
      </c>
      <c r="H72" s="15">
        <v>3</v>
      </c>
      <c r="I72" s="15" t="s">
        <v>55</v>
      </c>
      <c r="J72" s="15" t="s">
        <v>78</v>
      </c>
      <c r="L72" s="15">
        <v>24</v>
      </c>
      <c r="M72" s="15">
        <v>3</v>
      </c>
      <c r="N72" s="15">
        <v>1</v>
      </c>
      <c r="O72" s="15">
        <v>1</v>
      </c>
      <c r="P72" s="15">
        <v>1528085650</v>
      </c>
      <c r="Q72" s="15">
        <v>2098</v>
      </c>
      <c r="S72" t="s">
        <v>79</v>
      </c>
      <c r="T72">
        <v>0</v>
      </c>
      <c r="U72" t="s">
        <v>58</v>
      </c>
      <c r="V72">
        <f>MATCH(D72,Отчет!$C:$C,0)</f>
        <v>24</v>
      </c>
    </row>
    <row r="73" spans="1:22">
      <c r="A73" s="15">
        <v>1642572102</v>
      </c>
      <c r="B73" s="15">
        <v>6</v>
      </c>
      <c r="C73" s="15" t="s">
        <v>52</v>
      </c>
      <c r="D73" s="15">
        <v>1641245237</v>
      </c>
      <c r="E73" s="7" t="s">
        <v>33</v>
      </c>
      <c r="F73" s="15" t="s">
        <v>53</v>
      </c>
      <c r="G73" s="7" t="s">
        <v>82</v>
      </c>
      <c r="H73" s="15">
        <v>4</v>
      </c>
      <c r="I73" s="15" t="s">
        <v>55</v>
      </c>
      <c r="J73" s="15" t="s">
        <v>78</v>
      </c>
      <c r="L73" s="15">
        <v>24</v>
      </c>
      <c r="M73" s="15">
        <v>4</v>
      </c>
      <c r="N73" s="15">
        <v>1</v>
      </c>
      <c r="O73" s="15">
        <v>1</v>
      </c>
      <c r="P73" s="15">
        <v>1528085650</v>
      </c>
      <c r="Q73" s="15">
        <v>2098</v>
      </c>
      <c r="S73" t="s">
        <v>57</v>
      </c>
      <c r="T73">
        <v>0</v>
      </c>
      <c r="U73" t="s">
        <v>58</v>
      </c>
      <c r="V73">
        <f>MATCH(D73,Отчет!$C:$C,0)</f>
        <v>29</v>
      </c>
    </row>
    <row r="74" spans="1:22">
      <c r="A74" s="15">
        <v>1649695387</v>
      </c>
      <c r="B74" s="15">
        <v>7</v>
      </c>
      <c r="C74" s="15" t="s">
        <v>52</v>
      </c>
      <c r="D74" s="15">
        <v>1642720508</v>
      </c>
      <c r="E74" s="7" t="s">
        <v>49</v>
      </c>
      <c r="F74" s="15" t="s">
        <v>59</v>
      </c>
      <c r="G74" s="7" t="s">
        <v>82</v>
      </c>
      <c r="H74" s="15">
        <v>4</v>
      </c>
      <c r="I74" s="15" t="s">
        <v>55</v>
      </c>
      <c r="J74" s="15" t="s">
        <v>78</v>
      </c>
      <c r="L74" s="15">
        <v>28</v>
      </c>
      <c r="M74" s="15">
        <v>4</v>
      </c>
      <c r="N74" s="15">
        <v>1</v>
      </c>
      <c r="O74" s="15">
        <v>1</v>
      </c>
      <c r="P74" s="15">
        <v>1528085650</v>
      </c>
      <c r="Q74" s="15">
        <v>2098</v>
      </c>
      <c r="S74" t="s">
        <v>57</v>
      </c>
      <c r="T74">
        <v>0</v>
      </c>
      <c r="U74" t="s">
        <v>58</v>
      </c>
      <c r="V74">
        <f>MATCH(D74,Отчет!$C:$C,0)</f>
        <v>24</v>
      </c>
    </row>
    <row r="75" spans="1:22">
      <c r="A75" s="15">
        <v>1642649669</v>
      </c>
      <c r="B75" s="15">
        <v>8</v>
      </c>
      <c r="C75" s="15" t="s">
        <v>52</v>
      </c>
      <c r="D75" s="15">
        <v>1642289799</v>
      </c>
      <c r="E75" s="7" t="s">
        <v>51</v>
      </c>
      <c r="F75" s="15" t="s">
        <v>60</v>
      </c>
      <c r="G75" s="7" t="s">
        <v>82</v>
      </c>
      <c r="H75" s="15">
        <v>4</v>
      </c>
      <c r="I75" s="15" t="s">
        <v>55</v>
      </c>
      <c r="J75" s="15" t="s">
        <v>78</v>
      </c>
      <c r="L75" s="15">
        <v>32</v>
      </c>
      <c r="M75" s="15">
        <v>4</v>
      </c>
      <c r="N75" s="15">
        <v>1</v>
      </c>
      <c r="O75" s="15">
        <v>0</v>
      </c>
      <c r="P75" s="15">
        <v>1528085650</v>
      </c>
      <c r="Q75" s="15">
        <v>2098</v>
      </c>
      <c r="S75" t="s">
        <v>57</v>
      </c>
      <c r="T75">
        <v>0</v>
      </c>
      <c r="U75" t="s">
        <v>58</v>
      </c>
      <c r="V75">
        <f>MATCH(D75,Отчет!$C:$C,0)</f>
        <v>22</v>
      </c>
    </row>
    <row r="76" spans="1:22">
      <c r="A76" s="15">
        <v>1642649771</v>
      </c>
      <c r="B76" s="15">
        <v>7</v>
      </c>
      <c r="C76" s="15" t="s">
        <v>52</v>
      </c>
      <c r="D76" s="15">
        <v>1642289786</v>
      </c>
      <c r="E76" s="7" t="s">
        <v>47</v>
      </c>
      <c r="F76" s="15" t="s">
        <v>61</v>
      </c>
      <c r="G76" s="7" t="s">
        <v>82</v>
      </c>
      <c r="H76" s="15">
        <v>4</v>
      </c>
      <c r="I76" s="15" t="s">
        <v>55</v>
      </c>
      <c r="J76" s="15" t="s">
        <v>78</v>
      </c>
      <c r="L76" s="15">
        <v>28</v>
      </c>
      <c r="M76" s="15">
        <v>4</v>
      </c>
      <c r="N76" s="15">
        <v>1</v>
      </c>
      <c r="O76" s="15">
        <v>0</v>
      </c>
      <c r="P76" s="15">
        <v>1528085650</v>
      </c>
      <c r="Q76" s="15">
        <v>2098</v>
      </c>
      <c r="S76" t="s">
        <v>57</v>
      </c>
      <c r="T76">
        <v>0</v>
      </c>
      <c r="U76" t="s">
        <v>58</v>
      </c>
      <c r="V76">
        <f>MATCH(D76,Отчет!$C:$C,0)</f>
        <v>21</v>
      </c>
    </row>
    <row r="77" spans="1:22">
      <c r="A77" s="15">
        <v>1642649805</v>
      </c>
      <c r="B77" s="15">
        <v>6</v>
      </c>
      <c r="C77" s="15" t="s">
        <v>52</v>
      </c>
      <c r="D77" s="15">
        <v>1642265233</v>
      </c>
      <c r="E77" s="7" t="s">
        <v>46</v>
      </c>
      <c r="F77" s="15" t="s">
        <v>62</v>
      </c>
      <c r="G77" s="7" t="s">
        <v>82</v>
      </c>
      <c r="H77" s="15">
        <v>4</v>
      </c>
      <c r="I77" s="15" t="s">
        <v>55</v>
      </c>
      <c r="J77" s="15" t="s">
        <v>78</v>
      </c>
      <c r="L77" s="15">
        <v>24</v>
      </c>
      <c r="M77" s="15">
        <v>4</v>
      </c>
      <c r="N77" s="15">
        <v>1</v>
      </c>
      <c r="O77" s="15">
        <v>0</v>
      </c>
      <c r="P77" s="15">
        <v>1528085650</v>
      </c>
      <c r="Q77" s="15">
        <v>2098</v>
      </c>
      <c r="S77" t="s">
        <v>57</v>
      </c>
      <c r="T77">
        <v>0</v>
      </c>
      <c r="U77" t="s">
        <v>58</v>
      </c>
      <c r="V77">
        <f>MATCH(D77,Отчет!$C:$C,0)</f>
        <v>26</v>
      </c>
    </row>
    <row r="78" spans="1:22">
      <c r="A78" s="15">
        <v>1642649703</v>
      </c>
      <c r="B78" s="15">
        <v>9</v>
      </c>
      <c r="C78" s="15" t="s">
        <v>52</v>
      </c>
      <c r="D78" s="15">
        <v>1641245502</v>
      </c>
      <c r="E78" s="7" t="s">
        <v>50</v>
      </c>
      <c r="F78" s="15" t="s">
        <v>63</v>
      </c>
      <c r="G78" s="7" t="s">
        <v>82</v>
      </c>
      <c r="H78" s="15">
        <v>4</v>
      </c>
      <c r="I78" s="15" t="s">
        <v>55</v>
      </c>
      <c r="J78" s="15" t="s">
        <v>78</v>
      </c>
      <c r="L78" s="15">
        <v>36</v>
      </c>
      <c r="M78" s="15">
        <v>4</v>
      </c>
      <c r="N78" s="15">
        <v>1</v>
      </c>
      <c r="O78" s="15">
        <v>1</v>
      </c>
      <c r="P78" s="15">
        <v>1528085650</v>
      </c>
      <c r="Q78" s="15">
        <v>2098</v>
      </c>
      <c r="S78" t="s">
        <v>57</v>
      </c>
      <c r="T78">
        <v>0</v>
      </c>
      <c r="U78" t="s">
        <v>58</v>
      </c>
      <c r="V78">
        <f>MATCH(D78,Отчет!$C:$C,0)</f>
        <v>20</v>
      </c>
    </row>
    <row r="79" spans="1:22">
      <c r="A79" s="15">
        <v>1642649737</v>
      </c>
      <c r="B79" s="15">
        <v>8</v>
      </c>
      <c r="C79" s="15" t="s">
        <v>52</v>
      </c>
      <c r="D79" s="15">
        <v>1641245462</v>
      </c>
      <c r="E79" s="7" t="s">
        <v>48</v>
      </c>
      <c r="F79" s="15" t="s">
        <v>64</v>
      </c>
      <c r="G79" s="7" t="s">
        <v>82</v>
      </c>
      <c r="H79" s="15">
        <v>4</v>
      </c>
      <c r="I79" s="15" t="s">
        <v>55</v>
      </c>
      <c r="J79" s="15" t="s">
        <v>78</v>
      </c>
      <c r="L79" s="15">
        <v>32</v>
      </c>
      <c r="M79" s="15">
        <v>4</v>
      </c>
      <c r="N79" s="15">
        <v>1</v>
      </c>
      <c r="O79" s="15">
        <v>1</v>
      </c>
      <c r="P79" s="15">
        <v>1528085650</v>
      </c>
      <c r="Q79" s="15">
        <v>2098</v>
      </c>
      <c r="S79" t="s">
        <v>57</v>
      </c>
      <c r="T79">
        <v>0</v>
      </c>
      <c r="U79" t="s">
        <v>58</v>
      </c>
      <c r="V79">
        <f>MATCH(D79,Отчет!$C:$C,0)</f>
        <v>18</v>
      </c>
    </row>
    <row r="80" spans="1:22">
      <c r="A80" s="15">
        <v>1642649839</v>
      </c>
      <c r="B80" s="15">
        <v>8</v>
      </c>
      <c r="C80" s="15" t="s">
        <v>52</v>
      </c>
      <c r="D80" s="15">
        <v>1641245444</v>
      </c>
      <c r="E80" s="7" t="s">
        <v>45</v>
      </c>
      <c r="F80" s="15" t="s">
        <v>65</v>
      </c>
      <c r="G80" s="7" t="s">
        <v>82</v>
      </c>
      <c r="H80" s="15">
        <v>4</v>
      </c>
      <c r="I80" s="15" t="s">
        <v>55</v>
      </c>
      <c r="J80" s="15" t="s">
        <v>78</v>
      </c>
      <c r="L80" s="15">
        <v>32</v>
      </c>
      <c r="M80" s="15">
        <v>4</v>
      </c>
      <c r="N80" s="15">
        <v>1</v>
      </c>
      <c r="O80" s="15">
        <v>1</v>
      </c>
      <c r="P80" s="15">
        <v>1528085650</v>
      </c>
      <c r="Q80" s="15">
        <v>2098</v>
      </c>
      <c r="S80" t="s">
        <v>57</v>
      </c>
      <c r="T80">
        <v>0</v>
      </c>
      <c r="U80" t="s">
        <v>58</v>
      </c>
      <c r="V80">
        <f>MATCH(D80,Отчет!$C:$C,0)</f>
        <v>15</v>
      </c>
    </row>
    <row r="81" spans="1:22">
      <c r="A81" s="15">
        <v>1642649874</v>
      </c>
      <c r="B81" s="15">
        <v>10</v>
      </c>
      <c r="C81" s="15" t="s">
        <v>52</v>
      </c>
      <c r="D81" s="15">
        <v>1641245420</v>
      </c>
      <c r="E81" s="7" t="s">
        <v>44</v>
      </c>
      <c r="F81" s="15" t="s">
        <v>66</v>
      </c>
      <c r="G81" s="7" t="s">
        <v>82</v>
      </c>
      <c r="H81" s="15">
        <v>4</v>
      </c>
      <c r="I81" s="15" t="s">
        <v>55</v>
      </c>
      <c r="J81" s="15" t="s">
        <v>78</v>
      </c>
      <c r="L81" s="15">
        <v>40</v>
      </c>
      <c r="M81" s="15">
        <v>4</v>
      </c>
      <c r="N81" s="15">
        <v>1</v>
      </c>
      <c r="O81" s="15">
        <v>1</v>
      </c>
      <c r="P81" s="15">
        <v>1528085650</v>
      </c>
      <c r="Q81" s="15">
        <v>2098</v>
      </c>
      <c r="S81" t="s">
        <v>57</v>
      </c>
      <c r="T81">
        <v>0</v>
      </c>
      <c r="U81" t="s">
        <v>58</v>
      </c>
      <c r="V81">
        <f>MATCH(D81,Отчет!$C:$C,0)</f>
        <v>16</v>
      </c>
    </row>
    <row r="82" spans="1:22">
      <c r="A82" s="15">
        <v>1642649908</v>
      </c>
      <c r="B82" s="15">
        <v>6</v>
      </c>
      <c r="C82" s="15" t="s">
        <v>52</v>
      </c>
      <c r="D82" s="15">
        <v>1641245399</v>
      </c>
      <c r="E82" s="7" t="s">
        <v>43</v>
      </c>
      <c r="F82" s="15" t="s">
        <v>67</v>
      </c>
      <c r="G82" s="7" t="s">
        <v>82</v>
      </c>
      <c r="H82" s="15">
        <v>4</v>
      </c>
      <c r="I82" s="15" t="s">
        <v>55</v>
      </c>
      <c r="J82" s="15" t="s">
        <v>78</v>
      </c>
      <c r="L82" s="15">
        <v>24</v>
      </c>
      <c r="M82" s="15">
        <v>4</v>
      </c>
      <c r="N82" s="15">
        <v>1</v>
      </c>
      <c r="O82" s="15">
        <v>1</v>
      </c>
      <c r="P82" s="15">
        <v>1528085650</v>
      </c>
      <c r="Q82" s="15">
        <v>2098</v>
      </c>
      <c r="S82" t="s">
        <v>57</v>
      </c>
      <c r="T82">
        <v>0</v>
      </c>
      <c r="U82" t="s">
        <v>58</v>
      </c>
      <c r="V82">
        <f>MATCH(D82,Отчет!$C:$C,0)</f>
        <v>27</v>
      </c>
    </row>
    <row r="83" spans="1:22">
      <c r="A83" s="15">
        <v>1642649942</v>
      </c>
      <c r="B83" s="15">
        <v>8</v>
      </c>
      <c r="C83" s="15" t="s">
        <v>52</v>
      </c>
      <c r="D83" s="15">
        <v>1641245379</v>
      </c>
      <c r="E83" s="7" t="s">
        <v>42</v>
      </c>
      <c r="F83" s="15" t="s">
        <v>68</v>
      </c>
      <c r="G83" s="7" t="s">
        <v>82</v>
      </c>
      <c r="H83" s="15">
        <v>4</v>
      </c>
      <c r="I83" s="15" t="s">
        <v>55</v>
      </c>
      <c r="J83" s="15" t="s">
        <v>78</v>
      </c>
      <c r="L83" s="15">
        <v>32</v>
      </c>
      <c r="M83" s="15">
        <v>4</v>
      </c>
      <c r="N83" s="15">
        <v>1</v>
      </c>
      <c r="O83" s="15">
        <v>1</v>
      </c>
      <c r="P83" s="15">
        <v>1528085650</v>
      </c>
      <c r="Q83" s="15">
        <v>2098</v>
      </c>
      <c r="S83" t="s">
        <v>57</v>
      </c>
      <c r="T83">
        <v>0</v>
      </c>
      <c r="U83" t="s">
        <v>58</v>
      </c>
      <c r="V83">
        <f>MATCH(D83,Отчет!$C:$C,0)</f>
        <v>17</v>
      </c>
    </row>
    <row r="84" spans="1:22">
      <c r="A84" s="15">
        <v>1642649976</v>
      </c>
      <c r="B84" s="15">
        <v>10</v>
      </c>
      <c r="C84" s="15" t="s">
        <v>52</v>
      </c>
      <c r="D84" s="15">
        <v>1641245360</v>
      </c>
      <c r="E84" s="7" t="s">
        <v>41</v>
      </c>
      <c r="F84" s="15" t="s">
        <v>69</v>
      </c>
      <c r="G84" s="7" t="s">
        <v>82</v>
      </c>
      <c r="H84" s="15">
        <v>4</v>
      </c>
      <c r="I84" s="15" t="s">
        <v>55</v>
      </c>
      <c r="J84" s="15" t="s">
        <v>78</v>
      </c>
      <c r="L84" s="15">
        <v>40</v>
      </c>
      <c r="M84" s="15">
        <v>4</v>
      </c>
      <c r="N84" s="15">
        <v>1</v>
      </c>
      <c r="O84" s="15">
        <v>1</v>
      </c>
      <c r="P84" s="15">
        <v>1528085650</v>
      </c>
      <c r="Q84" s="15">
        <v>2098</v>
      </c>
      <c r="S84" t="s">
        <v>57</v>
      </c>
      <c r="T84">
        <v>0</v>
      </c>
      <c r="U84" t="s">
        <v>58</v>
      </c>
      <c r="V84">
        <f>MATCH(D84,Отчет!$C:$C,0)</f>
        <v>13</v>
      </c>
    </row>
    <row r="85" spans="1:22">
      <c r="A85" s="15">
        <v>1642650010</v>
      </c>
      <c r="B85" s="15">
        <v>6</v>
      </c>
      <c r="C85" s="15" t="s">
        <v>52</v>
      </c>
      <c r="D85" s="15">
        <v>1641245344</v>
      </c>
      <c r="E85" s="7" t="s">
        <v>40</v>
      </c>
      <c r="F85" s="15" t="s">
        <v>70</v>
      </c>
      <c r="G85" s="7" t="s">
        <v>82</v>
      </c>
      <c r="H85" s="15">
        <v>4</v>
      </c>
      <c r="I85" s="15" t="s">
        <v>55</v>
      </c>
      <c r="J85" s="15" t="s">
        <v>78</v>
      </c>
      <c r="L85" s="15">
        <v>24</v>
      </c>
      <c r="M85" s="15">
        <v>4</v>
      </c>
      <c r="N85" s="15">
        <v>1</v>
      </c>
      <c r="O85" s="15">
        <v>1</v>
      </c>
      <c r="P85" s="15">
        <v>1528085650</v>
      </c>
      <c r="Q85" s="15">
        <v>2098</v>
      </c>
      <c r="S85" t="s">
        <v>57</v>
      </c>
      <c r="T85">
        <v>0</v>
      </c>
      <c r="U85" t="s">
        <v>58</v>
      </c>
      <c r="V85">
        <f>MATCH(D85,Отчет!$C:$C,0)</f>
        <v>30</v>
      </c>
    </row>
    <row r="86" spans="1:22">
      <c r="A86" s="15">
        <v>1642650044</v>
      </c>
      <c r="B86" s="15">
        <v>8</v>
      </c>
      <c r="C86" s="15" t="s">
        <v>52</v>
      </c>
      <c r="D86" s="15">
        <v>1641245330</v>
      </c>
      <c r="E86" s="7" t="s">
        <v>39</v>
      </c>
      <c r="F86" s="15" t="s">
        <v>71</v>
      </c>
      <c r="G86" s="7" t="s">
        <v>82</v>
      </c>
      <c r="H86" s="15">
        <v>4</v>
      </c>
      <c r="I86" s="15" t="s">
        <v>55</v>
      </c>
      <c r="J86" s="15" t="s">
        <v>78</v>
      </c>
      <c r="L86" s="15">
        <v>32</v>
      </c>
      <c r="M86" s="15">
        <v>4</v>
      </c>
      <c r="N86" s="15">
        <v>1</v>
      </c>
      <c r="O86" s="15">
        <v>1</v>
      </c>
      <c r="P86" s="15">
        <v>1528085650</v>
      </c>
      <c r="Q86" s="15">
        <v>2098</v>
      </c>
      <c r="S86" t="s">
        <v>57</v>
      </c>
      <c r="T86">
        <v>0</v>
      </c>
      <c r="U86" t="s">
        <v>58</v>
      </c>
      <c r="V86">
        <f>MATCH(D86,Отчет!$C:$C,0)</f>
        <v>14</v>
      </c>
    </row>
    <row r="87" spans="1:22">
      <c r="A87" s="15">
        <v>1642650078</v>
      </c>
      <c r="B87" s="15">
        <v>7</v>
      </c>
      <c r="C87" s="15" t="s">
        <v>52</v>
      </c>
      <c r="D87" s="15">
        <v>1641245312</v>
      </c>
      <c r="E87" s="7" t="s">
        <v>38</v>
      </c>
      <c r="F87" s="15" t="s">
        <v>72</v>
      </c>
      <c r="G87" s="7" t="s">
        <v>82</v>
      </c>
      <c r="H87" s="15">
        <v>4</v>
      </c>
      <c r="I87" s="15" t="s">
        <v>55</v>
      </c>
      <c r="J87" s="15" t="s">
        <v>78</v>
      </c>
      <c r="L87" s="15">
        <v>28</v>
      </c>
      <c r="M87" s="15">
        <v>4</v>
      </c>
      <c r="N87" s="15">
        <v>1</v>
      </c>
      <c r="O87" s="15">
        <v>1</v>
      </c>
      <c r="P87" s="15">
        <v>1528085650</v>
      </c>
      <c r="Q87" s="15">
        <v>2098</v>
      </c>
      <c r="S87" t="s">
        <v>57</v>
      </c>
      <c r="T87">
        <v>0</v>
      </c>
      <c r="U87" t="s">
        <v>58</v>
      </c>
      <c r="V87">
        <f>MATCH(D87,Отчет!$C:$C,0)</f>
        <v>28</v>
      </c>
    </row>
    <row r="88" spans="1:22">
      <c r="A88" s="15">
        <v>1642650115</v>
      </c>
      <c r="B88" s="15">
        <v>6</v>
      </c>
      <c r="C88" s="15" t="s">
        <v>52</v>
      </c>
      <c r="D88" s="15">
        <v>1641245297</v>
      </c>
      <c r="E88" s="7" t="s">
        <v>37</v>
      </c>
      <c r="F88" s="15" t="s">
        <v>73</v>
      </c>
      <c r="G88" s="7" t="s">
        <v>82</v>
      </c>
      <c r="H88" s="15">
        <v>4</v>
      </c>
      <c r="I88" s="15" t="s">
        <v>55</v>
      </c>
      <c r="J88" s="15" t="s">
        <v>78</v>
      </c>
      <c r="L88" s="15">
        <v>24</v>
      </c>
      <c r="M88" s="15">
        <v>4</v>
      </c>
      <c r="N88" s="15">
        <v>1</v>
      </c>
      <c r="O88" s="15">
        <v>1</v>
      </c>
      <c r="P88" s="15">
        <v>1528085650</v>
      </c>
      <c r="Q88" s="15">
        <v>2098</v>
      </c>
      <c r="S88" t="s">
        <v>57</v>
      </c>
      <c r="T88">
        <v>0</v>
      </c>
      <c r="U88" t="s">
        <v>58</v>
      </c>
      <c r="V88">
        <f>MATCH(D88,Отчет!$C:$C,0)</f>
        <v>25</v>
      </c>
    </row>
    <row r="89" spans="1:22">
      <c r="A89" s="15">
        <v>1642650250</v>
      </c>
      <c r="B89" s="15">
        <v>10</v>
      </c>
      <c r="C89" s="15" t="s">
        <v>52</v>
      </c>
      <c r="D89" s="15">
        <v>1641245281</v>
      </c>
      <c r="E89" s="7" t="s">
        <v>36</v>
      </c>
      <c r="F89" s="15" t="s">
        <v>74</v>
      </c>
      <c r="G89" s="7" t="s">
        <v>82</v>
      </c>
      <c r="H89" s="15">
        <v>4</v>
      </c>
      <c r="I89" s="15" t="s">
        <v>55</v>
      </c>
      <c r="J89" s="15" t="s">
        <v>78</v>
      </c>
      <c r="L89" s="15">
        <v>40</v>
      </c>
      <c r="M89" s="15">
        <v>4</v>
      </c>
      <c r="N89" s="15">
        <v>1</v>
      </c>
      <c r="O89" s="15">
        <v>1</v>
      </c>
      <c r="P89" s="15">
        <v>1528085650</v>
      </c>
      <c r="Q89" s="15">
        <v>2098</v>
      </c>
      <c r="S89" t="s">
        <v>57</v>
      </c>
      <c r="T89">
        <v>0</v>
      </c>
      <c r="U89" t="s">
        <v>58</v>
      </c>
      <c r="V89">
        <f>MATCH(D89,Отчет!$C:$C,0)</f>
        <v>12</v>
      </c>
    </row>
    <row r="90" spans="1:22">
      <c r="A90" s="15">
        <v>1642650207</v>
      </c>
      <c r="B90" s="15">
        <v>7</v>
      </c>
      <c r="C90" s="15" t="s">
        <v>52</v>
      </c>
      <c r="D90" s="15">
        <v>1641245266</v>
      </c>
      <c r="E90" s="7" t="s">
        <v>35</v>
      </c>
      <c r="F90" s="15" t="s">
        <v>75</v>
      </c>
      <c r="G90" s="7" t="s">
        <v>82</v>
      </c>
      <c r="H90" s="15">
        <v>4</v>
      </c>
      <c r="I90" s="15" t="s">
        <v>55</v>
      </c>
      <c r="J90" s="15" t="s">
        <v>78</v>
      </c>
      <c r="L90" s="15">
        <v>28</v>
      </c>
      <c r="M90" s="15">
        <v>4</v>
      </c>
      <c r="N90" s="15">
        <v>1</v>
      </c>
      <c r="O90" s="15">
        <v>1</v>
      </c>
      <c r="P90" s="15">
        <v>1528085650</v>
      </c>
      <c r="Q90" s="15">
        <v>2098</v>
      </c>
      <c r="S90" t="s">
        <v>57</v>
      </c>
      <c r="T90">
        <v>0</v>
      </c>
      <c r="U90" t="s">
        <v>58</v>
      </c>
      <c r="V90">
        <f>MATCH(D90,Отчет!$C:$C,0)</f>
        <v>19</v>
      </c>
    </row>
    <row r="91" spans="1:22">
      <c r="A91" s="15">
        <v>1642650157</v>
      </c>
      <c r="B91" s="15">
        <v>7</v>
      </c>
      <c r="C91" s="15" t="s">
        <v>52</v>
      </c>
      <c r="D91" s="15">
        <v>1641245252</v>
      </c>
      <c r="E91" s="7" t="s">
        <v>34</v>
      </c>
      <c r="F91" s="15" t="s">
        <v>76</v>
      </c>
      <c r="G91" s="7" t="s">
        <v>82</v>
      </c>
      <c r="H91" s="15">
        <v>4</v>
      </c>
      <c r="I91" s="15" t="s">
        <v>55</v>
      </c>
      <c r="J91" s="15" t="s">
        <v>78</v>
      </c>
      <c r="L91" s="15">
        <v>28</v>
      </c>
      <c r="M91" s="15">
        <v>4</v>
      </c>
      <c r="N91" s="15">
        <v>1</v>
      </c>
      <c r="O91" s="15">
        <v>1</v>
      </c>
      <c r="P91" s="15">
        <v>1528085650</v>
      </c>
      <c r="Q91" s="15">
        <v>2098</v>
      </c>
      <c r="S91" t="s">
        <v>57</v>
      </c>
      <c r="T91">
        <v>0</v>
      </c>
      <c r="U91" t="s">
        <v>58</v>
      </c>
      <c r="V91">
        <f>MATCH(D91,Отчет!$C:$C,0)</f>
        <v>23</v>
      </c>
    </row>
    <row r="92" spans="1:22">
      <c r="A92" s="15">
        <v>1642649835</v>
      </c>
      <c r="B92" s="15">
        <v>9</v>
      </c>
      <c r="C92" s="15" t="s">
        <v>52</v>
      </c>
      <c r="D92" s="15">
        <v>1641245444</v>
      </c>
      <c r="E92" s="7" t="s">
        <v>45</v>
      </c>
      <c r="F92" s="15" t="s">
        <v>65</v>
      </c>
      <c r="G92" s="7" t="s">
        <v>54</v>
      </c>
      <c r="H92" s="15">
        <v>2</v>
      </c>
      <c r="I92" s="15" t="s">
        <v>55</v>
      </c>
      <c r="J92" s="15" t="s">
        <v>78</v>
      </c>
      <c r="L92" s="15">
        <v>18</v>
      </c>
      <c r="M92" s="15">
        <v>2</v>
      </c>
      <c r="N92" s="15">
        <v>1</v>
      </c>
      <c r="O92" s="15">
        <v>1</v>
      </c>
      <c r="P92" s="15">
        <v>1528085650</v>
      </c>
      <c r="Q92" s="15">
        <v>2098</v>
      </c>
      <c r="S92" t="s">
        <v>57</v>
      </c>
      <c r="T92">
        <v>0</v>
      </c>
      <c r="U92" t="s">
        <v>58</v>
      </c>
      <c r="V92">
        <f>MATCH(D92,Отчет!$C:$C,0)</f>
        <v>15</v>
      </c>
    </row>
    <row r="93" spans="1:22">
      <c r="A93" s="15">
        <v>1642650006</v>
      </c>
      <c r="B93" s="15">
        <v>8</v>
      </c>
      <c r="C93" s="15" t="s">
        <v>52</v>
      </c>
      <c r="D93" s="15">
        <v>1641245344</v>
      </c>
      <c r="E93" s="7" t="s">
        <v>40</v>
      </c>
      <c r="F93" s="15" t="s">
        <v>70</v>
      </c>
      <c r="G93" s="7" t="s">
        <v>54</v>
      </c>
      <c r="H93" s="15">
        <v>2</v>
      </c>
      <c r="I93" s="15" t="s">
        <v>55</v>
      </c>
      <c r="J93" s="15" t="s">
        <v>78</v>
      </c>
      <c r="L93" s="15">
        <v>16</v>
      </c>
      <c r="M93" s="15">
        <v>2</v>
      </c>
      <c r="N93" s="15">
        <v>1</v>
      </c>
      <c r="O93" s="15">
        <v>1</v>
      </c>
      <c r="P93" s="15">
        <v>1528085650</v>
      </c>
      <c r="Q93" s="15">
        <v>2098</v>
      </c>
      <c r="S93" t="s">
        <v>57</v>
      </c>
      <c r="T93">
        <v>0</v>
      </c>
      <c r="U93" t="s">
        <v>58</v>
      </c>
      <c r="V93">
        <f>MATCH(D93,Отчет!$C:$C,0)</f>
        <v>30</v>
      </c>
    </row>
    <row r="94" spans="1:22">
      <c r="A94" s="15">
        <v>1642650152</v>
      </c>
      <c r="B94" s="15">
        <v>8</v>
      </c>
      <c r="C94" s="15" t="s">
        <v>52</v>
      </c>
      <c r="D94" s="15">
        <v>1641245252</v>
      </c>
      <c r="E94" s="7" t="s">
        <v>34</v>
      </c>
      <c r="F94" s="15" t="s">
        <v>76</v>
      </c>
      <c r="G94" s="7" t="s">
        <v>54</v>
      </c>
      <c r="H94" s="15">
        <v>2</v>
      </c>
      <c r="I94" s="15" t="s">
        <v>55</v>
      </c>
      <c r="J94" s="15" t="s">
        <v>78</v>
      </c>
      <c r="L94" s="15">
        <v>16</v>
      </c>
      <c r="M94" s="15">
        <v>2</v>
      </c>
      <c r="N94" s="15">
        <v>1</v>
      </c>
      <c r="O94" s="15">
        <v>1</v>
      </c>
      <c r="P94" s="15">
        <v>1528085650</v>
      </c>
      <c r="Q94" s="15">
        <v>2098</v>
      </c>
      <c r="S94" t="s">
        <v>57</v>
      </c>
      <c r="T94">
        <v>0</v>
      </c>
      <c r="U94" t="s">
        <v>58</v>
      </c>
      <c r="V94">
        <f>MATCH(D94,Отчет!$C:$C,0)</f>
        <v>23</v>
      </c>
    </row>
    <row r="95" spans="1:22">
      <c r="A95" s="15">
        <v>1642649767</v>
      </c>
      <c r="B95" s="15">
        <v>9</v>
      </c>
      <c r="C95" s="15" t="s">
        <v>52</v>
      </c>
      <c r="D95" s="15">
        <v>1642289786</v>
      </c>
      <c r="E95" s="7" t="s">
        <v>47</v>
      </c>
      <c r="F95" s="15" t="s">
        <v>61</v>
      </c>
      <c r="G95" s="7" t="s">
        <v>54</v>
      </c>
      <c r="H95" s="15">
        <v>2</v>
      </c>
      <c r="I95" s="15" t="s">
        <v>55</v>
      </c>
      <c r="J95" s="15" t="s">
        <v>78</v>
      </c>
      <c r="L95" s="15">
        <v>18</v>
      </c>
      <c r="M95" s="15">
        <v>2</v>
      </c>
      <c r="N95" s="15">
        <v>1</v>
      </c>
      <c r="O95" s="15">
        <v>0</v>
      </c>
      <c r="P95" s="15">
        <v>1528085650</v>
      </c>
      <c r="Q95" s="15">
        <v>2098</v>
      </c>
      <c r="S95" t="s">
        <v>57</v>
      </c>
      <c r="T95">
        <v>0</v>
      </c>
      <c r="U95" t="s">
        <v>58</v>
      </c>
      <c r="V95">
        <f>MATCH(D95,Отчет!$C:$C,0)</f>
        <v>21</v>
      </c>
    </row>
    <row r="96" spans="1:22">
      <c r="A96" s="15">
        <v>1642649870</v>
      </c>
      <c r="B96" s="15">
        <v>9</v>
      </c>
      <c r="C96" s="15" t="s">
        <v>52</v>
      </c>
      <c r="D96" s="15">
        <v>1641245420</v>
      </c>
      <c r="E96" s="7" t="s">
        <v>44</v>
      </c>
      <c r="F96" s="15" t="s">
        <v>66</v>
      </c>
      <c r="G96" s="7" t="s">
        <v>54</v>
      </c>
      <c r="H96" s="15">
        <v>2</v>
      </c>
      <c r="I96" s="15" t="s">
        <v>55</v>
      </c>
      <c r="J96" s="15" t="s">
        <v>78</v>
      </c>
      <c r="L96" s="15">
        <v>18</v>
      </c>
      <c r="M96" s="15">
        <v>2</v>
      </c>
      <c r="N96" s="15">
        <v>1</v>
      </c>
      <c r="O96" s="15">
        <v>1</v>
      </c>
      <c r="P96" s="15">
        <v>1528085650</v>
      </c>
      <c r="Q96" s="15">
        <v>2098</v>
      </c>
      <c r="S96" t="s">
        <v>57</v>
      </c>
      <c r="T96">
        <v>0</v>
      </c>
      <c r="U96" t="s">
        <v>58</v>
      </c>
      <c r="V96">
        <f>MATCH(D96,Отчет!$C:$C,0)</f>
        <v>16</v>
      </c>
    </row>
    <row r="97" spans="1:22">
      <c r="A97" s="15">
        <v>1642650201</v>
      </c>
      <c r="B97" s="15">
        <v>7</v>
      </c>
      <c r="C97" s="15" t="s">
        <v>52</v>
      </c>
      <c r="D97" s="15">
        <v>1641245266</v>
      </c>
      <c r="E97" s="7" t="s">
        <v>35</v>
      </c>
      <c r="F97" s="15" t="s">
        <v>75</v>
      </c>
      <c r="G97" s="7" t="s">
        <v>54</v>
      </c>
      <c r="H97" s="15">
        <v>2</v>
      </c>
      <c r="I97" s="15" t="s">
        <v>55</v>
      </c>
      <c r="J97" s="15" t="s">
        <v>78</v>
      </c>
      <c r="L97" s="15">
        <v>14</v>
      </c>
      <c r="M97" s="15">
        <v>2</v>
      </c>
      <c r="N97" s="15">
        <v>1</v>
      </c>
      <c r="O97" s="15">
        <v>1</v>
      </c>
      <c r="P97" s="15">
        <v>1528085650</v>
      </c>
      <c r="Q97" s="15">
        <v>2098</v>
      </c>
      <c r="S97" t="s">
        <v>57</v>
      </c>
      <c r="T97">
        <v>0</v>
      </c>
      <c r="U97" t="s">
        <v>58</v>
      </c>
      <c r="V97">
        <f>MATCH(D97,Отчет!$C:$C,0)</f>
        <v>19</v>
      </c>
    </row>
    <row r="98" spans="1:22">
      <c r="A98" s="15">
        <v>1642649733</v>
      </c>
      <c r="B98" s="15">
        <v>7</v>
      </c>
      <c r="C98" s="15" t="s">
        <v>52</v>
      </c>
      <c r="D98" s="15">
        <v>1641245462</v>
      </c>
      <c r="E98" s="7" t="s">
        <v>48</v>
      </c>
      <c r="F98" s="15" t="s">
        <v>64</v>
      </c>
      <c r="G98" s="7" t="s">
        <v>54</v>
      </c>
      <c r="H98" s="15">
        <v>2</v>
      </c>
      <c r="I98" s="15" t="s">
        <v>55</v>
      </c>
      <c r="J98" s="15" t="s">
        <v>78</v>
      </c>
      <c r="L98" s="15">
        <v>14</v>
      </c>
      <c r="M98" s="15">
        <v>2</v>
      </c>
      <c r="N98" s="15">
        <v>1</v>
      </c>
      <c r="O98" s="15">
        <v>1</v>
      </c>
      <c r="P98" s="15">
        <v>1528085650</v>
      </c>
      <c r="Q98" s="15">
        <v>2098</v>
      </c>
      <c r="S98" t="s">
        <v>57</v>
      </c>
      <c r="T98">
        <v>0</v>
      </c>
      <c r="U98" t="s">
        <v>58</v>
      </c>
      <c r="V98">
        <f>MATCH(D98,Отчет!$C:$C,0)</f>
        <v>18</v>
      </c>
    </row>
    <row r="99" spans="1:22">
      <c r="A99" s="15">
        <v>1642649972</v>
      </c>
      <c r="B99" s="15">
        <v>10</v>
      </c>
      <c r="C99" s="15" t="s">
        <v>52</v>
      </c>
      <c r="D99" s="15">
        <v>1641245360</v>
      </c>
      <c r="E99" s="7" t="s">
        <v>41</v>
      </c>
      <c r="F99" s="15" t="s">
        <v>69</v>
      </c>
      <c r="G99" s="7" t="s">
        <v>54</v>
      </c>
      <c r="H99" s="15">
        <v>2</v>
      </c>
      <c r="I99" s="15" t="s">
        <v>55</v>
      </c>
      <c r="J99" s="15" t="s">
        <v>78</v>
      </c>
      <c r="L99" s="15">
        <v>20</v>
      </c>
      <c r="M99" s="15">
        <v>2</v>
      </c>
      <c r="N99" s="15">
        <v>1</v>
      </c>
      <c r="O99" s="15">
        <v>1</v>
      </c>
      <c r="P99" s="15">
        <v>1528085650</v>
      </c>
      <c r="Q99" s="15">
        <v>2098</v>
      </c>
      <c r="S99" t="s">
        <v>57</v>
      </c>
      <c r="T99">
        <v>0</v>
      </c>
      <c r="U99" t="s">
        <v>58</v>
      </c>
      <c r="V99">
        <f>MATCH(D99,Отчет!$C:$C,0)</f>
        <v>13</v>
      </c>
    </row>
    <row r="100" spans="1:22">
      <c r="A100" s="15">
        <v>1642650245</v>
      </c>
      <c r="B100" s="15">
        <v>10</v>
      </c>
      <c r="C100" s="15" t="s">
        <v>52</v>
      </c>
      <c r="D100" s="15">
        <v>1641245281</v>
      </c>
      <c r="E100" s="7" t="s">
        <v>36</v>
      </c>
      <c r="F100" s="15" t="s">
        <v>74</v>
      </c>
      <c r="G100" s="7" t="s">
        <v>54</v>
      </c>
      <c r="H100" s="15">
        <v>2</v>
      </c>
      <c r="I100" s="15" t="s">
        <v>55</v>
      </c>
      <c r="J100" s="15" t="s">
        <v>78</v>
      </c>
      <c r="L100" s="15">
        <v>20</v>
      </c>
      <c r="M100" s="15">
        <v>2</v>
      </c>
      <c r="N100" s="15">
        <v>1</v>
      </c>
      <c r="O100" s="15">
        <v>1</v>
      </c>
      <c r="P100" s="15">
        <v>1528085650</v>
      </c>
      <c r="Q100" s="15">
        <v>2098</v>
      </c>
      <c r="S100" t="s">
        <v>57</v>
      </c>
      <c r="T100">
        <v>0</v>
      </c>
      <c r="U100" t="s">
        <v>58</v>
      </c>
      <c r="V100">
        <f>MATCH(D100,Отчет!$C:$C,0)</f>
        <v>12</v>
      </c>
    </row>
    <row r="101" spans="1:22">
      <c r="A101" s="15">
        <v>1642572097</v>
      </c>
      <c r="B101" s="15">
        <v>8</v>
      </c>
      <c r="C101" s="15" t="s">
        <v>52</v>
      </c>
      <c r="D101" s="15">
        <v>1641245237</v>
      </c>
      <c r="E101" s="7" t="s">
        <v>33</v>
      </c>
      <c r="F101" s="15" t="s">
        <v>53</v>
      </c>
      <c r="G101" s="7" t="s">
        <v>54</v>
      </c>
      <c r="H101" s="15">
        <v>2</v>
      </c>
      <c r="I101" s="15" t="s">
        <v>55</v>
      </c>
      <c r="J101" s="15" t="s">
        <v>78</v>
      </c>
      <c r="L101" s="15">
        <v>16</v>
      </c>
      <c r="M101" s="15">
        <v>2</v>
      </c>
      <c r="N101" s="15">
        <v>1</v>
      </c>
      <c r="O101" s="15">
        <v>1</v>
      </c>
      <c r="P101" s="15">
        <v>1528085650</v>
      </c>
      <c r="Q101" s="15">
        <v>2098</v>
      </c>
      <c r="S101" t="s">
        <v>57</v>
      </c>
      <c r="T101">
        <v>0</v>
      </c>
      <c r="U101" t="s">
        <v>58</v>
      </c>
      <c r="V101">
        <f>MATCH(D101,Отчет!$C:$C,0)</f>
        <v>29</v>
      </c>
    </row>
    <row r="102" spans="1:22">
      <c r="A102" s="15">
        <v>1642649904</v>
      </c>
      <c r="B102" s="15">
        <v>8</v>
      </c>
      <c r="C102" s="15" t="s">
        <v>52</v>
      </c>
      <c r="D102" s="15">
        <v>1641245399</v>
      </c>
      <c r="E102" s="7" t="s">
        <v>43</v>
      </c>
      <c r="F102" s="15" t="s">
        <v>67</v>
      </c>
      <c r="G102" s="7" t="s">
        <v>54</v>
      </c>
      <c r="H102" s="15">
        <v>2</v>
      </c>
      <c r="I102" s="15" t="s">
        <v>55</v>
      </c>
      <c r="J102" s="15" t="s">
        <v>78</v>
      </c>
      <c r="L102" s="15">
        <v>16</v>
      </c>
      <c r="M102" s="15">
        <v>2</v>
      </c>
      <c r="N102" s="15">
        <v>1</v>
      </c>
      <c r="O102" s="15">
        <v>1</v>
      </c>
      <c r="P102" s="15">
        <v>1528085650</v>
      </c>
      <c r="Q102" s="15">
        <v>2098</v>
      </c>
      <c r="S102" t="s">
        <v>57</v>
      </c>
      <c r="T102">
        <v>0</v>
      </c>
      <c r="U102" t="s">
        <v>58</v>
      </c>
      <c r="V102">
        <f>MATCH(D102,Отчет!$C:$C,0)</f>
        <v>27</v>
      </c>
    </row>
    <row r="103" spans="1:22">
      <c r="A103" s="15">
        <v>1642650110</v>
      </c>
      <c r="B103" s="15">
        <v>7</v>
      </c>
      <c r="C103" s="15" t="s">
        <v>52</v>
      </c>
      <c r="D103" s="15">
        <v>1641245297</v>
      </c>
      <c r="E103" s="7" t="s">
        <v>37</v>
      </c>
      <c r="F103" s="15" t="s">
        <v>73</v>
      </c>
      <c r="G103" s="7" t="s">
        <v>54</v>
      </c>
      <c r="H103" s="15">
        <v>2</v>
      </c>
      <c r="I103" s="15" t="s">
        <v>55</v>
      </c>
      <c r="J103" s="15" t="s">
        <v>78</v>
      </c>
      <c r="L103" s="15">
        <v>14</v>
      </c>
      <c r="M103" s="15">
        <v>2</v>
      </c>
      <c r="N103" s="15">
        <v>1</v>
      </c>
      <c r="O103" s="15">
        <v>1</v>
      </c>
      <c r="P103" s="15">
        <v>1528085650</v>
      </c>
      <c r="Q103" s="15">
        <v>2098</v>
      </c>
      <c r="S103" t="s">
        <v>57</v>
      </c>
      <c r="T103">
        <v>0</v>
      </c>
      <c r="U103" t="s">
        <v>58</v>
      </c>
      <c r="V103">
        <f>MATCH(D103,Отчет!$C:$C,0)</f>
        <v>25</v>
      </c>
    </row>
    <row r="104" spans="1:22">
      <c r="A104" s="15">
        <v>1642649665</v>
      </c>
      <c r="B104" s="15">
        <v>7</v>
      </c>
      <c r="C104" s="15" t="s">
        <v>52</v>
      </c>
      <c r="D104" s="15">
        <v>1642289799</v>
      </c>
      <c r="E104" s="7" t="s">
        <v>51</v>
      </c>
      <c r="F104" s="15" t="s">
        <v>60</v>
      </c>
      <c r="G104" s="7" t="s">
        <v>54</v>
      </c>
      <c r="H104" s="15">
        <v>2</v>
      </c>
      <c r="I104" s="15" t="s">
        <v>55</v>
      </c>
      <c r="J104" s="15" t="s">
        <v>78</v>
      </c>
      <c r="L104" s="15">
        <v>14</v>
      </c>
      <c r="M104" s="15">
        <v>2</v>
      </c>
      <c r="N104" s="15">
        <v>1</v>
      </c>
      <c r="O104" s="15">
        <v>0</v>
      </c>
      <c r="P104" s="15">
        <v>1528085650</v>
      </c>
      <c r="Q104" s="15">
        <v>2098</v>
      </c>
      <c r="S104" t="s">
        <v>57</v>
      </c>
      <c r="T104">
        <v>0</v>
      </c>
      <c r="U104" t="s">
        <v>58</v>
      </c>
      <c r="V104">
        <f>MATCH(D104,Отчет!$C:$C,0)</f>
        <v>22</v>
      </c>
    </row>
    <row r="105" spans="1:22">
      <c r="A105" s="15">
        <v>1649695383</v>
      </c>
      <c r="B105" s="15">
        <v>9</v>
      </c>
      <c r="C105" s="15" t="s">
        <v>52</v>
      </c>
      <c r="D105" s="15">
        <v>1642720508</v>
      </c>
      <c r="E105" s="7" t="s">
        <v>49</v>
      </c>
      <c r="F105" s="15" t="s">
        <v>59</v>
      </c>
      <c r="G105" s="7" t="s">
        <v>54</v>
      </c>
      <c r="H105" s="15">
        <v>2</v>
      </c>
      <c r="I105" s="15" t="s">
        <v>55</v>
      </c>
      <c r="J105" s="15" t="s">
        <v>78</v>
      </c>
      <c r="L105" s="15">
        <v>18</v>
      </c>
      <c r="M105" s="15">
        <v>2</v>
      </c>
      <c r="N105" s="15">
        <v>1</v>
      </c>
      <c r="O105" s="15">
        <v>1</v>
      </c>
      <c r="P105" s="15">
        <v>1528085650</v>
      </c>
      <c r="Q105" s="15">
        <v>2098</v>
      </c>
      <c r="S105" t="s">
        <v>57</v>
      </c>
      <c r="T105">
        <v>0</v>
      </c>
      <c r="U105" t="s">
        <v>58</v>
      </c>
      <c r="V105">
        <f>MATCH(D105,Отчет!$C:$C,0)</f>
        <v>24</v>
      </c>
    </row>
    <row r="106" spans="1:22">
      <c r="A106" s="15">
        <v>1642650074</v>
      </c>
      <c r="B106" s="15">
        <v>7</v>
      </c>
      <c r="C106" s="15" t="s">
        <v>52</v>
      </c>
      <c r="D106" s="15">
        <v>1641245312</v>
      </c>
      <c r="E106" s="7" t="s">
        <v>38</v>
      </c>
      <c r="F106" s="15" t="s">
        <v>72</v>
      </c>
      <c r="G106" s="7" t="s">
        <v>54</v>
      </c>
      <c r="H106" s="15">
        <v>2</v>
      </c>
      <c r="I106" s="15" t="s">
        <v>55</v>
      </c>
      <c r="J106" s="15" t="s">
        <v>78</v>
      </c>
      <c r="L106" s="15">
        <v>14</v>
      </c>
      <c r="M106" s="15">
        <v>2</v>
      </c>
      <c r="N106" s="15">
        <v>1</v>
      </c>
      <c r="O106" s="15">
        <v>1</v>
      </c>
      <c r="P106" s="15">
        <v>1528085650</v>
      </c>
      <c r="Q106" s="15">
        <v>2098</v>
      </c>
      <c r="S106" t="s">
        <v>57</v>
      </c>
      <c r="T106">
        <v>1</v>
      </c>
      <c r="U106" t="s">
        <v>58</v>
      </c>
      <c r="V106">
        <f>MATCH(D106,Отчет!$C:$C,0)</f>
        <v>28</v>
      </c>
    </row>
    <row r="107" spans="1:22">
      <c r="A107" s="15">
        <v>1642649699</v>
      </c>
      <c r="B107" s="15">
        <v>8</v>
      </c>
      <c r="C107" s="15" t="s">
        <v>52</v>
      </c>
      <c r="D107" s="15">
        <v>1641245502</v>
      </c>
      <c r="E107" s="7" t="s">
        <v>50</v>
      </c>
      <c r="F107" s="15" t="s">
        <v>63</v>
      </c>
      <c r="G107" s="7" t="s">
        <v>54</v>
      </c>
      <c r="H107" s="15">
        <v>2</v>
      </c>
      <c r="I107" s="15" t="s">
        <v>55</v>
      </c>
      <c r="J107" s="15" t="s">
        <v>78</v>
      </c>
      <c r="L107" s="15">
        <v>16</v>
      </c>
      <c r="M107" s="15">
        <v>2</v>
      </c>
      <c r="N107" s="15">
        <v>1</v>
      </c>
      <c r="O107" s="15">
        <v>1</v>
      </c>
      <c r="P107" s="15">
        <v>1528085650</v>
      </c>
      <c r="Q107" s="15">
        <v>2098</v>
      </c>
      <c r="S107" t="s">
        <v>57</v>
      </c>
      <c r="T107">
        <v>0</v>
      </c>
      <c r="U107" t="s">
        <v>58</v>
      </c>
      <c r="V107">
        <f>MATCH(D107,Отчет!$C:$C,0)</f>
        <v>20</v>
      </c>
    </row>
    <row r="108" spans="1:22">
      <c r="A108" s="15">
        <v>1642649938</v>
      </c>
      <c r="B108" s="15">
        <v>8</v>
      </c>
      <c r="C108" s="15" t="s">
        <v>52</v>
      </c>
      <c r="D108" s="15">
        <v>1641245379</v>
      </c>
      <c r="E108" s="7" t="s">
        <v>42</v>
      </c>
      <c r="F108" s="15" t="s">
        <v>68</v>
      </c>
      <c r="G108" s="7" t="s">
        <v>54</v>
      </c>
      <c r="H108" s="15">
        <v>2</v>
      </c>
      <c r="I108" s="15" t="s">
        <v>55</v>
      </c>
      <c r="J108" s="15" t="s">
        <v>78</v>
      </c>
      <c r="L108" s="15">
        <v>16</v>
      </c>
      <c r="M108" s="15">
        <v>2</v>
      </c>
      <c r="N108" s="15">
        <v>1</v>
      </c>
      <c r="O108" s="15">
        <v>1</v>
      </c>
      <c r="P108" s="15">
        <v>1528085650</v>
      </c>
      <c r="Q108" s="15">
        <v>2098</v>
      </c>
      <c r="S108" t="s">
        <v>57</v>
      </c>
      <c r="T108">
        <v>1</v>
      </c>
      <c r="U108" t="s">
        <v>58</v>
      </c>
      <c r="V108">
        <f>MATCH(D108,Отчет!$C:$C,0)</f>
        <v>17</v>
      </c>
    </row>
    <row r="109" spans="1:22">
      <c r="A109" s="15">
        <v>1642650040</v>
      </c>
      <c r="B109" s="15">
        <v>8</v>
      </c>
      <c r="C109" s="15" t="s">
        <v>52</v>
      </c>
      <c r="D109" s="15">
        <v>1641245330</v>
      </c>
      <c r="E109" s="7" t="s">
        <v>39</v>
      </c>
      <c r="F109" s="15" t="s">
        <v>71</v>
      </c>
      <c r="G109" s="7" t="s">
        <v>54</v>
      </c>
      <c r="H109" s="15">
        <v>2</v>
      </c>
      <c r="I109" s="15" t="s">
        <v>55</v>
      </c>
      <c r="J109" s="15" t="s">
        <v>78</v>
      </c>
      <c r="L109" s="15">
        <v>16</v>
      </c>
      <c r="M109" s="15">
        <v>2</v>
      </c>
      <c r="N109" s="15">
        <v>1</v>
      </c>
      <c r="O109" s="15">
        <v>1</v>
      </c>
      <c r="P109" s="15">
        <v>1528085650</v>
      </c>
      <c r="Q109" s="15">
        <v>2098</v>
      </c>
      <c r="S109" t="s">
        <v>57</v>
      </c>
      <c r="T109">
        <v>0</v>
      </c>
      <c r="U109" t="s">
        <v>58</v>
      </c>
      <c r="V109">
        <f>MATCH(D109,Отчет!$C:$C,0)</f>
        <v>14</v>
      </c>
    </row>
    <row r="110" spans="1:22">
      <c r="A110" s="15">
        <v>1642649801</v>
      </c>
      <c r="B110" s="15">
        <v>7</v>
      </c>
      <c r="C110" s="15" t="s">
        <v>52</v>
      </c>
      <c r="D110" s="15">
        <v>1642265233</v>
      </c>
      <c r="E110" s="7" t="s">
        <v>46</v>
      </c>
      <c r="F110" s="15" t="s">
        <v>62</v>
      </c>
      <c r="G110" s="7" t="s">
        <v>54</v>
      </c>
      <c r="H110" s="15">
        <v>2</v>
      </c>
      <c r="I110" s="15" t="s">
        <v>55</v>
      </c>
      <c r="J110" s="15" t="s">
        <v>78</v>
      </c>
      <c r="L110" s="15">
        <v>14</v>
      </c>
      <c r="M110" s="15">
        <v>2</v>
      </c>
      <c r="N110" s="15">
        <v>1</v>
      </c>
      <c r="O110" s="15">
        <v>0</v>
      </c>
      <c r="P110" s="15">
        <v>1528085650</v>
      </c>
      <c r="Q110" s="15">
        <v>2098</v>
      </c>
      <c r="S110" t="s">
        <v>57</v>
      </c>
      <c r="T110">
        <v>0</v>
      </c>
      <c r="U110" t="s">
        <v>58</v>
      </c>
      <c r="V110">
        <f>MATCH(D110,Отчет!$C:$C,0)</f>
        <v>26</v>
      </c>
    </row>
    <row r="111" spans="1:22">
      <c r="A111" s="15">
        <v>1649695395</v>
      </c>
      <c r="B111" s="15">
        <v>6</v>
      </c>
      <c r="C111" s="15" t="s">
        <v>52</v>
      </c>
      <c r="D111" s="15">
        <v>1642720508</v>
      </c>
      <c r="E111" s="7" t="s">
        <v>49</v>
      </c>
      <c r="F111" s="15" t="s">
        <v>59</v>
      </c>
      <c r="G111" s="7" t="s">
        <v>58</v>
      </c>
      <c r="H111" s="15">
        <v>4</v>
      </c>
      <c r="I111" s="15" t="s">
        <v>55</v>
      </c>
      <c r="J111" s="15" t="s">
        <v>78</v>
      </c>
      <c r="L111" s="15">
        <v>24</v>
      </c>
      <c r="M111" s="15">
        <v>4</v>
      </c>
      <c r="N111" s="15">
        <v>1</v>
      </c>
      <c r="O111" s="15">
        <v>1</v>
      </c>
      <c r="P111" s="15">
        <v>1528085650</v>
      </c>
      <c r="Q111" s="15">
        <v>2098</v>
      </c>
      <c r="S111" t="s">
        <v>57</v>
      </c>
      <c r="T111">
        <v>0</v>
      </c>
      <c r="U111" t="s">
        <v>58</v>
      </c>
      <c r="V111">
        <f>MATCH(D111,Отчет!$C:$C,0)</f>
        <v>24</v>
      </c>
    </row>
    <row r="112" spans="1:22">
      <c r="A112" s="15">
        <v>1642572108</v>
      </c>
      <c r="B112" s="15">
        <v>7</v>
      </c>
      <c r="C112" s="15" t="s">
        <v>52</v>
      </c>
      <c r="D112" s="15">
        <v>1641245237</v>
      </c>
      <c r="E112" s="7" t="s">
        <v>33</v>
      </c>
      <c r="F112" s="15" t="s">
        <v>53</v>
      </c>
      <c r="G112" s="7" t="s">
        <v>58</v>
      </c>
      <c r="H112" s="15">
        <v>4</v>
      </c>
      <c r="I112" s="15" t="s">
        <v>55</v>
      </c>
      <c r="J112" s="15" t="s">
        <v>78</v>
      </c>
      <c r="L112" s="15">
        <v>28</v>
      </c>
      <c r="M112" s="15">
        <v>4</v>
      </c>
      <c r="N112" s="15">
        <v>1</v>
      </c>
      <c r="O112" s="15">
        <v>1</v>
      </c>
      <c r="P112" s="15">
        <v>1528085650</v>
      </c>
      <c r="Q112" s="15">
        <v>2098</v>
      </c>
      <c r="S112" t="s">
        <v>57</v>
      </c>
      <c r="T112">
        <v>0</v>
      </c>
      <c r="U112" t="s">
        <v>58</v>
      </c>
      <c r="V112">
        <f>MATCH(D112,Отчет!$C:$C,0)</f>
        <v>29</v>
      </c>
    </row>
    <row r="113" spans="1:22">
      <c r="A113" s="15">
        <v>1642649845</v>
      </c>
      <c r="B113" s="15">
        <v>10</v>
      </c>
      <c r="C113" s="15" t="s">
        <v>52</v>
      </c>
      <c r="D113" s="15">
        <v>1641245444</v>
      </c>
      <c r="E113" s="7" t="s">
        <v>45</v>
      </c>
      <c r="F113" s="15" t="s">
        <v>65</v>
      </c>
      <c r="G113" s="7" t="s">
        <v>58</v>
      </c>
      <c r="H113" s="15">
        <v>4</v>
      </c>
      <c r="I113" s="15" t="s">
        <v>55</v>
      </c>
      <c r="J113" s="15" t="s">
        <v>78</v>
      </c>
      <c r="L113" s="15">
        <v>40</v>
      </c>
      <c r="M113" s="15">
        <v>4</v>
      </c>
      <c r="N113" s="15">
        <v>1</v>
      </c>
      <c r="O113" s="15">
        <v>1</v>
      </c>
      <c r="P113" s="15">
        <v>1528085650</v>
      </c>
      <c r="Q113" s="15">
        <v>2098</v>
      </c>
      <c r="S113" t="s">
        <v>57</v>
      </c>
      <c r="T113">
        <v>0</v>
      </c>
      <c r="U113" t="s">
        <v>58</v>
      </c>
      <c r="V113">
        <f>MATCH(D113,Отчет!$C:$C,0)</f>
        <v>15</v>
      </c>
    </row>
    <row r="114" spans="1:22">
      <c r="A114" s="15">
        <v>1642650169</v>
      </c>
      <c r="B114" s="15">
        <v>7</v>
      </c>
      <c r="C114" s="15" t="s">
        <v>52</v>
      </c>
      <c r="D114" s="15">
        <v>1641245252</v>
      </c>
      <c r="E114" s="7" t="s">
        <v>34</v>
      </c>
      <c r="F114" s="15" t="s">
        <v>76</v>
      </c>
      <c r="G114" s="7" t="s">
        <v>58</v>
      </c>
      <c r="H114" s="15">
        <v>4</v>
      </c>
      <c r="I114" s="15" t="s">
        <v>55</v>
      </c>
      <c r="J114" s="15" t="s">
        <v>78</v>
      </c>
      <c r="L114" s="15">
        <v>28</v>
      </c>
      <c r="M114" s="15">
        <v>4</v>
      </c>
      <c r="N114" s="15">
        <v>1</v>
      </c>
      <c r="O114" s="15">
        <v>1</v>
      </c>
      <c r="P114" s="15">
        <v>1528085650</v>
      </c>
      <c r="Q114" s="15">
        <v>2098</v>
      </c>
      <c r="S114" t="s">
        <v>57</v>
      </c>
      <c r="T114">
        <v>0</v>
      </c>
      <c r="U114" t="s">
        <v>58</v>
      </c>
      <c r="V114">
        <f>MATCH(D114,Отчет!$C:$C,0)</f>
        <v>23</v>
      </c>
    </row>
    <row r="115" spans="1:22">
      <c r="A115" s="15">
        <v>1642650214</v>
      </c>
      <c r="B115" s="15">
        <v>10</v>
      </c>
      <c r="C115" s="15" t="s">
        <v>52</v>
      </c>
      <c r="D115" s="15">
        <v>1641245266</v>
      </c>
      <c r="E115" s="7" t="s">
        <v>35</v>
      </c>
      <c r="F115" s="15" t="s">
        <v>75</v>
      </c>
      <c r="G115" s="7" t="s">
        <v>58</v>
      </c>
      <c r="H115" s="15">
        <v>4</v>
      </c>
      <c r="I115" s="15" t="s">
        <v>55</v>
      </c>
      <c r="J115" s="15" t="s">
        <v>78</v>
      </c>
      <c r="L115" s="15">
        <v>40</v>
      </c>
      <c r="M115" s="15">
        <v>4</v>
      </c>
      <c r="N115" s="15">
        <v>1</v>
      </c>
      <c r="O115" s="15">
        <v>1</v>
      </c>
      <c r="P115" s="15">
        <v>1528085650</v>
      </c>
      <c r="Q115" s="15">
        <v>2098</v>
      </c>
      <c r="S115" t="s">
        <v>57</v>
      </c>
      <c r="T115">
        <v>0</v>
      </c>
      <c r="U115" t="s">
        <v>58</v>
      </c>
      <c r="V115">
        <f>MATCH(D115,Отчет!$C:$C,0)</f>
        <v>19</v>
      </c>
    </row>
    <row r="116" spans="1:22">
      <c r="A116" s="15">
        <v>1642649777</v>
      </c>
      <c r="B116" s="15">
        <v>6</v>
      </c>
      <c r="C116" s="15" t="s">
        <v>52</v>
      </c>
      <c r="D116" s="15">
        <v>1642289786</v>
      </c>
      <c r="E116" s="7" t="s">
        <v>47</v>
      </c>
      <c r="F116" s="15" t="s">
        <v>61</v>
      </c>
      <c r="G116" s="7" t="s">
        <v>58</v>
      </c>
      <c r="H116" s="15">
        <v>4</v>
      </c>
      <c r="I116" s="15" t="s">
        <v>55</v>
      </c>
      <c r="J116" s="15" t="s">
        <v>78</v>
      </c>
      <c r="L116" s="15">
        <v>24</v>
      </c>
      <c r="M116" s="15">
        <v>4</v>
      </c>
      <c r="N116" s="15">
        <v>1</v>
      </c>
      <c r="O116" s="15">
        <v>0</v>
      </c>
      <c r="P116" s="15">
        <v>1528085650</v>
      </c>
      <c r="Q116" s="15">
        <v>2098</v>
      </c>
      <c r="S116" t="s">
        <v>57</v>
      </c>
      <c r="T116">
        <v>0</v>
      </c>
      <c r="U116" t="s">
        <v>58</v>
      </c>
      <c r="V116">
        <f>MATCH(D116,Отчет!$C:$C,0)</f>
        <v>21</v>
      </c>
    </row>
    <row r="117" spans="1:22">
      <c r="A117" s="15">
        <v>1642650256</v>
      </c>
      <c r="B117" s="15">
        <v>10</v>
      </c>
      <c r="C117" s="15" t="s">
        <v>52</v>
      </c>
      <c r="D117" s="15">
        <v>1641245281</v>
      </c>
      <c r="E117" s="7" t="s">
        <v>36</v>
      </c>
      <c r="F117" s="15" t="s">
        <v>74</v>
      </c>
      <c r="G117" s="7" t="s">
        <v>58</v>
      </c>
      <c r="H117" s="15">
        <v>4</v>
      </c>
      <c r="I117" s="15" t="s">
        <v>55</v>
      </c>
      <c r="J117" s="15" t="s">
        <v>78</v>
      </c>
      <c r="L117" s="15">
        <v>40</v>
      </c>
      <c r="M117" s="15">
        <v>4</v>
      </c>
      <c r="N117" s="15">
        <v>1</v>
      </c>
      <c r="O117" s="15">
        <v>1</v>
      </c>
      <c r="P117" s="15">
        <v>1528085650</v>
      </c>
      <c r="Q117" s="15">
        <v>2098</v>
      </c>
      <c r="S117" t="s">
        <v>57</v>
      </c>
      <c r="T117">
        <v>0</v>
      </c>
      <c r="U117" t="s">
        <v>58</v>
      </c>
      <c r="V117">
        <f>MATCH(D117,Отчет!$C:$C,0)</f>
        <v>12</v>
      </c>
    </row>
    <row r="118" spans="1:22">
      <c r="A118" s="15">
        <v>1642649743</v>
      </c>
      <c r="B118" s="15">
        <v>9</v>
      </c>
      <c r="C118" s="15" t="s">
        <v>52</v>
      </c>
      <c r="D118" s="15">
        <v>1641245462</v>
      </c>
      <c r="E118" s="7" t="s">
        <v>48</v>
      </c>
      <c r="F118" s="15" t="s">
        <v>64</v>
      </c>
      <c r="G118" s="7" t="s">
        <v>58</v>
      </c>
      <c r="H118" s="15">
        <v>4</v>
      </c>
      <c r="I118" s="15" t="s">
        <v>55</v>
      </c>
      <c r="J118" s="15" t="s">
        <v>78</v>
      </c>
      <c r="L118" s="15">
        <v>36</v>
      </c>
      <c r="M118" s="15">
        <v>4</v>
      </c>
      <c r="N118" s="15">
        <v>1</v>
      </c>
      <c r="O118" s="15">
        <v>1</v>
      </c>
      <c r="P118" s="15">
        <v>1528085650</v>
      </c>
      <c r="Q118" s="15">
        <v>2098</v>
      </c>
      <c r="S118" t="s">
        <v>57</v>
      </c>
      <c r="T118">
        <v>0</v>
      </c>
      <c r="U118" t="s">
        <v>58</v>
      </c>
      <c r="V118">
        <f>MATCH(D118,Отчет!$C:$C,0)</f>
        <v>18</v>
      </c>
    </row>
    <row r="119" spans="1:22">
      <c r="A119" s="15">
        <v>1642650123</v>
      </c>
      <c r="B119" s="15">
        <v>7</v>
      </c>
      <c r="C119" s="15" t="s">
        <v>52</v>
      </c>
      <c r="D119" s="15">
        <v>1641245297</v>
      </c>
      <c r="E119" s="7" t="s">
        <v>37</v>
      </c>
      <c r="F119" s="15" t="s">
        <v>73</v>
      </c>
      <c r="G119" s="7" t="s">
        <v>58</v>
      </c>
      <c r="H119" s="15">
        <v>4</v>
      </c>
      <c r="I119" s="15" t="s">
        <v>55</v>
      </c>
      <c r="J119" s="15" t="s">
        <v>78</v>
      </c>
      <c r="L119" s="15">
        <v>28</v>
      </c>
      <c r="M119" s="15">
        <v>4</v>
      </c>
      <c r="N119" s="15">
        <v>1</v>
      </c>
      <c r="O119" s="15">
        <v>1</v>
      </c>
      <c r="P119" s="15">
        <v>1528085650</v>
      </c>
      <c r="Q119" s="15">
        <v>2098</v>
      </c>
      <c r="S119" t="s">
        <v>57</v>
      </c>
      <c r="T119">
        <v>0</v>
      </c>
      <c r="U119" t="s">
        <v>58</v>
      </c>
      <c r="V119">
        <f>MATCH(D119,Отчет!$C:$C,0)</f>
        <v>25</v>
      </c>
    </row>
    <row r="120" spans="1:22">
      <c r="A120" s="15">
        <v>1642650084</v>
      </c>
      <c r="B120" s="15">
        <v>6</v>
      </c>
      <c r="C120" s="15" t="s">
        <v>52</v>
      </c>
      <c r="D120" s="15">
        <v>1641245312</v>
      </c>
      <c r="E120" s="7" t="s">
        <v>38</v>
      </c>
      <c r="F120" s="15" t="s">
        <v>72</v>
      </c>
      <c r="G120" s="7" t="s">
        <v>58</v>
      </c>
      <c r="H120" s="15">
        <v>4</v>
      </c>
      <c r="I120" s="15" t="s">
        <v>55</v>
      </c>
      <c r="J120" s="15" t="s">
        <v>78</v>
      </c>
      <c r="L120" s="15">
        <v>24</v>
      </c>
      <c r="M120" s="15">
        <v>4</v>
      </c>
      <c r="N120" s="15">
        <v>1</v>
      </c>
      <c r="O120" s="15">
        <v>1</v>
      </c>
      <c r="P120" s="15">
        <v>1528085650</v>
      </c>
      <c r="Q120" s="15">
        <v>2098</v>
      </c>
      <c r="S120" t="s">
        <v>57</v>
      </c>
      <c r="T120">
        <v>0</v>
      </c>
      <c r="U120" t="s">
        <v>58</v>
      </c>
      <c r="V120">
        <f>MATCH(D120,Отчет!$C:$C,0)</f>
        <v>28</v>
      </c>
    </row>
    <row r="121" spans="1:22">
      <c r="A121" s="15">
        <v>1642649675</v>
      </c>
      <c r="B121" s="15">
        <v>6</v>
      </c>
      <c r="C121" s="15" t="s">
        <v>52</v>
      </c>
      <c r="D121" s="15">
        <v>1642289799</v>
      </c>
      <c r="E121" s="7" t="s">
        <v>51</v>
      </c>
      <c r="F121" s="15" t="s">
        <v>60</v>
      </c>
      <c r="G121" s="7" t="s">
        <v>58</v>
      </c>
      <c r="H121" s="15">
        <v>4</v>
      </c>
      <c r="I121" s="15" t="s">
        <v>55</v>
      </c>
      <c r="J121" s="15" t="s">
        <v>78</v>
      </c>
      <c r="L121" s="15">
        <v>24</v>
      </c>
      <c r="M121" s="15">
        <v>4</v>
      </c>
      <c r="N121" s="15">
        <v>1</v>
      </c>
      <c r="O121" s="15">
        <v>0</v>
      </c>
      <c r="P121" s="15">
        <v>1528085650</v>
      </c>
      <c r="Q121" s="15">
        <v>2098</v>
      </c>
      <c r="S121" t="s">
        <v>57</v>
      </c>
      <c r="T121">
        <v>0</v>
      </c>
      <c r="U121" t="s">
        <v>58</v>
      </c>
      <c r="V121">
        <f>MATCH(D121,Отчет!$C:$C,0)</f>
        <v>22</v>
      </c>
    </row>
    <row r="122" spans="1:22">
      <c r="A122" s="15">
        <v>1642649880</v>
      </c>
      <c r="B122" s="15">
        <v>8</v>
      </c>
      <c r="C122" s="15" t="s">
        <v>52</v>
      </c>
      <c r="D122" s="15">
        <v>1641245420</v>
      </c>
      <c r="E122" s="7" t="s">
        <v>44</v>
      </c>
      <c r="F122" s="15" t="s">
        <v>66</v>
      </c>
      <c r="G122" s="7" t="s">
        <v>58</v>
      </c>
      <c r="H122" s="15">
        <v>4</v>
      </c>
      <c r="I122" s="15" t="s">
        <v>55</v>
      </c>
      <c r="J122" s="15" t="s">
        <v>78</v>
      </c>
      <c r="L122" s="15">
        <v>32</v>
      </c>
      <c r="M122" s="15">
        <v>4</v>
      </c>
      <c r="N122" s="15">
        <v>1</v>
      </c>
      <c r="O122" s="15">
        <v>1</v>
      </c>
      <c r="P122" s="15">
        <v>1528085650</v>
      </c>
      <c r="Q122" s="15">
        <v>2098</v>
      </c>
      <c r="S122" t="s">
        <v>57</v>
      </c>
      <c r="T122">
        <v>0</v>
      </c>
      <c r="U122" t="s">
        <v>58</v>
      </c>
      <c r="V122">
        <f>MATCH(D122,Отчет!$C:$C,0)</f>
        <v>16</v>
      </c>
    </row>
    <row r="123" spans="1:22">
      <c r="A123" s="15">
        <v>1642649914</v>
      </c>
      <c r="B123" s="15">
        <v>8</v>
      </c>
      <c r="C123" s="15" t="s">
        <v>52</v>
      </c>
      <c r="D123" s="15">
        <v>1641245399</v>
      </c>
      <c r="E123" s="7" t="s">
        <v>43</v>
      </c>
      <c r="F123" s="15" t="s">
        <v>67</v>
      </c>
      <c r="G123" s="7" t="s">
        <v>58</v>
      </c>
      <c r="H123" s="15">
        <v>4</v>
      </c>
      <c r="I123" s="15" t="s">
        <v>55</v>
      </c>
      <c r="J123" s="15" t="s">
        <v>78</v>
      </c>
      <c r="L123" s="15">
        <v>32</v>
      </c>
      <c r="M123" s="15">
        <v>4</v>
      </c>
      <c r="N123" s="15">
        <v>1</v>
      </c>
      <c r="O123" s="15">
        <v>1</v>
      </c>
      <c r="P123" s="15">
        <v>1528085650</v>
      </c>
      <c r="Q123" s="15">
        <v>2098</v>
      </c>
      <c r="S123" t="s">
        <v>57</v>
      </c>
      <c r="T123">
        <v>0</v>
      </c>
      <c r="U123" t="s">
        <v>58</v>
      </c>
      <c r="V123">
        <f>MATCH(D123,Отчет!$C:$C,0)</f>
        <v>27</v>
      </c>
    </row>
    <row r="124" spans="1:22">
      <c r="A124" s="15">
        <v>1642649811</v>
      </c>
      <c r="B124" s="15">
        <v>7</v>
      </c>
      <c r="C124" s="15" t="s">
        <v>52</v>
      </c>
      <c r="D124" s="15">
        <v>1642265233</v>
      </c>
      <c r="E124" s="7" t="s">
        <v>46</v>
      </c>
      <c r="F124" s="15" t="s">
        <v>62</v>
      </c>
      <c r="G124" s="7" t="s">
        <v>58</v>
      </c>
      <c r="H124" s="15">
        <v>4</v>
      </c>
      <c r="I124" s="15" t="s">
        <v>55</v>
      </c>
      <c r="J124" s="15" t="s">
        <v>78</v>
      </c>
      <c r="L124" s="15">
        <v>28</v>
      </c>
      <c r="M124" s="15">
        <v>4</v>
      </c>
      <c r="N124" s="15">
        <v>1</v>
      </c>
      <c r="O124" s="15">
        <v>0</v>
      </c>
      <c r="P124" s="15">
        <v>1528085650</v>
      </c>
      <c r="Q124" s="15">
        <v>2098</v>
      </c>
      <c r="S124" t="s">
        <v>57</v>
      </c>
      <c r="T124">
        <v>0</v>
      </c>
      <c r="U124" t="s">
        <v>58</v>
      </c>
      <c r="V124">
        <f>MATCH(D124,Отчет!$C:$C,0)</f>
        <v>26</v>
      </c>
    </row>
    <row r="125" spans="1:22">
      <c r="A125" s="15">
        <v>1642649948</v>
      </c>
      <c r="B125" s="15">
        <v>9</v>
      </c>
      <c r="C125" s="15" t="s">
        <v>52</v>
      </c>
      <c r="D125" s="15">
        <v>1641245379</v>
      </c>
      <c r="E125" s="7" t="s">
        <v>42</v>
      </c>
      <c r="F125" s="15" t="s">
        <v>68</v>
      </c>
      <c r="G125" s="7" t="s">
        <v>58</v>
      </c>
      <c r="H125" s="15">
        <v>4</v>
      </c>
      <c r="I125" s="15" t="s">
        <v>55</v>
      </c>
      <c r="J125" s="15" t="s">
        <v>78</v>
      </c>
      <c r="L125" s="15">
        <v>36</v>
      </c>
      <c r="M125" s="15">
        <v>4</v>
      </c>
      <c r="N125" s="15">
        <v>1</v>
      </c>
      <c r="O125" s="15">
        <v>1</v>
      </c>
      <c r="P125" s="15">
        <v>1528085650</v>
      </c>
      <c r="Q125" s="15">
        <v>2098</v>
      </c>
      <c r="S125" t="s">
        <v>57</v>
      </c>
      <c r="T125">
        <v>0</v>
      </c>
      <c r="U125" t="s">
        <v>58</v>
      </c>
      <c r="V125">
        <f>MATCH(D125,Отчет!$C:$C,0)</f>
        <v>17</v>
      </c>
    </row>
    <row r="126" spans="1:22">
      <c r="A126" s="15">
        <v>1642649982</v>
      </c>
      <c r="B126" s="15">
        <v>9</v>
      </c>
      <c r="C126" s="15" t="s">
        <v>52</v>
      </c>
      <c r="D126" s="15">
        <v>1641245360</v>
      </c>
      <c r="E126" s="7" t="s">
        <v>41</v>
      </c>
      <c r="F126" s="15" t="s">
        <v>69</v>
      </c>
      <c r="G126" s="7" t="s">
        <v>58</v>
      </c>
      <c r="H126" s="15">
        <v>4</v>
      </c>
      <c r="I126" s="15" t="s">
        <v>55</v>
      </c>
      <c r="J126" s="15" t="s">
        <v>78</v>
      </c>
      <c r="L126" s="15">
        <v>36</v>
      </c>
      <c r="M126" s="15">
        <v>4</v>
      </c>
      <c r="N126" s="15">
        <v>1</v>
      </c>
      <c r="O126" s="15">
        <v>1</v>
      </c>
      <c r="P126" s="15">
        <v>1528085650</v>
      </c>
      <c r="Q126" s="15">
        <v>2098</v>
      </c>
      <c r="S126" t="s">
        <v>57</v>
      </c>
      <c r="T126">
        <v>0</v>
      </c>
      <c r="U126" t="s">
        <v>58</v>
      </c>
      <c r="V126">
        <f>MATCH(D126,Отчет!$C:$C,0)</f>
        <v>13</v>
      </c>
    </row>
    <row r="127" spans="1:22">
      <c r="A127" s="15">
        <v>1642650016</v>
      </c>
      <c r="B127" s="15">
        <v>6</v>
      </c>
      <c r="C127" s="15" t="s">
        <v>52</v>
      </c>
      <c r="D127" s="15">
        <v>1641245344</v>
      </c>
      <c r="E127" s="7" t="s">
        <v>40</v>
      </c>
      <c r="F127" s="15" t="s">
        <v>70</v>
      </c>
      <c r="G127" s="7" t="s">
        <v>58</v>
      </c>
      <c r="H127" s="15">
        <v>4</v>
      </c>
      <c r="I127" s="15" t="s">
        <v>55</v>
      </c>
      <c r="J127" s="15" t="s">
        <v>78</v>
      </c>
      <c r="L127" s="15">
        <v>24</v>
      </c>
      <c r="M127" s="15">
        <v>4</v>
      </c>
      <c r="N127" s="15">
        <v>1</v>
      </c>
      <c r="O127" s="15">
        <v>1</v>
      </c>
      <c r="P127" s="15">
        <v>1528085650</v>
      </c>
      <c r="Q127" s="15">
        <v>2098</v>
      </c>
      <c r="S127" t="s">
        <v>57</v>
      </c>
      <c r="T127">
        <v>0</v>
      </c>
      <c r="U127" t="s">
        <v>58</v>
      </c>
      <c r="V127">
        <f>MATCH(D127,Отчет!$C:$C,0)</f>
        <v>30</v>
      </c>
    </row>
    <row r="128" spans="1:22">
      <c r="A128" s="15">
        <v>1642649709</v>
      </c>
      <c r="B128" s="15">
        <v>6</v>
      </c>
      <c r="C128" s="15" t="s">
        <v>52</v>
      </c>
      <c r="D128" s="15">
        <v>1641245502</v>
      </c>
      <c r="E128" s="7" t="s">
        <v>50</v>
      </c>
      <c r="F128" s="15" t="s">
        <v>63</v>
      </c>
      <c r="G128" s="7" t="s">
        <v>58</v>
      </c>
      <c r="H128" s="15">
        <v>4</v>
      </c>
      <c r="I128" s="15" t="s">
        <v>55</v>
      </c>
      <c r="J128" s="15" t="s">
        <v>78</v>
      </c>
      <c r="L128" s="15">
        <v>24</v>
      </c>
      <c r="M128" s="15">
        <v>4</v>
      </c>
      <c r="N128" s="15">
        <v>1</v>
      </c>
      <c r="O128" s="15">
        <v>1</v>
      </c>
      <c r="P128" s="15">
        <v>1528085650</v>
      </c>
      <c r="Q128" s="15">
        <v>2098</v>
      </c>
      <c r="S128" t="s">
        <v>57</v>
      </c>
      <c r="T128">
        <v>0</v>
      </c>
      <c r="U128" t="s">
        <v>58</v>
      </c>
      <c r="V128">
        <f>MATCH(D128,Отчет!$C:$C,0)</f>
        <v>20</v>
      </c>
    </row>
    <row r="129" spans="1:22">
      <c r="A129" s="15">
        <v>1642650050</v>
      </c>
      <c r="B129" s="15">
        <v>9</v>
      </c>
      <c r="C129" s="15" t="s">
        <v>52</v>
      </c>
      <c r="D129" s="15">
        <v>1641245330</v>
      </c>
      <c r="E129" s="7" t="s">
        <v>39</v>
      </c>
      <c r="F129" s="15" t="s">
        <v>71</v>
      </c>
      <c r="G129" s="7" t="s">
        <v>58</v>
      </c>
      <c r="H129" s="15">
        <v>4</v>
      </c>
      <c r="I129" s="15" t="s">
        <v>55</v>
      </c>
      <c r="J129" s="15" t="s">
        <v>78</v>
      </c>
      <c r="L129" s="15">
        <v>36</v>
      </c>
      <c r="M129" s="15">
        <v>4</v>
      </c>
      <c r="N129" s="15">
        <v>1</v>
      </c>
      <c r="O129" s="15">
        <v>1</v>
      </c>
      <c r="P129" s="15">
        <v>1528085650</v>
      </c>
      <c r="Q129" s="15">
        <v>2098</v>
      </c>
      <c r="S129" t="s">
        <v>57</v>
      </c>
      <c r="T129">
        <v>0</v>
      </c>
      <c r="U129" t="s">
        <v>58</v>
      </c>
      <c r="V129">
        <f>MATCH(D129,Отчет!$C:$C,0)</f>
        <v>14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jevteeva</dc:creator>
  <cp:lastModifiedBy>jevteeva</cp:lastModifiedBy>
  <dcterms:created xsi:type="dcterms:W3CDTF">2006-05-18T19:55:00Z</dcterms:created>
  <dcterms:modified xsi:type="dcterms:W3CDTF">2017-02-25T20:18:30Z</dcterms:modified>
</cp:coreProperties>
</file>