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2" i="1"/>
  <c r="N35" i="1"/>
  <c r="N29" i="1"/>
  <c r="N38" i="1"/>
  <c r="N15" i="1"/>
  <c r="N16" i="1"/>
  <c r="N18" i="1"/>
  <c r="N22" i="1"/>
  <c r="N26" i="1"/>
  <c r="N13" i="1"/>
  <c r="N39" i="1"/>
  <c r="N14" i="1"/>
  <c r="N40" i="1"/>
  <c r="N31" i="1"/>
  <c r="N20" i="1"/>
  <c r="N19" i="1"/>
  <c r="N23" i="1"/>
  <c r="N12" i="1"/>
  <c r="N32" i="1"/>
  <c r="N17" i="1"/>
  <c r="N41" i="1"/>
  <c r="N37" i="1"/>
  <c r="N36" i="1"/>
  <c r="N27" i="1"/>
  <c r="N24" i="1"/>
  <c r="N21" i="1"/>
  <c r="N34" i="1"/>
  <c r="N25" i="1"/>
  <c r="N28" i="1"/>
  <c r="N30" i="1"/>
  <c r="N33" i="1"/>
  <c r="M35" i="1"/>
  <c r="M29" i="1"/>
  <c r="M38" i="1"/>
  <c r="M15" i="1"/>
  <c r="M16" i="1"/>
  <c r="M18" i="1"/>
  <c r="M22" i="1"/>
  <c r="M26" i="1"/>
  <c r="M13" i="1"/>
  <c r="M39" i="1"/>
  <c r="M14" i="1"/>
  <c r="M40" i="1"/>
  <c r="M31" i="1"/>
  <c r="M20" i="1"/>
  <c r="M19" i="1"/>
  <c r="M23" i="1"/>
  <c r="M12" i="1"/>
  <c r="M32" i="1"/>
  <c r="M17" i="1"/>
  <c r="M41" i="1"/>
  <c r="M37" i="1"/>
  <c r="M36" i="1"/>
  <c r="M27" i="1"/>
  <c r="M24" i="1"/>
  <c r="M21" i="1"/>
  <c r="M34" i="1"/>
  <c r="M25" i="1"/>
  <c r="M28" i="1"/>
  <c r="M30" i="1"/>
  <c r="M33" i="1"/>
  <c r="H35" i="1"/>
  <c r="J35" i="1" s="1"/>
  <c r="H29" i="1"/>
  <c r="J29" i="1" s="1"/>
  <c r="H38" i="1"/>
  <c r="J38" i="1" s="1"/>
  <c r="H15" i="1"/>
  <c r="J15" i="1" s="1"/>
  <c r="H16" i="1"/>
  <c r="J16" i="1" s="1"/>
  <c r="H18" i="1"/>
  <c r="J18" i="1" s="1"/>
  <c r="H22" i="1"/>
  <c r="J22" i="1" s="1"/>
  <c r="H26" i="1"/>
  <c r="J26" i="1" s="1"/>
  <c r="H13" i="1"/>
  <c r="J13" i="1" s="1"/>
  <c r="H39" i="1"/>
  <c r="J39" i="1" s="1"/>
  <c r="H14" i="1"/>
  <c r="J14" i="1" s="1"/>
  <c r="H40" i="1"/>
  <c r="J40" i="1" s="1"/>
  <c r="H31" i="1"/>
  <c r="J31" i="1" s="1"/>
  <c r="H20" i="1"/>
  <c r="J20" i="1" s="1"/>
  <c r="H19" i="1"/>
  <c r="J19" i="1" s="1"/>
  <c r="H23" i="1"/>
  <c r="J23" i="1" s="1"/>
  <c r="H12" i="1"/>
  <c r="J12" i="1" s="1"/>
  <c r="H32" i="1"/>
  <c r="J32" i="1" s="1"/>
  <c r="H17" i="1"/>
  <c r="J17" i="1" s="1"/>
  <c r="H41" i="1"/>
  <c r="J41" i="1" s="1"/>
  <c r="H37" i="1"/>
  <c r="J37" i="1" s="1"/>
  <c r="H36" i="1"/>
  <c r="J36" i="1" s="1"/>
  <c r="H27" i="1"/>
  <c r="J27" i="1" s="1"/>
  <c r="H24" i="1"/>
  <c r="J24" i="1" s="1"/>
  <c r="H21" i="1"/>
  <c r="J21" i="1" s="1"/>
  <c r="H34" i="1"/>
  <c r="J34" i="1" s="1"/>
  <c r="H25" i="1"/>
  <c r="J25" i="1" s="1"/>
  <c r="H28" i="1"/>
  <c r="J28" i="1" s="1"/>
  <c r="H30" i="1"/>
  <c r="J30" i="1" s="1"/>
  <c r="H33" i="1"/>
  <c r="J33" i="1" s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3" i="2"/>
</calcChain>
</file>

<file path=xl/sharedStrings.xml><?xml version="1.0" encoding="utf-8"?>
<sst xmlns="http://schemas.openxmlformats.org/spreadsheetml/2006/main" count="3973" uniqueCount="243">
  <si>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</si>
  <si>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</si>
  <si>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</si>
  <si>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</si>
  <si>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</si>
  <si>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</si>
  <si>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</si>
  <si>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</si>
  <si>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</si>
  <si>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</si>
  <si>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</si>
  <si>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</si>
  <si>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</si>
  <si>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</si>
  <si>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</si>
  <si>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</si>
  <si>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</si>
  <si>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</si>
  <si>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</si>
  <si>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</si>
  <si>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</si>
  <si>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</si>
  <si>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</si>
  <si>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</si>
  <si>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</si>
  <si>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</si>
  <si>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</si>
  <si>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</si>
  <si>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</si>
  <si>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</si>
  <si>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</t>
  </si>
  <si>
    <t>Селиванова Екатерина Дмитриевна</t>
  </si>
  <si>
    <t>Сафиуллина Эмилия Радиевна</t>
  </si>
  <si>
    <t>Иванова Екатерина Геннадьевна</t>
  </si>
  <si>
    <t>Иванова Мария Константиновна</t>
  </si>
  <si>
    <t>Дробовцева Мария Владимировна</t>
  </si>
  <si>
    <t>Сергеева Ольга Владимировна</t>
  </si>
  <si>
    <t>Копа Ольга Михайловна</t>
  </si>
  <si>
    <t>Лапшова Татьяна Алексеевна</t>
  </si>
  <si>
    <t>Минеева Наталья Николаевна</t>
  </si>
  <si>
    <t>Локшина Яна Михайловна</t>
  </si>
  <si>
    <t>Ибрагимова Ксения Рамилевна</t>
  </si>
  <si>
    <t>Агадуллина Евгения Романовна</t>
  </si>
  <si>
    <t>Кикоть Павел Сергеевич</t>
  </si>
  <si>
    <t>Пристли Яна-Мария Валентиновна</t>
  </si>
  <si>
    <t>Рождественская Мария Андреевна</t>
  </si>
  <si>
    <t>Бялик Инна Александровна</t>
  </si>
  <si>
    <t>Никоненко Татьяна Сергеевна</t>
  </si>
  <si>
    <t>Мачнева Мария Сергеевна</t>
  </si>
  <si>
    <t>Сидыганова Ангелина Владимировна</t>
  </si>
  <si>
    <t>Абрамова Ольга Александровна</t>
  </si>
  <si>
    <t>Нилов Степан Дмитриевич</t>
  </si>
  <si>
    <t>Кузнецов Константин Михайлович</t>
  </si>
  <si>
    <t>Пративи Регина Навира -</t>
  </si>
  <si>
    <t>Дейвиз Прискилла Айебеа -</t>
  </si>
  <si>
    <t>Офори Стелла -</t>
  </si>
  <si>
    <t>Велкова Кристина Велкова</t>
  </si>
  <si>
    <t>Элеблу Бренда Джиджор -</t>
  </si>
  <si>
    <t>Беляева Анна Игоревна</t>
  </si>
  <si>
    <t>Баязитова Диана Анваровна</t>
  </si>
  <si>
    <t>Амирасланова Адыля Низамиевна</t>
  </si>
  <si>
    <t>Сидыганова</t>
  </si>
  <si>
    <t>Ангелина</t>
  </si>
  <si>
    <t>Владимировна</t>
  </si>
  <si>
    <t>М151МПРСП001</t>
  </si>
  <si>
    <t>Современная социальная психология</t>
  </si>
  <si>
    <t>Экзамен</t>
  </si>
  <si>
    <t>2015/2016 учебный год 2 модуль</t>
  </si>
  <si>
    <t>Рождественская</t>
  </si>
  <si>
    <t>Мария</t>
  </si>
  <si>
    <t>Андреевна</t>
  </si>
  <si>
    <t>М151МПРСП006</t>
  </si>
  <si>
    <t>Мачнева</t>
  </si>
  <si>
    <t>Сергеевна</t>
  </si>
  <si>
    <t>М151МПРСП011</t>
  </si>
  <si>
    <t>Абрамова</t>
  </si>
  <si>
    <t>Ольга</t>
  </si>
  <si>
    <t>Александровна</t>
  </si>
  <si>
    <t>М151МПРСП026</t>
  </si>
  <si>
    <t>Сергеева</t>
  </si>
  <si>
    <t>М151МПРСП003</t>
  </si>
  <si>
    <t>Никоненко</t>
  </si>
  <si>
    <t>Татьяна</t>
  </si>
  <si>
    <t>М151МПРСП009</t>
  </si>
  <si>
    <t>Дробовцева</t>
  </si>
  <si>
    <t>М151МПРСП022</t>
  </si>
  <si>
    <t>Нилов</t>
  </si>
  <si>
    <t>Степан</t>
  </si>
  <si>
    <t>Дмитриевич</t>
  </si>
  <si>
    <t>М151МПРСП008</t>
  </si>
  <si>
    <t>Бялик</t>
  </si>
  <si>
    <t>Инна</t>
  </si>
  <si>
    <t>М151МПРСП023</t>
  </si>
  <si>
    <t>Лапшова</t>
  </si>
  <si>
    <t>Алексеевна</t>
  </si>
  <si>
    <t>М151МПРСП014</t>
  </si>
  <si>
    <t>Селиванова</t>
  </si>
  <si>
    <t>Екатерина</t>
  </si>
  <si>
    <t>Дмитриевна</t>
  </si>
  <si>
    <t>М151МПРСП004</t>
  </si>
  <si>
    <t>Офори</t>
  </si>
  <si>
    <t>Стелла</t>
  </si>
  <si>
    <t>-</t>
  </si>
  <si>
    <t>М151МПРСП031</t>
  </si>
  <si>
    <t>Минеева</t>
  </si>
  <si>
    <t>Наталья</t>
  </si>
  <si>
    <t>Николаевна</t>
  </si>
  <si>
    <t>М151МПРСП010</t>
  </si>
  <si>
    <t>Элеблу</t>
  </si>
  <si>
    <t>Бренда Джиджор</t>
  </si>
  <si>
    <t>М151МПРСП035</t>
  </si>
  <si>
    <t>Дейвиз</t>
  </si>
  <si>
    <t>Прискилла Айебеа</t>
  </si>
  <si>
    <t>М151МПРСП033</t>
  </si>
  <si>
    <t>Локшина</t>
  </si>
  <si>
    <t>Яна</t>
  </si>
  <si>
    <t>Михайловна</t>
  </si>
  <si>
    <t>М151МПРСП012</t>
  </si>
  <si>
    <t>Велкова</t>
  </si>
  <si>
    <t>Кристина</t>
  </si>
  <si>
    <t>М151МПРСП030</t>
  </si>
  <si>
    <t>Пративи</t>
  </si>
  <si>
    <t>Регина Навира</t>
  </si>
  <si>
    <t>М151МПРСП032</t>
  </si>
  <si>
    <t>Ибрагимова</t>
  </si>
  <si>
    <t>Ксения</t>
  </si>
  <si>
    <t>Рамилевна</t>
  </si>
  <si>
    <t>М151МПРСП021</t>
  </si>
  <si>
    <t>Сафиуллина</t>
  </si>
  <si>
    <t>Эмилия</t>
  </si>
  <si>
    <t>Радиевна</t>
  </si>
  <si>
    <t>М151МПРСП005</t>
  </si>
  <si>
    <t>Амирасланова</t>
  </si>
  <si>
    <t>Адыля</t>
  </si>
  <si>
    <t>Низамиевна</t>
  </si>
  <si>
    <t>М151МПРСП036</t>
  </si>
  <si>
    <t>Агадуллина</t>
  </si>
  <si>
    <t>Евгения</t>
  </si>
  <si>
    <t>Романовна</t>
  </si>
  <si>
    <t>М151МПРСП025</t>
  </si>
  <si>
    <t>Баязитова</t>
  </si>
  <si>
    <t>Диана</t>
  </si>
  <si>
    <t>Анваровна</t>
  </si>
  <si>
    <t>М151МПРСП029</t>
  </si>
  <si>
    <t>Кикоть</t>
  </si>
  <si>
    <t>Павел</t>
  </si>
  <si>
    <t>Сергеевич</t>
  </si>
  <si>
    <t>М151МПРСП018</t>
  </si>
  <si>
    <t>Иванова</t>
  </si>
  <si>
    <t>Геннадьевна</t>
  </si>
  <si>
    <t>М151МПРСП019</t>
  </si>
  <si>
    <t>Беляева</t>
  </si>
  <si>
    <t>Анна</t>
  </si>
  <si>
    <t>Игоревна</t>
  </si>
  <si>
    <t>М151МПРСП024</t>
  </si>
  <si>
    <t>Пристли</t>
  </si>
  <si>
    <t>Яна-Мария</t>
  </si>
  <si>
    <t>Валентиновна</t>
  </si>
  <si>
    <t>М151МПРСП007</t>
  </si>
  <si>
    <t>Константиновна</t>
  </si>
  <si>
    <t>М151МПРСП020</t>
  </si>
  <si>
    <t>Кузнецов</t>
  </si>
  <si>
    <t>Константин</t>
  </si>
  <si>
    <t>Михайлович</t>
  </si>
  <si>
    <t>М151МПРСП016</t>
  </si>
  <si>
    <t>Копа</t>
  </si>
  <si>
    <t>М151МПРСП017</t>
  </si>
  <si>
    <t>Социальная психология</t>
  </si>
  <si>
    <t>Этнопсихология</t>
  </si>
  <si>
    <t>Актуальные проблемы конкурентной (деловой) разведки</t>
  </si>
  <si>
    <t>2015/2016 учебный год 3 модуль</t>
  </si>
  <si>
    <t>Антропология медиа</t>
  </si>
  <si>
    <t>Введение в нейроэкономику</t>
  </si>
  <si>
    <t>Качественные и количественные методы исследований в психологии</t>
  </si>
  <si>
    <t>Кросс-культурная психология</t>
  </si>
  <si>
    <t>Метод исследовательского интервью</t>
  </si>
  <si>
    <t>Отношения Россия - США после окончания "холодной войны"</t>
  </si>
  <si>
    <t>Теория и методология современной психологии</t>
  </si>
  <si>
    <t>Управление государственными научными организациями</t>
  </si>
  <si>
    <t>Бизнес-аналитика в среде R и Python</t>
  </si>
  <si>
    <t>2015/2016 учебный год 4 модуль</t>
  </si>
  <si>
    <t>Государственные закупки: теория для практики</t>
  </si>
  <si>
    <t>Дебаты на английском языке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</si>
  <si>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</si>
  <si>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</si>
  <si>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Курсовая работа</t>
  </si>
  <si>
    <t>Лидерство как личная стратегия</t>
  </si>
  <si>
    <t>Межличностное взаимодействие</t>
  </si>
  <si>
    <t>Научно-исследовательская практика</t>
  </si>
  <si>
    <t>Научно-исследовательский семинар "Социальная и кросс-культурная психология"</t>
  </si>
  <si>
    <t>Научно-исследовательский семинар "Экономическая и организационная психология"</t>
  </si>
  <si>
    <t>Основы астрономии</t>
  </si>
  <si>
    <t>Практика установления взаимовыгодных отношений с клиентами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</si>
  <si>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</si>
  <si>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</si>
  <si>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Социальное влияние</t>
  </si>
  <si>
    <t>Финансовый менеджмент</t>
  </si>
  <si>
    <t>Язык и мозг</t>
  </si>
  <si>
    <t>Наука о поведении потребителей: углубленный курс (изучено на английском языке)</t>
  </si>
  <si>
    <t>2016/2017 учебный год 1 модуль</t>
  </si>
  <si>
    <t>Психология здоровья работника и охраны труда (изучено на английском языке)</t>
  </si>
  <si>
    <t>Психология подбора и управления персоналом (изучено на английском языке)</t>
  </si>
  <si>
    <t>Психология экономического поведения (изучено на английском языке)</t>
  </si>
  <si>
    <t>Cтратегия информационных систем в организациях (изучено на английском языке)</t>
  </si>
  <si>
    <t>2016/2017 учебный год 2 модуль</t>
  </si>
  <si>
    <t>Денежное и финансовое поведение (изучено на английском языке)</t>
  </si>
  <si>
    <t>Инновационный менеджмент (изучено на английском языке)</t>
  </si>
  <si>
    <t>Инфраструктура электронного бизнеса (изучено на английском языке)</t>
  </si>
  <si>
    <t>Коммуникационные стратегии (изучено на английском языке)</t>
  </si>
  <si>
    <t>Лидерство и организация</t>
  </si>
  <si>
    <t>Лидерство и организация (изучено на английском языке)</t>
  </si>
  <si>
    <t>Международная стратегия и управление (изучено на английском языке)</t>
  </si>
  <si>
    <t>Методология исследований в социологии (изучено на английском языке)</t>
  </si>
  <si>
    <t>Операционный менеджмент (изучено на английском языке)</t>
  </si>
  <si>
    <t>Организационное поведение (изучено на английском языке)</t>
  </si>
  <si>
    <t>Основы журналистики (изучено на английском языке)</t>
  </si>
  <si>
    <t>Поведенческая экономика</t>
  </si>
  <si>
    <t>Предпринимательство (изучено на английском языке)</t>
  </si>
  <si>
    <t>Психология в маркетинге (изучено на английском языке)</t>
  </si>
  <si>
    <t>Психология маркетинга (изучено на английском языке)</t>
  </si>
  <si>
    <t>Психология рабочих групп (изучено на английском языке)</t>
  </si>
  <si>
    <t>Психология труда и организационная психология</t>
  </si>
  <si>
    <t>Современный операционный менеджмент (изучено на английском языке)</t>
  </si>
  <si>
    <t>Современный проектный менеджмент (изучено на английском языке)</t>
  </si>
  <si>
    <t>Сторителлинг - нарративный подход в предпринимательстве (изучено на английском языке)</t>
  </si>
  <si>
    <t>Стратегии выхода на рынок в бизнесе (изучено на английском языке)</t>
  </si>
  <si>
    <t>Стратегия цифрового маркетинга (изучено на английском языке)</t>
  </si>
  <si>
    <t>Управление сетевыми бизнес-процессами (изучено на английском языке)</t>
  </si>
  <si>
    <t>Управление человеческими ресурсами в сфере услуг (изучено на английском языке)</t>
  </si>
  <si>
    <t>Анализ организаций</t>
  </si>
  <si>
    <t>2016/2017 учебный год 3 модуль</t>
  </si>
  <si>
    <t>Международное лидерство и организационное поведение</t>
  </si>
  <si>
    <t>Психология переговоров (изучено на английском языке)</t>
  </si>
  <si>
    <t>Защита выпускной квалификационной работы (магистерской диссертации)</t>
  </si>
  <si>
    <t>2016/2017 учебный год 4 модуль</t>
  </si>
  <si>
    <t>Организационная экономика (изучено на английском языке)</t>
  </si>
  <si>
    <t>Практика по психологии труда и организационной психологии (пройдено на английском языке)</t>
  </si>
  <si>
    <t>Практика по экономической психологии (пройдено на английском языке)</t>
  </si>
  <si>
    <t>Учебный год выпуска:  2016/2017 учебный год</t>
  </si>
  <si>
    <t>Факультет социальных наук</t>
  </si>
  <si>
    <t>Уровень образования:  Магистратура</t>
  </si>
  <si>
    <t>Направление  подготовки: Направление "Психология"</t>
  </si>
  <si>
    <t>Магистерская программа:  Прикладная социальная психология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</si>
</sst>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CK41"/>
  <sheetViews>
    <sheetView tabSelected="1" workbookViewId="0">
      <selection activeCell="C6" sqref="C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hidden="1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86" width="10.7109375" style="28" customWidth="1"/>
    <col min="87" max="87" width="10.7109375" style="1" hidden="1" customWidth="1"/>
    <col min="88" max="88" width="10.7109375" style="1" customWidth="1"/>
    <col min="89" max="89" width="10.7109375" style="1" hidden="1" customWidth="1"/>
    <col min="90" max="131" width="10.7109375" style="1" customWidth="1"/>
    <col min="132" max="16384" width="9.140625" style="1"/>
  </cols>
  <sheetData>
    <row r="1" spans="1:88" s="6" customFormat="1" ht="22.5" customHeight="1" x14ac:dyDescent="0.2">
      <c r="A1" s="21" t="s">
        <v>30</v>
      </c>
      <c r="B1" s="19"/>
      <c r="C1" s="19"/>
      <c r="D1" s="19"/>
      <c r="E1" s="19"/>
      <c r="G1" s="11"/>
      <c r="H1" s="11"/>
      <c r="I1" s="11"/>
      <c r="J1" s="11"/>
      <c r="M1" s="11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1:88" s="5" customFormat="1" ht="15.75" customHeight="1" x14ac:dyDescent="0.2">
      <c r="A2" s="20" t="s">
        <v>238</v>
      </c>
      <c r="B2" s="19"/>
      <c r="C2" s="19"/>
      <c r="D2" s="19"/>
      <c r="E2" s="19"/>
      <c r="F2" s="6"/>
      <c r="G2" s="6"/>
      <c r="H2" s="6"/>
      <c r="I2" s="6"/>
      <c r="J2" s="12"/>
      <c r="M2" s="1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</row>
    <row r="3" spans="1:88" s="5" customFormat="1" ht="15.75" customHeight="1" x14ac:dyDescent="0.2">
      <c r="A3" s="20" t="s">
        <v>239</v>
      </c>
      <c r="B3" s="19"/>
      <c r="C3" s="19"/>
      <c r="D3" s="19"/>
      <c r="E3" s="19"/>
      <c r="F3" s="6"/>
      <c r="G3" s="6"/>
      <c r="H3" s="6"/>
      <c r="I3" s="6"/>
      <c r="J3" s="12"/>
      <c r="M3" s="12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</row>
    <row r="4" spans="1:88" s="5" customFormat="1" ht="15.75" customHeight="1" x14ac:dyDescent="0.2">
      <c r="A4" s="20" t="s">
        <v>240</v>
      </c>
      <c r="B4" s="19"/>
      <c r="C4" s="19"/>
      <c r="D4" s="19"/>
      <c r="E4" s="19"/>
      <c r="F4" s="6"/>
      <c r="G4" s="6"/>
      <c r="H4" s="6"/>
      <c r="I4" s="6"/>
      <c r="J4" s="12"/>
      <c r="M4" s="12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</row>
    <row r="5" spans="1:88" s="5" customFormat="1" ht="15.75" customHeight="1" x14ac:dyDescent="0.2">
      <c r="A5" s="20" t="s">
        <v>241</v>
      </c>
      <c r="B5" s="6"/>
      <c r="C5" s="6"/>
      <c r="D5" s="6"/>
      <c r="E5" s="6"/>
      <c r="F5" s="6"/>
      <c r="G5" s="6"/>
      <c r="H5" s="6"/>
      <c r="I5" s="6"/>
      <c r="J5" s="12"/>
      <c r="M5" s="12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</row>
    <row r="6" spans="1:88" s="5" customFormat="1" ht="15.75" customHeight="1" x14ac:dyDescent="0.2">
      <c r="A6" s="20" t="s">
        <v>242</v>
      </c>
      <c r="B6" s="8"/>
      <c r="C6" s="4"/>
      <c r="D6" s="4"/>
      <c r="E6" s="4"/>
      <c r="G6" s="12"/>
      <c r="H6" s="12"/>
      <c r="I6" s="12"/>
      <c r="J6" s="12"/>
      <c r="M6" s="1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8" s="5" customFormat="1" ht="15.75" customHeight="1" thickBot="1" x14ac:dyDescent="0.25">
      <c r="A7" s="18"/>
      <c r="B7" s="8"/>
      <c r="G7" s="12"/>
      <c r="H7" s="12"/>
      <c r="I7" s="12"/>
      <c r="J7" s="12"/>
      <c r="M7" s="1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8" s="2" customFormat="1" ht="50.25" customHeight="1" x14ac:dyDescent="0.2">
      <c r="A8" s="29" t="s">
        <v>2</v>
      </c>
      <c r="B8" s="30" t="s">
        <v>3</v>
      </c>
      <c r="C8" s="31" t="s">
        <v>0</v>
      </c>
      <c r="D8" s="31" t="s">
        <v>8</v>
      </c>
      <c r="E8" s="31" t="s">
        <v>1</v>
      </c>
      <c r="F8" s="23"/>
      <c r="G8" s="71" t="s">
        <v>24</v>
      </c>
      <c r="H8" s="72" t="s">
        <v>26</v>
      </c>
      <c r="I8" s="72" t="s">
        <v>27</v>
      </c>
      <c r="J8" s="73" t="s">
        <v>28</v>
      </c>
      <c r="K8" s="74" t="s">
        <v>5</v>
      </c>
      <c r="L8" s="74" t="s">
        <v>6</v>
      </c>
      <c r="M8" s="73" t="s">
        <v>23</v>
      </c>
      <c r="N8" s="75" t="s">
        <v>7</v>
      </c>
      <c r="O8" s="40" t="s">
        <v>67</v>
      </c>
      <c r="P8" s="31"/>
      <c r="Q8" s="31"/>
      <c r="R8" s="41" t="s">
        <v>170</v>
      </c>
      <c r="S8" s="31"/>
      <c r="T8" s="31"/>
      <c r="U8" s="31"/>
      <c r="V8" s="31"/>
      <c r="W8" s="31"/>
      <c r="X8" s="31"/>
      <c r="Y8" s="31"/>
      <c r="Z8" s="31"/>
      <c r="AA8" s="41" t="s">
        <v>180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41" t="s">
        <v>199</v>
      </c>
      <c r="AT8" s="31"/>
      <c r="AU8" s="31"/>
      <c r="AV8" s="31"/>
      <c r="AW8" s="41" t="s">
        <v>204</v>
      </c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41" t="s">
        <v>230</v>
      </c>
      <c r="BX8" s="31"/>
      <c r="BY8" s="31"/>
      <c r="BZ8" s="31"/>
      <c r="CA8" s="31"/>
      <c r="CB8" s="31"/>
      <c r="CC8" s="41" t="s">
        <v>234</v>
      </c>
      <c r="CD8" s="31"/>
      <c r="CE8" s="31"/>
      <c r="CF8" s="31"/>
      <c r="CG8" s="31"/>
      <c r="CH8" s="32"/>
      <c r="CI8" s="24" t="s">
        <v>29</v>
      </c>
      <c r="CJ8" s="3"/>
    </row>
    <row r="9" spans="1:88" s="2" customFormat="1" ht="51" customHeight="1" x14ac:dyDescent="0.2">
      <c r="A9" s="33"/>
      <c r="B9" s="34"/>
      <c r="C9" s="35"/>
      <c r="D9" s="35"/>
      <c r="E9" s="35"/>
      <c r="F9" s="23"/>
      <c r="G9" s="76"/>
      <c r="H9" s="77"/>
      <c r="I9" s="77"/>
      <c r="J9" s="78"/>
      <c r="K9" s="79"/>
      <c r="L9" s="79"/>
      <c r="M9" s="78"/>
      <c r="N9" s="80"/>
      <c r="O9" s="42" t="s">
        <v>66</v>
      </c>
      <c r="P9" s="35"/>
      <c r="Q9" s="35"/>
      <c r="R9" s="43" t="s">
        <v>66</v>
      </c>
      <c r="S9" s="35"/>
      <c r="T9" s="35"/>
      <c r="U9" s="35"/>
      <c r="V9" s="35"/>
      <c r="W9" s="35"/>
      <c r="X9" s="35"/>
      <c r="Y9" s="35"/>
      <c r="Z9" s="35"/>
      <c r="AA9" s="43" t="s">
        <v>66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43" t="s">
        <v>66</v>
      </c>
      <c r="AT9" s="35"/>
      <c r="AU9" s="35"/>
      <c r="AV9" s="35"/>
      <c r="AW9" s="43" t="s">
        <v>66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43" t="s">
        <v>66</v>
      </c>
      <c r="BX9" s="35"/>
      <c r="BY9" s="35"/>
      <c r="BZ9" s="35"/>
      <c r="CA9" s="35"/>
      <c r="CB9" s="35"/>
      <c r="CC9" s="43" t="s">
        <v>66</v>
      </c>
      <c r="CD9" s="35"/>
      <c r="CE9" s="35"/>
      <c r="CF9" s="35"/>
      <c r="CG9" s="35"/>
      <c r="CH9" s="36"/>
      <c r="CI9" s="24"/>
      <c r="CJ9" s="3"/>
    </row>
    <row r="10" spans="1:88" s="3" customFormat="1" ht="200.1" customHeight="1" thickBot="1" x14ac:dyDescent="0.25">
      <c r="A10" s="37"/>
      <c r="B10" s="38"/>
      <c r="C10" s="39"/>
      <c r="D10" s="39"/>
      <c r="E10" s="39"/>
      <c r="F10" s="22" t="s">
        <v>25</v>
      </c>
      <c r="G10" s="76"/>
      <c r="H10" s="77"/>
      <c r="I10" s="77"/>
      <c r="J10" s="78"/>
      <c r="K10" s="79"/>
      <c r="L10" s="79"/>
      <c r="M10" s="78"/>
      <c r="N10" s="80"/>
      <c r="O10" s="44" t="s">
        <v>65</v>
      </c>
      <c r="P10" s="45" t="s">
        <v>167</v>
      </c>
      <c r="Q10" s="45" t="s">
        <v>168</v>
      </c>
      <c r="R10" s="45" t="s">
        <v>169</v>
      </c>
      <c r="S10" s="45" t="s">
        <v>171</v>
      </c>
      <c r="T10" s="45" t="s">
        <v>172</v>
      </c>
      <c r="U10" s="45" t="s">
        <v>173</v>
      </c>
      <c r="V10" s="45" t="s">
        <v>174</v>
      </c>
      <c r="W10" s="45" t="s">
        <v>175</v>
      </c>
      <c r="X10" s="45" t="s">
        <v>176</v>
      </c>
      <c r="Y10" s="45" t="s">
        <v>177</v>
      </c>
      <c r="Z10" s="45" t="s">
        <v>178</v>
      </c>
      <c r="AA10" s="45" t="s">
        <v>179</v>
      </c>
      <c r="AB10" s="45" t="s">
        <v>181</v>
      </c>
      <c r="AC10" s="45" t="s">
        <v>182</v>
      </c>
      <c r="AD10" s="45" t="s">
        <v>183</v>
      </c>
      <c r="AE10" s="45" t="s">
        <v>184</v>
      </c>
      <c r="AF10" s="45" t="s">
        <v>185</v>
      </c>
      <c r="AG10" s="45" t="s">
        <v>186</v>
      </c>
      <c r="AH10" s="45" t="s">
        <v>187</v>
      </c>
      <c r="AI10" s="45" t="s">
        <v>188</v>
      </c>
      <c r="AJ10" s="45" t="s">
        <v>189</v>
      </c>
      <c r="AK10" s="45" t="s">
        <v>190</v>
      </c>
      <c r="AL10" s="45" t="s">
        <v>191</v>
      </c>
      <c r="AM10" s="45" t="s">
        <v>192</v>
      </c>
      <c r="AN10" s="45" t="s">
        <v>193</v>
      </c>
      <c r="AO10" s="45" t="s">
        <v>194</v>
      </c>
      <c r="AP10" s="45" t="s">
        <v>195</v>
      </c>
      <c r="AQ10" s="45" t="s">
        <v>196</v>
      </c>
      <c r="AR10" s="45" t="s">
        <v>197</v>
      </c>
      <c r="AS10" s="45" t="s">
        <v>198</v>
      </c>
      <c r="AT10" s="45" t="s">
        <v>200</v>
      </c>
      <c r="AU10" s="45" t="s">
        <v>201</v>
      </c>
      <c r="AV10" s="45" t="s">
        <v>202</v>
      </c>
      <c r="AW10" s="45" t="s">
        <v>203</v>
      </c>
      <c r="AX10" s="45" t="s">
        <v>205</v>
      </c>
      <c r="AY10" s="45" t="s">
        <v>206</v>
      </c>
      <c r="AZ10" s="45" t="s">
        <v>207</v>
      </c>
      <c r="BA10" s="45" t="s">
        <v>208</v>
      </c>
      <c r="BB10" s="45" t="s">
        <v>209</v>
      </c>
      <c r="BC10" s="45" t="s">
        <v>210</v>
      </c>
      <c r="BD10" s="45" t="s">
        <v>211</v>
      </c>
      <c r="BE10" s="45" t="s">
        <v>212</v>
      </c>
      <c r="BF10" s="45" t="s">
        <v>198</v>
      </c>
      <c r="BG10" s="45" t="s">
        <v>213</v>
      </c>
      <c r="BH10" s="45" t="s">
        <v>214</v>
      </c>
      <c r="BI10" s="45" t="s">
        <v>215</v>
      </c>
      <c r="BJ10" s="45" t="s">
        <v>216</v>
      </c>
      <c r="BK10" s="45" t="s">
        <v>217</v>
      </c>
      <c r="BL10" s="45" t="s">
        <v>218</v>
      </c>
      <c r="BM10" s="45" t="s">
        <v>219</v>
      </c>
      <c r="BN10" s="45" t="s">
        <v>220</v>
      </c>
      <c r="BO10" s="45" t="s">
        <v>221</v>
      </c>
      <c r="BP10" s="45" t="s">
        <v>222</v>
      </c>
      <c r="BQ10" s="45" t="s">
        <v>223</v>
      </c>
      <c r="BR10" s="45" t="s">
        <v>224</v>
      </c>
      <c r="BS10" s="45" t="s">
        <v>225</v>
      </c>
      <c r="BT10" s="45" t="s">
        <v>226</v>
      </c>
      <c r="BU10" s="45" t="s">
        <v>227</v>
      </c>
      <c r="BV10" s="45" t="s">
        <v>228</v>
      </c>
      <c r="BW10" s="45" t="s">
        <v>229</v>
      </c>
      <c r="BX10" s="45" t="s">
        <v>231</v>
      </c>
      <c r="BY10" s="45" t="s">
        <v>188</v>
      </c>
      <c r="BZ10" s="45" t="s">
        <v>189</v>
      </c>
      <c r="CA10" s="45" t="s">
        <v>190</v>
      </c>
      <c r="CB10" s="45" t="s">
        <v>232</v>
      </c>
      <c r="CC10" s="45" t="s">
        <v>233</v>
      </c>
      <c r="CD10" s="45" t="s">
        <v>235</v>
      </c>
      <c r="CE10" s="45" t="s">
        <v>236</v>
      </c>
      <c r="CF10" s="45" t="s">
        <v>237</v>
      </c>
      <c r="CG10" s="45" t="s">
        <v>237</v>
      </c>
      <c r="CH10" s="46" t="s">
        <v>218</v>
      </c>
      <c r="CI10" s="24"/>
    </row>
    <row r="11" spans="1:88" s="10" customFormat="1" ht="18.75" customHeight="1" thickBot="1" x14ac:dyDescent="0.25">
      <c r="A11" s="25" t="s">
        <v>4</v>
      </c>
      <c r="B11" s="25"/>
      <c r="C11" s="25"/>
      <c r="D11" s="25"/>
      <c r="E11" s="25"/>
      <c r="F11" s="23"/>
      <c r="G11" s="81"/>
      <c r="H11" s="82"/>
      <c r="I11" s="82"/>
      <c r="J11" s="83"/>
      <c r="K11" s="84"/>
      <c r="L11" s="84"/>
      <c r="M11" s="83"/>
      <c r="N11" s="85"/>
      <c r="O11" s="47">
        <v>6</v>
      </c>
      <c r="P11" s="48">
        <v>0</v>
      </c>
      <c r="Q11" s="48">
        <v>0</v>
      </c>
      <c r="R11" s="48">
        <v>3</v>
      </c>
      <c r="S11" s="48">
        <v>3</v>
      </c>
      <c r="T11" s="48">
        <v>3</v>
      </c>
      <c r="U11" s="48">
        <v>8</v>
      </c>
      <c r="V11" s="48">
        <v>6</v>
      </c>
      <c r="W11" s="48">
        <v>3</v>
      </c>
      <c r="X11" s="48">
        <v>3</v>
      </c>
      <c r="Y11" s="48">
        <v>5</v>
      </c>
      <c r="Z11" s="48">
        <v>3</v>
      </c>
      <c r="AA11" s="48">
        <v>3</v>
      </c>
      <c r="AB11" s="48">
        <v>3</v>
      </c>
      <c r="AC11" s="48">
        <v>3</v>
      </c>
      <c r="AD11" s="48">
        <v>3</v>
      </c>
      <c r="AE11" s="48">
        <v>3</v>
      </c>
      <c r="AF11" s="48">
        <v>6</v>
      </c>
      <c r="AG11" s="48">
        <v>0</v>
      </c>
      <c r="AH11" s="48">
        <v>6</v>
      </c>
      <c r="AI11" s="48">
        <v>6</v>
      </c>
      <c r="AJ11" s="48">
        <v>8</v>
      </c>
      <c r="AK11" s="48">
        <v>8</v>
      </c>
      <c r="AL11" s="48">
        <v>3</v>
      </c>
      <c r="AM11" s="48">
        <v>3</v>
      </c>
      <c r="AN11" s="48">
        <v>3</v>
      </c>
      <c r="AO11" s="48">
        <v>3</v>
      </c>
      <c r="AP11" s="48">
        <v>6</v>
      </c>
      <c r="AQ11" s="48">
        <v>3</v>
      </c>
      <c r="AR11" s="48">
        <v>3</v>
      </c>
      <c r="AS11" s="48">
        <v>6</v>
      </c>
      <c r="AT11" s="48">
        <v>6</v>
      </c>
      <c r="AU11" s="48">
        <v>6</v>
      </c>
      <c r="AV11" s="48">
        <v>6</v>
      </c>
      <c r="AW11" s="48">
        <v>6</v>
      </c>
      <c r="AX11" s="48">
        <v>6</v>
      </c>
      <c r="AY11" s="48">
        <v>5</v>
      </c>
      <c r="AZ11" s="48">
        <v>6</v>
      </c>
      <c r="BA11" s="48">
        <v>6</v>
      </c>
      <c r="BB11" s="48">
        <v>3</v>
      </c>
      <c r="BC11" s="48">
        <v>6</v>
      </c>
      <c r="BD11" s="48">
        <v>5</v>
      </c>
      <c r="BE11" s="48">
        <v>10</v>
      </c>
      <c r="BF11" s="48">
        <v>6</v>
      </c>
      <c r="BG11" s="48">
        <v>7.5</v>
      </c>
      <c r="BH11" s="48">
        <v>5</v>
      </c>
      <c r="BI11" s="48">
        <v>10</v>
      </c>
      <c r="BJ11" s="48">
        <v>4</v>
      </c>
      <c r="BK11" s="48">
        <v>7.5</v>
      </c>
      <c r="BL11" s="48">
        <v>6</v>
      </c>
      <c r="BM11" s="48">
        <v>6</v>
      </c>
      <c r="BN11" s="48">
        <v>6</v>
      </c>
      <c r="BO11" s="48">
        <v>6</v>
      </c>
      <c r="BP11" s="48">
        <v>5</v>
      </c>
      <c r="BQ11" s="48">
        <v>3</v>
      </c>
      <c r="BR11" s="48">
        <v>3</v>
      </c>
      <c r="BS11" s="48">
        <v>6</v>
      </c>
      <c r="BT11" s="48">
        <v>5</v>
      </c>
      <c r="BU11" s="48">
        <v>5</v>
      </c>
      <c r="BV11" s="48">
        <v>5</v>
      </c>
      <c r="BW11" s="48">
        <v>3</v>
      </c>
      <c r="BX11" s="48">
        <v>3</v>
      </c>
      <c r="BY11" s="48">
        <v>6</v>
      </c>
      <c r="BZ11" s="48">
        <v>8</v>
      </c>
      <c r="CA11" s="48">
        <v>8</v>
      </c>
      <c r="CB11" s="48">
        <v>6</v>
      </c>
      <c r="CC11" s="48">
        <v>6</v>
      </c>
      <c r="CD11" s="48">
        <v>10</v>
      </c>
      <c r="CE11" s="48">
        <v>12</v>
      </c>
      <c r="CF11" s="48">
        <v>6</v>
      </c>
      <c r="CG11" s="48">
        <v>12</v>
      </c>
      <c r="CH11" s="49">
        <v>6</v>
      </c>
      <c r="CI11" s="24"/>
      <c r="CJ11" s="3"/>
    </row>
    <row r="12" spans="1:88" x14ac:dyDescent="0.2">
      <c r="A12" s="50">
        <v>1</v>
      </c>
      <c r="B12" s="51" t="s">
        <v>74</v>
      </c>
      <c r="C12" s="52" t="s">
        <v>48</v>
      </c>
      <c r="D12" s="52">
        <v>1164804562</v>
      </c>
      <c r="E12" s="53"/>
      <c r="F12" s="1">
        <f>MATCH(D12,Данные!$D$1:$D$65536,0)</f>
        <v>5</v>
      </c>
      <c r="G12" s="86">
        <v>987</v>
      </c>
      <c r="H12" s="87">
        <f>IF(I12 &gt; 0, MAX(I$12:I$41) / I12, 0)</f>
        <v>1.088235294117647</v>
      </c>
      <c r="I12" s="87">
        <v>102</v>
      </c>
      <c r="J12" s="87">
        <f>G12*H12</f>
        <v>1074.0882352941176</v>
      </c>
      <c r="K12" s="53">
        <v>183</v>
      </c>
      <c r="L12" s="53">
        <v>19</v>
      </c>
      <c r="M12" s="87">
        <f>IF(L12 &gt; 0,K12/L12,0)</f>
        <v>9.6315789473684212</v>
      </c>
      <c r="N12" s="88">
        <f>MIN($O12:CH12)</f>
        <v>8</v>
      </c>
      <c r="O12" s="62">
        <v>9</v>
      </c>
      <c r="P12" s="63">
        <v>9</v>
      </c>
      <c r="Q12" s="63">
        <v>10</v>
      </c>
      <c r="R12" s="63"/>
      <c r="S12" s="63"/>
      <c r="T12" s="63"/>
      <c r="U12" s="63">
        <v>9</v>
      </c>
      <c r="V12" s="63">
        <v>9</v>
      </c>
      <c r="W12" s="63"/>
      <c r="X12" s="63"/>
      <c r="Y12" s="63">
        <v>8</v>
      </c>
      <c r="Z12" s="63"/>
      <c r="AA12" s="63"/>
      <c r="AB12" s="63"/>
      <c r="AC12" s="63"/>
      <c r="AD12" s="63"/>
      <c r="AE12" s="63">
        <v>9</v>
      </c>
      <c r="AF12" s="63">
        <v>10</v>
      </c>
      <c r="AG12" s="63"/>
      <c r="AH12" s="63">
        <v>10</v>
      </c>
      <c r="AI12" s="63">
        <v>10</v>
      </c>
      <c r="AJ12" s="63">
        <v>10</v>
      </c>
      <c r="AK12" s="63"/>
      <c r="AL12" s="63"/>
      <c r="AM12" s="63"/>
      <c r="AN12" s="63"/>
      <c r="AO12" s="63"/>
      <c r="AP12" s="63">
        <v>10</v>
      </c>
      <c r="AQ12" s="63"/>
      <c r="AR12" s="63"/>
      <c r="AS12" s="63">
        <v>10</v>
      </c>
      <c r="AT12" s="63"/>
      <c r="AU12" s="63"/>
      <c r="AV12" s="63">
        <v>10</v>
      </c>
      <c r="AW12" s="63"/>
      <c r="AX12" s="63">
        <v>10</v>
      </c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>
        <v>10</v>
      </c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>
        <v>10</v>
      </c>
      <c r="CC12" s="63">
        <v>10</v>
      </c>
      <c r="CD12" s="63"/>
      <c r="CE12" s="63"/>
      <c r="CF12" s="63">
        <v>10</v>
      </c>
      <c r="CG12" s="63"/>
      <c r="CH12" s="64"/>
      <c r="CI12" s="1">
        <v>1</v>
      </c>
    </row>
    <row r="13" spans="1:88" x14ac:dyDescent="0.2">
      <c r="A13" s="54">
        <v>2</v>
      </c>
      <c r="B13" s="55" t="s">
        <v>117</v>
      </c>
      <c r="C13" s="56" t="s">
        <v>40</v>
      </c>
      <c r="D13" s="56">
        <v>1164804458</v>
      </c>
      <c r="E13" s="57"/>
      <c r="F13" s="1">
        <f>MATCH(D13,Данные!$D$1:$D$65536,0)</f>
        <v>18</v>
      </c>
      <c r="G13" s="89">
        <v>943</v>
      </c>
      <c r="H13" s="90">
        <f>IF(I13 &gt; 0, MAX(I$12:I$41) / I13, 0)</f>
        <v>1.088235294117647</v>
      </c>
      <c r="I13" s="90">
        <v>102</v>
      </c>
      <c r="J13" s="90">
        <f>G13*H13</f>
        <v>1026.205882352941</v>
      </c>
      <c r="K13" s="57">
        <v>168</v>
      </c>
      <c r="L13" s="57">
        <v>18</v>
      </c>
      <c r="M13" s="90">
        <f>IF(L13 &gt; 0,K13/L13,0)</f>
        <v>9.3333333333333339</v>
      </c>
      <c r="N13" s="91">
        <f>MIN($O13:CH13)</f>
        <v>8</v>
      </c>
      <c r="O13" s="65">
        <v>9</v>
      </c>
      <c r="P13" s="66">
        <v>10</v>
      </c>
      <c r="Q13" s="66">
        <v>10</v>
      </c>
      <c r="R13" s="66"/>
      <c r="S13" s="66"/>
      <c r="T13" s="66"/>
      <c r="U13" s="66">
        <v>9</v>
      </c>
      <c r="V13" s="66">
        <v>9</v>
      </c>
      <c r="W13" s="66"/>
      <c r="X13" s="66"/>
      <c r="Y13" s="66">
        <v>9</v>
      </c>
      <c r="Z13" s="66"/>
      <c r="AA13" s="66"/>
      <c r="AB13" s="66"/>
      <c r="AC13" s="66"/>
      <c r="AD13" s="66"/>
      <c r="AE13" s="66"/>
      <c r="AF13" s="66">
        <v>9</v>
      </c>
      <c r="AG13" s="66"/>
      <c r="AH13" s="66">
        <v>9</v>
      </c>
      <c r="AI13" s="66">
        <v>10</v>
      </c>
      <c r="AJ13" s="66">
        <v>8</v>
      </c>
      <c r="AK13" s="66"/>
      <c r="AL13" s="66"/>
      <c r="AM13" s="66"/>
      <c r="AN13" s="66">
        <v>10</v>
      </c>
      <c r="AO13" s="66"/>
      <c r="AP13" s="66">
        <v>8</v>
      </c>
      <c r="AQ13" s="66"/>
      <c r="AR13" s="66"/>
      <c r="AS13" s="66"/>
      <c r="AT13" s="66">
        <v>10</v>
      </c>
      <c r="AU13" s="66">
        <v>10</v>
      </c>
      <c r="AV13" s="66"/>
      <c r="AW13" s="66"/>
      <c r="AX13" s="66"/>
      <c r="AY13" s="66"/>
      <c r="AZ13" s="66"/>
      <c r="BA13" s="66"/>
      <c r="BB13" s="66"/>
      <c r="BC13" s="66">
        <v>9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>
        <v>10</v>
      </c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>
        <v>9</v>
      </c>
      <c r="CD13" s="66"/>
      <c r="CE13" s="66">
        <v>10</v>
      </c>
      <c r="CF13" s="66"/>
      <c r="CG13" s="66"/>
      <c r="CH13" s="67"/>
      <c r="CI13" s="1">
        <v>2</v>
      </c>
    </row>
    <row r="14" spans="1:88" x14ac:dyDescent="0.2">
      <c r="A14" s="54">
        <v>3</v>
      </c>
      <c r="B14" s="55" t="s">
        <v>139</v>
      </c>
      <c r="C14" s="56" t="s">
        <v>42</v>
      </c>
      <c r="D14" s="56">
        <v>1164804484</v>
      </c>
      <c r="E14" s="57"/>
      <c r="F14" s="1">
        <f>MATCH(D14,Данные!$D$1:$D$65536,0)</f>
        <v>24</v>
      </c>
      <c r="G14" s="89">
        <v>940.5</v>
      </c>
      <c r="H14" s="90">
        <f>IF(I14 &gt; 0, MAX(I$12:I$41) / I14, 0)</f>
        <v>1</v>
      </c>
      <c r="I14" s="90">
        <v>111</v>
      </c>
      <c r="J14" s="90">
        <f>G14*H14</f>
        <v>940.5</v>
      </c>
      <c r="K14" s="57">
        <v>151</v>
      </c>
      <c r="L14" s="57">
        <v>18</v>
      </c>
      <c r="M14" s="90">
        <f>IF(L14 &gt; 0,K14/L14,0)</f>
        <v>8.3888888888888893</v>
      </c>
      <c r="N14" s="91">
        <f>MIN($O14:CH14)</f>
        <v>7</v>
      </c>
      <c r="O14" s="65">
        <v>9</v>
      </c>
      <c r="P14" s="66"/>
      <c r="Q14" s="66">
        <v>9</v>
      </c>
      <c r="R14" s="66"/>
      <c r="S14" s="66"/>
      <c r="T14" s="66"/>
      <c r="U14" s="66">
        <v>8</v>
      </c>
      <c r="V14" s="66">
        <v>7</v>
      </c>
      <c r="W14" s="66"/>
      <c r="X14" s="66"/>
      <c r="Y14" s="66">
        <v>9</v>
      </c>
      <c r="Z14" s="66"/>
      <c r="AA14" s="66"/>
      <c r="AB14" s="66"/>
      <c r="AC14" s="66"/>
      <c r="AD14" s="66"/>
      <c r="AE14" s="66"/>
      <c r="AF14" s="66">
        <v>7</v>
      </c>
      <c r="AG14" s="66">
        <v>8</v>
      </c>
      <c r="AH14" s="66">
        <v>7</v>
      </c>
      <c r="AI14" s="66">
        <v>7</v>
      </c>
      <c r="AJ14" s="66"/>
      <c r="AK14" s="66">
        <v>7</v>
      </c>
      <c r="AL14" s="66"/>
      <c r="AM14" s="66"/>
      <c r="AN14" s="66">
        <v>10</v>
      </c>
      <c r="AO14" s="66"/>
      <c r="AP14" s="66">
        <v>9</v>
      </c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>
        <v>10</v>
      </c>
      <c r="BF14" s="66"/>
      <c r="BG14" s="66">
        <v>8</v>
      </c>
      <c r="BH14" s="66"/>
      <c r="BI14" s="66">
        <v>10</v>
      </c>
      <c r="BJ14" s="66"/>
      <c r="BK14" s="66">
        <v>9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>
        <v>7</v>
      </c>
      <c r="CD14" s="66">
        <v>10</v>
      </c>
      <c r="CE14" s="66"/>
      <c r="CF14" s="66"/>
      <c r="CG14" s="66"/>
      <c r="CH14" s="67"/>
      <c r="CI14" s="1">
        <v>3</v>
      </c>
    </row>
    <row r="15" spans="1:88" x14ac:dyDescent="0.2">
      <c r="A15" s="54">
        <v>4</v>
      </c>
      <c r="B15" s="55" t="s">
        <v>85</v>
      </c>
      <c r="C15" s="56" t="s">
        <v>35</v>
      </c>
      <c r="D15" s="56">
        <v>1164804380</v>
      </c>
      <c r="E15" s="57"/>
      <c r="F15" s="1">
        <f>MATCH(D15,Данные!$D$1:$D$65536,0)</f>
        <v>9</v>
      </c>
      <c r="G15" s="89">
        <v>939</v>
      </c>
      <c r="H15" s="90">
        <f>IF(I15 &gt; 0, MAX(I$12:I$41) / I15, 0)</f>
        <v>1.088235294117647</v>
      </c>
      <c r="I15" s="90">
        <v>102</v>
      </c>
      <c r="J15" s="90">
        <f>G15*H15</f>
        <v>1021.8529411764705</v>
      </c>
      <c r="K15" s="57">
        <v>157</v>
      </c>
      <c r="L15" s="57">
        <v>17</v>
      </c>
      <c r="M15" s="90">
        <f>IF(L15 &gt; 0,K15/L15,0)</f>
        <v>9.235294117647058</v>
      </c>
      <c r="N15" s="91">
        <f>MIN($O15:CH15)</f>
        <v>8</v>
      </c>
      <c r="O15" s="65">
        <v>9</v>
      </c>
      <c r="P15" s="66"/>
      <c r="Q15" s="66"/>
      <c r="R15" s="66"/>
      <c r="S15" s="66"/>
      <c r="T15" s="66"/>
      <c r="U15" s="66">
        <v>9</v>
      </c>
      <c r="V15" s="66">
        <v>8</v>
      </c>
      <c r="W15" s="66"/>
      <c r="X15" s="66"/>
      <c r="Y15" s="66">
        <v>9</v>
      </c>
      <c r="Z15" s="66"/>
      <c r="AA15" s="66"/>
      <c r="AB15" s="66"/>
      <c r="AC15" s="66"/>
      <c r="AD15" s="66"/>
      <c r="AE15" s="66"/>
      <c r="AF15" s="66">
        <v>10</v>
      </c>
      <c r="AG15" s="66"/>
      <c r="AH15" s="66">
        <v>9</v>
      </c>
      <c r="AI15" s="66">
        <v>10</v>
      </c>
      <c r="AJ15" s="66">
        <v>9</v>
      </c>
      <c r="AK15" s="66"/>
      <c r="AL15" s="66"/>
      <c r="AM15" s="66"/>
      <c r="AN15" s="66"/>
      <c r="AO15" s="66"/>
      <c r="AP15" s="66">
        <v>9</v>
      </c>
      <c r="AQ15" s="66"/>
      <c r="AR15" s="66">
        <v>10</v>
      </c>
      <c r="AS15" s="66">
        <v>9</v>
      </c>
      <c r="AT15" s="66"/>
      <c r="AU15" s="66"/>
      <c r="AV15" s="66">
        <v>10</v>
      </c>
      <c r="AW15" s="66"/>
      <c r="AX15" s="66">
        <v>9</v>
      </c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>
        <v>10</v>
      </c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>
        <v>10</v>
      </c>
      <c r="CC15" s="66">
        <v>9</v>
      </c>
      <c r="CD15" s="66"/>
      <c r="CE15" s="66"/>
      <c r="CF15" s="66">
        <v>8</v>
      </c>
      <c r="CG15" s="66"/>
      <c r="CH15" s="67"/>
      <c r="CI15" s="1">
        <v>4</v>
      </c>
    </row>
    <row r="16" spans="1:88" x14ac:dyDescent="0.2">
      <c r="A16" s="54">
        <v>5</v>
      </c>
      <c r="B16" s="55" t="s">
        <v>80</v>
      </c>
      <c r="C16" s="56" t="s">
        <v>36</v>
      </c>
      <c r="D16" s="56">
        <v>1164804393</v>
      </c>
      <c r="E16" s="57"/>
      <c r="F16" s="1">
        <f>MATCH(D16,Данные!$D$1:$D$65536,0)</f>
        <v>7</v>
      </c>
      <c r="G16" s="89">
        <v>929</v>
      </c>
      <c r="H16" s="90">
        <f>IF(I16 &gt; 0, MAX(I$12:I$41) / I16, 0)</f>
        <v>1.0277777777777777</v>
      </c>
      <c r="I16" s="90">
        <v>108</v>
      </c>
      <c r="J16" s="90">
        <f>G16*H16</f>
        <v>954.80555555555543</v>
      </c>
      <c r="K16" s="57">
        <v>146</v>
      </c>
      <c r="L16" s="57">
        <v>17</v>
      </c>
      <c r="M16" s="90">
        <f>IF(L16 &gt; 0,K16/L16,0)</f>
        <v>8.5882352941176467</v>
      </c>
      <c r="N16" s="91">
        <f>MIN($O16:CH16)</f>
        <v>7</v>
      </c>
      <c r="O16" s="65">
        <v>8</v>
      </c>
      <c r="P16" s="66"/>
      <c r="Q16" s="66"/>
      <c r="R16" s="66"/>
      <c r="S16" s="66"/>
      <c r="T16" s="66"/>
      <c r="U16" s="66">
        <v>9</v>
      </c>
      <c r="V16" s="66">
        <v>8</v>
      </c>
      <c r="W16" s="66"/>
      <c r="X16" s="66"/>
      <c r="Y16" s="66">
        <v>8</v>
      </c>
      <c r="Z16" s="66"/>
      <c r="AA16" s="66"/>
      <c r="AB16" s="66"/>
      <c r="AC16" s="66">
        <v>9</v>
      </c>
      <c r="AD16" s="66"/>
      <c r="AE16" s="66"/>
      <c r="AF16" s="66">
        <v>8</v>
      </c>
      <c r="AG16" s="66"/>
      <c r="AH16" s="66">
        <v>8</v>
      </c>
      <c r="AI16" s="66">
        <v>9</v>
      </c>
      <c r="AJ16" s="66">
        <v>8</v>
      </c>
      <c r="AK16" s="66"/>
      <c r="AL16" s="66"/>
      <c r="AM16" s="66"/>
      <c r="AN16" s="66"/>
      <c r="AO16" s="66"/>
      <c r="AP16" s="66">
        <v>9</v>
      </c>
      <c r="AQ16" s="66"/>
      <c r="AR16" s="66"/>
      <c r="AS16" s="66">
        <v>9</v>
      </c>
      <c r="AT16" s="66"/>
      <c r="AU16" s="66"/>
      <c r="AV16" s="66">
        <v>10</v>
      </c>
      <c r="AW16" s="66"/>
      <c r="AX16" s="66">
        <v>9</v>
      </c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>
        <v>7</v>
      </c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>
        <v>10</v>
      </c>
      <c r="CC16" s="66">
        <v>8</v>
      </c>
      <c r="CD16" s="66"/>
      <c r="CE16" s="66"/>
      <c r="CF16" s="66"/>
      <c r="CG16" s="66">
        <v>9</v>
      </c>
      <c r="CH16" s="67"/>
      <c r="CI16" s="1">
        <v>5</v>
      </c>
    </row>
    <row r="17" spans="1:87" x14ac:dyDescent="0.2">
      <c r="A17" s="54">
        <v>6</v>
      </c>
      <c r="B17" s="55" t="s">
        <v>78</v>
      </c>
      <c r="C17" s="56" t="s">
        <v>50</v>
      </c>
      <c r="D17" s="56">
        <v>1164804588</v>
      </c>
      <c r="E17" s="57"/>
      <c r="F17" s="1">
        <f>MATCH(D17,Данные!$D$1:$D$65536,0)</f>
        <v>6</v>
      </c>
      <c r="G17" s="89">
        <v>898</v>
      </c>
      <c r="H17" s="90">
        <f>IF(I17 &gt; 0, MAX(I$12:I$41) / I17, 0)</f>
        <v>1.0776699029126213</v>
      </c>
      <c r="I17" s="90">
        <v>103</v>
      </c>
      <c r="J17" s="90">
        <f>G17*H17</f>
        <v>967.747572815534</v>
      </c>
      <c r="K17" s="57">
        <v>186</v>
      </c>
      <c r="L17" s="57">
        <v>21</v>
      </c>
      <c r="M17" s="90">
        <f>IF(L17 &gt; 0,K17/L17,0)</f>
        <v>8.8571428571428577</v>
      </c>
      <c r="N17" s="91">
        <f>MIN($O17:CH17)</f>
        <v>7</v>
      </c>
      <c r="O17" s="65">
        <v>7</v>
      </c>
      <c r="P17" s="66">
        <v>10</v>
      </c>
      <c r="Q17" s="66">
        <v>9</v>
      </c>
      <c r="R17" s="66"/>
      <c r="S17" s="66"/>
      <c r="T17" s="66">
        <v>9</v>
      </c>
      <c r="U17" s="66">
        <v>8</v>
      </c>
      <c r="V17" s="66">
        <v>7</v>
      </c>
      <c r="W17" s="66"/>
      <c r="X17" s="66"/>
      <c r="Y17" s="66">
        <v>9</v>
      </c>
      <c r="Z17" s="66"/>
      <c r="AA17" s="66"/>
      <c r="AB17" s="66"/>
      <c r="AC17" s="66"/>
      <c r="AD17" s="66"/>
      <c r="AE17" s="66"/>
      <c r="AF17" s="66">
        <v>9</v>
      </c>
      <c r="AG17" s="66">
        <v>8</v>
      </c>
      <c r="AH17" s="66">
        <v>8</v>
      </c>
      <c r="AI17" s="66">
        <v>9</v>
      </c>
      <c r="AJ17" s="66"/>
      <c r="AK17" s="66">
        <v>8</v>
      </c>
      <c r="AL17" s="66"/>
      <c r="AM17" s="66"/>
      <c r="AN17" s="66"/>
      <c r="AO17" s="66"/>
      <c r="AP17" s="66">
        <v>9</v>
      </c>
      <c r="AQ17" s="66"/>
      <c r="AR17" s="66"/>
      <c r="AS17" s="66"/>
      <c r="AT17" s="66"/>
      <c r="AU17" s="66"/>
      <c r="AV17" s="66"/>
      <c r="AW17" s="66"/>
      <c r="AX17" s="66"/>
      <c r="AY17" s="66">
        <v>10</v>
      </c>
      <c r="AZ17" s="66"/>
      <c r="BA17" s="66"/>
      <c r="BB17" s="66"/>
      <c r="BC17" s="66"/>
      <c r="BD17" s="66">
        <v>9</v>
      </c>
      <c r="BE17" s="66"/>
      <c r="BF17" s="66"/>
      <c r="BG17" s="66"/>
      <c r="BH17" s="66">
        <v>10</v>
      </c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>
        <v>9</v>
      </c>
      <c r="BU17" s="66"/>
      <c r="BV17" s="66"/>
      <c r="BW17" s="66"/>
      <c r="BX17" s="66">
        <v>10</v>
      </c>
      <c r="BY17" s="66">
        <v>10</v>
      </c>
      <c r="BZ17" s="66"/>
      <c r="CA17" s="66">
        <v>8</v>
      </c>
      <c r="CB17" s="66"/>
      <c r="CC17" s="66">
        <v>10</v>
      </c>
      <c r="CD17" s="66"/>
      <c r="CE17" s="66"/>
      <c r="CF17" s="66"/>
      <c r="CG17" s="66"/>
      <c r="CH17" s="67"/>
      <c r="CI17" s="1">
        <v>6</v>
      </c>
    </row>
    <row r="18" spans="1:87" x14ac:dyDescent="0.2">
      <c r="A18" s="54">
        <v>7</v>
      </c>
      <c r="B18" s="55" t="s">
        <v>166</v>
      </c>
      <c r="C18" s="56" t="s">
        <v>37</v>
      </c>
      <c r="D18" s="56">
        <v>1164804419</v>
      </c>
      <c r="E18" s="57"/>
      <c r="F18" s="1">
        <f>MATCH(D18,Данные!$D$1:$D$65536,0)</f>
        <v>32</v>
      </c>
      <c r="G18" s="89">
        <v>889</v>
      </c>
      <c r="H18" s="90">
        <f>IF(I18 &gt; 0, MAX(I$12:I$41) / I18, 0)</f>
        <v>1.088235294117647</v>
      </c>
      <c r="I18" s="90">
        <v>102</v>
      </c>
      <c r="J18" s="90">
        <f>G18*H18</f>
        <v>967.44117647058818</v>
      </c>
      <c r="K18" s="57">
        <v>140</v>
      </c>
      <c r="L18" s="57">
        <v>16</v>
      </c>
      <c r="M18" s="90">
        <f>IF(L18 &gt; 0,K18/L18,0)</f>
        <v>8.75</v>
      </c>
      <c r="N18" s="91">
        <f>MIN($O18:CH18)</f>
        <v>7</v>
      </c>
      <c r="O18" s="65">
        <v>9</v>
      </c>
      <c r="P18" s="66"/>
      <c r="Q18" s="66"/>
      <c r="R18" s="66"/>
      <c r="S18" s="66"/>
      <c r="T18" s="66"/>
      <c r="U18" s="66">
        <v>9</v>
      </c>
      <c r="V18" s="66">
        <v>8</v>
      </c>
      <c r="W18" s="66"/>
      <c r="X18" s="66"/>
      <c r="Y18" s="66">
        <v>9</v>
      </c>
      <c r="Z18" s="66"/>
      <c r="AA18" s="66"/>
      <c r="AB18" s="66"/>
      <c r="AC18" s="66"/>
      <c r="AD18" s="66"/>
      <c r="AE18" s="66"/>
      <c r="AF18" s="66">
        <v>10</v>
      </c>
      <c r="AG18" s="66"/>
      <c r="AH18" s="66">
        <v>7</v>
      </c>
      <c r="AI18" s="66">
        <v>8</v>
      </c>
      <c r="AJ18" s="66"/>
      <c r="AK18" s="66">
        <v>8</v>
      </c>
      <c r="AL18" s="66"/>
      <c r="AM18" s="66"/>
      <c r="AN18" s="66">
        <v>10</v>
      </c>
      <c r="AO18" s="66"/>
      <c r="AP18" s="66">
        <v>9</v>
      </c>
      <c r="AQ18" s="66"/>
      <c r="AR18" s="66"/>
      <c r="AS18" s="66">
        <v>9</v>
      </c>
      <c r="AT18" s="66"/>
      <c r="AU18" s="66"/>
      <c r="AV18" s="66">
        <v>9</v>
      </c>
      <c r="AW18" s="66"/>
      <c r="AX18" s="66">
        <v>10</v>
      </c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>
        <v>8</v>
      </c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>
        <v>8</v>
      </c>
      <c r="CD18" s="66"/>
      <c r="CE18" s="66"/>
      <c r="CF18" s="66"/>
      <c r="CG18" s="66">
        <v>9</v>
      </c>
      <c r="CH18" s="67"/>
      <c r="CI18" s="1">
        <v>7</v>
      </c>
    </row>
    <row r="19" spans="1:87" x14ac:dyDescent="0.2">
      <c r="A19" s="54">
        <v>8</v>
      </c>
      <c r="B19" s="55" t="s">
        <v>92</v>
      </c>
      <c r="C19" s="56" t="s">
        <v>46</v>
      </c>
      <c r="D19" s="56">
        <v>1164804536</v>
      </c>
      <c r="E19" s="57"/>
      <c r="F19" s="1">
        <f>MATCH(D19,Данные!$D$1:$D$65536,0)</f>
        <v>11</v>
      </c>
      <c r="G19" s="89">
        <v>870</v>
      </c>
      <c r="H19" s="90">
        <f>IF(I19 &gt; 0, MAX(I$12:I$41) / I19, 0)</f>
        <v>1.088235294117647</v>
      </c>
      <c r="I19" s="90">
        <v>102</v>
      </c>
      <c r="J19" s="90">
        <f>G19*H19</f>
        <v>946.76470588235281</v>
      </c>
      <c r="K19" s="57">
        <v>164</v>
      </c>
      <c r="L19" s="57">
        <v>19</v>
      </c>
      <c r="M19" s="90">
        <f>IF(L19 &gt; 0,K19/L19,0)</f>
        <v>8.6315789473684212</v>
      </c>
      <c r="N19" s="91">
        <f>MIN($O19:CH19)</f>
        <v>7</v>
      </c>
      <c r="O19" s="65">
        <v>9</v>
      </c>
      <c r="P19" s="66">
        <v>9</v>
      </c>
      <c r="Q19" s="66">
        <v>9</v>
      </c>
      <c r="R19" s="66"/>
      <c r="S19" s="66"/>
      <c r="T19" s="66"/>
      <c r="U19" s="66">
        <v>8</v>
      </c>
      <c r="V19" s="66">
        <v>8</v>
      </c>
      <c r="W19" s="66">
        <v>9</v>
      </c>
      <c r="X19" s="66"/>
      <c r="Y19" s="66">
        <v>9</v>
      </c>
      <c r="Z19" s="66"/>
      <c r="AA19" s="66"/>
      <c r="AB19" s="66"/>
      <c r="AC19" s="66"/>
      <c r="AD19" s="66"/>
      <c r="AE19" s="66"/>
      <c r="AF19" s="66">
        <v>9</v>
      </c>
      <c r="AG19" s="66"/>
      <c r="AH19" s="66">
        <v>8</v>
      </c>
      <c r="AI19" s="66">
        <v>8</v>
      </c>
      <c r="AJ19" s="66"/>
      <c r="AK19" s="66">
        <v>7</v>
      </c>
      <c r="AL19" s="66"/>
      <c r="AM19" s="66"/>
      <c r="AN19" s="66"/>
      <c r="AO19" s="66"/>
      <c r="AP19" s="66">
        <v>8</v>
      </c>
      <c r="AQ19" s="66"/>
      <c r="AR19" s="66"/>
      <c r="AS19" s="66">
        <v>8</v>
      </c>
      <c r="AT19" s="66"/>
      <c r="AU19" s="66"/>
      <c r="AV19" s="66">
        <v>9</v>
      </c>
      <c r="AW19" s="66"/>
      <c r="AX19" s="66">
        <v>10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>
        <v>10</v>
      </c>
      <c r="CC19" s="66">
        <v>9</v>
      </c>
      <c r="CD19" s="66"/>
      <c r="CE19" s="66"/>
      <c r="CF19" s="66">
        <v>8</v>
      </c>
      <c r="CG19" s="66"/>
      <c r="CH19" s="67">
        <v>9</v>
      </c>
      <c r="CI19" s="1">
        <v>8</v>
      </c>
    </row>
    <row r="20" spans="1:87" x14ac:dyDescent="0.2">
      <c r="A20" s="54">
        <v>9</v>
      </c>
      <c r="B20" s="55" t="s">
        <v>71</v>
      </c>
      <c r="C20" s="56" t="s">
        <v>45</v>
      </c>
      <c r="D20" s="56">
        <v>1164804523</v>
      </c>
      <c r="E20" s="57"/>
      <c r="F20" s="1">
        <f>MATCH(D20,Данные!$D$1:$D$65536,0)</f>
        <v>4</v>
      </c>
      <c r="G20" s="89">
        <v>841</v>
      </c>
      <c r="H20" s="90">
        <f>IF(I20 &gt; 0, MAX(I$12:I$41) / I20, 0)</f>
        <v>1.088235294117647</v>
      </c>
      <c r="I20" s="90">
        <v>102</v>
      </c>
      <c r="J20" s="90">
        <f>G20*H20</f>
        <v>915.2058823529411</v>
      </c>
      <c r="K20" s="57">
        <v>131</v>
      </c>
      <c r="L20" s="57">
        <v>16</v>
      </c>
      <c r="M20" s="90">
        <f>IF(L20 &gt; 0,K20/L20,0)</f>
        <v>8.1875</v>
      </c>
      <c r="N20" s="91">
        <f>MIN($O20:CH20)</f>
        <v>6</v>
      </c>
      <c r="O20" s="65">
        <v>8</v>
      </c>
      <c r="P20" s="66"/>
      <c r="Q20" s="66"/>
      <c r="R20" s="66"/>
      <c r="S20" s="66"/>
      <c r="T20" s="66"/>
      <c r="U20" s="66">
        <v>8</v>
      </c>
      <c r="V20" s="66">
        <v>7</v>
      </c>
      <c r="W20" s="66"/>
      <c r="X20" s="66"/>
      <c r="Y20" s="66">
        <v>9</v>
      </c>
      <c r="Z20" s="66"/>
      <c r="AA20" s="66"/>
      <c r="AB20" s="66"/>
      <c r="AC20" s="66"/>
      <c r="AD20" s="66"/>
      <c r="AE20" s="66"/>
      <c r="AF20" s="66">
        <v>8</v>
      </c>
      <c r="AG20" s="66"/>
      <c r="AH20" s="66">
        <v>8</v>
      </c>
      <c r="AI20" s="66">
        <v>9</v>
      </c>
      <c r="AJ20" s="66"/>
      <c r="AK20" s="66">
        <v>6</v>
      </c>
      <c r="AL20" s="66">
        <v>8</v>
      </c>
      <c r="AM20" s="66"/>
      <c r="AN20" s="66"/>
      <c r="AO20" s="66"/>
      <c r="AP20" s="66">
        <v>9</v>
      </c>
      <c r="AQ20" s="66"/>
      <c r="AR20" s="66"/>
      <c r="AS20" s="66">
        <v>8</v>
      </c>
      <c r="AT20" s="66"/>
      <c r="AU20" s="66"/>
      <c r="AV20" s="66">
        <v>9</v>
      </c>
      <c r="AW20" s="66"/>
      <c r="AX20" s="66">
        <v>9</v>
      </c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>
        <v>9</v>
      </c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>
        <v>6</v>
      </c>
      <c r="CD20" s="66"/>
      <c r="CE20" s="66"/>
      <c r="CF20" s="66"/>
      <c r="CG20" s="66">
        <v>10</v>
      </c>
      <c r="CH20" s="67"/>
      <c r="CI20" s="1">
        <v>9</v>
      </c>
    </row>
    <row r="21" spans="1:87" x14ac:dyDescent="0.2">
      <c r="A21" s="54">
        <v>10</v>
      </c>
      <c r="B21" s="55" t="s">
        <v>120</v>
      </c>
      <c r="C21" s="56" t="s">
        <v>56</v>
      </c>
      <c r="D21" s="56">
        <v>1231741399</v>
      </c>
      <c r="E21" s="57"/>
      <c r="F21" s="1">
        <f>MATCH(D21,Данные!$D$1:$D$65536,0)</f>
        <v>19</v>
      </c>
      <c r="G21" s="89">
        <v>833</v>
      </c>
      <c r="H21" s="90">
        <f>IF(I21 &gt; 0, MAX(I$12:I$41) / I21, 0)</f>
        <v>1.15625</v>
      </c>
      <c r="I21" s="90">
        <v>96</v>
      </c>
      <c r="J21" s="90">
        <f>G21*H21</f>
        <v>963.15625</v>
      </c>
      <c r="K21" s="57">
        <v>163</v>
      </c>
      <c r="L21" s="57">
        <v>19</v>
      </c>
      <c r="M21" s="90">
        <f>IF(L21 &gt; 0,K21/L21,0)</f>
        <v>8.5789473684210531</v>
      </c>
      <c r="N21" s="91">
        <f>MIN($O21:CH21)</f>
        <v>7</v>
      </c>
      <c r="O21" s="65">
        <v>9</v>
      </c>
      <c r="P21" s="66">
        <v>8</v>
      </c>
      <c r="Q21" s="66">
        <v>7</v>
      </c>
      <c r="R21" s="66"/>
      <c r="S21" s="66"/>
      <c r="T21" s="66">
        <v>9</v>
      </c>
      <c r="U21" s="66">
        <v>8</v>
      </c>
      <c r="V21" s="66">
        <v>7</v>
      </c>
      <c r="W21" s="66"/>
      <c r="X21" s="66"/>
      <c r="Y21" s="66">
        <v>7</v>
      </c>
      <c r="Z21" s="66"/>
      <c r="AA21" s="66"/>
      <c r="AB21" s="66"/>
      <c r="AC21" s="66"/>
      <c r="AD21" s="66"/>
      <c r="AE21" s="66"/>
      <c r="AF21" s="66">
        <v>9</v>
      </c>
      <c r="AG21" s="66"/>
      <c r="AH21" s="66">
        <v>8</v>
      </c>
      <c r="AI21" s="66">
        <v>10</v>
      </c>
      <c r="AJ21" s="66">
        <v>8</v>
      </c>
      <c r="AK21" s="66"/>
      <c r="AL21" s="66"/>
      <c r="AM21" s="66"/>
      <c r="AN21" s="66"/>
      <c r="AO21" s="66"/>
      <c r="AP21" s="66">
        <v>8</v>
      </c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>
        <v>9</v>
      </c>
      <c r="BC21" s="66"/>
      <c r="BD21" s="66"/>
      <c r="BE21" s="66"/>
      <c r="BF21" s="66"/>
      <c r="BG21" s="66"/>
      <c r="BH21" s="66"/>
      <c r="BI21" s="66"/>
      <c r="BJ21" s="66">
        <v>7</v>
      </c>
      <c r="BK21" s="66"/>
      <c r="BL21" s="66"/>
      <c r="BM21" s="66"/>
      <c r="BN21" s="66"/>
      <c r="BO21" s="66">
        <v>10</v>
      </c>
      <c r="BP21" s="66"/>
      <c r="BQ21" s="66"/>
      <c r="BR21" s="66"/>
      <c r="BS21" s="66"/>
      <c r="BT21" s="66"/>
      <c r="BU21" s="66"/>
      <c r="BV21" s="66"/>
      <c r="BW21" s="66"/>
      <c r="BX21" s="66">
        <v>10</v>
      </c>
      <c r="BY21" s="66">
        <v>10</v>
      </c>
      <c r="BZ21" s="66">
        <v>9</v>
      </c>
      <c r="CA21" s="66"/>
      <c r="CB21" s="66"/>
      <c r="CC21" s="66">
        <v>10</v>
      </c>
      <c r="CD21" s="66"/>
      <c r="CE21" s="66"/>
      <c r="CF21" s="66"/>
      <c r="CG21" s="66"/>
      <c r="CH21" s="67"/>
      <c r="CI21" s="1">
        <v>10</v>
      </c>
    </row>
    <row r="22" spans="1:87" x14ac:dyDescent="0.2">
      <c r="A22" s="54">
        <v>11</v>
      </c>
      <c r="B22" s="55" t="s">
        <v>95</v>
      </c>
      <c r="C22" s="56" t="s">
        <v>38</v>
      </c>
      <c r="D22" s="56">
        <v>1164804432</v>
      </c>
      <c r="E22" s="57"/>
      <c r="F22" s="1">
        <f>MATCH(D22,Данные!$D$1:$D$65536,0)</f>
        <v>12</v>
      </c>
      <c r="G22" s="89">
        <v>829</v>
      </c>
      <c r="H22" s="90">
        <f>IF(I22 &gt; 0, MAX(I$12:I$41) / I22, 0)</f>
        <v>1.15625</v>
      </c>
      <c r="I22" s="90">
        <v>96</v>
      </c>
      <c r="J22" s="90">
        <f>G22*H22</f>
        <v>958.53125</v>
      </c>
      <c r="K22" s="57">
        <v>165</v>
      </c>
      <c r="L22" s="57">
        <v>19</v>
      </c>
      <c r="M22" s="90">
        <f>IF(L22 &gt; 0,K22/L22,0)</f>
        <v>8.6842105263157894</v>
      </c>
      <c r="N22" s="91">
        <f>MIN($O22:CH22)</f>
        <v>7</v>
      </c>
      <c r="O22" s="65">
        <v>8</v>
      </c>
      <c r="P22" s="66">
        <v>9</v>
      </c>
      <c r="Q22" s="66">
        <v>8</v>
      </c>
      <c r="R22" s="66">
        <v>9</v>
      </c>
      <c r="S22" s="66"/>
      <c r="T22" s="66"/>
      <c r="U22" s="66">
        <v>8</v>
      </c>
      <c r="V22" s="66">
        <v>7</v>
      </c>
      <c r="W22" s="66"/>
      <c r="X22" s="66"/>
      <c r="Y22" s="66">
        <v>9</v>
      </c>
      <c r="Z22" s="66"/>
      <c r="AA22" s="66"/>
      <c r="AB22" s="66"/>
      <c r="AC22" s="66"/>
      <c r="AD22" s="66"/>
      <c r="AE22" s="66"/>
      <c r="AF22" s="66">
        <v>8</v>
      </c>
      <c r="AG22" s="66"/>
      <c r="AH22" s="66">
        <v>8</v>
      </c>
      <c r="AI22" s="66">
        <v>10</v>
      </c>
      <c r="AJ22" s="66"/>
      <c r="AK22" s="66">
        <v>8</v>
      </c>
      <c r="AL22" s="66"/>
      <c r="AM22" s="66"/>
      <c r="AN22" s="66"/>
      <c r="AO22" s="66"/>
      <c r="AP22" s="66">
        <v>8</v>
      </c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>
        <v>9</v>
      </c>
      <c r="BC22" s="66"/>
      <c r="BD22" s="66"/>
      <c r="BE22" s="66"/>
      <c r="BF22" s="66"/>
      <c r="BG22" s="66"/>
      <c r="BH22" s="66"/>
      <c r="BI22" s="66"/>
      <c r="BJ22" s="66">
        <v>8</v>
      </c>
      <c r="BK22" s="66"/>
      <c r="BL22" s="66"/>
      <c r="BM22" s="66"/>
      <c r="BN22" s="66"/>
      <c r="BO22" s="66">
        <v>10</v>
      </c>
      <c r="BP22" s="66"/>
      <c r="BQ22" s="66"/>
      <c r="BR22" s="66"/>
      <c r="BS22" s="66"/>
      <c r="BT22" s="66"/>
      <c r="BU22" s="66"/>
      <c r="BV22" s="66"/>
      <c r="BW22" s="66"/>
      <c r="BX22" s="66">
        <v>10</v>
      </c>
      <c r="BY22" s="66">
        <v>10</v>
      </c>
      <c r="BZ22" s="66"/>
      <c r="CA22" s="66">
        <v>9</v>
      </c>
      <c r="CB22" s="66"/>
      <c r="CC22" s="66">
        <v>9</v>
      </c>
      <c r="CD22" s="66"/>
      <c r="CE22" s="66"/>
      <c r="CF22" s="66"/>
      <c r="CG22" s="66"/>
      <c r="CH22" s="67"/>
      <c r="CI22" s="1">
        <v>11</v>
      </c>
    </row>
    <row r="23" spans="1:87" x14ac:dyDescent="0.2">
      <c r="A23" s="54">
        <v>12</v>
      </c>
      <c r="B23" s="55" t="s">
        <v>83</v>
      </c>
      <c r="C23" s="56" t="s">
        <v>47</v>
      </c>
      <c r="D23" s="56">
        <v>1164804549</v>
      </c>
      <c r="E23" s="57"/>
      <c r="F23" s="1">
        <f>MATCH(D23,Данные!$D$1:$D$65536,0)</f>
        <v>8</v>
      </c>
      <c r="G23" s="89">
        <v>815</v>
      </c>
      <c r="H23" s="90">
        <f>IF(I23 &gt; 0, MAX(I$12:I$41) / I23, 0)</f>
        <v>1.15625</v>
      </c>
      <c r="I23" s="90">
        <v>96</v>
      </c>
      <c r="J23" s="90">
        <f>G23*H23</f>
        <v>942.34375</v>
      </c>
      <c r="K23" s="57">
        <v>165</v>
      </c>
      <c r="L23" s="57">
        <v>19</v>
      </c>
      <c r="M23" s="90">
        <f>IF(L23 &gt; 0,K23/L23,0)</f>
        <v>8.6842105263157894</v>
      </c>
      <c r="N23" s="91">
        <f>MIN($O23:CH23)</f>
        <v>7</v>
      </c>
      <c r="O23" s="65">
        <v>9</v>
      </c>
      <c r="P23" s="66">
        <v>10</v>
      </c>
      <c r="Q23" s="66">
        <v>9</v>
      </c>
      <c r="R23" s="66"/>
      <c r="S23" s="66"/>
      <c r="T23" s="66"/>
      <c r="U23" s="66">
        <v>9</v>
      </c>
      <c r="V23" s="66">
        <v>7</v>
      </c>
      <c r="W23" s="66"/>
      <c r="X23" s="66"/>
      <c r="Y23" s="66">
        <v>9</v>
      </c>
      <c r="Z23" s="66"/>
      <c r="AA23" s="66"/>
      <c r="AB23" s="66"/>
      <c r="AC23" s="66"/>
      <c r="AD23" s="66"/>
      <c r="AE23" s="66"/>
      <c r="AF23" s="66">
        <v>9</v>
      </c>
      <c r="AG23" s="66"/>
      <c r="AH23" s="66">
        <v>8</v>
      </c>
      <c r="AI23" s="66">
        <v>10</v>
      </c>
      <c r="AJ23" s="66">
        <v>8</v>
      </c>
      <c r="AK23" s="66"/>
      <c r="AL23" s="66"/>
      <c r="AM23" s="66"/>
      <c r="AN23" s="66">
        <v>10</v>
      </c>
      <c r="AO23" s="66"/>
      <c r="AP23" s="66">
        <v>7</v>
      </c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>
        <v>9</v>
      </c>
      <c r="BC23" s="66"/>
      <c r="BD23" s="66"/>
      <c r="BE23" s="66"/>
      <c r="BF23" s="66"/>
      <c r="BG23" s="66"/>
      <c r="BH23" s="66"/>
      <c r="BI23" s="66"/>
      <c r="BJ23" s="66">
        <v>8</v>
      </c>
      <c r="BK23" s="66"/>
      <c r="BL23" s="66"/>
      <c r="BM23" s="66"/>
      <c r="BN23" s="66"/>
      <c r="BO23" s="66">
        <v>10</v>
      </c>
      <c r="BP23" s="66"/>
      <c r="BQ23" s="66"/>
      <c r="BR23" s="66"/>
      <c r="BS23" s="66"/>
      <c r="BT23" s="66"/>
      <c r="BU23" s="66"/>
      <c r="BV23" s="66"/>
      <c r="BW23" s="66"/>
      <c r="BX23" s="66">
        <v>9</v>
      </c>
      <c r="BY23" s="66">
        <v>8</v>
      </c>
      <c r="BZ23" s="66">
        <v>7</v>
      </c>
      <c r="CA23" s="66"/>
      <c r="CB23" s="66"/>
      <c r="CC23" s="66">
        <v>9</v>
      </c>
      <c r="CD23" s="66"/>
      <c r="CE23" s="66"/>
      <c r="CF23" s="66"/>
      <c r="CG23" s="66"/>
      <c r="CH23" s="67"/>
      <c r="CI23" s="1">
        <v>12</v>
      </c>
    </row>
    <row r="24" spans="1:87" x14ac:dyDescent="0.2">
      <c r="A24" s="54">
        <v>13</v>
      </c>
      <c r="B24" s="55" t="s">
        <v>103</v>
      </c>
      <c r="C24" s="56" t="s">
        <v>55</v>
      </c>
      <c r="D24" s="56">
        <v>1224594407</v>
      </c>
      <c r="E24" s="57"/>
      <c r="F24" s="1">
        <f>MATCH(D24,Данные!$D$1:$D$65536,0)</f>
        <v>14</v>
      </c>
      <c r="G24" s="89">
        <v>809</v>
      </c>
      <c r="H24" s="90">
        <f>IF(I24 &gt; 0, MAX(I$12:I$41) / I24, 0)</f>
        <v>1.15625</v>
      </c>
      <c r="I24" s="90">
        <v>96</v>
      </c>
      <c r="J24" s="90">
        <f>G24*H24</f>
        <v>935.40625</v>
      </c>
      <c r="K24" s="57">
        <v>144</v>
      </c>
      <c r="L24" s="57">
        <v>17</v>
      </c>
      <c r="M24" s="90">
        <f>IF(L24 &gt; 0,K24/L24,0)</f>
        <v>8.4705882352941178</v>
      </c>
      <c r="N24" s="91">
        <f>MIN($O24:CH24)</f>
        <v>6</v>
      </c>
      <c r="O24" s="65">
        <v>8</v>
      </c>
      <c r="P24" s="66"/>
      <c r="Q24" s="66"/>
      <c r="R24" s="66"/>
      <c r="S24" s="66"/>
      <c r="T24" s="66"/>
      <c r="U24" s="66">
        <v>7</v>
      </c>
      <c r="V24" s="66">
        <v>8</v>
      </c>
      <c r="W24" s="66"/>
      <c r="X24" s="66"/>
      <c r="Y24" s="66">
        <v>7</v>
      </c>
      <c r="Z24" s="66">
        <v>8</v>
      </c>
      <c r="AA24" s="66"/>
      <c r="AB24" s="66"/>
      <c r="AC24" s="66"/>
      <c r="AD24" s="66"/>
      <c r="AE24" s="66"/>
      <c r="AF24" s="66">
        <v>8</v>
      </c>
      <c r="AG24" s="66"/>
      <c r="AH24" s="66">
        <v>9</v>
      </c>
      <c r="AI24" s="66">
        <v>9</v>
      </c>
      <c r="AJ24" s="66"/>
      <c r="AK24" s="66">
        <v>8</v>
      </c>
      <c r="AL24" s="66"/>
      <c r="AM24" s="66"/>
      <c r="AN24" s="66"/>
      <c r="AO24" s="66"/>
      <c r="AP24" s="66">
        <v>8</v>
      </c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>
        <v>10</v>
      </c>
      <c r="BC24" s="66"/>
      <c r="BD24" s="66"/>
      <c r="BE24" s="66"/>
      <c r="BF24" s="66"/>
      <c r="BG24" s="66"/>
      <c r="BH24" s="66"/>
      <c r="BI24" s="66"/>
      <c r="BJ24" s="66">
        <v>6</v>
      </c>
      <c r="BK24" s="66"/>
      <c r="BL24" s="66"/>
      <c r="BM24" s="66"/>
      <c r="BN24" s="66"/>
      <c r="BO24" s="66">
        <v>10</v>
      </c>
      <c r="BP24" s="66"/>
      <c r="BQ24" s="66"/>
      <c r="BR24" s="66"/>
      <c r="BS24" s="66"/>
      <c r="BT24" s="66"/>
      <c r="BU24" s="66"/>
      <c r="BV24" s="66"/>
      <c r="BW24" s="66"/>
      <c r="BX24" s="66">
        <v>10</v>
      </c>
      <c r="BY24" s="66">
        <v>10</v>
      </c>
      <c r="BZ24" s="66">
        <v>9</v>
      </c>
      <c r="CA24" s="66"/>
      <c r="CB24" s="66"/>
      <c r="CC24" s="66">
        <v>9</v>
      </c>
      <c r="CD24" s="66"/>
      <c r="CE24" s="66"/>
      <c r="CF24" s="66"/>
      <c r="CG24" s="66"/>
      <c r="CH24" s="67"/>
      <c r="CI24" s="1">
        <v>13</v>
      </c>
    </row>
    <row r="25" spans="1:87" x14ac:dyDescent="0.2">
      <c r="A25" s="54">
        <v>14</v>
      </c>
      <c r="B25" s="55" t="s">
        <v>154</v>
      </c>
      <c r="C25" s="56" t="s">
        <v>58</v>
      </c>
      <c r="D25" s="56">
        <v>1171456174</v>
      </c>
      <c r="E25" s="57"/>
      <c r="F25" s="1">
        <f>MATCH(D25,Данные!$D$1:$D$65536,0)</f>
        <v>28</v>
      </c>
      <c r="G25" s="89">
        <v>808</v>
      </c>
      <c r="H25" s="90">
        <f>IF(I25 &gt; 0, MAX(I$12:I$41) / I25, 0)</f>
        <v>1.088235294117647</v>
      </c>
      <c r="I25" s="90">
        <v>102</v>
      </c>
      <c r="J25" s="90">
        <f>G25*H25</f>
        <v>879.29411764705878</v>
      </c>
      <c r="K25" s="57">
        <v>153</v>
      </c>
      <c r="L25" s="57">
        <v>19</v>
      </c>
      <c r="M25" s="90">
        <f>IF(L25 &gt; 0,K25/L25,0)</f>
        <v>8.0526315789473681</v>
      </c>
      <c r="N25" s="91">
        <f>MIN($O25:CH25)</f>
        <v>6</v>
      </c>
      <c r="O25" s="65">
        <v>8</v>
      </c>
      <c r="P25" s="66">
        <v>9</v>
      </c>
      <c r="Q25" s="66">
        <v>8</v>
      </c>
      <c r="R25" s="66"/>
      <c r="S25" s="66"/>
      <c r="T25" s="66"/>
      <c r="U25" s="66">
        <v>8</v>
      </c>
      <c r="V25" s="66">
        <v>7</v>
      </c>
      <c r="W25" s="66"/>
      <c r="X25" s="66"/>
      <c r="Y25" s="66">
        <v>8</v>
      </c>
      <c r="Z25" s="66"/>
      <c r="AA25" s="66"/>
      <c r="AB25" s="66"/>
      <c r="AC25" s="66"/>
      <c r="AD25" s="66"/>
      <c r="AE25" s="66"/>
      <c r="AF25" s="66">
        <v>8</v>
      </c>
      <c r="AG25" s="66"/>
      <c r="AH25" s="66">
        <v>7</v>
      </c>
      <c r="AI25" s="66">
        <v>9</v>
      </c>
      <c r="AJ25" s="66"/>
      <c r="AK25" s="66">
        <v>7</v>
      </c>
      <c r="AL25" s="66"/>
      <c r="AM25" s="66"/>
      <c r="AN25" s="66"/>
      <c r="AO25" s="66"/>
      <c r="AP25" s="66">
        <v>7</v>
      </c>
      <c r="AQ25" s="66"/>
      <c r="AR25" s="66">
        <v>10</v>
      </c>
      <c r="AS25" s="66"/>
      <c r="AT25" s="66"/>
      <c r="AU25" s="66"/>
      <c r="AV25" s="66">
        <v>9</v>
      </c>
      <c r="AW25" s="66"/>
      <c r="AX25" s="66">
        <v>10</v>
      </c>
      <c r="AY25" s="66"/>
      <c r="AZ25" s="66"/>
      <c r="BA25" s="66"/>
      <c r="BB25" s="66"/>
      <c r="BC25" s="66"/>
      <c r="BD25" s="66"/>
      <c r="BE25" s="66"/>
      <c r="BF25" s="66">
        <v>6</v>
      </c>
      <c r="BG25" s="66"/>
      <c r="BH25" s="66"/>
      <c r="BI25" s="66"/>
      <c r="BJ25" s="66"/>
      <c r="BK25" s="66"/>
      <c r="BL25" s="66">
        <v>9</v>
      </c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>
        <v>9</v>
      </c>
      <c r="CC25" s="66">
        <v>8</v>
      </c>
      <c r="CD25" s="66"/>
      <c r="CE25" s="66"/>
      <c r="CF25" s="66">
        <v>6</v>
      </c>
      <c r="CG25" s="66"/>
      <c r="CH25" s="67"/>
      <c r="CI25" s="1">
        <v>14</v>
      </c>
    </row>
    <row r="26" spans="1:87" x14ac:dyDescent="0.2">
      <c r="A26" s="54">
        <v>15</v>
      </c>
      <c r="B26" s="55" t="s">
        <v>107</v>
      </c>
      <c r="C26" s="56" t="s">
        <v>39</v>
      </c>
      <c r="D26" s="56">
        <v>1164804445</v>
      </c>
      <c r="E26" s="57"/>
      <c r="F26" s="1">
        <f>MATCH(D26,Данные!$D$1:$D$65536,0)</f>
        <v>15</v>
      </c>
      <c r="G26" s="89">
        <v>802</v>
      </c>
      <c r="H26" s="90">
        <f>IF(I26 &gt; 0, MAX(I$12:I$41) / I26, 0)</f>
        <v>1.15625</v>
      </c>
      <c r="I26" s="90">
        <v>96</v>
      </c>
      <c r="J26" s="90">
        <f>G26*H26</f>
        <v>927.3125</v>
      </c>
      <c r="K26" s="57">
        <v>158</v>
      </c>
      <c r="L26" s="57">
        <v>19</v>
      </c>
      <c r="M26" s="90">
        <f>IF(L26 &gt; 0,K26/L26,0)</f>
        <v>8.3157894736842106</v>
      </c>
      <c r="N26" s="91">
        <f>MIN($O26:CH26)</f>
        <v>6</v>
      </c>
      <c r="O26" s="65">
        <v>8</v>
      </c>
      <c r="P26" s="66">
        <v>9</v>
      </c>
      <c r="Q26" s="66">
        <v>8</v>
      </c>
      <c r="R26" s="66"/>
      <c r="S26" s="66"/>
      <c r="T26" s="66">
        <v>9</v>
      </c>
      <c r="U26" s="66">
        <v>9</v>
      </c>
      <c r="V26" s="66">
        <v>8</v>
      </c>
      <c r="W26" s="66"/>
      <c r="X26" s="66"/>
      <c r="Y26" s="66">
        <v>8</v>
      </c>
      <c r="Z26" s="66"/>
      <c r="AA26" s="66"/>
      <c r="AB26" s="66"/>
      <c r="AC26" s="66"/>
      <c r="AD26" s="66"/>
      <c r="AE26" s="66"/>
      <c r="AF26" s="66">
        <v>9</v>
      </c>
      <c r="AG26" s="66"/>
      <c r="AH26" s="66">
        <v>9</v>
      </c>
      <c r="AI26" s="66">
        <v>8</v>
      </c>
      <c r="AJ26" s="66">
        <v>8</v>
      </c>
      <c r="AK26" s="66"/>
      <c r="AL26" s="66"/>
      <c r="AM26" s="66"/>
      <c r="AN26" s="66"/>
      <c r="AO26" s="66"/>
      <c r="AP26" s="66">
        <v>9</v>
      </c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>
        <v>7</v>
      </c>
      <c r="BC26" s="66"/>
      <c r="BD26" s="66"/>
      <c r="BE26" s="66"/>
      <c r="BF26" s="66"/>
      <c r="BG26" s="66"/>
      <c r="BH26" s="66"/>
      <c r="BI26" s="66"/>
      <c r="BJ26" s="66">
        <v>6</v>
      </c>
      <c r="BK26" s="66"/>
      <c r="BL26" s="66"/>
      <c r="BM26" s="66"/>
      <c r="BN26" s="66"/>
      <c r="BO26" s="66">
        <v>10</v>
      </c>
      <c r="BP26" s="66"/>
      <c r="BQ26" s="66"/>
      <c r="BR26" s="66"/>
      <c r="BS26" s="66"/>
      <c r="BT26" s="66"/>
      <c r="BU26" s="66"/>
      <c r="BV26" s="66"/>
      <c r="BW26" s="66"/>
      <c r="BX26" s="66">
        <v>8</v>
      </c>
      <c r="BY26" s="66">
        <v>9</v>
      </c>
      <c r="BZ26" s="66">
        <v>7</v>
      </c>
      <c r="CA26" s="66"/>
      <c r="CB26" s="66"/>
      <c r="CC26" s="66">
        <v>9</v>
      </c>
      <c r="CD26" s="66"/>
      <c r="CE26" s="66"/>
      <c r="CF26" s="66"/>
      <c r="CG26" s="66"/>
      <c r="CH26" s="67"/>
      <c r="CI26" s="1">
        <v>15</v>
      </c>
    </row>
    <row r="27" spans="1:87" x14ac:dyDescent="0.2">
      <c r="A27" s="54">
        <v>16</v>
      </c>
      <c r="B27" s="55" t="s">
        <v>113</v>
      </c>
      <c r="C27" s="56" t="s">
        <v>54</v>
      </c>
      <c r="D27" s="56">
        <v>1224594392</v>
      </c>
      <c r="E27" s="57"/>
      <c r="F27" s="1">
        <f>MATCH(D27,Данные!$D$1:$D$65536,0)</f>
        <v>17</v>
      </c>
      <c r="G27" s="89">
        <v>791</v>
      </c>
      <c r="H27" s="90">
        <f>IF(I27 &gt; 0, MAX(I$12:I$41) / I27, 0)</f>
        <v>1.15625</v>
      </c>
      <c r="I27" s="90">
        <v>96</v>
      </c>
      <c r="J27" s="90">
        <f>G27*H27</f>
        <v>914.59375</v>
      </c>
      <c r="K27" s="57">
        <v>142</v>
      </c>
      <c r="L27" s="57">
        <v>17</v>
      </c>
      <c r="M27" s="90">
        <f>IF(L27 &gt; 0,K27/L27,0)</f>
        <v>8.3529411764705888</v>
      </c>
      <c r="N27" s="91">
        <f>MIN($O27:CH27)</f>
        <v>6</v>
      </c>
      <c r="O27" s="65">
        <v>8</v>
      </c>
      <c r="P27" s="66"/>
      <c r="Q27" s="66"/>
      <c r="R27" s="66"/>
      <c r="S27" s="66"/>
      <c r="T27" s="66"/>
      <c r="U27" s="66">
        <v>6</v>
      </c>
      <c r="V27" s="66">
        <v>7</v>
      </c>
      <c r="W27" s="66"/>
      <c r="X27" s="66"/>
      <c r="Y27" s="66">
        <v>7</v>
      </c>
      <c r="Z27" s="66">
        <v>8</v>
      </c>
      <c r="AA27" s="66"/>
      <c r="AB27" s="66"/>
      <c r="AC27" s="66"/>
      <c r="AD27" s="66"/>
      <c r="AE27" s="66"/>
      <c r="AF27" s="66">
        <v>8</v>
      </c>
      <c r="AG27" s="66"/>
      <c r="AH27" s="66">
        <v>9</v>
      </c>
      <c r="AI27" s="66">
        <v>9</v>
      </c>
      <c r="AJ27" s="66"/>
      <c r="AK27" s="66">
        <v>7</v>
      </c>
      <c r="AL27" s="66"/>
      <c r="AM27" s="66"/>
      <c r="AN27" s="66"/>
      <c r="AO27" s="66"/>
      <c r="AP27" s="66">
        <v>8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>
        <v>10</v>
      </c>
      <c r="BC27" s="66"/>
      <c r="BD27" s="66"/>
      <c r="BE27" s="66"/>
      <c r="BF27" s="66"/>
      <c r="BG27" s="66"/>
      <c r="BH27" s="66"/>
      <c r="BI27" s="66"/>
      <c r="BJ27" s="66">
        <v>7</v>
      </c>
      <c r="BK27" s="66"/>
      <c r="BL27" s="66"/>
      <c r="BM27" s="66"/>
      <c r="BN27" s="66"/>
      <c r="BO27" s="66">
        <v>10</v>
      </c>
      <c r="BP27" s="66"/>
      <c r="BQ27" s="66"/>
      <c r="BR27" s="66"/>
      <c r="BS27" s="66"/>
      <c r="BT27" s="66"/>
      <c r="BU27" s="66"/>
      <c r="BV27" s="66"/>
      <c r="BW27" s="66"/>
      <c r="BX27" s="66">
        <v>10</v>
      </c>
      <c r="BY27" s="66">
        <v>10</v>
      </c>
      <c r="BZ27" s="66"/>
      <c r="CA27" s="66">
        <v>9</v>
      </c>
      <c r="CB27" s="66"/>
      <c r="CC27" s="66">
        <v>9</v>
      </c>
      <c r="CD27" s="66"/>
      <c r="CE27" s="66"/>
      <c r="CF27" s="66"/>
      <c r="CG27" s="66"/>
      <c r="CH27" s="67"/>
      <c r="CI27" s="1">
        <v>16</v>
      </c>
    </row>
    <row r="28" spans="1:87" x14ac:dyDescent="0.2">
      <c r="A28" s="54">
        <v>17</v>
      </c>
      <c r="B28" s="55" t="s">
        <v>143</v>
      </c>
      <c r="C28" s="56" t="s">
        <v>59</v>
      </c>
      <c r="D28" s="56">
        <v>1176337823</v>
      </c>
      <c r="E28" s="57"/>
      <c r="F28" s="1">
        <f>MATCH(D28,Данные!$D$1:$D$65536,0)</f>
        <v>25</v>
      </c>
      <c r="G28" s="89">
        <v>777</v>
      </c>
      <c r="H28" s="90">
        <f>IF(I28 &gt; 0, MAX(I$12:I$41) / I28, 0)</f>
        <v>1.15625</v>
      </c>
      <c r="I28" s="90">
        <v>96</v>
      </c>
      <c r="J28" s="90">
        <f>G28*H28</f>
        <v>898.40625</v>
      </c>
      <c r="K28" s="57">
        <v>140</v>
      </c>
      <c r="L28" s="57">
        <v>17</v>
      </c>
      <c r="M28" s="90">
        <f>IF(L28 &gt; 0,K28/L28,0)</f>
        <v>8.235294117647058</v>
      </c>
      <c r="N28" s="91">
        <f>MIN($O28:CH28)</f>
        <v>7</v>
      </c>
      <c r="O28" s="65">
        <v>7</v>
      </c>
      <c r="P28" s="66"/>
      <c r="Q28" s="66"/>
      <c r="R28" s="66"/>
      <c r="S28" s="66"/>
      <c r="T28" s="66"/>
      <c r="U28" s="66">
        <v>8</v>
      </c>
      <c r="V28" s="66">
        <v>7</v>
      </c>
      <c r="W28" s="66"/>
      <c r="X28" s="66"/>
      <c r="Y28" s="66">
        <v>8</v>
      </c>
      <c r="Z28" s="66"/>
      <c r="AA28" s="66"/>
      <c r="AB28" s="66"/>
      <c r="AC28" s="66"/>
      <c r="AD28" s="66"/>
      <c r="AE28" s="66"/>
      <c r="AF28" s="66">
        <v>7</v>
      </c>
      <c r="AG28" s="66"/>
      <c r="AH28" s="66">
        <v>7</v>
      </c>
      <c r="AI28" s="66">
        <v>9</v>
      </c>
      <c r="AJ28" s="66"/>
      <c r="AK28" s="66">
        <v>7</v>
      </c>
      <c r="AL28" s="66"/>
      <c r="AM28" s="66"/>
      <c r="AN28" s="66"/>
      <c r="AO28" s="66">
        <v>10</v>
      </c>
      <c r="AP28" s="66">
        <v>8</v>
      </c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>
        <v>9</v>
      </c>
      <c r="BC28" s="66"/>
      <c r="BD28" s="66"/>
      <c r="BE28" s="66"/>
      <c r="BF28" s="66"/>
      <c r="BG28" s="66"/>
      <c r="BH28" s="66"/>
      <c r="BI28" s="66"/>
      <c r="BJ28" s="66">
        <v>7</v>
      </c>
      <c r="BK28" s="66"/>
      <c r="BL28" s="66"/>
      <c r="BM28" s="66"/>
      <c r="BN28" s="66"/>
      <c r="BO28" s="66">
        <v>10</v>
      </c>
      <c r="BP28" s="66"/>
      <c r="BQ28" s="66"/>
      <c r="BR28" s="66"/>
      <c r="BS28" s="66"/>
      <c r="BT28" s="66"/>
      <c r="BU28" s="66"/>
      <c r="BV28" s="66"/>
      <c r="BW28" s="66">
        <v>10</v>
      </c>
      <c r="BX28" s="66"/>
      <c r="BY28" s="66">
        <v>9</v>
      </c>
      <c r="BZ28" s="66"/>
      <c r="CA28" s="66">
        <v>8</v>
      </c>
      <c r="CB28" s="66"/>
      <c r="CC28" s="66">
        <v>9</v>
      </c>
      <c r="CD28" s="66"/>
      <c r="CE28" s="66"/>
      <c r="CF28" s="66"/>
      <c r="CG28" s="66"/>
      <c r="CH28" s="67"/>
      <c r="CI28" s="1">
        <v>17</v>
      </c>
    </row>
    <row r="29" spans="1:87" x14ac:dyDescent="0.2">
      <c r="A29" s="54">
        <v>18</v>
      </c>
      <c r="B29" s="55" t="s">
        <v>150</v>
      </c>
      <c r="C29" s="56" t="s">
        <v>33</v>
      </c>
      <c r="D29" s="56">
        <v>1164804354</v>
      </c>
      <c r="E29" s="57"/>
      <c r="F29" s="1">
        <f>MATCH(D29,Данные!$D$1:$D$65536,0)</f>
        <v>27</v>
      </c>
      <c r="G29" s="89">
        <v>768</v>
      </c>
      <c r="H29" s="90">
        <f>IF(I29 &gt; 0, MAX(I$12:I$41) / I29, 0)</f>
        <v>1.009090909090909</v>
      </c>
      <c r="I29" s="90">
        <v>110</v>
      </c>
      <c r="J29" s="90">
        <f>G29*H29</f>
        <v>774.9818181818182</v>
      </c>
      <c r="K29" s="57">
        <v>142</v>
      </c>
      <c r="L29" s="57">
        <v>20</v>
      </c>
      <c r="M29" s="90">
        <f>IF(L29 &gt; 0,K29/L29,0)</f>
        <v>7.1</v>
      </c>
      <c r="N29" s="91">
        <f>MIN($O29:CH29)</f>
        <v>4</v>
      </c>
      <c r="O29" s="65">
        <v>8</v>
      </c>
      <c r="P29" s="66"/>
      <c r="Q29" s="66"/>
      <c r="R29" s="66"/>
      <c r="S29" s="66"/>
      <c r="T29" s="66"/>
      <c r="U29" s="66">
        <v>8</v>
      </c>
      <c r="V29" s="66">
        <v>7</v>
      </c>
      <c r="W29" s="66"/>
      <c r="X29" s="66"/>
      <c r="Y29" s="66">
        <v>8</v>
      </c>
      <c r="Z29" s="66"/>
      <c r="AA29" s="66"/>
      <c r="AB29" s="66">
        <v>9</v>
      </c>
      <c r="AC29" s="66"/>
      <c r="AD29" s="66"/>
      <c r="AE29" s="66"/>
      <c r="AF29" s="66">
        <v>7</v>
      </c>
      <c r="AG29" s="66"/>
      <c r="AH29" s="66">
        <v>7</v>
      </c>
      <c r="AI29" s="66">
        <v>7</v>
      </c>
      <c r="AJ29" s="66">
        <v>4</v>
      </c>
      <c r="AK29" s="66"/>
      <c r="AL29" s="66"/>
      <c r="AM29" s="66"/>
      <c r="AN29" s="66"/>
      <c r="AO29" s="66"/>
      <c r="AP29" s="66">
        <v>9</v>
      </c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>
        <v>6</v>
      </c>
      <c r="BQ29" s="66">
        <v>6</v>
      </c>
      <c r="BR29" s="66">
        <v>6</v>
      </c>
      <c r="BS29" s="66">
        <v>5</v>
      </c>
      <c r="BT29" s="66"/>
      <c r="BU29" s="66">
        <v>5</v>
      </c>
      <c r="BV29" s="66">
        <v>8</v>
      </c>
      <c r="BW29" s="66">
        <v>10</v>
      </c>
      <c r="BX29" s="66"/>
      <c r="BY29" s="66">
        <v>8</v>
      </c>
      <c r="BZ29" s="66"/>
      <c r="CA29" s="66">
        <v>6</v>
      </c>
      <c r="CB29" s="66"/>
      <c r="CC29" s="66">
        <v>8</v>
      </c>
      <c r="CD29" s="66"/>
      <c r="CE29" s="66"/>
      <c r="CF29" s="66"/>
      <c r="CG29" s="66"/>
      <c r="CH29" s="67"/>
      <c r="CI29" s="1">
        <v>18</v>
      </c>
    </row>
    <row r="30" spans="1:87" x14ac:dyDescent="0.2">
      <c r="A30" s="54">
        <v>19</v>
      </c>
      <c r="B30" s="55" t="s">
        <v>135</v>
      </c>
      <c r="C30" s="56" t="s">
        <v>60</v>
      </c>
      <c r="D30" s="56">
        <v>1181020562</v>
      </c>
      <c r="E30" s="57"/>
      <c r="F30" s="1">
        <f>MATCH(D30,Данные!$D$1:$D$65536,0)</f>
        <v>23</v>
      </c>
      <c r="G30" s="89">
        <v>748</v>
      </c>
      <c r="H30" s="90">
        <f>IF(I30 &gt; 0, MAX(I$12:I$41) / I30, 0)</f>
        <v>1.15625</v>
      </c>
      <c r="I30" s="90">
        <v>96</v>
      </c>
      <c r="J30" s="90">
        <f>G30*H30</f>
        <v>864.875</v>
      </c>
      <c r="K30" s="57">
        <v>133</v>
      </c>
      <c r="L30" s="57">
        <v>17</v>
      </c>
      <c r="M30" s="90">
        <f>IF(L30 &gt; 0,K30/L30,0)</f>
        <v>7.8235294117647056</v>
      </c>
      <c r="N30" s="91">
        <f>MIN($O30:CH30)</f>
        <v>6</v>
      </c>
      <c r="O30" s="65">
        <v>7</v>
      </c>
      <c r="P30" s="66"/>
      <c r="Q30" s="66"/>
      <c r="R30" s="66"/>
      <c r="S30" s="66"/>
      <c r="T30" s="66"/>
      <c r="U30" s="66">
        <v>7</v>
      </c>
      <c r="V30" s="66">
        <v>7</v>
      </c>
      <c r="W30" s="66"/>
      <c r="X30" s="66"/>
      <c r="Y30" s="66">
        <v>8</v>
      </c>
      <c r="Z30" s="66"/>
      <c r="AA30" s="66"/>
      <c r="AB30" s="66"/>
      <c r="AC30" s="66"/>
      <c r="AD30" s="66"/>
      <c r="AE30" s="66"/>
      <c r="AF30" s="66">
        <v>8</v>
      </c>
      <c r="AG30" s="66"/>
      <c r="AH30" s="66">
        <v>7</v>
      </c>
      <c r="AI30" s="66">
        <v>9</v>
      </c>
      <c r="AJ30" s="66">
        <v>7</v>
      </c>
      <c r="AK30" s="66"/>
      <c r="AL30" s="66"/>
      <c r="AM30" s="66"/>
      <c r="AN30" s="66"/>
      <c r="AO30" s="66"/>
      <c r="AP30" s="66">
        <v>7</v>
      </c>
      <c r="AQ30" s="66"/>
      <c r="AR30" s="66">
        <v>8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>
        <v>6</v>
      </c>
      <c r="BC30" s="66"/>
      <c r="BD30" s="66"/>
      <c r="BE30" s="66"/>
      <c r="BF30" s="66"/>
      <c r="BG30" s="66"/>
      <c r="BH30" s="66"/>
      <c r="BI30" s="66"/>
      <c r="BJ30" s="66">
        <v>7</v>
      </c>
      <c r="BK30" s="66"/>
      <c r="BL30" s="66"/>
      <c r="BM30" s="66"/>
      <c r="BN30" s="66"/>
      <c r="BO30" s="66">
        <v>10</v>
      </c>
      <c r="BP30" s="66"/>
      <c r="BQ30" s="66"/>
      <c r="BR30" s="66"/>
      <c r="BS30" s="66"/>
      <c r="BT30" s="66"/>
      <c r="BU30" s="66"/>
      <c r="BV30" s="66"/>
      <c r="BW30" s="66">
        <v>10</v>
      </c>
      <c r="BX30" s="66"/>
      <c r="BY30" s="66">
        <v>8</v>
      </c>
      <c r="BZ30" s="66">
        <v>8</v>
      </c>
      <c r="CA30" s="66"/>
      <c r="CB30" s="66"/>
      <c r="CC30" s="66">
        <v>9</v>
      </c>
      <c r="CD30" s="66"/>
      <c r="CE30" s="66"/>
      <c r="CF30" s="66"/>
      <c r="CG30" s="66"/>
      <c r="CH30" s="67"/>
      <c r="CI30" s="1">
        <v>19</v>
      </c>
    </row>
    <row r="31" spans="1:87" x14ac:dyDescent="0.2">
      <c r="A31" s="54">
        <v>20</v>
      </c>
      <c r="B31" s="55" t="s">
        <v>158</v>
      </c>
      <c r="C31" s="56" t="s">
        <v>44</v>
      </c>
      <c r="D31" s="56">
        <v>1164804510</v>
      </c>
      <c r="E31" s="57"/>
      <c r="F31" s="1">
        <f>MATCH(D31,Данные!$D$1:$D$65536,0)</f>
        <v>29</v>
      </c>
      <c r="G31" s="89">
        <v>715</v>
      </c>
      <c r="H31" s="90">
        <f>IF(I31 &gt; 0, MAX(I$12:I$41) / I31, 0)</f>
        <v>1.15625</v>
      </c>
      <c r="I31" s="90">
        <v>96</v>
      </c>
      <c r="J31" s="90">
        <f>G31*H31</f>
        <v>826.71875</v>
      </c>
      <c r="K31" s="57">
        <v>143</v>
      </c>
      <c r="L31" s="57">
        <v>19</v>
      </c>
      <c r="M31" s="90">
        <f>IF(L31 &gt; 0,K31/L31,0)</f>
        <v>7.5263157894736841</v>
      </c>
      <c r="N31" s="91">
        <f>MIN($O31:CH31)</f>
        <v>6</v>
      </c>
      <c r="O31" s="65">
        <v>9</v>
      </c>
      <c r="P31" s="66">
        <v>10</v>
      </c>
      <c r="Q31" s="66">
        <v>7</v>
      </c>
      <c r="R31" s="66"/>
      <c r="S31" s="66"/>
      <c r="T31" s="66"/>
      <c r="U31" s="66">
        <v>8</v>
      </c>
      <c r="V31" s="66">
        <v>7</v>
      </c>
      <c r="W31" s="66"/>
      <c r="X31" s="66"/>
      <c r="Y31" s="66">
        <v>7</v>
      </c>
      <c r="Z31" s="66"/>
      <c r="AA31" s="66">
        <v>7</v>
      </c>
      <c r="AB31" s="66"/>
      <c r="AC31" s="66"/>
      <c r="AD31" s="66"/>
      <c r="AE31" s="66"/>
      <c r="AF31" s="66">
        <v>8</v>
      </c>
      <c r="AG31" s="66"/>
      <c r="AH31" s="66">
        <v>7</v>
      </c>
      <c r="AI31" s="66">
        <v>8</v>
      </c>
      <c r="AJ31" s="66">
        <v>7</v>
      </c>
      <c r="AK31" s="66"/>
      <c r="AL31" s="66"/>
      <c r="AM31" s="66"/>
      <c r="AN31" s="66"/>
      <c r="AO31" s="66"/>
      <c r="AP31" s="66">
        <v>6</v>
      </c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>
        <v>6</v>
      </c>
      <c r="BC31" s="66"/>
      <c r="BD31" s="66"/>
      <c r="BE31" s="66"/>
      <c r="BF31" s="66"/>
      <c r="BG31" s="66"/>
      <c r="BH31" s="66"/>
      <c r="BI31" s="66"/>
      <c r="BJ31" s="66">
        <v>6</v>
      </c>
      <c r="BK31" s="66"/>
      <c r="BL31" s="66"/>
      <c r="BM31" s="66"/>
      <c r="BN31" s="66"/>
      <c r="BO31" s="66">
        <v>8</v>
      </c>
      <c r="BP31" s="66"/>
      <c r="BQ31" s="66"/>
      <c r="BR31" s="66"/>
      <c r="BS31" s="66"/>
      <c r="BT31" s="66"/>
      <c r="BU31" s="66"/>
      <c r="BV31" s="66"/>
      <c r="BW31" s="66"/>
      <c r="BX31" s="66">
        <v>9</v>
      </c>
      <c r="BY31" s="66">
        <v>8</v>
      </c>
      <c r="BZ31" s="66">
        <v>7</v>
      </c>
      <c r="CA31" s="66"/>
      <c r="CB31" s="66"/>
      <c r="CC31" s="66">
        <v>8</v>
      </c>
      <c r="CD31" s="66"/>
      <c r="CE31" s="66"/>
      <c r="CF31" s="66"/>
      <c r="CG31" s="66"/>
      <c r="CH31" s="67"/>
      <c r="CI31" s="1">
        <v>20</v>
      </c>
    </row>
    <row r="32" spans="1:87" x14ac:dyDescent="0.2">
      <c r="A32" s="54">
        <v>21</v>
      </c>
      <c r="B32" s="55" t="s">
        <v>64</v>
      </c>
      <c r="C32" s="56" t="s">
        <v>49</v>
      </c>
      <c r="D32" s="56">
        <v>1164804575</v>
      </c>
      <c r="E32" s="57"/>
      <c r="F32" s="1">
        <f>MATCH(D32,Данные!$D$1:$D$65536,0)</f>
        <v>3</v>
      </c>
      <c r="G32" s="89">
        <v>714</v>
      </c>
      <c r="H32" s="90">
        <f>IF(I32 &gt; 0, MAX(I$12:I$41) / I32, 0)</f>
        <v>1.15625</v>
      </c>
      <c r="I32" s="90">
        <v>96</v>
      </c>
      <c r="J32" s="90">
        <f>G32*H32</f>
        <v>825.5625</v>
      </c>
      <c r="K32" s="57">
        <v>136</v>
      </c>
      <c r="L32" s="57">
        <v>18</v>
      </c>
      <c r="M32" s="90">
        <f>IF(L32 &gt; 0,K32/L32,0)</f>
        <v>7.5555555555555554</v>
      </c>
      <c r="N32" s="91">
        <f>MIN($O32:CH32)</f>
        <v>6</v>
      </c>
      <c r="O32" s="65">
        <v>8</v>
      </c>
      <c r="P32" s="66"/>
      <c r="Q32" s="66">
        <v>7</v>
      </c>
      <c r="R32" s="66"/>
      <c r="S32" s="66">
        <v>10</v>
      </c>
      <c r="T32" s="66"/>
      <c r="U32" s="66">
        <v>6</v>
      </c>
      <c r="V32" s="66">
        <v>7</v>
      </c>
      <c r="W32" s="66"/>
      <c r="X32" s="66"/>
      <c r="Y32" s="66">
        <v>8</v>
      </c>
      <c r="Z32" s="66"/>
      <c r="AA32" s="66"/>
      <c r="AB32" s="66"/>
      <c r="AC32" s="66"/>
      <c r="AD32" s="66"/>
      <c r="AE32" s="66"/>
      <c r="AF32" s="66">
        <v>7</v>
      </c>
      <c r="AG32" s="66"/>
      <c r="AH32" s="66">
        <v>8</v>
      </c>
      <c r="AI32" s="66">
        <v>8</v>
      </c>
      <c r="AJ32" s="66">
        <v>8</v>
      </c>
      <c r="AK32" s="66"/>
      <c r="AL32" s="66"/>
      <c r="AM32" s="66"/>
      <c r="AN32" s="66"/>
      <c r="AO32" s="66"/>
      <c r="AP32" s="66">
        <v>7</v>
      </c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>
        <v>7</v>
      </c>
      <c r="BC32" s="66"/>
      <c r="BD32" s="66"/>
      <c r="BE32" s="66"/>
      <c r="BF32" s="66"/>
      <c r="BG32" s="66"/>
      <c r="BH32" s="66"/>
      <c r="BI32" s="66"/>
      <c r="BJ32" s="66">
        <v>7</v>
      </c>
      <c r="BK32" s="66"/>
      <c r="BL32" s="66"/>
      <c r="BM32" s="66"/>
      <c r="BN32" s="66"/>
      <c r="BO32" s="66">
        <v>9</v>
      </c>
      <c r="BP32" s="66"/>
      <c r="BQ32" s="66"/>
      <c r="BR32" s="66"/>
      <c r="BS32" s="66"/>
      <c r="BT32" s="66"/>
      <c r="BU32" s="66"/>
      <c r="BV32" s="66"/>
      <c r="BW32" s="66"/>
      <c r="BX32" s="66">
        <v>9</v>
      </c>
      <c r="BY32" s="66">
        <v>6</v>
      </c>
      <c r="BZ32" s="66">
        <v>6</v>
      </c>
      <c r="CA32" s="66"/>
      <c r="CB32" s="66"/>
      <c r="CC32" s="66">
        <v>8</v>
      </c>
      <c r="CD32" s="66"/>
      <c r="CE32" s="66"/>
      <c r="CF32" s="66"/>
      <c r="CG32" s="66"/>
      <c r="CH32" s="67"/>
      <c r="CI32" s="1">
        <v>21</v>
      </c>
    </row>
    <row r="33" spans="1:87" x14ac:dyDescent="0.2">
      <c r="A33" s="54">
        <v>22</v>
      </c>
      <c r="B33" s="55" t="s">
        <v>99</v>
      </c>
      <c r="C33" s="56" t="s">
        <v>31</v>
      </c>
      <c r="D33" s="56">
        <v>1164804328</v>
      </c>
      <c r="E33" s="57"/>
      <c r="F33" s="1">
        <f>MATCH(D33,Данные!$D$1:$D$65536,0)</f>
        <v>13</v>
      </c>
      <c r="G33" s="89">
        <v>712</v>
      </c>
      <c r="H33" s="90">
        <f>IF(I33 &gt; 0, MAX(I$12:I$41) / I33, 0)</f>
        <v>1.15625</v>
      </c>
      <c r="I33" s="90">
        <v>96</v>
      </c>
      <c r="J33" s="90">
        <f>G33*H33</f>
        <v>823.25</v>
      </c>
      <c r="K33" s="57">
        <v>144</v>
      </c>
      <c r="L33" s="57">
        <v>19</v>
      </c>
      <c r="M33" s="90">
        <f>IF(L33 &gt; 0,K33/L33,0)</f>
        <v>7.5789473684210522</v>
      </c>
      <c r="N33" s="91">
        <f>MIN($O33:CH33)</f>
        <v>6</v>
      </c>
      <c r="O33" s="65">
        <v>7</v>
      </c>
      <c r="P33" s="66">
        <v>9</v>
      </c>
      <c r="Q33" s="66">
        <v>7</v>
      </c>
      <c r="R33" s="66"/>
      <c r="S33" s="66"/>
      <c r="T33" s="66"/>
      <c r="U33" s="66">
        <v>7</v>
      </c>
      <c r="V33" s="66">
        <v>7</v>
      </c>
      <c r="W33" s="66"/>
      <c r="X33" s="66"/>
      <c r="Y33" s="66">
        <v>7</v>
      </c>
      <c r="Z33" s="66"/>
      <c r="AA33" s="66"/>
      <c r="AB33" s="66"/>
      <c r="AC33" s="66"/>
      <c r="AD33" s="66"/>
      <c r="AE33" s="66"/>
      <c r="AF33" s="66">
        <v>7</v>
      </c>
      <c r="AG33" s="66"/>
      <c r="AH33" s="66">
        <v>7</v>
      </c>
      <c r="AI33" s="66">
        <v>8</v>
      </c>
      <c r="AJ33" s="66">
        <v>6</v>
      </c>
      <c r="AK33" s="66"/>
      <c r="AL33" s="66"/>
      <c r="AM33" s="66"/>
      <c r="AN33" s="66"/>
      <c r="AO33" s="66">
        <v>9</v>
      </c>
      <c r="AP33" s="66">
        <v>8</v>
      </c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>
        <v>7</v>
      </c>
      <c r="BC33" s="66"/>
      <c r="BD33" s="66"/>
      <c r="BE33" s="66"/>
      <c r="BF33" s="66"/>
      <c r="BG33" s="66"/>
      <c r="BH33" s="66"/>
      <c r="BI33" s="66"/>
      <c r="BJ33" s="66">
        <v>6</v>
      </c>
      <c r="BK33" s="66"/>
      <c r="BL33" s="66"/>
      <c r="BM33" s="66"/>
      <c r="BN33" s="66"/>
      <c r="BO33" s="66">
        <v>10</v>
      </c>
      <c r="BP33" s="66"/>
      <c r="BQ33" s="66"/>
      <c r="BR33" s="66"/>
      <c r="BS33" s="66"/>
      <c r="BT33" s="66"/>
      <c r="BU33" s="66"/>
      <c r="BV33" s="66"/>
      <c r="BW33" s="66">
        <v>9</v>
      </c>
      <c r="BX33" s="66"/>
      <c r="BY33" s="66">
        <v>9</v>
      </c>
      <c r="BZ33" s="66"/>
      <c r="CA33" s="66">
        <v>6</v>
      </c>
      <c r="CB33" s="66"/>
      <c r="CC33" s="66">
        <v>8</v>
      </c>
      <c r="CD33" s="66"/>
      <c r="CE33" s="66"/>
      <c r="CF33" s="66"/>
      <c r="CG33" s="66"/>
      <c r="CH33" s="67"/>
      <c r="CI33" s="1">
        <v>22</v>
      </c>
    </row>
    <row r="34" spans="1:87" x14ac:dyDescent="0.2">
      <c r="A34" s="54">
        <v>23</v>
      </c>
      <c r="B34" s="55" t="s">
        <v>110</v>
      </c>
      <c r="C34" s="56" t="s">
        <v>57</v>
      </c>
      <c r="D34" s="56">
        <v>1280146095</v>
      </c>
      <c r="E34" s="57"/>
      <c r="F34" s="1">
        <f>MATCH(D34,Данные!$D$1:$D$65536,0)</f>
        <v>16</v>
      </c>
      <c r="G34" s="89">
        <v>698</v>
      </c>
      <c r="H34" s="90">
        <f>IF(I34 &gt; 0, MAX(I$12:I$41) / I34, 0)</f>
        <v>1.15625</v>
      </c>
      <c r="I34" s="90">
        <v>96</v>
      </c>
      <c r="J34" s="90">
        <f>G34*H34</f>
        <v>807.0625</v>
      </c>
      <c r="K34" s="57">
        <v>125</v>
      </c>
      <c r="L34" s="57">
        <v>17</v>
      </c>
      <c r="M34" s="90">
        <f>IF(L34 &gt; 0,K34/L34,0)</f>
        <v>7.3529411764705879</v>
      </c>
      <c r="N34" s="91">
        <f>MIN($O34:CH34)</f>
        <v>5</v>
      </c>
      <c r="O34" s="65">
        <v>7</v>
      </c>
      <c r="P34" s="66"/>
      <c r="Q34" s="66"/>
      <c r="R34" s="66"/>
      <c r="S34" s="66"/>
      <c r="T34" s="66"/>
      <c r="U34" s="66">
        <v>5</v>
      </c>
      <c r="V34" s="66">
        <v>6</v>
      </c>
      <c r="W34" s="66"/>
      <c r="X34" s="66"/>
      <c r="Y34" s="66">
        <v>8</v>
      </c>
      <c r="Z34" s="66">
        <v>7</v>
      </c>
      <c r="AA34" s="66"/>
      <c r="AB34" s="66"/>
      <c r="AC34" s="66"/>
      <c r="AD34" s="66"/>
      <c r="AE34" s="66"/>
      <c r="AF34" s="66">
        <v>7</v>
      </c>
      <c r="AG34" s="66"/>
      <c r="AH34" s="66">
        <v>7</v>
      </c>
      <c r="AI34" s="66">
        <v>8</v>
      </c>
      <c r="AJ34" s="66"/>
      <c r="AK34" s="66">
        <v>6</v>
      </c>
      <c r="AL34" s="66"/>
      <c r="AM34" s="66"/>
      <c r="AN34" s="66"/>
      <c r="AO34" s="66"/>
      <c r="AP34" s="66">
        <v>9</v>
      </c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>
        <v>9</v>
      </c>
      <c r="BC34" s="66"/>
      <c r="BD34" s="66"/>
      <c r="BE34" s="66"/>
      <c r="BF34" s="66"/>
      <c r="BG34" s="66"/>
      <c r="BH34" s="66"/>
      <c r="BI34" s="66"/>
      <c r="BJ34" s="66">
        <v>5</v>
      </c>
      <c r="BK34" s="66"/>
      <c r="BL34" s="66"/>
      <c r="BM34" s="66"/>
      <c r="BN34" s="66"/>
      <c r="BO34" s="66">
        <v>10</v>
      </c>
      <c r="BP34" s="66"/>
      <c r="BQ34" s="66"/>
      <c r="BR34" s="66"/>
      <c r="BS34" s="66"/>
      <c r="BT34" s="66"/>
      <c r="BU34" s="66"/>
      <c r="BV34" s="66"/>
      <c r="BW34" s="66"/>
      <c r="BX34" s="66">
        <v>8</v>
      </c>
      <c r="BY34" s="66">
        <v>8</v>
      </c>
      <c r="BZ34" s="66"/>
      <c r="CA34" s="66">
        <v>8</v>
      </c>
      <c r="CB34" s="66"/>
      <c r="CC34" s="66">
        <v>7</v>
      </c>
      <c r="CD34" s="66"/>
      <c r="CE34" s="66"/>
      <c r="CF34" s="66"/>
      <c r="CG34" s="66"/>
      <c r="CH34" s="67"/>
      <c r="CI34" s="1">
        <v>23</v>
      </c>
    </row>
    <row r="35" spans="1:87" x14ac:dyDescent="0.2">
      <c r="A35" s="54">
        <v>24</v>
      </c>
      <c r="B35" s="55" t="s">
        <v>131</v>
      </c>
      <c r="C35" s="56" t="s">
        <v>32</v>
      </c>
      <c r="D35" s="56">
        <v>1164804341</v>
      </c>
      <c r="E35" s="57"/>
      <c r="F35" s="1">
        <f>MATCH(D35,Данные!$D$1:$D$65536,0)</f>
        <v>22</v>
      </c>
      <c r="G35" s="89">
        <v>674</v>
      </c>
      <c r="H35" s="90">
        <f>IF(I35 &gt; 0, MAX(I$12:I$41) / I35, 0)</f>
        <v>1.088235294117647</v>
      </c>
      <c r="I35" s="90">
        <v>102</v>
      </c>
      <c r="J35" s="90">
        <f>G35*H35</f>
        <v>733.47058823529403</v>
      </c>
      <c r="K35" s="57">
        <v>104</v>
      </c>
      <c r="L35" s="57">
        <v>16</v>
      </c>
      <c r="M35" s="90">
        <f>IF(L35 &gt; 0,K35/L35,0)</f>
        <v>6.5</v>
      </c>
      <c r="N35" s="91">
        <f>MIN($O35:CH35)</f>
        <v>4</v>
      </c>
      <c r="O35" s="65">
        <v>6</v>
      </c>
      <c r="P35" s="66"/>
      <c r="Q35" s="66"/>
      <c r="R35" s="66"/>
      <c r="S35" s="66"/>
      <c r="T35" s="66"/>
      <c r="U35" s="66">
        <v>5</v>
      </c>
      <c r="V35" s="66">
        <v>5</v>
      </c>
      <c r="W35" s="66"/>
      <c r="X35" s="66"/>
      <c r="Y35" s="66">
        <v>8</v>
      </c>
      <c r="Z35" s="66"/>
      <c r="AA35" s="66"/>
      <c r="AB35" s="66"/>
      <c r="AC35" s="66"/>
      <c r="AD35" s="66">
        <v>6</v>
      </c>
      <c r="AE35" s="66"/>
      <c r="AF35" s="66">
        <v>9</v>
      </c>
      <c r="AG35" s="66"/>
      <c r="AH35" s="66">
        <v>6</v>
      </c>
      <c r="AI35" s="66">
        <v>6</v>
      </c>
      <c r="AJ35" s="66">
        <v>6</v>
      </c>
      <c r="AK35" s="66"/>
      <c r="AL35" s="66"/>
      <c r="AM35" s="66"/>
      <c r="AN35" s="66"/>
      <c r="AO35" s="66"/>
      <c r="AP35" s="66">
        <v>4</v>
      </c>
      <c r="AQ35" s="66"/>
      <c r="AR35" s="66"/>
      <c r="AS35" s="66"/>
      <c r="AT35" s="66">
        <v>6</v>
      </c>
      <c r="AU35" s="66">
        <v>8</v>
      </c>
      <c r="AV35" s="66"/>
      <c r="AW35" s="66"/>
      <c r="AX35" s="66"/>
      <c r="AY35" s="66"/>
      <c r="AZ35" s="66"/>
      <c r="BA35" s="66"/>
      <c r="BB35" s="66"/>
      <c r="BC35" s="66">
        <v>7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>
        <v>6</v>
      </c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>
        <v>7</v>
      </c>
      <c r="CD35" s="66"/>
      <c r="CE35" s="66">
        <v>9</v>
      </c>
      <c r="CF35" s="66"/>
      <c r="CG35" s="66"/>
      <c r="CH35" s="67"/>
      <c r="CI35" s="1">
        <v>24</v>
      </c>
    </row>
    <row r="36" spans="1:87" x14ac:dyDescent="0.2">
      <c r="A36" s="54">
        <v>25</v>
      </c>
      <c r="B36" s="55" t="s">
        <v>123</v>
      </c>
      <c r="C36" s="56" t="s">
        <v>53</v>
      </c>
      <c r="D36" s="56">
        <v>1224594360</v>
      </c>
      <c r="E36" s="57"/>
      <c r="F36" s="1">
        <f>MATCH(D36,Данные!$D$1:$D$65536,0)</f>
        <v>20</v>
      </c>
      <c r="G36" s="89">
        <v>664</v>
      </c>
      <c r="H36" s="90">
        <f>IF(I36 &gt; 0, MAX(I$12:I$41) / I36, 0)</f>
        <v>1.15625</v>
      </c>
      <c r="I36" s="90">
        <v>96</v>
      </c>
      <c r="J36" s="90">
        <f>G36*H36</f>
        <v>767.75</v>
      </c>
      <c r="K36" s="57">
        <v>117</v>
      </c>
      <c r="L36" s="57">
        <v>17</v>
      </c>
      <c r="M36" s="90">
        <f>IF(L36 &gt; 0,K36/L36,0)</f>
        <v>6.882352941176471</v>
      </c>
      <c r="N36" s="91">
        <f>MIN($O36:CH36)</f>
        <v>5</v>
      </c>
      <c r="O36" s="65">
        <v>7</v>
      </c>
      <c r="P36" s="66"/>
      <c r="Q36" s="66"/>
      <c r="R36" s="66"/>
      <c r="S36" s="66"/>
      <c r="T36" s="66">
        <v>5</v>
      </c>
      <c r="U36" s="66">
        <v>6</v>
      </c>
      <c r="V36" s="66">
        <v>6</v>
      </c>
      <c r="W36" s="66"/>
      <c r="X36" s="66"/>
      <c r="Y36" s="66">
        <v>7</v>
      </c>
      <c r="Z36" s="66"/>
      <c r="AA36" s="66"/>
      <c r="AB36" s="66"/>
      <c r="AC36" s="66"/>
      <c r="AD36" s="66"/>
      <c r="AE36" s="66"/>
      <c r="AF36" s="66">
        <v>8</v>
      </c>
      <c r="AG36" s="66"/>
      <c r="AH36" s="66">
        <v>6</v>
      </c>
      <c r="AI36" s="66">
        <v>10</v>
      </c>
      <c r="AJ36" s="66">
        <v>7</v>
      </c>
      <c r="AK36" s="66"/>
      <c r="AL36" s="66"/>
      <c r="AM36" s="66"/>
      <c r="AN36" s="66"/>
      <c r="AO36" s="66"/>
      <c r="AP36" s="66">
        <v>8</v>
      </c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>
        <v>6</v>
      </c>
      <c r="BC36" s="66"/>
      <c r="BD36" s="66"/>
      <c r="BE36" s="66"/>
      <c r="BF36" s="66"/>
      <c r="BG36" s="66"/>
      <c r="BH36" s="66"/>
      <c r="BI36" s="66"/>
      <c r="BJ36" s="66">
        <v>5</v>
      </c>
      <c r="BK36" s="66"/>
      <c r="BL36" s="66"/>
      <c r="BM36" s="66"/>
      <c r="BN36" s="66"/>
      <c r="BO36" s="66">
        <v>10</v>
      </c>
      <c r="BP36" s="66"/>
      <c r="BQ36" s="66"/>
      <c r="BR36" s="66"/>
      <c r="BS36" s="66"/>
      <c r="BT36" s="66"/>
      <c r="BU36" s="66"/>
      <c r="BV36" s="66"/>
      <c r="BW36" s="66"/>
      <c r="BX36" s="66">
        <v>8</v>
      </c>
      <c r="BY36" s="66">
        <v>6</v>
      </c>
      <c r="BZ36" s="66">
        <v>5</v>
      </c>
      <c r="CA36" s="66"/>
      <c r="CB36" s="66"/>
      <c r="CC36" s="66">
        <v>7</v>
      </c>
      <c r="CD36" s="66"/>
      <c r="CE36" s="66"/>
      <c r="CF36" s="66"/>
      <c r="CG36" s="66"/>
      <c r="CH36" s="67"/>
      <c r="CI36" s="1">
        <v>25</v>
      </c>
    </row>
    <row r="37" spans="1:87" x14ac:dyDescent="0.2">
      <c r="A37" s="54">
        <v>26</v>
      </c>
      <c r="B37" s="55" t="s">
        <v>164</v>
      </c>
      <c r="C37" s="56" t="s">
        <v>52</v>
      </c>
      <c r="D37" s="56">
        <v>1164804640</v>
      </c>
      <c r="E37" s="57"/>
      <c r="F37" s="1">
        <f>MATCH(D37,Данные!$D$1:$D$65536,0)</f>
        <v>31</v>
      </c>
      <c r="G37" s="89">
        <v>659</v>
      </c>
      <c r="H37" s="90">
        <f>IF(I37 &gt; 0, MAX(I$12:I$41) / I37, 0)</f>
        <v>1.0990099009900991</v>
      </c>
      <c r="I37" s="90">
        <v>101</v>
      </c>
      <c r="J37" s="90">
        <f>G37*H37</f>
        <v>724.24752475247533</v>
      </c>
      <c r="K37" s="57">
        <v>112</v>
      </c>
      <c r="L37" s="57">
        <v>17</v>
      </c>
      <c r="M37" s="90">
        <f>IF(L37 &gt; 0,K37/L37,0)</f>
        <v>6.5882352941176467</v>
      </c>
      <c r="N37" s="91">
        <f>MIN($O37:CH37)</f>
        <v>5</v>
      </c>
      <c r="O37" s="65">
        <v>8</v>
      </c>
      <c r="P37" s="66"/>
      <c r="Q37" s="66"/>
      <c r="R37" s="66"/>
      <c r="S37" s="66"/>
      <c r="T37" s="66"/>
      <c r="U37" s="66">
        <v>7</v>
      </c>
      <c r="V37" s="66">
        <v>7</v>
      </c>
      <c r="W37" s="66"/>
      <c r="X37" s="66"/>
      <c r="Y37" s="66">
        <v>5</v>
      </c>
      <c r="Z37" s="66"/>
      <c r="AA37" s="66"/>
      <c r="AB37" s="66"/>
      <c r="AC37" s="66"/>
      <c r="AD37" s="66"/>
      <c r="AE37" s="66"/>
      <c r="AF37" s="66">
        <v>6</v>
      </c>
      <c r="AG37" s="66"/>
      <c r="AH37" s="66">
        <v>5</v>
      </c>
      <c r="AI37" s="66">
        <v>6</v>
      </c>
      <c r="AJ37" s="66"/>
      <c r="AK37" s="66">
        <v>7</v>
      </c>
      <c r="AL37" s="66"/>
      <c r="AM37" s="66"/>
      <c r="AN37" s="66"/>
      <c r="AO37" s="66">
        <v>7</v>
      </c>
      <c r="AP37" s="66">
        <v>5</v>
      </c>
      <c r="AQ37" s="66"/>
      <c r="AR37" s="66"/>
      <c r="AS37" s="66"/>
      <c r="AT37" s="66"/>
      <c r="AU37" s="66"/>
      <c r="AV37" s="66"/>
      <c r="AW37" s="66">
        <v>7</v>
      </c>
      <c r="AX37" s="66"/>
      <c r="AY37" s="66"/>
      <c r="AZ37" s="66">
        <v>7</v>
      </c>
      <c r="BA37" s="66">
        <v>6</v>
      </c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>
        <v>9</v>
      </c>
      <c r="BX37" s="66"/>
      <c r="BY37" s="66">
        <v>7</v>
      </c>
      <c r="BZ37" s="66"/>
      <c r="CA37" s="66">
        <v>6</v>
      </c>
      <c r="CB37" s="66"/>
      <c r="CC37" s="66">
        <v>7</v>
      </c>
      <c r="CD37" s="66"/>
      <c r="CE37" s="66"/>
      <c r="CF37" s="66"/>
      <c r="CG37" s="66"/>
      <c r="CH37" s="67"/>
      <c r="CI37" s="1">
        <v>26</v>
      </c>
    </row>
    <row r="38" spans="1:87" x14ac:dyDescent="0.2">
      <c r="A38" s="54">
        <v>27</v>
      </c>
      <c r="B38" s="55" t="s">
        <v>160</v>
      </c>
      <c r="C38" s="56" t="s">
        <v>34</v>
      </c>
      <c r="D38" s="56">
        <v>1164804367</v>
      </c>
      <c r="E38" s="57"/>
      <c r="F38" s="1">
        <f>MATCH(D38,Данные!$D$1:$D$65536,0)</f>
        <v>30</v>
      </c>
      <c r="G38" s="89">
        <v>656</v>
      </c>
      <c r="H38" s="90">
        <f>IF(I38 &gt; 0, MAX(I$12:I$41) / I38, 0)</f>
        <v>1.15625</v>
      </c>
      <c r="I38" s="90">
        <v>96</v>
      </c>
      <c r="J38" s="90">
        <f>G38*H38</f>
        <v>758.5</v>
      </c>
      <c r="K38" s="57">
        <v>117</v>
      </c>
      <c r="L38" s="57">
        <v>17</v>
      </c>
      <c r="M38" s="90">
        <f>IF(L38 &gt; 0,K38/L38,0)</f>
        <v>6.882352941176471</v>
      </c>
      <c r="N38" s="91">
        <f>MIN($O38:CH38)</f>
        <v>5</v>
      </c>
      <c r="O38" s="65">
        <v>8</v>
      </c>
      <c r="P38" s="66"/>
      <c r="Q38" s="66"/>
      <c r="R38" s="66"/>
      <c r="S38" s="66"/>
      <c r="T38" s="66"/>
      <c r="U38" s="66">
        <v>7</v>
      </c>
      <c r="V38" s="66">
        <v>6</v>
      </c>
      <c r="W38" s="66"/>
      <c r="X38" s="66"/>
      <c r="Y38" s="66">
        <v>8</v>
      </c>
      <c r="Z38" s="66"/>
      <c r="AA38" s="66"/>
      <c r="AB38" s="66"/>
      <c r="AC38" s="66"/>
      <c r="AD38" s="66">
        <v>7</v>
      </c>
      <c r="AE38" s="66"/>
      <c r="AF38" s="66">
        <v>8</v>
      </c>
      <c r="AG38" s="66"/>
      <c r="AH38" s="66">
        <v>6</v>
      </c>
      <c r="AI38" s="66">
        <v>5</v>
      </c>
      <c r="AJ38" s="66">
        <v>6</v>
      </c>
      <c r="AK38" s="66"/>
      <c r="AL38" s="66"/>
      <c r="AM38" s="66"/>
      <c r="AN38" s="66"/>
      <c r="AO38" s="66"/>
      <c r="AP38" s="66">
        <v>6</v>
      </c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>
        <v>6</v>
      </c>
      <c r="BC38" s="66"/>
      <c r="BD38" s="66"/>
      <c r="BE38" s="66"/>
      <c r="BF38" s="66"/>
      <c r="BG38" s="66"/>
      <c r="BH38" s="66"/>
      <c r="BI38" s="66"/>
      <c r="BJ38" s="66">
        <v>5</v>
      </c>
      <c r="BK38" s="66"/>
      <c r="BL38" s="66"/>
      <c r="BM38" s="66"/>
      <c r="BN38" s="66"/>
      <c r="BO38" s="66">
        <v>8</v>
      </c>
      <c r="BP38" s="66"/>
      <c r="BQ38" s="66"/>
      <c r="BR38" s="66"/>
      <c r="BS38" s="66"/>
      <c r="BT38" s="66"/>
      <c r="BU38" s="66"/>
      <c r="BV38" s="66"/>
      <c r="BW38" s="66">
        <v>9</v>
      </c>
      <c r="BX38" s="66"/>
      <c r="BY38" s="66">
        <v>8</v>
      </c>
      <c r="BZ38" s="66">
        <v>6</v>
      </c>
      <c r="CA38" s="66"/>
      <c r="CB38" s="66"/>
      <c r="CC38" s="66">
        <v>8</v>
      </c>
      <c r="CD38" s="66"/>
      <c r="CE38" s="66"/>
      <c r="CF38" s="66"/>
      <c r="CG38" s="66"/>
      <c r="CH38" s="67"/>
      <c r="CI38" s="1">
        <v>27</v>
      </c>
    </row>
    <row r="39" spans="1:87" x14ac:dyDescent="0.2">
      <c r="A39" s="54">
        <v>28</v>
      </c>
      <c r="B39" s="55" t="s">
        <v>127</v>
      </c>
      <c r="C39" s="56" t="s">
        <v>41</v>
      </c>
      <c r="D39" s="56">
        <v>1164804471</v>
      </c>
      <c r="E39" s="57"/>
      <c r="F39" s="1">
        <f>MATCH(D39,Данные!$D$1:$D$65536,0)</f>
        <v>21</v>
      </c>
      <c r="G39" s="89">
        <v>645</v>
      </c>
      <c r="H39" s="90">
        <f>IF(I39 &gt; 0, MAX(I$12:I$41) / I39, 0)</f>
        <v>1.15625</v>
      </c>
      <c r="I39" s="90">
        <v>96</v>
      </c>
      <c r="J39" s="90">
        <f>G39*H39</f>
        <v>745.78125</v>
      </c>
      <c r="K39" s="57">
        <v>131</v>
      </c>
      <c r="L39" s="57">
        <v>19</v>
      </c>
      <c r="M39" s="90">
        <f>IF(L39 &gt; 0,K39/L39,0)</f>
        <v>6.8947368421052628</v>
      </c>
      <c r="N39" s="91">
        <f>MIN($O39:CH39)</f>
        <v>5</v>
      </c>
      <c r="O39" s="65">
        <v>7</v>
      </c>
      <c r="P39" s="66">
        <v>9</v>
      </c>
      <c r="Q39" s="66">
        <v>8</v>
      </c>
      <c r="R39" s="66"/>
      <c r="S39" s="66"/>
      <c r="T39" s="66"/>
      <c r="U39" s="66">
        <v>7</v>
      </c>
      <c r="V39" s="66">
        <v>6</v>
      </c>
      <c r="W39" s="66"/>
      <c r="X39" s="66"/>
      <c r="Y39" s="66">
        <v>7</v>
      </c>
      <c r="Z39" s="66"/>
      <c r="AA39" s="66"/>
      <c r="AB39" s="66"/>
      <c r="AC39" s="66"/>
      <c r="AD39" s="66"/>
      <c r="AE39" s="66"/>
      <c r="AF39" s="66">
        <v>8</v>
      </c>
      <c r="AG39" s="66"/>
      <c r="AH39" s="66">
        <v>7</v>
      </c>
      <c r="AI39" s="66">
        <v>5</v>
      </c>
      <c r="AJ39" s="66"/>
      <c r="AK39" s="66">
        <v>6</v>
      </c>
      <c r="AL39" s="66"/>
      <c r="AM39" s="66"/>
      <c r="AN39" s="66"/>
      <c r="AO39" s="66"/>
      <c r="AP39" s="66">
        <v>7</v>
      </c>
      <c r="AQ39" s="66">
        <v>7</v>
      </c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>
        <v>6</v>
      </c>
      <c r="BC39" s="66"/>
      <c r="BD39" s="66"/>
      <c r="BE39" s="66"/>
      <c r="BF39" s="66"/>
      <c r="BG39" s="66"/>
      <c r="BH39" s="66"/>
      <c r="BI39" s="66"/>
      <c r="BJ39" s="66">
        <v>5</v>
      </c>
      <c r="BK39" s="66"/>
      <c r="BL39" s="66"/>
      <c r="BM39" s="66"/>
      <c r="BN39" s="66"/>
      <c r="BO39" s="66">
        <v>9</v>
      </c>
      <c r="BP39" s="66"/>
      <c r="BQ39" s="66"/>
      <c r="BR39" s="66"/>
      <c r="BS39" s="66"/>
      <c r="BT39" s="66"/>
      <c r="BU39" s="66"/>
      <c r="BV39" s="66"/>
      <c r="BW39" s="66"/>
      <c r="BX39" s="66">
        <v>7</v>
      </c>
      <c r="BY39" s="66">
        <v>8</v>
      </c>
      <c r="BZ39" s="66"/>
      <c r="CA39" s="66">
        <v>6</v>
      </c>
      <c r="CB39" s="66"/>
      <c r="CC39" s="66">
        <v>6</v>
      </c>
      <c r="CD39" s="66"/>
      <c r="CE39" s="66"/>
      <c r="CF39" s="66"/>
      <c r="CG39" s="66"/>
      <c r="CH39" s="67"/>
      <c r="CI39" s="1">
        <v>28</v>
      </c>
    </row>
    <row r="40" spans="1:87" x14ac:dyDescent="0.2">
      <c r="A40" s="54">
        <v>29</v>
      </c>
      <c r="B40" s="55" t="s">
        <v>147</v>
      </c>
      <c r="C40" s="56" t="s">
        <v>43</v>
      </c>
      <c r="D40" s="56">
        <v>1164804497</v>
      </c>
      <c r="E40" s="57"/>
      <c r="F40" s="1">
        <f>MATCH(D40,Данные!$D$1:$D$65536,0)</f>
        <v>26</v>
      </c>
      <c r="G40" s="89">
        <v>604</v>
      </c>
      <c r="H40" s="90">
        <f>IF(I40 &gt; 0, MAX(I$12:I$41) / I40, 0)</f>
        <v>1.15625</v>
      </c>
      <c r="I40" s="90">
        <v>96</v>
      </c>
      <c r="J40" s="90">
        <f>G40*H40</f>
        <v>698.375</v>
      </c>
      <c r="K40" s="57">
        <v>123</v>
      </c>
      <c r="L40" s="57">
        <v>19</v>
      </c>
      <c r="M40" s="90">
        <f>IF(L40 &gt; 0,K40/L40,0)</f>
        <v>6.4736842105263159</v>
      </c>
      <c r="N40" s="91">
        <f>MIN($O40:CH40)</f>
        <v>5</v>
      </c>
      <c r="O40" s="65">
        <v>7</v>
      </c>
      <c r="P40" s="66">
        <v>9</v>
      </c>
      <c r="Q40" s="66">
        <v>6</v>
      </c>
      <c r="R40" s="66"/>
      <c r="S40" s="66"/>
      <c r="T40" s="66"/>
      <c r="U40" s="66">
        <v>6</v>
      </c>
      <c r="V40" s="66">
        <v>5</v>
      </c>
      <c r="W40" s="66"/>
      <c r="X40" s="66"/>
      <c r="Y40" s="66">
        <v>7</v>
      </c>
      <c r="Z40" s="66"/>
      <c r="AA40" s="66"/>
      <c r="AB40" s="66"/>
      <c r="AC40" s="66"/>
      <c r="AD40" s="66"/>
      <c r="AE40" s="66"/>
      <c r="AF40" s="66">
        <v>5</v>
      </c>
      <c r="AG40" s="66"/>
      <c r="AH40" s="66">
        <v>5</v>
      </c>
      <c r="AI40" s="66">
        <v>6</v>
      </c>
      <c r="AJ40" s="66"/>
      <c r="AK40" s="66">
        <v>5</v>
      </c>
      <c r="AL40" s="66"/>
      <c r="AM40" s="66">
        <v>5</v>
      </c>
      <c r="AN40" s="66"/>
      <c r="AO40" s="66"/>
      <c r="AP40" s="66">
        <v>5</v>
      </c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>
        <v>6</v>
      </c>
      <c r="BC40" s="66"/>
      <c r="BD40" s="66"/>
      <c r="BE40" s="66"/>
      <c r="BF40" s="66"/>
      <c r="BG40" s="66"/>
      <c r="BH40" s="66"/>
      <c r="BI40" s="66"/>
      <c r="BJ40" s="66">
        <v>7</v>
      </c>
      <c r="BK40" s="66"/>
      <c r="BL40" s="66"/>
      <c r="BM40" s="66"/>
      <c r="BN40" s="66"/>
      <c r="BO40" s="66">
        <v>9</v>
      </c>
      <c r="BP40" s="66"/>
      <c r="BQ40" s="66"/>
      <c r="BR40" s="66"/>
      <c r="BS40" s="66"/>
      <c r="BT40" s="66"/>
      <c r="BU40" s="66"/>
      <c r="BV40" s="66"/>
      <c r="BW40" s="66"/>
      <c r="BX40" s="66">
        <v>8</v>
      </c>
      <c r="BY40" s="66">
        <v>9</v>
      </c>
      <c r="BZ40" s="66"/>
      <c r="CA40" s="66">
        <v>6</v>
      </c>
      <c r="CB40" s="66"/>
      <c r="CC40" s="66">
        <v>7</v>
      </c>
      <c r="CD40" s="66"/>
      <c r="CE40" s="66"/>
      <c r="CF40" s="66"/>
      <c r="CG40" s="66"/>
      <c r="CH40" s="67"/>
      <c r="CI40" s="1">
        <v>29</v>
      </c>
    </row>
    <row r="41" spans="1:87" ht="13.5" thickBot="1" x14ac:dyDescent="0.25">
      <c r="A41" s="58">
        <v>30</v>
      </c>
      <c r="B41" s="59" t="s">
        <v>89</v>
      </c>
      <c r="C41" s="60" t="s">
        <v>51</v>
      </c>
      <c r="D41" s="60">
        <v>1164804614</v>
      </c>
      <c r="E41" s="61"/>
      <c r="F41" s="1">
        <f>MATCH(D41,Данные!$D$1:$D$65536,0)</f>
        <v>10</v>
      </c>
      <c r="G41" s="92">
        <v>533</v>
      </c>
      <c r="H41" s="93">
        <f>IF(I41 &gt; 0, MAX(I$12:I$41) / I41, 0)</f>
        <v>1.15625</v>
      </c>
      <c r="I41" s="93">
        <v>96</v>
      </c>
      <c r="J41" s="93">
        <f>G41*H41</f>
        <v>616.28125</v>
      </c>
      <c r="K41" s="61">
        <v>110</v>
      </c>
      <c r="L41" s="61">
        <v>19</v>
      </c>
      <c r="M41" s="93">
        <f>IF(L41 &gt; 0,K41/L41,0)</f>
        <v>5.7894736842105265</v>
      </c>
      <c r="N41" s="94">
        <f>MIN($O41:CH41)</f>
        <v>4</v>
      </c>
      <c r="O41" s="68">
        <v>7</v>
      </c>
      <c r="P41" s="69">
        <v>7</v>
      </c>
      <c r="Q41" s="69">
        <v>7</v>
      </c>
      <c r="R41" s="69"/>
      <c r="S41" s="69"/>
      <c r="T41" s="69"/>
      <c r="U41" s="69">
        <v>4</v>
      </c>
      <c r="V41" s="69">
        <v>5</v>
      </c>
      <c r="W41" s="69"/>
      <c r="X41" s="69">
        <v>5</v>
      </c>
      <c r="Y41" s="69">
        <v>7</v>
      </c>
      <c r="Z41" s="69"/>
      <c r="AA41" s="69"/>
      <c r="AB41" s="69"/>
      <c r="AC41" s="69"/>
      <c r="AD41" s="69"/>
      <c r="AE41" s="69"/>
      <c r="AF41" s="69">
        <v>8</v>
      </c>
      <c r="AG41" s="69"/>
      <c r="AH41" s="69">
        <v>4</v>
      </c>
      <c r="AI41" s="69">
        <v>4</v>
      </c>
      <c r="AJ41" s="69"/>
      <c r="AK41" s="69">
        <v>5</v>
      </c>
      <c r="AL41" s="69"/>
      <c r="AM41" s="69"/>
      <c r="AN41" s="69"/>
      <c r="AO41" s="69"/>
      <c r="AP41" s="69">
        <v>4</v>
      </c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>
        <v>4</v>
      </c>
      <c r="BC41" s="69"/>
      <c r="BD41" s="69"/>
      <c r="BE41" s="69"/>
      <c r="BF41" s="69"/>
      <c r="BG41" s="69"/>
      <c r="BH41" s="69"/>
      <c r="BI41" s="69"/>
      <c r="BJ41" s="69">
        <v>5</v>
      </c>
      <c r="BK41" s="69"/>
      <c r="BL41" s="69"/>
      <c r="BM41" s="69"/>
      <c r="BN41" s="69"/>
      <c r="BO41" s="69">
        <v>8</v>
      </c>
      <c r="BP41" s="69"/>
      <c r="BQ41" s="69"/>
      <c r="BR41" s="69"/>
      <c r="BS41" s="69"/>
      <c r="BT41" s="69"/>
      <c r="BU41" s="69"/>
      <c r="BV41" s="69"/>
      <c r="BW41" s="69"/>
      <c r="BX41" s="69">
        <v>9</v>
      </c>
      <c r="BY41" s="69">
        <v>6</v>
      </c>
      <c r="BZ41" s="69"/>
      <c r="CA41" s="69">
        <v>5</v>
      </c>
      <c r="CB41" s="69"/>
      <c r="CC41" s="69">
        <v>6</v>
      </c>
      <c r="CD41" s="69"/>
      <c r="CE41" s="69"/>
      <c r="CF41" s="69"/>
      <c r="CG41" s="69"/>
      <c r="CH41" s="70"/>
      <c r="CI41" s="1">
        <v>30</v>
      </c>
    </row>
  </sheetData>
  <mergeCells count="29">
    <mergeCell ref="CC8:CH8"/>
    <mergeCell ref="CC9:CH9"/>
    <mergeCell ref="AS8:AV8"/>
    <mergeCell ref="AS9:AV9"/>
    <mergeCell ref="AW8:BV8"/>
    <mergeCell ref="AW9:BV9"/>
    <mergeCell ref="BW8:CB8"/>
    <mergeCell ref="BW9:CB9"/>
    <mergeCell ref="O8:Q8"/>
    <mergeCell ref="O9:Q9"/>
    <mergeCell ref="R8:Z8"/>
    <mergeCell ref="R9:Z9"/>
    <mergeCell ref="AA8:AR8"/>
    <mergeCell ref="AA9:AR9"/>
    <mergeCell ref="CI8:CI11"/>
    <mergeCell ref="A8:A10"/>
    <mergeCell ref="I8:I11"/>
    <mergeCell ref="D8:D10"/>
    <mergeCell ref="C8:C10"/>
    <mergeCell ref="B8:B10"/>
    <mergeCell ref="N8:N11"/>
    <mergeCell ref="E8:E10"/>
    <mergeCell ref="M8:M11"/>
    <mergeCell ref="L8:L11"/>
    <mergeCell ref="H8:H11"/>
    <mergeCell ref="A11:E11"/>
    <mergeCell ref="G8:G11"/>
    <mergeCell ref="J8:J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43"/>
  <sheetViews>
    <sheetView workbookViewId="0">
      <selection activeCell="D31" sqref="D3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0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25</v>
      </c>
    </row>
    <row r="2" spans="1:20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</row>
    <row r="3" spans="1:20" x14ac:dyDescent="0.2">
      <c r="A3" s="17">
        <v>1190189824</v>
      </c>
      <c r="B3" s="17">
        <v>8</v>
      </c>
      <c r="D3" s="17">
        <v>1164804575</v>
      </c>
      <c r="E3" s="7" t="s">
        <v>61</v>
      </c>
      <c r="F3" s="7" t="s">
        <v>62</v>
      </c>
      <c r="G3" s="7" t="s">
        <v>63</v>
      </c>
      <c r="H3" s="17" t="s">
        <v>64</v>
      </c>
      <c r="I3" s="7" t="s">
        <v>65</v>
      </c>
      <c r="J3" s="17">
        <v>6</v>
      </c>
      <c r="K3" s="17" t="s">
        <v>66</v>
      </c>
      <c r="L3" s="17" t="s">
        <v>67</v>
      </c>
      <c r="N3" s="17">
        <v>48</v>
      </c>
      <c r="O3" s="17">
        <v>6</v>
      </c>
      <c r="P3" s="17">
        <v>1</v>
      </c>
      <c r="Q3" s="17">
        <v>1</v>
      </c>
      <c r="R3">
        <v>1014675311</v>
      </c>
      <c r="S3">
        <v>2098</v>
      </c>
      <c r="T3">
        <f>MATCH(D3,Отчет!$D$1:$D$65536,0)</f>
        <v>32</v>
      </c>
    </row>
    <row r="4" spans="1:20" x14ac:dyDescent="0.2">
      <c r="A4" s="17">
        <v>1190189718</v>
      </c>
      <c r="B4" s="17">
        <v>8</v>
      </c>
      <c r="D4" s="17">
        <v>1164804523</v>
      </c>
      <c r="E4" s="7" t="s">
        <v>68</v>
      </c>
      <c r="F4" s="7" t="s">
        <v>69</v>
      </c>
      <c r="G4" s="7" t="s">
        <v>70</v>
      </c>
      <c r="H4" s="17" t="s">
        <v>71</v>
      </c>
      <c r="I4" s="7" t="s">
        <v>65</v>
      </c>
      <c r="J4" s="17">
        <v>6</v>
      </c>
      <c r="K4" s="17" t="s">
        <v>66</v>
      </c>
      <c r="L4" s="17" t="s">
        <v>67</v>
      </c>
      <c r="N4" s="17">
        <v>48</v>
      </c>
      <c r="O4" s="17">
        <v>6</v>
      </c>
      <c r="P4" s="17">
        <v>1</v>
      </c>
      <c r="Q4" s="17">
        <v>1</v>
      </c>
      <c r="R4">
        <v>1014675311</v>
      </c>
      <c r="S4">
        <v>2098</v>
      </c>
      <c r="T4">
        <f>MATCH(D4,Отчет!$D$1:$D$65536,0)</f>
        <v>20</v>
      </c>
    </row>
    <row r="5" spans="1:20" x14ac:dyDescent="0.2">
      <c r="A5" s="17">
        <v>1190189798</v>
      </c>
      <c r="B5" s="17">
        <v>9</v>
      </c>
      <c r="D5" s="17">
        <v>1164804562</v>
      </c>
      <c r="E5" s="7" t="s">
        <v>72</v>
      </c>
      <c r="F5" s="7" t="s">
        <v>69</v>
      </c>
      <c r="G5" s="7" t="s">
        <v>73</v>
      </c>
      <c r="H5" s="17" t="s">
        <v>74</v>
      </c>
      <c r="I5" s="7" t="s">
        <v>65</v>
      </c>
      <c r="J5" s="17">
        <v>6</v>
      </c>
      <c r="K5" s="17" t="s">
        <v>66</v>
      </c>
      <c r="L5" s="17" t="s">
        <v>67</v>
      </c>
      <c r="N5" s="17">
        <v>54</v>
      </c>
      <c r="O5" s="17">
        <v>6</v>
      </c>
      <c r="P5" s="17">
        <v>1</v>
      </c>
      <c r="Q5" s="17">
        <v>1</v>
      </c>
      <c r="R5">
        <v>1014675311</v>
      </c>
      <c r="S5">
        <v>2098</v>
      </c>
      <c r="T5">
        <f>MATCH(D5,Отчет!$D$1:$D$65536,0)</f>
        <v>12</v>
      </c>
    </row>
    <row r="6" spans="1:20" x14ac:dyDescent="0.2">
      <c r="A6" s="17">
        <v>1190189850</v>
      </c>
      <c r="B6" s="17">
        <v>7</v>
      </c>
      <c r="D6" s="17">
        <v>1164804588</v>
      </c>
      <c r="E6" s="7" t="s">
        <v>75</v>
      </c>
      <c r="F6" s="7" t="s">
        <v>76</v>
      </c>
      <c r="G6" s="7" t="s">
        <v>77</v>
      </c>
      <c r="H6" s="17" t="s">
        <v>78</v>
      </c>
      <c r="I6" s="7" t="s">
        <v>65</v>
      </c>
      <c r="J6" s="17">
        <v>6</v>
      </c>
      <c r="K6" s="17" t="s">
        <v>66</v>
      </c>
      <c r="L6" s="17" t="s">
        <v>67</v>
      </c>
      <c r="N6" s="17">
        <v>42</v>
      </c>
      <c r="O6" s="17">
        <v>6</v>
      </c>
      <c r="P6" s="17">
        <v>1</v>
      </c>
      <c r="Q6" s="17">
        <v>1</v>
      </c>
      <c r="R6">
        <v>1014675311</v>
      </c>
      <c r="S6">
        <v>2098</v>
      </c>
      <c r="T6">
        <f>MATCH(D6,Отчет!$D$1:$D$65536,0)</f>
        <v>17</v>
      </c>
    </row>
    <row r="7" spans="1:20" x14ac:dyDescent="0.2">
      <c r="A7" s="17">
        <v>1190189389</v>
      </c>
      <c r="B7" s="17">
        <v>8</v>
      </c>
      <c r="D7" s="17">
        <v>1164804393</v>
      </c>
      <c r="E7" s="7" t="s">
        <v>79</v>
      </c>
      <c r="F7" s="7" t="s">
        <v>76</v>
      </c>
      <c r="G7" s="7" t="s">
        <v>63</v>
      </c>
      <c r="H7" s="17" t="s">
        <v>80</v>
      </c>
      <c r="I7" s="7" t="s">
        <v>65</v>
      </c>
      <c r="J7" s="17">
        <v>6</v>
      </c>
      <c r="K7" s="17" t="s">
        <v>66</v>
      </c>
      <c r="L7" s="17" t="s">
        <v>67</v>
      </c>
      <c r="N7" s="17">
        <v>48</v>
      </c>
      <c r="O7" s="17">
        <v>6</v>
      </c>
      <c r="P7" s="17">
        <v>1</v>
      </c>
      <c r="Q7" s="17">
        <v>1</v>
      </c>
      <c r="R7">
        <v>1014675311</v>
      </c>
      <c r="S7">
        <v>2098</v>
      </c>
      <c r="T7">
        <f>MATCH(D7,Отчет!$D$1:$D$65536,0)</f>
        <v>16</v>
      </c>
    </row>
    <row r="8" spans="1:20" x14ac:dyDescent="0.2">
      <c r="A8" s="17">
        <v>1190189771</v>
      </c>
      <c r="B8" s="17">
        <v>9</v>
      </c>
      <c r="D8" s="17">
        <v>1164804549</v>
      </c>
      <c r="E8" s="7" t="s">
        <v>81</v>
      </c>
      <c r="F8" s="7" t="s">
        <v>82</v>
      </c>
      <c r="G8" s="7" t="s">
        <v>73</v>
      </c>
      <c r="H8" s="17" t="s">
        <v>83</v>
      </c>
      <c r="I8" s="7" t="s">
        <v>65</v>
      </c>
      <c r="J8" s="17">
        <v>6</v>
      </c>
      <c r="K8" s="17" t="s">
        <v>66</v>
      </c>
      <c r="L8" s="17" t="s">
        <v>67</v>
      </c>
      <c r="N8" s="17">
        <v>54</v>
      </c>
      <c r="O8" s="17">
        <v>6</v>
      </c>
      <c r="P8" s="17">
        <v>1</v>
      </c>
      <c r="Q8" s="17">
        <v>1</v>
      </c>
      <c r="R8">
        <v>1014675311</v>
      </c>
      <c r="S8">
        <v>2098</v>
      </c>
      <c r="T8">
        <f>MATCH(D8,Отчет!$D$1:$D$65536,0)</f>
        <v>23</v>
      </c>
    </row>
    <row r="9" spans="1:20" x14ac:dyDescent="0.2">
      <c r="A9" s="17">
        <v>1190189356</v>
      </c>
      <c r="B9" s="17">
        <v>9</v>
      </c>
      <c r="D9" s="17">
        <v>1164804380</v>
      </c>
      <c r="E9" s="7" t="s">
        <v>84</v>
      </c>
      <c r="F9" s="7" t="s">
        <v>69</v>
      </c>
      <c r="G9" s="7" t="s">
        <v>63</v>
      </c>
      <c r="H9" s="17" t="s">
        <v>85</v>
      </c>
      <c r="I9" s="7" t="s">
        <v>65</v>
      </c>
      <c r="J9" s="17">
        <v>6</v>
      </c>
      <c r="K9" s="17" t="s">
        <v>66</v>
      </c>
      <c r="L9" s="17" t="s">
        <v>67</v>
      </c>
      <c r="N9" s="17">
        <v>54</v>
      </c>
      <c r="O9" s="17">
        <v>6</v>
      </c>
      <c r="P9" s="17">
        <v>1</v>
      </c>
      <c r="Q9" s="17">
        <v>1</v>
      </c>
      <c r="R9">
        <v>1014675311</v>
      </c>
      <c r="S9">
        <v>2098</v>
      </c>
      <c r="T9">
        <f>MATCH(D9,Отчет!$D$1:$D$65536,0)</f>
        <v>15</v>
      </c>
    </row>
    <row r="10" spans="1:20" x14ac:dyDescent="0.2">
      <c r="A10" s="17">
        <v>1190189898</v>
      </c>
      <c r="B10" s="17">
        <v>7</v>
      </c>
      <c r="D10" s="17">
        <v>1164804614</v>
      </c>
      <c r="E10" s="7" t="s">
        <v>86</v>
      </c>
      <c r="F10" s="7" t="s">
        <v>87</v>
      </c>
      <c r="G10" s="7" t="s">
        <v>88</v>
      </c>
      <c r="H10" s="17" t="s">
        <v>89</v>
      </c>
      <c r="I10" s="7" t="s">
        <v>65</v>
      </c>
      <c r="J10" s="17">
        <v>6</v>
      </c>
      <c r="K10" s="17" t="s">
        <v>66</v>
      </c>
      <c r="L10" s="17" t="s">
        <v>67</v>
      </c>
      <c r="N10" s="17">
        <v>42</v>
      </c>
      <c r="O10" s="17">
        <v>6</v>
      </c>
      <c r="P10" s="17">
        <v>1</v>
      </c>
      <c r="Q10" s="17">
        <v>1</v>
      </c>
      <c r="R10">
        <v>1014675311</v>
      </c>
      <c r="S10">
        <v>2098</v>
      </c>
      <c r="T10">
        <f>MATCH(D10,Отчет!$D$1:$D$65536,0)</f>
        <v>41</v>
      </c>
    </row>
    <row r="11" spans="1:20" x14ac:dyDescent="0.2">
      <c r="A11" s="17">
        <v>1190189744</v>
      </c>
      <c r="B11" s="17">
        <v>9</v>
      </c>
      <c r="D11" s="17">
        <v>1164804536</v>
      </c>
      <c r="E11" s="7" t="s">
        <v>90</v>
      </c>
      <c r="F11" s="7" t="s">
        <v>91</v>
      </c>
      <c r="G11" s="7" t="s">
        <v>77</v>
      </c>
      <c r="H11" s="17" t="s">
        <v>92</v>
      </c>
      <c r="I11" s="7" t="s">
        <v>65</v>
      </c>
      <c r="J11" s="17">
        <v>6</v>
      </c>
      <c r="K11" s="17" t="s">
        <v>66</v>
      </c>
      <c r="L11" s="17" t="s">
        <v>67</v>
      </c>
      <c r="N11" s="17">
        <v>54</v>
      </c>
      <c r="O11" s="17">
        <v>6</v>
      </c>
      <c r="P11" s="17">
        <v>1</v>
      </c>
      <c r="Q11" s="17">
        <v>1</v>
      </c>
      <c r="R11">
        <v>1014675311</v>
      </c>
      <c r="S11">
        <v>2098</v>
      </c>
      <c r="T11">
        <f>MATCH(D11,Отчет!$D$1:$D$65536,0)</f>
        <v>19</v>
      </c>
    </row>
    <row r="12" spans="1:20" x14ac:dyDescent="0.2">
      <c r="A12" s="17">
        <v>1190189490</v>
      </c>
      <c r="B12" s="17">
        <v>8</v>
      </c>
      <c r="D12" s="17">
        <v>1164804432</v>
      </c>
      <c r="E12" s="7" t="s">
        <v>93</v>
      </c>
      <c r="F12" s="7" t="s">
        <v>82</v>
      </c>
      <c r="G12" s="7" t="s">
        <v>94</v>
      </c>
      <c r="H12" s="17" t="s">
        <v>95</v>
      </c>
      <c r="I12" s="7" t="s">
        <v>65</v>
      </c>
      <c r="J12" s="17">
        <v>6</v>
      </c>
      <c r="K12" s="17" t="s">
        <v>66</v>
      </c>
      <c r="L12" s="17" t="s">
        <v>67</v>
      </c>
      <c r="N12" s="17">
        <v>48</v>
      </c>
      <c r="O12" s="17">
        <v>6</v>
      </c>
      <c r="P12" s="17">
        <v>1</v>
      </c>
      <c r="Q12" s="17">
        <v>1</v>
      </c>
      <c r="R12">
        <v>1014675311</v>
      </c>
      <c r="S12">
        <v>2098</v>
      </c>
      <c r="T12">
        <f>MATCH(D12,Отчет!$D$1:$D$65536,0)</f>
        <v>22</v>
      </c>
    </row>
    <row r="13" spans="1:20" x14ac:dyDescent="0.2">
      <c r="A13" s="17">
        <v>1190189220</v>
      </c>
      <c r="B13" s="17">
        <v>7</v>
      </c>
      <c r="D13" s="17">
        <v>1164804328</v>
      </c>
      <c r="E13" s="7" t="s">
        <v>96</v>
      </c>
      <c r="F13" s="7" t="s">
        <v>97</v>
      </c>
      <c r="G13" s="7" t="s">
        <v>98</v>
      </c>
      <c r="H13" s="17" t="s">
        <v>99</v>
      </c>
      <c r="I13" s="7" t="s">
        <v>65</v>
      </c>
      <c r="J13" s="17">
        <v>6</v>
      </c>
      <c r="K13" s="17" t="s">
        <v>66</v>
      </c>
      <c r="L13" s="17" t="s">
        <v>67</v>
      </c>
      <c r="N13" s="17">
        <v>42</v>
      </c>
      <c r="O13" s="17">
        <v>6</v>
      </c>
      <c r="P13" s="17">
        <v>1</v>
      </c>
      <c r="Q13" s="17">
        <v>1</v>
      </c>
      <c r="R13">
        <v>1014675311</v>
      </c>
      <c r="S13">
        <v>2098</v>
      </c>
      <c r="T13">
        <f>MATCH(D13,Отчет!$D$1:$D$65536,0)</f>
        <v>33</v>
      </c>
    </row>
    <row r="14" spans="1:20" x14ac:dyDescent="0.2">
      <c r="A14" s="17">
        <v>1236127464</v>
      </c>
      <c r="B14" s="17">
        <v>8</v>
      </c>
      <c r="D14" s="17">
        <v>1224594407</v>
      </c>
      <c r="E14" s="7" t="s">
        <v>100</v>
      </c>
      <c r="F14" s="7" t="s">
        <v>101</v>
      </c>
      <c r="G14" s="7" t="s">
        <v>102</v>
      </c>
      <c r="H14" s="17" t="s">
        <v>103</v>
      </c>
      <c r="I14" s="7" t="s">
        <v>65</v>
      </c>
      <c r="J14" s="17">
        <v>6</v>
      </c>
      <c r="K14" s="17" t="s">
        <v>66</v>
      </c>
      <c r="L14" s="17" t="s">
        <v>67</v>
      </c>
      <c r="N14" s="17">
        <v>48</v>
      </c>
      <c r="O14" s="17">
        <v>6</v>
      </c>
      <c r="P14" s="17">
        <v>1</v>
      </c>
      <c r="Q14" s="17">
        <v>1</v>
      </c>
      <c r="R14">
        <v>1014675311</v>
      </c>
      <c r="S14">
        <v>2098</v>
      </c>
      <c r="T14">
        <f>MATCH(D14,Отчет!$D$1:$D$65536,0)</f>
        <v>24</v>
      </c>
    </row>
    <row r="15" spans="1:20" x14ac:dyDescent="0.2">
      <c r="A15" s="17">
        <v>1190189522</v>
      </c>
      <c r="B15" s="17">
        <v>8</v>
      </c>
      <c r="D15" s="17">
        <v>1164804445</v>
      </c>
      <c r="E15" s="7" t="s">
        <v>104</v>
      </c>
      <c r="F15" s="7" t="s">
        <v>105</v>
      </c>
      <c r="G15" s="7" t="s">
        <v>106</v>
      </c>
      <c r="H15" s="17" t="s">
        <v>107</v>
      </c>
      <c r="I15" s="7" t="s">
        <v>65</v>
      </c>
      <c r="J15" s="17">
        <v>6</v>
      </c>
      <c r="K15" s="17" t="s">
        <v>66</v>
      </c>
      <c r="L15" s="17" t="s">
        <v>67</v>
      </c>
      <c r="N15" s="17">
        <v>48</v>
      </c>
      <c r="O15" s="17">
        <v>6</v>
      </c>
      <c r="P15" s="17">
        <v>1</v>
      </c>
      <c r="Q15" s="17">
        <v>1</v>
      </c>
      <c r="R15">
        <v>1014675311</v>
      </c>
      <c r="S15">
        <v>2098</v>
      </c>
      <c r="T15">
        <f>MATCH(D15,Отчет!$D$1:$D$65536,0)</f>
        <v>26</v>
      </c>
    </row>
    <row r="16" spans="1:20" x14ac:dyDescent="0.2">
      <c r="A16" s="17">
        <v>1290067191</v>
      </c>
      <c r="B16" s="17">
        <v>7</v>
      </c>
      <c r="D16" s="17">
        <v>1280146095</v>
      </c>
      <c r="E16" s="7" t="s">
        <v>108</v>
      </c>
      <c r="F16" s="7" t="s">
        <v>109</v>
      </c>
      <c r="G16" s="7" t="s">
        <v>102</v>
      </c>
      <c r="H16" s="17" t="s">
        <v>110</v>
      </c>
      <c r="I16" s="7" t="s">
        <v>65</v>
      </c>
      <c r="J16" s="17">
        <v>6</v>
      </c>
      <c r="K16" s="17" t="s">
        <v>66</v>
      </c>
      <c r="L16" s="17" t="s">
        <v>67</v>
      </c>
      <c r="N16" s="17">
        <v>42</v>
      </c>
      <c r="O16" s="17">
        <v>6</v>
      </c>
      <c r="P16" s="17">
        <v>1</v>
      </c>
      <c r="Q16" s="17">
        <v>1</v>
      </c>
      <c r="R16">
        <v>1014675311</v>
      </c>
      <c r="S16">
        <v>2098</v>
      </c>
      <c r="T16">
        <f>MATCH(D16,Отчет!$D$1:$D$65536,0)</f>
        <v>34</v>
      </c>
    </row>
    <row r="17" spans="1:20" x14ac:dyDescent="0.2">
      <c r="A17" s="17">
        <v>1256484785</v>
      </c>
      <c r="B17" s="17">
        <v>8</v>
      </c>
      <c r="D17" s="17">
        <v>1224594392</v>
      </c>
      <c r="E17" s="7" t="s">
        <v>111</v>
      </c>
      <c r="F17" s="7" t="s">
        <v>112</v>
      </c>
      <c r="G17" s="7" t="s">
        <v>102</v>
      </c>
      <c r="H17" s="17" t="s">
        <v>113</v>
      </c>
      <c r="I17" s="7" t="s">
        <v>65</v>
      </c>
      <c r="J17" s="17">
        <v>6</v>
      </c>
      <c r="K17" s="17" t="s">
        <v>66</v>
      </c>
      <c r="L17" s="17" t="s">
        <v>67</v>
      </c>
      <c r="N17" s="17">
        <v>48</v>
      </c>
      <c r="O17" s="17">
        <v>6</v>
      </c>
      <c r="P17" s="17">
        <v>1</v>
      </c>
      <c r="Q17" s="17">
        <v>1</v>
      </c>
      <c r="R17">
        <v>1014675311</v>
      </c>
      <c r="S17">
        <v>2098</v>
      </c>
      <c r="T17">
        <f>MATCH(D17,Отчет!$D$1:$D$65536,0)</f>
        <v>27</v>
      </c>
    </row>
    <row r="18" spans="1:20" x14ac:dyDescent="0.2">
      <c r="A18" s="17">
        <v>1190189555</v>
      </c>
      <c r="B18" s="17">
        <v>9</v>
      </c>
      <c r="D18" s="17">
        <v>1164804458</v>
      </c>
      <c r="E18" s="7" t="s">
        <v>114</v>
      </c>
      <c r="F18" s="7" t="s">
        <v>115</v>
      </c>
      <c r="G18" s="7" t="s">
        <v>116</v>
      </c>
      <c r="H18" s="17" t="s">
        <v>117</v>
      </c>
      <c r="I18" s="7" t="s">
        <v>65</v>
      </c>
      <c r="J18" s="17">
        <v>6</v>
      </c>
      <c r="K18" s="17" t="s">
        <v>66</v>
      </c>
      <c r="L18" s="17" t="s">
        <v>67</v>
      </c>
      <c r="N18" s="17">
        <v>54</v>
      </c>
      <c r="O18" s="17">
        <v>6</v>
      </c>
      <c r="P18" s="17">
        <v>1</v>
      </c>
      <c r="Q18" s="17">
        <v>1</v>
      </c>
      <c r="R18">
        <v>1014675311</v>
      </c>
      <c r="S18">
        <v>2098</v>
      </c>
      <c r="T18">
        <f>MATCH(D18,Отчет!$D$1:$D$65536,0)</f>
        <v>13</v>
      </c>
    </row>
    <row r="19" spans="1:20" x14ac:dyDescent="0.2">
      <c r="A19" s="17">
        <v>1236127424</v>
      </c>
      <c r="B19" s="17">
        <v>9</v>
      </c>
      <c r="D19" s="17">
        <v>1231741399</v>
      </c>
      <c r="E19" s="7" t="s">
        <v>118</v>
      </c>
      <c r="F19" s="7" t="s">
        <v>119</v>
      </c>
      <c r="G19" s="7" t="s">
        <v>118</v>
      </c>
      <c r="H19" s="17" t="s">
        <v>120</v>
      </c>
      <c r="I19" s="7" t="s">
        <v>65</v>
      </c>
      <c r="J19" s="17">
        <v>6</v>
      </c>
      <c r="K19" s="17" t="s">
        <v>66</v>
      </c>
      <c r="L19" s="17" t="s">
        <v>67</v>
      </c>
      <c r="N19" s="17">
        <v>54</v>
      </c>
      <c r="O19" s="17">
        <v>6</v>
      </c>
      <c r="P19" s="17">
        <v>1</v>
      </c>
      <c r="Q19" s="17">
        <v>1</v>
      </c>
      <c r="R19">
        <v>1014675311</v>
      </c>
      <c r="S19">
        <v>2098</v>
      </c>
      <c r="T19">
        <f>MATCH(D19,Отчет!$D$1:$D$65536,0)</f>
        <v>21</v>
      </c>
    </row>
    <row r="20" spans="1:20" x14ac:dyDescent="0.2">
      <c r="A20" s="17">
        <v>1236127392</v>
      </c>
      <c r="B20" s="17">
        <v>7</v>
      </c>
      <c r="D20" s="17">
        <v>1224594360</v>
      </c>
      <c r="E20" s="7" t="s">
        <v>121</v>
      </c>
      <c r="F20" s="7" t="s">
        <v>122</v>
      </c>
      <c r="G20" s="7" t="s">
        <v>102</v>
      </c>
      <c r="H20" s="17" t="s">
        <v>123</v>
      </c>
      <c r="I20" s="7" t="s">
        <v>65</v>
      </c>
      <c r="J20" s="17">
        <v>6</v>
      </c>
      <c r="K20" s="17" t="s">
        <v>66</v>
      </c>
      <c r="L20" s="17" t="s">
        <v>67</v>
      </c>
      <c r="N20" s="17">
        <v>42</v>
      </c>
      <c r="O20" s="17">
        <v>6</v>
      </c>
      <c r="P20" s="17">
        <v>1</v>
      </c>
      <c r="Q20" s="17">
        <v>1</v>
      </c>
      <c r="R20">
        <v>1014675311</v>
      </c>
      <c r="S20">
        <v>2098</v>
      </c>
      <c r="T20">
        <f>MATCH(D20,Отчет!$D$1:$D$65536,0)</f>
        <v>36</v>
      </c>
    </row>
    <row r="21" spans="1:20" x14ac:dyDescent="0.2">
      <c r="A21" s="17">
        <v>1190189589</v>
      </c>
      <c r="B21" s="17">
        <v>7</v>
      </c>
      <c r="D21" s="17">
        <v>1164804471</v>
      </c>
      <c r="E21" s="7" t="s">
        <v>124</v>
      </c>
      <c r="F21" s="7" t="s">
        <v>125</v>
      </c>
      <c r="G21" s="7" t="s">
        <v>126</v>
      </c>
      <c r="H21" s="17" t="s">
        <v>127</v>
      </c>
      <c r="I21" s="7" t="s">
        <v>65</v>
      </c>
      <c r="J21" s="17">
        <v>6</v>
      </c>
      <c r="K21" s="17" t="s">
        <v>66</v>
      </c>
      <c r="L21" s="17" t="s">
        <v>67</v>
      </c>
      <c r="N21" s="17">
        <v>42</v>
      </c>
      <c r="O21" s="17">
        <v>6</v>
      </c>
      <c r="P21" s="17">
        <v>1</v>
      </c>
      <c r="Q21" s="17">
        <v>1</v>
      </c>
      <c r="R21">
        <v>1014675311</v>
      </c>
      <c r="S21">
        <v>2098</v>
      </c>
      <c r="T21">
        <f>MATCH(D21,Отчет!$D$1:$D$65536,0)</f>
        <v>39</v>
      </c>
    </row>
    <row r="22" spans="1:20" x14ac:dyDescent="0.2">
      <c r="A22" s="17">
        <v>1190190049</v>
      </c>
      <c r="B22" s="17">
        <v>6</v>
      </c>
      <c r="D22" s="17">
        <v>1164804341</v>
      </c>
      <c r="E22" s="7" t="s">
        <v>128</v>
      </c>
      <c r="F22" s="7" t="s">
        <v>129</v>
      </c>
      <c r="G22" s="7" t="s">
        <v>130</v>
      </c>
      <c r="H22" s="17" t="s">
        <v>131</v>
      </c>
      <c r="I22" s="7" t="s">
        <v>65</v>
      </c>
      <c r="J22" s="17">
        <v>6</v>
      </c>
      <c r="K22" s="17" t="s">
        <v>66</v>
      </c>
      <c r="L22" s="17" t="s">
        <v>67</v>
      </c>
      <c r="N22" s="17">
        <v>36</v>
      </c>
      <c r="O22" s="17">
        <v>6</v>
      </c>
      <c r="P22" s="17">
        <v>1</v>
      </c>
      <c r="Q22" s="17">
        <v>1</v>
      </c>
      <c r="R22">
        <v>1014675311</v>
      </c>
      <c r="S22">
        <v>2098</v>
      </c>
      <c r="T22">
        <f>MATCH(D22,Отчет!$D$1:$D$65536,0)</f>
        <v>35</v>
      </c>
    </row>
    <row r="23" spans="1:20" x14ac:dyDescent="0.2">
      <c r="A23" s="17">
        <v>1304857179</v>
      </c>
      <c r="B23" s="17">
        <v>7</v>
      </c>
      <c r="D23" s="17">
        <v>1181020562</v>
      </c>
      <c r="E23" s="7" t="s">
        <v>132</v>
      </c>
      <c r="F23" s="7" t="s">
        <v>133</v>
      </c>
      <c r="G23" s="7" t="s">
        <v>134</v>
      </c>
      <c r="H23" s="17" t="s">
        <v>135</v>
      </c>
      <c r="I23" s="7" t="s">
        <v>65</v>
      </c>
      <c r="J23" s="17">
        <v>6</v>
      </c>
      <c r="K23" s="17" t="s">
        <v>66</v>
      </c>
      <c r="L23" s="17" t="s">
        <v>67</v>
      </c>
      <c r="N23" s="17">
        <v>42</v>
      </c>
      <c r="O23" s="17">
        <v>6</v>
      </c>
      <c r="P23" s="17">
        <v>1</v>
      </c>
      <c r="Q23" s="17">
        <v>1</v>
      </c>
      <c r="R23">
        <v>1014675311</v>
      </c>
      <c r="S23">
        <v>2098</v>
      </c>
      <c r="T23">
        <f>MATCH(D23,Отчет!$D$1:$D$65536,0)</f>
        <v>30</v>
      </c>
    </row>
    <row r="24" spans="1:20" x14ac:dyDescent="0.2">
      <c r="A24" s="17">
        <v>1190189623</v>
      </c>
      <c r="B24" s="17">
        <v>9</v>
      </c>
      <c r="D24" s="17">
        <v>1164804484</v>
      </c>
      <c r="E24" s="7" t="s">
        <v>136</v>
      </c>
      <c r="F24" s="7" t="s">
        <v>137</v>
      </c>
      <c r="G24" s="7" t="s">
        <v>138</v>
      </c>
      <c r="H24" s="17" t="s">
        <v>139</v>
      </c>
      <c r="I24" s="7" t="s">
        <v>65</v>
      </c>
      <c r="J24" s="17">
        <v>6</v>
      </c>
      <c r="K24" s="17" t="s">
        <v>66</v>
      </c>
      <c r="L24" s="17" t="s">
        <v>67</v>
      </c>
      <c r="N24" s="17">
        <v>54</v>
      </c>
      <c r="O24" s="17">
        <v>6</v>
      </c>
      <c r="P24" s="17">
        <v>1</v>
      </c>
      <c r="Q24" s="17">
        <v>1</v>
      </c>
      <c r="R24">
        <v>1014675311</v>
      </c>
      <c r="S24">
        <v>2098</v>
      </c>
      <c r="T24">
        <f>MATCH(D24,Отчет!$D$1:$D$65536,0)</f>
        <v>14</v>
      </c>
    </row>
    <row r="25" spans="1:20" x14ac:dyDescent="0.2">
      <c r="A25" s="17">
        <v>1190190000</v>
      </c>
      <c r="B25" s="17">
        <v>7</v>
      </c>
      <c r="D25" s="17">
        <v>1176337823</v>
      </c>
      <c r="E25" s="7" t="s">
        <v>140</v>
      </c>
      <c r="F25" s="7" t="s">
        <v>141</v>
      </c>
      <c r="G25" s="7" t="s">
        <v>142</v>
      </c>
      <c r="H25" s="17" t="s">
        <v>143</v>
      </c>
      <c r="I25" s="7" t="s">
        <v>65</v>
      </c>
      <c r="J25" s="17">
        <v>6</v>
      </c>
      <c r="K25" s="17" t="s">
        <v>66</v>
      </c>
      <c r="L25" s="17" t="s">
        <v>67</v>
      </c>
      <c r="N25" s="17">
        <v>42</v>
      </c>
      <c r="O25" s="17">
        <v>6</v>
      </c>
      <c r="P25" s="17">
        <v>1</v>
      </c>
      <c r="Q25" s="17">
        <v>1</v>
      </c>
      <c r="R25">
        <v>1014675311</v>
      </c>
      <c r="S25">
        <v>2098</v>
      </c>
      <c r="T25">
        <f>MATCH(D25,Отчет!$D$1:$D$65536,0)</f>
        <v>28</v>
      </c>
    </row>
    <row r="26" spans="1:20" x14ac:dyDescent="0.2">
      <c r="A26" s="17">
        <v>1190189655</v>
      </c>
      <c r="B26" s="17">
        <v>7</v>
      </c>
      <c r="D26" s="17">
        <v>1164804497</v>
      </c>
      <c r="E26" s="7" t="s">
        <v>144</v>
      </c>
      <c r="F26" s="7" t="s">
        <v>145</v>
      </c>
      <c r="G26" s="7" t="s">
        <v>146</v>
      </c>
      <c r="H26" s="17" t="s">
        <v>147</v>
      </c>
      <c r="I26" s="7" t="s">
        <v>65</v>
      </c>
      <c r="J26" s="17">
        <v>6</v>
      </c>
      <c r="K26" s="17" t="s">
        <v>66</v>
      </c>
      <c r="L26" s="17" t="s">
        <v>67</v>
      </c>
      <c r="N26" s="17">
        <v>42</v>
      </c>
      <c r="O26" s="17">
        <v>6</v>
      </c>
      <c r="P26" s="17">
        <v>1</v>
      </c>
      <c r="Q26" s="17">
        <v>1</v>
      </c>
      <c r="R26">
        <v>1014675311</v>
      </c>
      <c r="S26">
        <v>2098</v>
      </c>
      <c r="T26">
        <f>MATCH(D26,Отчет!$D$1:$D$65536,0)</f>
        <v>40</v>
      </c>
    </row>
    <row r="27" spans="1:20" x14ac:dyDescent="0.2">
      <c r="A27" s="17">
        <v>1190189287</v>
      </c>
      <c r="B27" s="17">
        <v>8</v>
      </c>
      <c r="D27" s="17">
        <v>1164804354</v>
      </c>
      <c r="E27" s="7" t="s">
        <v>148</v>
      </c>
      <c r="F27" s="7" t="s">
        <v>97</v>
      </c>
      <c r="G27" s="7" t="s">
        <v>149</v>
      </c>
      <c r="H27" s="17" t="s">
        <v>150</v>
      </c>
      <c r="I27" s="7" t="s">
        <v>65</v>
      </c>
      <c r="J27" s="17">
        <v>6</v>
      </c>
      <c r="K27" s="17" t="s">
        <v>66</v>
      </c>
      <c r="L27" s="17" t="s">
        <v>67</v>
      </c>
      <c r="N27" s="17">
        <v>48</v>
      </c>
      <c r="O27" s="17">
        <v>6</v>
      </c>
      <c r="P27" s="17">
        <v>1</v>
      </c>
      <c r="Q27" s="17">
        <v>1</v>
      </c>
      <c r="R27">
        <v>1014675311</v>
      </c>
      <c r="S27">
        <v>2098</v>
      </c>
      <c r="T27">
        <f>MATCH(D27,Отчет!$D$1:$D$65536,0)</f>
        <v>29</v>
      </c>
    </row>
    <row r="28" spans="1:20" x14ac:dyDescent="0.2">
      <c r="A28" s="17">
        <v>1190189972</v>
      </c>
      <c r="B28" s="17">
        <v>8</v>
      </c>
      <c r="D28" s="17">
        <v>1171456174</v>
      </c>
      <c r="E28" s="7" t="s">
        <v>151</v>
      </c>
      <c r="F28" s="7" t="s">
        <v>152</v>
      </c>
      <c r="G28" s="7" t="s">
        <v>153</v>
      </c>
      <c r="H28" s="17" t="s">
        <v>154</v>
      </c>
      <c r="I28" s="7" t="s">
        <v>65</v>
      </c>
      <c r="J28" s="17">
        <v>6</v>
      </c>
      <c r="K28" s="17" t="s">
        <v>66</v>
      </c>
      <c r="L28" s="17" t="s">
        <v>67</v>
      </c>
      <c r="N28" s="17">
        <v>48</v>
      </c>
      <c r="O28" s="17">
        <v>6</v>
      </c>
      <c r="P28" s="17">
        <v>1</v>
      </c>
      <c r="Q28" s="17">
        <v>0</v>
      </c>
      <c r="R28">
        <v>1014675311</v>
      </c>
      <c r="S28">
        <v>2098</v>
      </c>
      <c r="T28">
        <f>MATCH(D28,Отчет!$D$1:$D$65536,0)</f>
        <v>25</v>
      </c>
    </row>
    <row r="29" spans="1:20" x14ac:dyDescent="0.2">
      <c r="A29" s="17">
        <v>1190189686</v>
      </c>
      <c r="B29" s="17">
        <v>9</v>
      </c>
      <c r="D29" s="17">
        <v>1164804510</v>
      </c>
      <c r="E29" s="7" t="s">
        <v>155</v>
      </c>
      <c r="F29" s="7" t="s">
        <v>156</v>
      </c>
      <c r="G29" s="7" t="s">
        <v>157</v>
      </c>
      <c r="H29" s="17" t="s">
        <v>158</v>
      </c>
      <c r="I29" s="7" t="s">
        <v>65</v>
      </c>
      <c r="J29" s="17">
        <v>6</v>
      </c>
      <c r="K29" s="17" t="s">
        <v>66</v>
      </c>
      <c r="L29" s="17" t="s">
        <v>67</v>
      </c>
      <c r="N29" s="17">
        <v>54</v>
      </c>
      <c r="O29" s="17">
        <v>6</v>
      </c>
      <c r="P29" s="17">
        <v>1</v>
      </c>
      <c r="Q29" s="17">
        <v>1</v>
      </c>
      <c r="R29">
        <v>1014675311</v>
      </c>
      <c r="S29">
        <v>2098</v>
      </c>
      <c r="T29">
        <f>MATCH(D29,Отчет!$D$1:$D$65536,0)</f>
        <v>31</v>
      </c>
    </row>
    <row r="30" spans="1:20" x14ac:dyDescent="0.2">
      <c r="A30" s="17">
        <v>1190189322</v>
      </c>
      <c r="B30" s="17">
        <v>8</v>
      </c>
      <c r="D30" s="17">
        <v>1164804367</v>
      </c>
      <c r="E30" s="7" t="s">
        <v>148</v>
      </c>
      <c r="F30" s="7" t="s">
        <v>69</v>
      </c>
      <c r="G30" s="7" t="s">
        <v>159</v>
      </c>
      <c r="H30" s="17" t="s">
        <v>160</v>
      </c>
      <c r="I30" s="7" t="s">
        <v>65</v>
      </c>
      <c r="J30" s="17">
        <v>6</v>
      </c>
      <c r="K30" s="17" t="s">
        <v>66</v>
      </c>
      <c r="L30" s="17" t="s">
        <v>67</v>
      </c>
      <c r="N30" s="17">
        <v>48</v>
      </c>
      <c r="O30" s="17">
        <v>6</v>
      </c>
      <c r="P30" s="17">
        <v>1</v>
      </c>
      <c r="Q30" s="17">
        <v>1</v>
      </c>
      <c r="R30">
        <v>1014675311</v>
      </c>
      <c r="S30">
        <v>2098</v>
      </c>
      <c r="T30">
        <f>MATCH(D30,Отчет!$D$1:$D$65536,0)</f>
        <v>38</v>
      </c>
    </row>
    <row r="31" spans="1:20" x14ac:dyDescent="0.2">
      <c r="A31" s="17">
        <v>1190189948</v>
      </c>
      <c r="B31" s="17">
        <v>8</v>
      </c>
      <c r="D31" s="17">
        <v>1164804640</v>
      </c>
      <c r="E31" s="7" t="s">
        <v>161</v>
      </c>
      <c r="F31" s="7" t="s">
        <v>162</v>
      </c>
      <c r="G31" s="7" t="s">
        <v>163</v>
      </c>
      <c r="H31" s="17" t="s">
        <v>164</v>
      </c>
      <c r="I31" s="7" t="s">
        <v>65</v>
      </c>
      <c r="J31" s="17">
        <v>6</v>
      </c>
      <c r="K31" s="17" t="s">
        <v>66</v>
      </c>
      <c r="L31" s="17" t="s">
        <v>67</v>
      </c>
      <c r="N31" s="17">
        <v>48</v>
      </c>
      <c r="O31" s="17">
        <v>6</v>
      </c>
      <c r="P31" s="17">
        <v>1</v>
      </c>
      <c r="Q31" s="17">
        <v>1</v>
      </c>
      <c r="R31">
        <v>1014675311</v>
      </c>
      <c r="S31">
        <v>2098</v>
      </c>
      <c r="T31">
        <f>MATCH(D31,Отчет!$D$1:$D$65536,0)</f>
        <v>37</v>
      </c>
    </row>
    <row r="32" spans="1:20" x14ac:dyDescent="0.2">
      <c r="A32" s="17">
        <v>1190189457</v>
      </c>
      <c r="B32" s="17">
        <v>9</v>
      </c>
      <c r="D32" s="17">
        <v>1164804419</v>
      </c>
      <c r="E32" s="7" t="s">
        <v>165</v>
      </c>
      <c r="F32" s="7" t="s">
        <v>76</v>
      </c>
      <c r="G32" s="7" t="s">
        <v>116</v>
      </c>
      <c r="H32" s="17" t="s">
        <v>166</v>
      </c>
      <c r="I32" s="7" t="s">
        <v>65</v>
      </c>
      <c r="J32" s="17">
        <v>6</v>
      </c>
      <c r="K32" s="17" t="s">
        <v>66</v>
      </c>
      <c r="L32" s="17" t="s">
        <v>67</v>
      </c>
      <c r="N32" s="17">
        <v>54</v>
      </c>
      <c r="O32" s="17">
        <v>6</v>
      </c>
      <c r="P32" s="17">
        <v>1</v>
      </c>
      <c r="Q32" s="17">
        <v>1</v>
      </c>
      <c r="R32">
        <v>1014675311</v>
      </c>
      <c r="S32">
        <v>2098</v>
      </c>
      <c r="T32">
        <f>MATCH(D32,Отчет!$D$1:$D$65536,0)</f>
        <v>18</v>
      </c>
    </row>
    <row r="33" spans="1:20" x14ac:dyDescent="0.2">
      <c r="A33" s="17">
        <v>1222287846</v>
      </c>
      <c r="B33" s="17">
        <v>9</v>
      </c>
      <c r="D33" s="17">
        <v>1164804562</v>
      </c>
      <c r="E33" s="7" t="s">
        <v>72</v>
      </c>
      <c r="F33" s="7" t="s">
        <v>69</v>
      </c>
      <c r="G33" s="7" t="s">
        <v>73</v>
      </c>
      <c r="H33" s="17" t="s">
        <v>74</v>
      </c>
      <c r="I33" s="7" t="s">
        <v>167</v>
      </c>
      <c r="J33" s="17">
        <v>0</v>
      </c>
      <c r="K33" s="17" t="s">
        <v>66</v>
      </c>
      <c r="L33" s="17" t="s">
        <v>67</v>
      </c>
      <c r="N33" s="17">
        <v>0</v>
      </c>
      <c r="O33" s="17">
        <v>0</v>
      </c>
      <c r="P33" s="17">
        <v>1</v>
      </c>
      <c r="Q33" s="17">
        <v>1</v>
      </c>
      <c r="R33">
        <v>1014675311</v>
      </c>
      <c r="S33">
        <v>2098</v>
      </c>
      <c r="T33">
        <f>MATCH(D33,Отчет!$D$1:$D$65536,0)</f>
        <v>12</v>
      </c>
    </row>
    <row r="34" spans="1:20" x14ac:dyDescent="0.2">
      <c r="A34" s="17">
        <v>1222287854</v>
      </c>
      <c r="B34" s="17">
        <v>10</v>
      </c>
      <c r="D34" s="17">
        <v>1164804549</v>
      </c>
      <c r="E34" s="7" t="s">
        <v>81</v>
      </c>
      <c r="F34" s="7" t="s">
        <v>82</v>
      </c>
      <c r="G34" s="7" t="s">
        <v>73</v>
      </c>
      <c r="H34" s="17" t="s">
        <v>83</v>
      </c>
      <c r="I34" s="7" t="s">
        <v>167</v>
      </c>
      <c r="J34" s="17">
        <v>0</v>
      </c>
      <c r="K34" s="17" t="s">
        <v>66</v>
      </c>
      <c r="L34" s="17" t="s">
        <v>67</v>
      </c>
      <c r="N34" s="17">
        <v>0</v>
      </c>
      <c r="O34" s="17">
        <v>0</v>
      </c>
      <c r="P34" s="17">
        <v>1</v>
      </c>
      <c r="Q34" s="17">
        <v>1</v>
      </c>
      <c r="R34">
        <v>1014675311</v>
      </c>
      <c r="S34">
        <v>2098</v>
      </c>
      <c r="T34">
        <f>MATCH(D34,Отчет!$D$1:$D$65536,0)</f>
        <v>23</v>
      </c>
    </row>
    <row r="35" spans="1:20" x14ac:dyDescent="0.2">
      <c r="A35" s="17">
        <v>1222287818</v>
      </c>
      <c r="B35" s="17">
        <v>9</v>
      </c>
      <c r="D35" s="17">
        <v>1164804536</v>
      </c>
      <c r="E35" s="7" t="s">
        <v>90</v>
      </c>
      <c r="F35" s="7" t="s">
        <v>91</v>
      </c>
      <c r="G35" s="7" t="s">
        <v>77</v>
      </c>
      <c r="H35" s="17" t="s">
        <v>92</v>
      </c>
      <c r="I35" s="7" t="s">
        <v>167</v>
      </c>
      <c r="J35" s="17">
        <v>0</v>
      </c>
      <c r="K35" s="17" t="s">
        <v>66</v>
      </c>
      <c r="L35" s="17" t="s">
        <v>67</v>
      </c>
      <c r="N35" s="17">
        <v>0</v>
      </c>
      <c r="O35" s="17">
        <v>0</v>
      </c>
      <c r="P35" s="17">
        <v>1</v>
      </c>
      <c r="Q35" s="17">
        <v>1</v>
      </c>
      <c r="R35">
        <v>1014675311</v>
      </c>
      <c r="S35">
        <v>2098</v>
      </c>
      <c r="T35">
        <f>MATCH(D35,Отчет!$D$1:$D$65536,0)</f>
        <v>19</v>
      </c>
    </row>
    <row r="36" spans="1:20" x14ac:dyDescent="0.2">
      <c r="A36" s="17">
        <v>1222287866</v>
      </c>
      <c r="B36" s="17">
        <v>10</v>
      </c>
      <c r="D36" s="17">
        <v>1164804510</v>
      </c>
      <c r="E36" s="7" t="s">
        <v>155</v>
      </c>
      <c r="F36" s="7" t="s">
        <v>156</v>
      </c>
      <c r="G36" s="7" t="s">
        <v>157</v>
      </c>
      <c r="H36" s="17" t="s">
        <v>158</v>
      </c>
      <c r="I36" s="7" t="s">
        <v>167</v>
      </c>
      <c r="J36" s="17">
        <v>0</v>
      </c>
      <c r="K36" s="17" t="s">
        <v>66</v>
      </c>
      <c r="L36" s="17" t="s">
        <v>67</v>
      </c>
      <c r="N36" s="17">
        <v>0</v>
      </c>
      <c r="O36" s="17">
        <v>0</v>
      </c>
      <c r="P36" s="17">
        <v>1</v>
      </c>
      <c r="Q36" s="17">
        <v>1</v>
      </c>
      <c r="R36">
        <v>1014675311</v>
      </c>
      <c r="S36">
        <v>2098</v>
      </c>
      <c r="T36">
        <f>MATCH(D36,Отчет!$D$1:$D$65536,0)</f>
        <v>31</v>
      </c>
    </row>
    <row r="37" spans="1:20" x14ac:dyDescent="0.2">
      <c r="A37" s="17">
        <v>1222287826</v>
      </c>
      <c r="B37" s="17">
        <v>9</v>
      </c>
      <c r="D37" s="17">
        <v>1164804497</v>
      </c>
      <c r="E37" s="7" t="s">
        <v>144</v>
      </c>
      <c r="F37" s="7" t="s">
        <v>145</v>
      </c>
      <c r="G37" s="7" t="s">
        <v>146</v>
      </c>
      <c r="H37" s="17" t="s">
        <v>147</v>
      </c>
      <c r="I37" s="7" t="s">
        <v>167</v>
      </c>
      <c r="J37" s="17">
        <v>0</v>
      </c>
      <c r="K37" s="17" t="s">
        <v>66</v>
      </c>
      <c r="L37" s="17" t="s">
        <v>67</v>
      </c>
      <c r="N37" s="17">
        <v>0</v>
      </c>
      <c r="O37" s="17">
        <v>0</v>
      </c>
      <c r="P37" s="17">
        <v>1</v>
      </c>
      <c r="Q37" s="17">
        <v>1</v>
      </c>
      <c r="R37">
        <v>1014675311</v>
      </c>
      <c r="S37">
        <v>2098</v>
      </c>
      <c r="T37">
        <f>MATCH(D37,Отчет!$D$1:$D$65536,0)</f>
        <v>40</v>
      </c>
    </row>
    <row r="38" spans="1:20" x14ac:dyDescent="0.2">
      <c r="A38" s="17">
        <v>1222287822</v>
      </c>
      <c r="B38" s="17">
        <v>9</v>
      </c>
      <c r="D38" s="17">
        <v>1164804471</v>
      </c>
      <c r="E38" s="7" t="s">
        <v>124</v>
      </c>
      <c r="F38" s="7" t="s">
        <v>125</v>
      </c>
      <c r="G38" s="7" t="s">
        <v>126</v>
      </c>
      <c r="H38" s="17" t="s">
        <v>127</v>
      </c>
      <c r="I38" s="7" t="s">
        <v>167</v>
      </c>
      <c r="J38" s="17">
        <v>0</v>
      </c>
      <c r="K38" s="17" t="s">
        <v>66</v>
      </c>
      <c r="L38" s="17" t="s">
        <v>67</v>
      </c>
      <c r="N38" s="17">
        <v>0</v>
      </c>
      <c r="O38" s="17">
        <v>0</v>
      </c>
      <c r="P38" s="17">
        <v>1</v>
      </c>
      <c r="Q38" s="17">
        <v>1</v>
      </c>
      <c r="R38">
        <v>1014675311</v>
      </c>
      <c r="S38">
        <v>2098</v>
      </c>
      <c r="T38">
        <f>MATCH(D38,Отчет!$D$1:$D$65536,0)</f>
        <v>39</v>
      </c>
    </row>
    <row r="39" spans="1:20" x14ac:dyDescent="0.2">
      <c r="A39" s="17">
        <v>1222287842</v>
      </c>
      <c r="B39" s="17">
        <v>10</v>
      </c>
      <c r="D39" s="17">
        <v>1164804458</v>
      </c>
      <c r="E39" s="7" t="s">
        <v>114</v>
      </c>
      <c r="F39" s="7" t="s">
        <v>115</v>
      </c>
      <c r="G39" s="7" t="s">
        <v>116</v>
      </c>
      <c r="H39" s="17" t="s">
        <v>117</v>
      </c>
      <c r="I39" s="7" t="s">
        <v>167</v>
      </c>
      <c r="J39" s="17">
        <v>0</v>
      </c>
      <c r="K39" s="17" t="s">
        <v>66</v>
      </c>
      <c r="L39" s="17" t="s">
        <v>67</v>
      </c>
      <c r="N39" s="17">
        <v>0</v>
      </c>
      <c r="O39" s="17">
        <v>0</v>
      </c>
      <c r="P39" s="17">
        <v>1</v>
      </c>
      <c r="Q39" s="17">
        <v>1</v>
      </c>
      <c r="R39">
        <v>1014675311</v>
      </c>
      <c r="S39">
        <v>2098</v>
      </c>
      <c r="T39">
        <f>MATCH(D39,Отчет!$D$1:$D$65536,0)</f>
        <v>13</v>
      </c>
    </row>
    <row r="40" spans="1:20" x14ac:dyDescent="0.2">
      <c r="A40" s="17">
        <v>1222287850</v>
      </c>
      <c r="B40" s="17">
        <v>9</v>
      </c>
      <c r="D40" s="17">
        <v>1164804445</v>
      </c>
      <c r="E40" s="7" t="s">
        <v>104</v>
      </c>
      <c r="F40" s="7" t="s">
        <v>105</v>
      </c>
      <c r="G40" s="7" t="s">
        <v>106</v>
      </c>
      <c r="H40" s="17" t="s">
        <v>107</v>
      </c>
      <c r="I40" s="7" t="s">
        <v>167</v>
      </c>
      <c r="J40" s="17">
        <v>0</v>
      </c>
      <c r="K40" s="17" t="s">
        <v>66</v>
      </c>
      <c r="L40" s="17" t="s">
        <v>67</v>
      </c>
      <c r="N40" s="17">
        <v>0</v>
      </c>
      <c r="O40" s="17">
        <v>0</v>
      </c>
      <c r="P40" s="17">
        <v>1</v>
      </c>
      <c r="Q40" s="17">
        <v>1</v>
      </c>
      <c r="R40">
        <v>1014675311</v>
      </c>
      <c r="S40">
        <v>2098</v>
      </c>
      <c r="T40">
        <f>MATCH(D40,Отчет!$D$1:$D$65536,0)</f>
        <v>26</v>
      </c>
    </row>
    <row r="41" spans="1:20" x14ac:dyDescent="0.2">
      <c r="A41" s="17">
        <v>1222287834</v>
      </c>
      <c r="B41" s="17">
        <v>9</v>
      </c>
      <c r="D41" s="17">
        <v>1164804432</v>
      </c>
      <c r="E41" s="7" t="s">
        <v>93</v>
      </c>
      <c r="F41" s="7" t="s">
        <v>82</v>
      </c>
      <c r="G41" s="7" t="s">
        <v>94</v>
      </c>
      <c r="H41" s="17" t="s">
        <v>95</v>
      </c>
      <c r="I41" s="7" t="s">
        <v>167</v>
      </c>
      <c r="J41" s="17">
        <v>0</v>
      </c>
      <c r="K41" s="17" t="s">
        <v>66</v>
      </c>
      <c r="L41" s="17" t="s">
        <v>67</v>
      </c>
      <c r="N41" s="17">
        <v>0</v>
      </c>
      <c r="O41" s="17">
        <v>0</v>
      </c>
      <c r="P41" s="17">
        <v>1</v>
      </c>
      <c r="Q41" s="17">
        <v>1</v>
      </c>
      <c r="R41">
        <v>1014675311</v>
      </c>
      <c r="S41">
        <v>2098</v>
      </c>
      <c r="T41">
        <f>MATCH(D41,Отчет!$D$1:$D$65536,0)</f>
        <v>22</v>
      </c>
    </row>
    <row r="42" spans="1:20" x14ac:dyDescent="0.2">
      <c r="A42" s="17">
        <v>1222287870</v>
      </c>
      <c r="B42" s="17">
        <v>9</v>
      </c>
      <c r="D42" s="17">
        <v>1164804328</v>
      </c>
      <c r="E42" s="7" t="s">
        <v>96</v>
      </c>
      <c r="F42" s="7" t="s">
        <v>97</v>
      </c>
      <c r="G42" s="7" t="s">
        <v>98</v>
      </c>
      <c r="H42" s="17" t="s">
        <v>99</v>
      </c>
      <c r="I42" s="7" t="s">
        <v>167</v>
      </c>
      <c r="J42" s="17">
        <v>0</v>
      </c>
      <c r="K42" s="17" t="s">
        <v>66</v>
      </c>
      <c r="L42" s="17" t="s">
        <v>67</v>
      </c>
      <c r="N42" s="17">
        <v>0</v>
      </c>
      <c r="O42" s="17">
        <v>0</v>
      </c>
      <c r="P42" s="17">
        <v>1</v>
      </c>
      <c r="Q42" s="17">
        <v>1</v>
      </c>
      <c r="R42">
        <v>1014675311</v>
      </c>
      <c r="S42">
        <v>2098</v>
      </c>
      <c r="T42">
        <f>MATCH(D42,Отчет!$D$1:$D$65536,0)</f>
        <v>33</v>
      </c>
    </row>
    <row r="43" spans="1:20" x14ac:dyDescent="0.2">
      <c r="A43" s="17">
        <v>1381393206</v>
      </c>
      <c r="B43" s="17">
        <v>8</v>
      </c>
      <c r="D43" s="17">
        <v>1231741399</v>
      </c>
      <c r="E43" s="7" t="s">
        <v>118</v>
      </c>
      <c r="F43" s="7" t="s">
        <v>119</v>
      </c>
      <c r="G43" s="7" t="s">
        <v>118</v>
      </c>
      <c r="H43" s="17" t="s">
        <v>120</v>
      </c>
      <c r="I43" s="7" t="s">
        <v>167</v>
      </c>
      <c r="J43" s="17">
        <v>0</v>
      </c>
      <c r="K43" s="17" t="s">
        <v>66</v>
      </c>
      <c r="L43" s="17" t="s">
        <v>67</v>
      </c>
      <c r="N43" s="17">
        <v>0</v>
      </c>
      <c r="O43" s="17">
        <v>0</v>
      </c>
      <c r="P43" s="17">
        <v>1</v>
      </c>
      <c r="Q43" s="17">
        <v>1</v>
      </c>
      <c r="R43">
        <v>1014675311</v>
      </c>
      <c r="S43">
        <v>2098</v>
      </c>
      <c r="T43">
        <f>MATCH(D43,Отчет!$D$1:$D$65536,0)</f>
        <v>21</v>
      </c>
    </row>
    <row r="44" spans="1:20" x14ac:dyDescent="0.2">
      <c r="A44" s="17">
        <v>1222287814</v>
      </c>
      <c r="B44" s="17">
        <v>9</v>
      </c>
      <c r="D44" s="17">
        <v>1171456174</v>
      </c>
      <c r="E44" s="7" t="s">
        <v>151</v>
      </c>
      <c r="F44" s="7" t="s">
        <v>152</v>
      </c>
      <c r="G44" s="7" t="s">
        <v>153</v>
      </c>
      <c r="H44" s="17" t="s">
        <v>154</v>
      </c>
      <c r="I44" s="7" t="s">
        <v>167</v>
      </c>
      <c r="J44" s="17">
        <v>0</v>
      </c>
      <c r="K44" s="17" t="s">
        <v>66</v>
      </c>
      <c r="L44" s="17" t="s">
        <v>67</v>
      </c>
      <c r="N44" s="17">
        <v>0</v>
      </c>
      <c r="O44" s="17">
        <v>0</v>
      </c>
      <c r="P44" s="17">
        <v>1</v>
      </c>
      <c r="Q44" s="17">
        <v>0</v>
      </c>
      <c r="R44">
        <v>1014675311</v>
      </c>
      <c r="S44">
        <v>2098</v>
      </c>
      <c r="T44">
        <f>MATCH(D44,Отчет!$D$1:$D$65536,0)</f>
        <v>25</v>
      </c>
    </row>
    <row r="45" spans="1:20" x14ac:dyDescent="0.2">
      <c r="A45" s="17">
        <v>1222287858</v>
      </c>
      <c r="B45" s="17">
        <v>7</v>
      </c>
      <c r="D45" s="17">
        <v>1164804614</v>
      </c>
      <c r="E45" s="7" t="s">
        <v>86</v>
      </c>
      <c r="F45" s="7" t="s">
        <v>87</v>
      </c>
      <c r="G45" s="7" t="s">
        <v>88</v>
      </c>
      <c r="H45" s="17" t="s">
        <v>89</v>
      </c>
      <c r="I45" s="7" t="s">
        <v>167</v>
      </c>
      <c r="J45" s="17">
        <v>0</v>
      </c>
      <c r="K45" s="17" t="s">
        <v>66</v>
      </c>
      <c r="L45" s="17" t="s">
        <v>67</v>
      </c>
      <c r="N45" s="17">
        <v>0</v>
      </c>
      <c r="O45" s="17">
        <v>0</v>
      </c>
      <c r="P45" s="17">
        <v>1</v>
      </c>
      <c r="Q45" s="17">
        <v>1</v>
      </c>
      <c r="R45">
        <v>1014675311</v>
      </c>
      <c r="S45">
        <v>2098</v>
      </c>
      <c r="T45">
        <f>MATCH(D45,Отчет!$D$1:$D$65536,0)</f>
        <v>41</v>
      </c>
    </row>
    <row r="46" spans="1:20" x14ac:dyDescent="0.2">
      <c r="A46" s="17">
        <v>1222287806</v>
      </c>
      <c r="B46" s="17">
        <v>10</v>
      </c>
      <c r="D46" s="17">
        <v>1164804588</v>
      </c>
      <c r="E46" s="7" t="s">
        <v>75</v>
      </c>
      <c r="F46" s="7" t="s">
        <v>76</v>
      </c>
      <c r="G46" s="7" t="s">
        <v>77</v>
      </c>
      <c r="H46" s="17" t="s">
        <v>78</v>
      </c>
      <c r="I46" s="7" t="s">
        <v>167</v>
      </c>
      <c r="J46" s="17">
        <v>0</v>
      </c>
      <c r="K46" s="17" t="s">
        <v>66</v>
      </c>
      <c r="L46" s="17" t="s">
        <v>67</v>
      </c>
      <c r="N46" s="17">
        <v>0</v>
      </c>
      <c r="O46" s="17">
        <v>0</v>
      </c>
      <c r="P46" s="17">
        <v>1</v>
      </c>
      <c r="Q46" s="17">
        <v>1</v>
      </c>
      <c r="R46">
        <v>1014675311</v>
      </c>
      <c r="S46">
        <v>2098</v>
      </c>
      <c r="T46">
        <f>MATCH(D46,Отчет!$D$1:$D$65536,0)</f>
        <v>17</v>
      </c>
    </row>
    <row r="47" spans="1:20" x14ac:dyDescent="0.2">
      <c r="A47" s="17">
        <v>1222288007</v>
      </c>
      <c r="B47" s="17">
        <v>9</v>
      </c>
      <c r="D47" s="17">
        <v>1164804536</v>
      </c>
      <c r="E47" s="7" t="s">
        <v>90</v>
      </c>
      <c r="F47" s="7" t="s">
        <v>91</v>
      </c>
      <c r="G47" s="7" t="s">
        <v>77</v>
      </c>
      <c r="H47" s="17" t="s">
        <v>92</v>
      </c>
      <c r="I47" s="7" t="s">
        <v>168</v>
      </c>
      <c r="J47" s="17">
        <v>0</v>
      </c>
      <c r="K47" s="17" t="s">
        <v>66</v>
      </c>
      <c r="L47" s="17" t="s">
        <v>67</v>
      </c>
      <c r="N47" s="17">
        <v>0</v>
      </c>
      <c r="O47" s="17">
        <v>0</v>
      </c>
      <c r="P47" s="17">
        <v>1</v>
      </c>
      <c r="Q47" s="17">
        <v>1</v>
      </c>
      <c r="R47">
        <v>1014675311</v>
      </c>
      <c r="S47">
        <v>2098</v>
      </c>
      <c r="T47">
        <f>MATCH(D47,Отчет!$D$1:$D$65536,0)</f>
        <v>19</v>
      </c>
    </row>
    <row r="48" spans="1:20" x14ac:dyDescent="0.2">
      <c r="A48" s="17">
        <v>1222287978</v>
      </c>
      <c r="B48" s="17">
        <v>10</v>
      </c>
      <c r="D48" s="17">
        <v>1164804562</v>
      </c>
      <c r="E48" s="7" t="s">
        <v>72</v>
      </c>
      <c r="F48" s="7" t="s">
        <v>69</v>
      </c>
      <c r="G48" s="7" t="s">
        <v>73</v>
      </c>
      <c r="H48" s="17" t="s">
        <v>74</v>
      </c>
      <c r="I48" s="7" t="s">
        <v>168</v>
      </c>
      <c r="J48" s="17">
        <v>0</v>
      </c>
      <c r="K48" s="17" t="s">
        <v>66</v>
      </c>
      <c r="L48" s="17" t="s">
        <v>67</v>
      </c>
      <c r="N48" s="17">
        <v>0</v>
      </c>
      <c r="O48" s="17">
        <v>0</v>
      </c>
      <c r="P48" s="17">
        <v>1</v>
      </c>
      <c r="Q48" s="17">
        <v>1</v>
      </c>
      <c r="R48">
        <v>1014675311</v>
      </c>
      <c r="S48">
        <v>2098</v>
      </c>
      <c r="T48">
        <f>MATCH(D48,Отчет!$D$1:$D$65536,0)</f>
        <v>12</v>
      </c>
    </row>
    <row r="49" spans="1:20" x14ac:dyDescent="0.2">
      <c r="A49" s="17">
        <v>1222287966</v>
      </c>
      <c r="B49" s="17">
        <v>7</v>
      </c>
      <c r="D49" s="17">
        <v>1164804614</v>
      </c>
      <c r="E49" s="7" t="s">
        <v>86</v>
      </c>
      <c r="F49" s="7" t="s">
        <v>87</v>
      </c>
      <c r="G49" s="7" t="s">
        <v>88</v>
      </c>
      <c r="H49" s="17" t="s">
        <v>89</v>
      </c>
      <c r="I49" s="7" t="s">
        <v>168</v>
      </c>
      <c r="J49" s="17">
        <v>0</v>
      </c>
      <c r="K49" s="17" t="s">
        <v>66</v>
      </c>
      <c r="L49" s="17" t="s">
        <v>67</v>
      </c>
      <c r="N49" s="17">
        <v>0</v>
      </c>
      <c r="O49" s="17">
        <v>0</v>
      </c>
      <c r="P49" s="17">
        <v>1</v>
      </c>
      <c r="Q49" s="17">
        <v>1</v>
      </c>
      <c r="R49">
        <v>1014675311</v>
      </c>
      <c r="S49">
        <v>2098</v>
      </c>
      <c r="T49">
        <f>MATCH(D49,Отчет!$D$1:$D$65536,0)</f>
        <v>41</v>
      </c>
    </row>
    <row r="50" spans="1:20" x14ac:dyDescent="0.2">
      <c r="A50" s="17">
        <v>1222287958</v>
      </c>
      <c r="B50" s="17">
        <v>7</v>
      </c>
      <c r="D50" s="17">
        <v>1164804510</v>
      </c>
      <c r="E50" s="7" t="s">
        <v>155</v>
      </c>
      <c r="F50" s="7" t="s">
        <v>156</v>
      </c>
      <c r="G50" s="7" t="s">
        <v>157</v>
      </c>
      <c r="H50" s="17" t="s">
        <v>158</v>
      </c>
      <c r="I50" s="7" t="s">
        <v>168</v>
      </c>
      <c r="J50" s="17">
        <v>0</v>
      </c>
      <c r="K50" s="17" t="s">
        <v>66</v>
      </c>
      <c r="L50" s="17" t="s">
        <v>67</v>
      </c>
      <c r="N50" s="17">
        <v>0</v>
      </c>
      <c r="O50" s="17">
        <v>0</v>
      </c>
      <c r="P50" s="17">
        <v>1</v>
      </c>
      <c r="Q50" s="17">
        <v>1</v>
      </c>
      <c r="R50">
        <v>1014675311</v>
      </c>
      <c r="S50">
        <v>2098</v>
      </c>
      <c r="T50">
        <f>MATCH(D50,Отчет!$D$1:$D$65536,0)</f>
        <v>31</v>
      </c>
    </row>
    <row r="51" spans="1:20" x14ac:dyDescent="0.2">
      <c r="A51" s="17">
        <v>1222287999</v>
      </c>
      <c r="B51" s="17">
        <v>6</v>
      </c>
      <c r="D51" s="17">
        <v>1164804497</v>
      </c>
      <c r="E51" s="7" t="s">
        <v>144</v>
      </c>
      <c r="F51" s="7" t="s">
        <v>145</v>
      </c>
      <c r="G51" s="7" t="s">
        <v>146</v>
      </c>
      <c r="H51" s="17" t="s">
        <v>147</v>
      </c>
      <c r="I51" s="7" t="s">
        <v>168</v>
      </c>
      <c r="J51" s="17">
        <v>0</v>
      </c>
      <c r="K51" s="17" t="s">
        <v>66</v>
      </c>
      <c r="L51" s="17" t="s">
        <v>67</v>
      </c>
      <c r="N51" s="17">
        <v>0</v>
      </c>
      <c r="O51" s="17">
        <v>0</v>
      </c>
      <c r="P51" s="17">
        <v>1</v>
      </c>
      <c r="Q51" s="17">
        <v>1</v>
      </c>
      <c r="R51">
        <v>1014675311</v>
      </c>
      <c r="S51">
        <v>2098</v>
      </c>
      <c r="T51">
        <f>MATCH(D51,Отчет!$D$1:$D$65536,0)</f>
        <v>40</v>
      </c>
    </row>
    <row r="52" spans="1:20" x14ac:dyDescent="0.2">
      <c r="A52" s="17">
        <v>1222288011</v>
      </c>
      <c r="B52" s="17">
        <v>8</v>
      </c>
      <c r="D52" s="17">
        <v>1171456174</v>
      </c>
      <c r="E52" s="7" t="s">
        <v>151</v>
      </c>
      <c r="F52" s="7" t="s">
        <v>152</v>
      </c>
      <c r="G52" s="7" t="s">
        <v>153</v>
      </c>
      <c r="H52" s="17" t="s">
        <v>154</v>
      </c>
      <c r="I52" s="7" t="s">
        <v>168</v>
      </c>
      <c r="J52" s="17">
        <v>0</v>
      </c>
      <c r="K52" s="17" t="s">
        <v>66</v>
      </c>
      <c r="L52" s="17" t="s">
        <v>67</v>
      </c>
      <c r="N52" s="17">
        <v>0</v>
      </c>
      <c r="O52" s="17">
        <v>0</v>
      </c>
      <c r="P52" s="17">
        <v>1</v>
      </c>
      <c r="Q52" s="17">
        <v>0</v>
      </c>
      <c r="R52">
        <v>1014675311</v>
      </c>
      <c r="S52">
        <v>2098</v>
      </c>
      <c r="T52">
        <f>MATCH(D52,Отчет!$D$1:$D$65536,0)</f>
        <v>25</v>
      </c>
    </row>
    <row r="53" spans="1:20" x14ac:dyDescent="0.2">
      <c r="A53" s="17">
        <v>1476631714</v>
      </c>
      <c r="B53" s="17">
        <v>7</v>
      </c>
      <c r="D53" s="17">
        <v>1231741399</v>
      </c>
      <c r="E53" s="7" t="s">
        <v>118</v>
      </c>
      <c r="F53" s="7" t="s">
        <v>119</v>
      </c>
      <c r="G53" s="7" t="s">
        <v>118</v>
      </c>
      <c r="H53" s="17" t="s">
        <v>120</v>
      </c>
      <c r="I53" s="7" t="s">
        <v>168</v>
      </c>
      <c r="J53" s="17">
        <v>0</v>
      </c>
      <c r="K53" s="17" t="s">
        <v>66</v>
      </c>
      <c r="L53" s="17" t="s">
        <v>67</v>
      </c>
      <c r="N53" s="17">
        <v>0</v>
      </c>
      <c r="O53" s="17">
        <v>0</v>
      </c>
      <c r="P53" s="17">
        <v>1</v>
      </c>
      <c r="Q53" s="17">
        <v>1</v>
      </c>
      <c r="R53">
        <v>1014675311</v>
      </c>
      <c r="S53">
        <v>2098</v>
      </c>
      <c r="T53">
        <f>MATCH(D53,Отчет!$D$1:$D$65536,0)</f>
        <v>21</v>
      </c>
    </row>
    <row r="54" spans="1:20" x14ac:dyDescent="0.2">
      <c r="A54" s="17">
        <v>1222288020</v>
      </c>
      <c r="B54" s="17">
        <v>9</v>
      </c>
      <c r="D54" s="17">
        <v>1164804484</v>
      </c>
      <c r="E54" s="7" t="s">
        <v>136</v>
      </c>
      <c r="F54" s="7" t="s">
        <v>137</v>
      </c>
      <c r="G54" s="7" t="s">
        <v>138</v>
      </c>
      <c r="H54" s="17" t="s">
        <v>139</v>
      </c>
      <c r="I54" s="7" t="s">
        <v>168</v>
      </c>
      <c r="J54" s="17">
        <v>0</v>
      </c>
      <c r="K54" s="17" t="s">
        <v>66</v>
      </c>
      <c r="L54" s="17" t="s">
        <v>67</v>
      </c>
      <c r="N54" s="17">
        <v>0</v>
      </c>
      <c r="O54" s="17">
        <v>0</v>
      </c>
      <c r="P54" s="17">
        <v>1</v>
      </c>
      <c r="Q54" s="17">
        <v>1</v>
      </c>
      <c r="R54">
        <v>1014675311</v>
      </c>
      <c r="S54">
        <v>2098</v>
      </c>
      <c r="T54">
        <f>MATCH(D54,Отчет!$D$1:$D$65536,0)</f>
        <v>14</v>
      </c>
    </row>
    <row r="55" spans="1:20" x14ac:dyDescent="0.2">
      <c r="A55" s="17">
        <v>1222288003</v>
      </c>
      <c r="B55" s="17">
        <v>8</v>
      </c>
      <c r="D55" s="17">
        <v>1164804471</v>
      </c>
      <c r="E55" s="7" t="s">
        <v>124</v>
      </c>
      <c r="F55" s="7" t="s">
        <v>125</v>
      </c>
      <c r="G55" s="7" t="s">
        <v>126</v>
      </c>
      <c r="H55" s="17" t="s">
        <v>127</v>
      </c>
      <c r="I55" s="7" t="s">
        <v>168</v>
      </c>
      <c r="J55" s="17">
        <v>0</v>
      </c>
      <c r="K55" s="17" t="s">
        <v>66</v>
      </c>
      <c r="L55" s="17" t="s">
        <v>67</v>
      </c>
      <c r="N55" s="17">
        <v>0</v>
      </c>
      <c r="O55" s="17">
        <v>0</v>
      </c>
      <c r="P55" s="17">
        <v>1</v>
      </c>
      <c r="Q55" s="17">
        <v>1</v>
      </c>
      <c r="R55">
        <v>1014675311</v>
      </c>
      <c r="S55">
        <v>2098</v>
      </c>
      <c r="T55">
        <f>MATCH(D55,Отчет!$D$1:$D$65536,0)</f>
        <v>39</v>
      </c>
    </row>
    <row r="56" spans="1:20" x14ac:dyDescent="0.2">
      <c r="A56" s="17">
        <v>1222287982</v>
      </c>
      <c r="B56" s="17">
        <v>10</v>
      </c>
      <c r="D56" s="17">
        <v>1164804458</v>
      </c>
      <c r="E56" s="7" t="s">
        <v>114</v>
      </c>
      <c r="F56" s="7" t="s">
        <v>115</v>
      </c>
      <c r="G56" s="7" t="s">
        <v>116</v>
      </c>
      <c r="H56" s="17" t="s">
        <v>117</v>
      </c>
      <c r="I56" s="7" t="s">
        <v>168</v>
      </c>
      <c r="J56" s="17">
        <v>0</v>
      </c>
      <c r="K56" s="17" t="s">
        <v>66</v>
      </c>
      <c r="L56" s="17" t="s">
        <v>67</v>
      </c>
      <c r="N56" s="17">
        <v>0</v>
      </c>
      <c r="O56" s="17">
        <v>0</v>
      </c>
      <c r="P56" s="17">
        <v>1</v>
      </c>
      <c r="Q56" s="17">
        <v>1</v>
      </c>
      <c r="R56">
        <v>1014675311</v>
      </c>
      <c r="S56">
        <v>2098</v>
      </c>
      <c r="T56">
        <f>MATCH(D56,Отчет!$D$1:$D$65536,0)</f>
        <v>13</v>
      </c>
    </row>
    <row r="57" spans="1:20" x14ac:dyDescent="0.2">
      <c r="A57" s="17">
        <v>1222287974</v>
      </c>
      <c r="B57" s="17">
        <v>8</v>
      </c>
      <c r="D57" s="17">
        <v>1164804445</v>
      </c>
      <c r="E57" s="7" t="s">
        <v>104</v>
      </c>
      <c r="F57" s="7" t="s">
        <v>105</v>
      </c>
      <c r="G57" s="7" t="s">
        <v>106</v>
      </c>
      <c r="H57" s="17" t="s">
        <v>107</v>
      </c>
      <c r="I57" s="7" t="s">
        <v>168</v>
      </c>
      <c r="J57" s="17">
        <v>0</v>
      </c>
      <c r="K57" s="17" t="s">
        <v>66</v>
      </c>
      <c r="L57" s="17" t="s">
        <v>67</v>
      </c>
      <c r="N57" s="17">
        <v>0</v>
      </c>
      <c r="O57" s="17">
        <v>0</v>
      </c>
      <c r="P57" s="17">
        <v>1</v>
      </c>
      <c r="Q57" s="17">
        <v>1</v>
      </c>
      <c r="R57">
        <v>1014675311</v>
      </c>
      <c r="S57">
        <v>2098</v>
      </c>
      <c r="T57">
        <f>MATCH(D57,Отчет!$D$1:$D$65536,0)</f>
        <v>26</v>
      </c>
    </row>
    <row r="58" spans="1:20" x14ac:dyDescent="0.2">
      <c r="A58" s="17">
        <v>1222287991</v>
      </c>
      <c r="B58" s="17">
        <v>8</v>
      </c>
      <c r="D58" s="17">
        <v>1164804432</v>
      </c>
      <c r="E58" s="7" t="s">
        <v>93</v>
      </c>
      <c r="F58" s="7" t="s">
        <v>82</v>
      </c>
      <c r="G58" s="7" t="s">
        <v>94</v>
      </c>
      <c r="H58" s="17" t="s">
        <v>95</v>
      </c>
      <c r="I58" s="7" t="s">
        <v>168</v>
      </c>
      <c r="J58" s="17">
        <v>0</v>
      </c>
      <c r="K58" s="17" t="s">
        <v>66</v>
      </c>
      <c r="L58" s="17" t="s">
        <v>67</v>
      </c>
      <c r="N58" s="17">
        <v>0</v>
      </c>
      <c r="O58" s="17">
        <v>0</v>
      </c>
      <c r="P58" s="17">
        <v>1</v>
      </c>
      <c r="Q58" s="17">
        <v>1</v>
      </c>
      <c r="R58">
        <v>1014675311</v>
      </c>
      <c r="S58">
        <v>2098</v>
      </c>
      <c r="T58">
        <f>MATCH(D58,Отчет!$D$1:$D$65536,0)</f>
        <v>22</v>
      </c>
    </row>
    <row r="59" spans="1:20" x14ac:dyDescent="0.2">
      <c r="A59" s="17">
        <v>1222288016</v>
      </c>
      <c r="B59" s="17">
        <v>9</v>
      </c>
      <c r="D59" s="17">
        <v>1164804588</v>
      </c>
      <c r="E59" s="7" t="s">
        <v>75</v>
      </c>
      <c r="F59" s="7" t="s">
        <v>76</v>
      </c>
      <c r="G59" s="7" t="s">
        <v>77</v>
      </c>
      <c r="H59" s="17" t="s">
        <v>78</v>
      </c>
      <c r="I59" s="7" t="s">
        <v>168</v>
      </c>
      <c r="J59" s="17">
        <v>0</v>
      </c>
      <c r="K59" s="17" t="s">
        <v>66</v>
      </c>
      <c r="L59" s="17" t="s">
        <v>67</v>
      </c>
      <c r="N59" s="17">
        <v>0</v>
      </c>
      <c r="O59" s="17">
        <v>0</v>
      </c>
      <c r="P59" s="17">
        <v>1</v>
      </c>
      <c r="Q59" s="17">
        <v>1</v>
      </c>
      <c r="R59">
        <v>1014675311</v>
      </c>
      <c r="S59">
        <v>2098</v>
      </c>
      <c r="T59">
        <f>MATCH(D59,Отчет!$D$1:$D$65536,0)</f>
        <v>17</v>
      </c>
    </row>
    <row r="60" spans="1:20" x14ac:dyDescent="0.2">
      <c r="A60" s="17">
        <v>1222287970</v>
      </c>
      <c r="B60" s="17">
        <v>9</v>
      </c>
      <c r="D60" s="17">
        <v>1164804549</v>
      </c>
      <c r="E60" s="7" t="s">
        <v>81</v>
      </c>
      <c r="F60" s="7" t="s">
        <v>82</v>
      </c>
      <c r="G60" s="7" t="s">
        <v>73</v>
      </c>
      <c r="H60" s="17" t="s">
        <v>83</v>
      </c>
      <c r="I60" s="7" t="s">
        <v>168</v>
      </c>
      <c r="J60" s="17">
        <v>0</v>
      </c>
      <c r="K60" s="17" t="s">
        <v>66</v>
      </c>
      <c r="L60" s="17" t="s">
        <v>67</v>
      </c>
      <c r="N60" s="17">
        <v>0</v>
      </c>
      <c r="O60" s="17">
        <v>0</v>
      </c>
      <c r="P60" s="17">
        <v>1</v>
      </c>
      <c r="Q60" s="17">
        <v>1</v>
      </c>
      <c r="R60">
        <v>1014675311</v>
      </c>
      <c r="S60">
        <v>2098</v>
      </c>
      <c r="T60">
        <f>MATCH(D60,Отчет!$D$1:$D$65536,0)</f>
        <v>23</v>
      </c>
    </row>
    <row r="61" spans="1:20" x14ac:dyDescent="0.2">
      <c r="A61" s="17">
        <v>1222287950</v>
      </c>
      <c r="B61" s="17">
        <v>7</v>
      </c>
      <c r="D61" s="17">
        <v>1164804575</v>
      </c>
      <c r="E61" s="7" t="s">
        <v>61</v>
      </c>
      <c r="F61" s="7" t="s">
        <v>62</v>
      </c>
      <c r="G61" s="7" t="s">
        <v>63</v>
      </c>
      <c r="H61" s="17" t="s">
        <v>64</v>
      </c>
      <c r="I61" s="7" t="s">
        <v>168</v>
      </c>
      <c r="J61" s="17">
        <v>0</v>
      </c>
      <c r="K61" s="17" t="s">
        <v>66</v>
      </c>
      <c r="L61" s="17" t="s">
        <v>67</v>
      </c>
      <c r="N61" s="17">
        <v>0</v>
      </c>
      <c r="O61" s="17">
        <v>0</v>
      </c>
      <c r="P61" s="17">
        <v>1</v>
      </c>
      <c r="Q61" s="17">
        <v>1</v>
      </c>
      <c r="R61">
        <v>1014675311</v>
      </c>
      <c r="S61">
        <v>2098</v>
      </c>
      <c r="T61">
        <f>MATCH(D61,Отчет!$D$1:$D$65536,0)</f>
        <v>32</v>
      </c>
    </row>
    <row r="62" spans="1:20" x14ac:dyDescent="0.2">
      <c r="A62" s="17">
        <v>1222287954</v>
      </c>
      <c r="B62" s="17">
        <v>7</v>
      </c>
      <c r="D62" s="17">
        <v>1164804328</v>
      </c>
      <c r="E62" s="7" t="s">
        <v>96</v>
      </c>
      <c r="F62" s="7" t="s">
        <v>97</v>
      </c>
      <c r="G62" s="7" t="s">
        <v>98</v>
      </c>
      <c r="H62" s="17" t="s">
        <v>99</v>
      </c>
      <c r="I62" s="7" t="s">
        <v>168</v>
      </c>
      <c r="J62" s="17">
        <v>0</v>
      </c>
      <c r="K62" s="17" t="s">
        <v>66</v>
      </c>
      <c r="L62" s="17" t="s">
        <v>67</v>
      </c>
      <c r="N62" s="17">
        <v>0</v>
      </c>
      <c r="O62" s="17">
        <v>0</v>
      </c>
      <c r="P62" s="17">
        <v>1</v>
      </c>
      <c r="Q62" s="17">
        <v>1</v>
      </c>
      <c r="R62">
        <v>1014675311</v>
      </c>
      <c r="S62">
        <v>2098</v>
      </c>
      <c r="T62">
        <f>MATCH(D62,Отчет!$D$1:$D$65536,0)</f>
        <v>33</v>
      </c>
    </row>
    <row r="63" spans="1:20" x14ac:dyDescent="0.2">
      <c r="A63" s="17">
        <v>1256518856</v>
      </c>
      <c r="B63" s="17">
        <v>9</v>
      </c>
      <c r="D63" s="17">
        <v>1164804432</v>
      </c>
      <c r="E63" s="7" t="s">
        <v>93</v>
      </c>
      <c r="F63" s="7" t="s">
        <v>82</v>
      </c>
      <c r="G63" s="7" t="s">
        <v>94</v>
      </c>
      <c r="H63" s="17" t="s">
        <v>95</v>
      </c>
      <c r="I63" s="7" t="s">
        <v>169</v>
      </c>
      <c r="J63" s="17">
        <v>3</v>
      </c>
      <c r="K63" s="17" t="s">
        <v>66</v>
      </c>
      <c r="L63" s="17" t="s">
        <v>170</v>
      </c>
      <c r="N63" s="17">
        <v>27</v>
      </c>
      <c r="O63" s="17">
        <v>3</v>
      </c>
      <c r="P63" s="17">
        <v>1</v>
      </c>
      <c r="Q63" s="17">
        <v>1</v>
      </c>
      <c r="R63">
        <v>1236129457</v>
      </c>
      <c r="S63">
        <v>2098</v>
      </c>
      <c r="T63">
        <f>MATCH(D63,Отчет!$D$1:$D$65536,0)</f>
        <v>22</v>
      </c>
    </row>
    <row r="64" spans="1:20" x14ac:dyDescent="0.2">
      <c r="A64" s="17">
        <v>1256518775</v>
      </c>
      <c r="B64" s="17">
        <v>10</v>
      </c>
      <c r="D64" s="17">
        <v>1164804575</v>
      </c>
      <c r="E64" s="7" t="s">
        <v>61</v>
      </c>
      <c r="F64" s="7" t="s">
        <v>62</v>
      </c>
      <c r="G64" s="7" t="s">
        <v>63</v>
      </c>
      <c r="H64" s="17" t="s">
        <v>64</v>
      </c>
      <c r="I64" s="7" t="s">
        <v>171</v>
      </c>
      <c r="J64" s="17">
        <v>3</v>
      </c>
      <c r="K64" s="17" t="s">
        <v>66</v>
      </c>
      <c r="L64" s="17" t="s">
        <v>170</v>
      </c>
      <c r="N64" s="17">
        <v>30</v>
      </c>
      <c r="O64" s="17">
        <v>3</v>
      </c>
      <c r="P64" s="17">
        <v>1</v>
      </c>
      <c r="Q64" s="17">
        <v>1</v>
      </c>
      <c r="R64">
        <v>1236129457</v>
      </c>
      <c r="S64">
        <v>2098</v>
      </c>
      <c r="T64">
        <f>MATCH(D64,Отчет!$D$1:$D$65536,0)</f>
        <v>32</v>
      </c>
    </row>
    <row r="65" spans="1:20" x14ac:dyDescent="0.2">
      <c r="A65" s="17">
        <v>1256518836</v>
      </c>
      <c r="B65" s="17">
        <v>9</v>
      </c>
      <c r="D65" s="17">
        <v>1164804445</v>
      </c>
      <c r="E65" s="7" t="s">
        <v>104</v>
      </c>
      <c r="F65" s="7" t="s">
        <v>105</v>
      </c>
      <c r="G65" s="7" t="s">
        <v>106</v>
      </c>
      <c r="H65" s="17" t="s">
        <v>107</v>
      </c>
      <c r="I65" s="7" t="s">
        <v>172</v>
      </c>
      <c r="J65" s="17">
        <v>3</v>
      </c>
      <c r="K65" s="17" t="s">
        <v>66</v>
      </c>
      <c r="L65" s="17" t="s">
        <v>170</v>
      </c>
      <c r="N65" s="17">
        <v>27</v>
      </c>
      <c r="O65" s="17">
        <v>3</v>
      </c>
      <c r="P65" s="17">
        <v>1</v>
      </c>
      <c r="Q65" s="17">
        <v>1</v>
      </c>
      <c r="R65">
        <v>1236129457</v>
      </c>
      <c r="S65">
        <v>2098</v>
      </c>
      <c r="T65">
        <f>MATCH(D65,Отчет!$D$1:$D$65536,0)</f>
        <v>26</v>
      </c>
    </row>
    <row r="66" spans="1:20" x14ac:dyDescent="0.2">
      <c r="A66" s="17">
        <v>1261887346</v>
      </c>
      <c r="B66" s="17">
        <v>5</v>
      </c>
      <c r="D66" s="17">
        <v>1224594360</v>
      </c>
      <c r="E66" s="7" t="s">
        <v>121</v>
      </c>
      <c r="F66" s="7" t="s">
        <v>122</v>
      </c>
      <c r="G66" s="7" t="s">
        <v>102</v>
      </c>
      <c r="H66" s="17" t="s">
        <v>123</v>
      </c>
      <c r="I66" s="7" t="s">
        <v>172</v>
      </c>
      <c r="J66" s="17">
        <v>3</v>
      </c>
      <c r="K66" s="17" t="s">
        <v>66</v>
      </c>
      <c r="L66" s="17" t="s">
        <v>170</v>
      </c>
      <c r="N66" s="17">
        <v>15</v>
      </c>
      <c r="O66" s="17">
        <v>3</v>
      </c>
      <c r="P66" s="17">
        <v>1</v>
      </c>
      <c r="Q66" s="17">
        <v>1</v>
      </c>
      <c r="R66">
        <v>1236129457</v>
      </c>
      <c r="S66">
        <v>2098</v>
      </c>
      <c r="T66">
        <f>MATCH(D66,Отчет!$D$1:$D$65536,0)</f>
        <v>36</v>
      </c>
    </row>
    <row r="67" spans="1:20" x14ac:dyDescent="0.2">
      <c r="A67" s="17">
        <v>1256518840</v>
      </c>
      <c r="B67" s="17">
        <v>9</v>
      </c>
      <c r="D67" s="17">
        <v>1164804588</v>
      </c>
      <c r="E67" s="7" t="s">
        <v>75</v>
      </c>
      <c r="F67" s="7" t="s">
        <v>76</v>
      </c>
      <c r="G67" s="7" t="s">
        <v>77</v>
      </c>
      <c r="H67" s="17" t="s">
        <v>78</v>
      </c>
      <c r="I67" s="7" t="s">
        <v>172</v>
      </c>
      <c r="J67" s="17">
        <v>3</v>
      </c>
      <c r="K67" s="17" t="s">
        <v>66</v>
      </c>
      <c r="L67" s="17" t="s">
        <v>170</v>
      </c>
      <c r="N67" s="17">
        <v>27</v>
      </c>
      <c r="O67" s="17">
        <v>3</v>
      </c>
      <c r="P67" s="17">
        <v>1</v>
      </c>
      <c r="Q67" s="17">
        <v>1</v>
      </c>
      <c r="R67">
        <v>1236129457</v>
      </c>
      <c r="S67">
        <v>2098</v>
      </c>
      <c r="T67">
        <f>MATCH(D67,Отчет!$D$1:$D$65536,0)</f>
        <v>17</v>
      </c>
    </row>
    <row r="68" spans="1:20" x14ac:dyDescent="0.2">
      <c r="A68" s="17">
        <v>1261893907</v>
      </c>
      <c r="B68" s="17">
        <v>9</v>
      </c>
      <c r="D68" s="17">
        <v>1231741399</v>
      </c>
      <c r="E68" s="7" t="s">
        <v>118</v>
      </c>
      <c r="F68" s="7" t="s">
        <v>119</v>
      </c>
      <c r="G68" s="7" t="s">
        <v>118</v>
      </c>
      <c r="H68" s="17" t="s">
        <v>120</v>
      </c>
      <c r="I68" s="7" t="s">
        <v>172</v>
      </c>
      <c r="J68" s="17">
        <v>3</v>
      </c>
      <c r="K68" s="17" t="s">
        <v>66</v>
      </c>
      <c r="L68" s="17" t="s">
        <v>170</v>
      </c>
      <c r="N68" s="17">
        <v>27</v>
      </c>
      <c r="O68" s="17">
        <v>3</v>
      </c>
      <c r="P68" s="17">
        <v>1</v>
      </c>
      <c r="Q68" s="17">
        <v>1</v>
      </c>
      <c r="R68">
        <v>1236129457</v>
      </c>
      <c r="S68">
        <v>2098</v>
      </c>
      <c r="T68">
        <f>MATCH(D68,Отчет!$D$1:$D$65536,0)</f>
        <v>21</v>
      </c>
    </row>
    <row r="69" spans="1:20" x14ac:dyDescent="0.2">
      <c r="A69" s="17">
        <v>1190189894</v>
      </c>
      <c r="B69" s="17">
        <v>4</v>
      </c>
      <c r="D69" s="17">
        <v>1164804614</v>
      </c>
      <c r="E69" s="7" t="s">
        <v>86</v>
      </c>
      <c r="F69" s="7" t="s">
        <v>87</v>
      </c>
      <c r="G69" s="7" t="s">
        <v>88</v>
      </c>
      <c r="H69" s="17" t="s">
        <v>89</v>
      </c>
      <c r="I69" s="7" t="s">
        <v>173</v>
      </c>
      <c r="J69" s="17">
        <v>8</v>
      </c>
      <c r="K69" s="17" t="s">
        <v>66</v>
      </c>
      <c r="L69" s="17" t="s">
        <v>170</v>
      </c>
      <c r="N69" s="17">
        <v>32</v>
      </c>
      <c r="O69" s="17">
        <v>8</v>
      </c>
      <c r="P69" s="17">
        <v>1</v>
      </c>
      <c r="Q69" s="17">
        <v>1</v>
      </c>
      <c r="R69">
        <v>1014675311</v>
      </c>
      <c r="S69">
        <v>2098</v>
      </c>
      <c r="T69">
        <f>MATCH(D69,Отчет!$D$1:$D$65536,0)</f>
        <v>41</v>
      </c>
    </row>
    <row r="70" spans="1:20" x14ac:dyDescent="0.2">
      <c r="A70" s="17">
        <v>1190189944</v>
      </c>
      <c r="B70" s="17">
        <v>7</v>
      </c>
      <c r="D70" s="17">
        <v>1164804640</v>
      </c>
      <c r="E70" s="7" t="s">
        <v>161</v>
      </c>
      <c r="F70" s="7" t="s">
        <v>162</v>
      </c>
      <c r="G70" s="7" t="s">
        <v>163</v>
      </c>
      <c r="H70" s="17" t="s">
        <v>164</v>
      </c>
      <c r="I70" s="7" t="s">
        <v>173</v>
      </c>
      <c r="J70" s="17">
        <v>8</v>
      </c>
      <c r="K70" s="17" t="s">
        <v>66</v>
      </c>
      <c r="L70" s="17" t="s">
        <v>170</v>
      </c>
      <c r="N70" s="17">
        <v>56</v>
      </c>
      <c r="O70" s="17">
        <v>8</v>
      </c>
      <c r="P70" s="17">
        <v>1</v>
      </c>
      <c r="Q70" s="17">
        <v>1</v>
      </c>
      <c r="R70">
        <v>1014675311</v>
      </c>
      <c r="S70">
        <v>2098</v>
      </c>
      <c r="T70">
        <f>MATCH(D70,Отчет!$D$1:$D$65536,0)</f>
        <v>37</v>
      </c>
    </row>
    <row r="71" spans="1:20" x14ac:dyDescent="0.2">
      <c r="A71" s="17">
        <v>1190189968</v>
      </c>
      <c r="B71" s="17">
        <v>8</v>
      </c>
      <c r="D71" s="17">
        <v>1171456174</v>
      </c>
      <c r="E71" s="7" t="s">
        <v>151</v>
      </c>
      <c r="F71" s="7" t="s">
        <v>152</v>
      </c>
      <c r="G71" s="7" t="s">
        <v>153</v>
      </c>
      <c r="H71" s="17" t="s">
        <v>154</v>
      </c>
      <c r="I71" s="7" t="s">
        <v>173</v>
      </c>
      <c r="J71" s="17">
        <v>8</v>
      </c>
      <c r="K71" s="17" t="s">
        <v>66</v>
      </c>
      <c r="L71" s="17" t="s">
        <v>170</v>
      </c>
      <c r="N71" s="17">
        <v>64</v>
      </c>
      <c r="O71" s="17">
        <v>8</v>
      </c>
      <c r="P71" s="17">
        <v>1</v>
      </c>
      <c r="Q71" s="17">
        <v>0</v>
      </c>
      <c r="R71">
        <v>1014675311</v>
      </c>
      <c r="S71">
        <v>2098</v>
      </c>
      <c r="T71">
        <f>MATCH(D71,Отчет!$D$1:$D$65536,0)</f>
        <v>25</v>
      </c>
    </row>
    <row r="72" spans="1:20" x14ac:dyDescent="0.2">
      <c r="A72" s="17">
        <v>1190189996</v>
      </c>
      <c r="B72" s="17">
        <v>8</v>
      </c>
      <c r="D72" s="17">
        <v>1176337823</v>
      </c>
      <c r="E72" s="7" t="s">
        <v>140</v>
      </c>
      <c r="F72" s="7" t="s">
        <v>141</v>
      </c>
      <c r="G72" s="7" t="s">
        <v>142</v>
      </c>
      <c r="H72" s="17" t="s">
        <v>143</v>
      </c>
      <c r="I72" s="7" t="s">
        <v>173</v>
      </c>
      <c r="J72" s="17">
        <v>8</v>
      </c>
      <c r="K72" s="17" t="s">
        <v>66</v>
      </c>
      <c r="L72" s="17" t="s">
        <v>170</v>
      </c>
      <c r="N72" s="17">
        <v>64</v>
      </c>
      <c r="O72" s="17">
        <v>8</v>
      </c>
      <c r="P72" s="17">
        <v>1</v>
      </c>
      <c r="Q72" s="17">
        <v>1</v>
      </c>
      <c r="R72">
        <v>1014675311</v>
      </c>
      <c r="S72">
        <v>2098</v>
      </c>
      <c r="T72">
        <f>MATCH(D72,Отчет!$D$1:$D$65536,0)</f>
        <v>28</v>
      </c>
    </row>
    <row r="73" spans="1:20" x14ac:dyDescent="0.2">
      <c r="A73" s="17">
        <v>1304857174</v>
      </c>
      <c r="B73" s="17">
        <v>7</v>
      </c>
      <c r="D73" s="17">
        <v>1181020562</v>
      </c>
      <c r="E73" s="7" t="s">
        <v>132</v>
      </c>
      <c r="F73" s="7" t="s">
        <v>133</v>
      </c>
      <c r="G73" s="7" t="s">
        <v>134</v>
      </c>
      <c r="H73" s="17" t="s">
        <v>135</v>
      </c>
      <c r="I73" s="7" t="s">
        <v>173</v>
      </c>
      <c r="J73" s="17">
        <v>8</v>
      </c>
      <c r="K73" s="17" t="s">
        <v>66</v>
      </c>
      <c r="L73" s="17" t="s">
        <v>170</v>
      </c>
      <c r="N73" s="17">
        <v>56</v>
      </c>
      <c r="O73" s="17">
        <v>8</v>
      </c>
      <c r="P73" s="17">
        <v>1</v>
      </c>
      <c r="Q73" s="17">
        <v>1</v>
      </c>
      <c r="R73">
        <v>1014675311</v>
      </c>
      <c r="S73">
        <v>2098</v>
      </c>
      <c r="T73">
        <f>MATCH(D73,Отчет!$D$1:$D$65536,0)</f>
        <v>30</v>
      </c>
    </row>
    <row r="74" spans="1:20" x14ac:dyDescent="0.2">
      <c r="A74" s="17">
        <v>1236127388</v>
      </c>
      <c r="B74" s="17">
        <v>6</v>
      </c>
      <c r="D74" s="17">
        <v>1224594360</v>
      </c>
      <c r="E74" s="7" t="s">
        <v>121</v>
      </c>
      <c r="F74" s="7" t="s">
        <v>122</v>
      </c>
      <c r="G74" s="7" t="s">
        <v>102</v>
      </c>
      <c r="H74" s="17" t="s">
        <v>123</v>
      </c>
      <c r="I74" s="7" t="s">
        <v>173</v>
      </c>
      <c r="J74" s="17">
        <v>8</v>
      </c>
      <c r="K74" s="17" t="s">
        <v>66</v>
      </c>
      <c r="L74" s="17" t="s">
        <v>170</v>
      </c>
      <c r="N74" s="17">
        <v>48</v>
      </c>
      <c r="O74" s="17">
        <v>8</v>
      </c>
      <c r="P74" s="17">
        <v>1</v>
      </c>
      <c r="Q74" s="17">
        <v>1</v>
      </c>
      <c r="R74">
        <v>1014675311</v>
      </c>
      <c r="S74">
        <v>2098</v>
      </c>
      <c r="T74">
        <f>MATCH(D74,Отчет!$D$1:$D$65536,0)</f>
        <v>36</v>
      </c>
    </row>
    <row r="75" spans="1:20" x14ac:dyDescent="0.2">
      <c r="A75" s="17">
        <v>1256484781</v>
      </c>
      <c r="B75" s="17">
        <v>6</v>
      </c>
      <c r="D75" s="17">
        <v>1224594392</v>
      </c>
      <c r="E75" s="7" t="s">
        <v>111</v>
      </c>
      <c r="F75" s="7" t="s">
        <v>112</v>
      </c>
      <c r="G75" s="7" t="s">
        <v>102</v>
      </c>
      <c r="H75" s="17" t="s">
        <v>113</v>
      </c>
      <c r="I75" s="7" t="s">
        <v>173</v>
      </c>
      <c r="J75" s="17">
        <v>8</v>
      </c>
      <c r="K75" s="17" t="s">
        <v>66</v>
      </c>
      <c r="L75" s="17" t="s">
        <v>170</v>
      </c>
      <c r="N75" s="17">
        <v>48</v>
      </c>
      <c r="O75" s="17">
        <v>8</v>
      </c>
      <c r="P75" s="17">
        <v>1</v>
      </c>
      <c r="Q75" s="17">
        <v>1</v>
      </c>
      <c r="R75">
        <v>1014675311</v>
      </c>
      <c r="S75">
        <v>2098</v>
      </c>
      <c r="T75">
        <f>MATCH(D75,Отчет!$D$1:$D$65536,0)</f>
        <v>27</v>
      </c>
    </row>
    <row r="76" spans="1:20" x14ac:dyDescent="0.2">
      <c r="A76" s="17">
        <v>1236127460</v>
      </c>
      <c r="B76" s="17">
        <v>7</v>
      </c>
      <c r="D76" s="17">
        <v>1224594407</v>
      </c>
      <c r="E76" s="7" t="s">
        <v>100</v>
      </c>
      <c r="F76" s="7" t="s">
        <v>101</v>
      </c>
      <c r="G76" s="7" t="s">
        <v>102</v>
      </c>
      <c r="H76" s="17" t="s">
        <v>103</v>
      </c>
      <c r="I76" s="7" t="s">
        <v>173</v>
      </c>
      <c r="J76" s="17">
        <v>8</v>
      </c>
      <c r="K76" s="17" t="s">
        <v>66</v>
      </c>
      <c r="L76" s="17" t="s">
        <v>170</v>
      </c>
      <c r="N76" s="17">
        <v>56</v>
      </c>
      <c r="O76" s="17">
        <v>8</v>
      </c>
      <c r="P76" s="17">
        <v>1</v>
      </c>
      <c r="Q76" s="17">
        <v>1</v>
      </c>
      <c r="R76">
        <v>1014675311</v>
      </c>
      <c r="S76">
        <v>2098</v>
      </c>
      <c r="T76">
        <f>MATCH(D76,Отчет!$D$1:$D$65536,0)</f>
        <v>24</v>
      </c>
    </row>
    <row r="77" spans="1:20" x14ac:dyDescent="0.2">
      <c r="A77" s="17">
        <v>1236127417</v>
      </c>
      <c r="B77" s="17">
        <v>8</v>
      </c>
      <c r="D77" s="17">
        <v>1231741399</v>
      </c>
      <c r="E77" s="7" t="s">
        <v>118</v>
      </c>
      <c r="F77" s="7" t="s">
        <v>119</v>
      </c>
      <c r="G77" s="7" t="s">
        <v>118</v>
      </c>
      <c r="H77" s="17" t="s">
        <v>120</v>
      </c>
      <c r="I77" s="7" t="s">
        <v>173</v>
      </c>
      <c r="J77" s="17">
        <v>8</v>
      </c>
      <c r="K77" s="17" t="s">
        <v>66</v>
      </c>
      <c r="L77" s="17" t="s">
        <v>170</v>
      </c>
      <c r="N77" s="17">
        <v>64</v>
      </c>
      <c r="O77" s="17">
        <v>8</v>
      </c>
      <c r="P77" s="17">
        <v>1</v>
      </c>
      <c r="Q77" s="17">
        <v>1</v>
      </c>
      <c r="R77">
        <v>1014675311</v>
      </c>
      <c r="S77">
        <v>2098</v>
      </c>
      <c r="T77">
        <f>MATCH(D77,Отчет!$D$1:$D$65536,0)</f>
        <v>21</v>
      </c>
    </row>
    <row r="78" spans="1:20" x14ac:dyDescent="0.2">
      <c r="A78" s="17">
        <v>1290067184</v>
      </c>
      <c r="B78" s="17">
        <v>5</v>
      </c>
      <c r="D78" s="17">
        <v>1280146095</v>
      </c>
      <c r="E78" s="7" t="s">
        <v>108</v>
      </c>
      <c r="F78" s="7" t="s">
        <v>109</v>
      </c>
      <c r="G78" s="7" t="s">
        <v>102</v>
      </c>
      <c r="H78" s="17" t="s">
        <v>110</v>
      </c>
      <c r="I78" s="7" t="s">
        <v>173</v>
      </c>
      <c r="J78" s="17">
        <v>8</v>
      </c>
      <c r="K78" s="17" t="s">
        <v>66</v>
      </c>
      <c r="L78" s="17" t="s">
        <v>170</v>
      </c>
      <c r="N78" s="17">
        <v>40</v>
      </c>
      <c r="O78" s="17">
        <v>8</v>
      </c>
      <c r="P78" s="17">
        <v>1</v>
      </c>
      <c r="Q78" s="17">
        <v>1</v>
      </c>
      <c r="R78">
        <v>1014675311</v>
      </c>
      <c r="S78">
        <v>2098</v>
      </c>
      <c r="T78">
        <f>MATCH(D78,Отчет!$D$1:$D$65536,0)</f>
        <v>34</v>
      </c>
    </row>
    <row r="79" spans="1:20" x14ac:dyDescent="0.2">
      <c r="A79" s="17">
        <v>1190189211</v>
      </c>
      <c r="B79" s="17">
        <v>7</v>
      </c>
      <c r="D79" s="17">
        <v>1164804328</v>
      </c>
      <c r="E79" s="7" t="s">
        <v>96</v>
      </c>
      <c r="F79" s="7" t="s">
        <v>97</v>
      </c>
      <c r="G79" s="7" t="s">
        <v>98</v>
      </c>
      <c r="H79" s="17" t="s">
        <v>99</v>
      </c>
      <c r="I79" s="7" t="s">
        <v>173</v>
      </c>
      <c r="J79" s="17">
        <v>8</v>
      </c>
      <c r="K79" s="17" t="s">
        <v>66</v>
      </c>
      <c r="L79" s="17" t="s">
        <v>170</v>
      </c>
      <c r="N79" s="17">
        <v>56</v>
      </c>
      <c r="O79" s="17">
        <v>8</v>
      </c>
      <c r="P79" s="17">
        <v>1</v>
      </c>
      <c r="Q79" s="17">
        <v>1</v>
      </c>
      <c r="R79">
        <v>1014675311</v>
      </c>
      <c r="S79">
        <v>2098</v>
      </c>
      <c r="T79">
        <f>MATCH(D79,Отчет!$D$1:$D$65536,0)</f>
        <v>33</v>
      </c>
    </row>
    <row r="80" spans="1:20" x14ac:dyDescent="0.2">
      <c r="A80" s="17">
        <v>1190190045</v>
      </c>
      <c r="B80" s="17">
        <v>5</v>
      </c>
      <c r="D80" s="17">
        <v>1164804341</v>
      </c>
      <c r="E80" s="7" t="s">
        <v>128</v>
      </c>
      <c r="F80" s="7" t="s">
        <v>129</v>
      </c>
      <c r="G80" s="7" t="s">
        <v>130</v>
      </c>
      <c r="H80" s="17" t="s">
        <v>131</v>
      </c>
      <c r="I80" s="7" t="s">
        <v>173</v>
      </c>
      <c r="J80" s="17">
        <v>8</v>
      </c>
      <c r="K80" s="17" t="s">
        <v>66</v>
      </c>
      <c r="L80" s="17" t="s">
        <v>170</v>
      </c>
      <c r="N80" s="17">
        <v>40</v>
      </c>
      <c r="O80" s="17">
        <v>8</v>
      </c>
      <c r="P80" s="17">
        <v>1</v>
      </c>
      <c r="Q80" s="17">
        <v>1</v>
      </c>
      <c r="R80">
        <v>1014675311</v>
      </c>
      <c r="S80">
        <v>2098</v>
      </c>
      <c r="T80">
        <f>MATCH(D80,Отчет!$D$1:$D$65536,0)</f>
        <v>35</v>
      </c>
    </row>
    <row r="81" spans="1:20" x14ac:dyDescent="0.2">
      <c r="A81" s="17">
        <v>1190189283</v>
      </c>
      <c r="B81" s="17">
        <v>8</v>
      </c>
      <c r="D81" s="17">
        <v>1164804354</v>
      </c>
      <c r="E81" s="7" t="s">
        <v>148</v>
      </c>
      <c r="F81" s="7" t="s">
        <v>97</v>
      </c>
      <c r="G81" s="7" t="s">
        <v>149</v>
      </c>
      <c r="H81" s="17" t="s">
        <v>150</v>
      </c>
      <c r="I81" s="7" t="s">
        <v>173</v>
      </c>
      <c r="J81" s="17">
        <v>8</v>
      </c>
      <c r="K81" s="17" t="s">
        <v>66</v>
      </c>
      <c r="L81" s="17" t="s">
        <v>170</v>
      </c>
      <c r="N81" s="17">
        <v>64</v>
      </c>
      <c r="O81" s="17">
        <v>8</v>
      </c>
      <c r="P81" s="17">
        <v>1</v>
      </c>
      <c r="Q81" s="17">
        <v>1</v>
      </c>
      <c r="R81">
        <v>1014675311</v>
      </c>
      <c r="S81">
        <v>2098</v>
      </c>
      <c r="T81">
        <f>MATCH(D81,Отчет!$D$1:$D$65536,0)</f>
        <v>29</v>
      </c>
    </row>
    <row r="82" spans="1:20" x14ac:dyDescent="0.2">
      <c r="A82" s="17">
        <v>1190189315</v>
      </c>
      <c r="B82" s="17">
        <v>7</v>
      </c>
      <c r="D82" s="17">
        <v>1164804367</v>
      </c>
      <c r="E82" s="7" t="s">
        <v>148</v>
      </c>
      <c r="F82" s="7" t="s">
        <v>69</v>
      </c>
      <c r="G82" s="7" t="s">
        <v>159</v>
      </c>
      <c r="H82" s="17" t="s">
        <v>160</v>
      </c>
      <c r="I82" s="7" t="s">
        <v>173</v>
      </c>
      <c r="J82" s="17">
        <v>8</v>
      </c>
      <c r="K82" s="17" t="s">
        <v>66</v>
      </c>
      <c r="L82" s="17" t="s">
        <v>170</v>
      </c>
      <c r="N82" s="17">
        <v>56</v>
      </c>
      <c r="O82" s="17">
        <v>8</v>
      </c>
      <c r="P82" s="17">
        <v>1</v>
      </c>
      <c r="Q82" s="17">
        <v>1</v>
      </c>
      <c r="R82">
        <v>1014675311</v>
      </c>
      <c r="S82">
        <v>2098</v>
      </c>
      <c r="T82">
        <f>MATCH(D82,Отчет!$D$1:$D$65536,0)</f>
        <v>38</v>
      </c>
    </row>
    <row r="83" spans="1:20" x14ac:dyDescent="0.2">
      <c r="A83" s="17">
        <v>1190189352</v>
      </c>
      <c r="B83" s="17">
        <v>9</v>
      </c>
      <c r="D83" s="17">
        <v>1164804380</v>
      </c>
      <c r="E83" s="7" t="s">
        <v>84</v>
      </c>
      <c r="F83" s="7" t="s">
        <v>69</v>
      </c>
      <c r="G83" s="7" t="s">
        <v>63</v>
      </c>
      <c r="H83" s="17" t="s">
        <v>85</v>
      </c>
      <c r="I83" s="7" t="s">
        <v>173</v>
      </c>
      <c r="J83" s="17">
        <v>8</v>
      </c>
      <c r="K83" s="17" t="s">
        <v>66</v>
      </c>
      <c r="L83" s="17" t="s">
        <v>170</v>
      </c>
      <c r="N83" s="17">
        <v>72</v>
      </c>
      <c r="O83" s="17">
        <v>8</v>
      </c>
      <c r="P83" s="17">
        <v>1</v>
      </c>
      <c r="Q83" s="17">
        <v>1</v>
      </c>
      <c r="R83">
        <v>1014675311</v>
      </c>
      <c r="S83">
        <v>2098</v>
      </c>
      <c r="T83">
        <f>MATCH(D83,Отчет!$D$1:$D$65536,0)</f>
        <v>15</v>
      </c>
    </row>
    <row r="84" spans="1:20" x14ac:dyDescent="0.2">
      <c r="A84" s="17">
        <v>1190189384</v>
      </c>
      <c r="B84" s="17">
        <v>9</v>
      </c>
      <c r="D84" s="17">
        <v>1164804393</v>
      </c>
      <c r="E84" s="7" t="s">
        <v>79</v>
      </c>
      <c r="F84" s="7" t="s">
        <v>76</v>
      </c>
      <c r="G84" s="7" t="s">
        <v>63</v>
      </c>
      <c r="H84" s="17" t="s">
        <v>80</v>
      </c>
      <c r="I84" s="7" t="s">
        <v>173</v>
      </c>
      <c r="J84" s="17">
        <v>8</v>
      </c>
      <c r="K84" s="17" t="s">
        <v>66</v>
      </c>
      <c r="L84" s="17" t="s">
        <v>170</v>
      </c>
      <c r="N84" s="17">
        <v>72</v>
      </c>
      <c r="O84" s="17">
        <v>8</v>
      </c>
      <c r="P84" s="17">
        <v>1</v>
      </c>
      <c r="Q84" s="17">
        <v>1</v>
      </c>
      <c r="R84">
        <v>1014675311</v>
      </c>
      <c r="S84">
        <v>2098</v>
      </c>
      <c r="T84">
        <f>MATCH(D84,Отчет!$D$1:$D$65536,0)</f>
        <v>16</v>
      </c>
    </row>
    <row r="85" spans="1:20" x14ac:dyDescent="0.2">
      <c r="A85" s="17">
        <v>1190189449</v>
      </c>
      <c r="B85" s="17">
        <v>9</v>
      </c>
      <c r="D85" s="17">
        <v>1164804419</v>
      </c>
      <c r="E85" s="7" t="s">
        <v>165</v>
      </c>
      <c r="F85" s="7" t="s">
        <v>76</v>
      </c>
      <c r="G85" s="7" t="s">
        <v>116</v>
      </c>
      <c r="H85" s="17" t="s">
        <v>166</v>
      </c>
      <c r="I85" s="7" t="s">
        <v>173</v>
      </c>
      <c r="J85" s="17">
        <v>8</v>
      </c>
      <c r="K85" s="17" t="s">
        <v>66</v>
      </c>
      <c r="L85" s="17" t="s">
        <v>170</v>
      </c>
      <c r="N85" s="17">
        <v>72</v>
      </c>
      <c r="O85" s="17">
        <v>8</v>
      </c>
      <c r="P85" s="17">
        <v>1</v>
      </c>
      <c r="Q85" s="17">
        <v>1</v>
      </c>
      <c r="R85">
        <v>1014675311</v>
      </c>
      <c r="S85">
        <v>2098</v>
      </c>
      <c r="T85">
        <f>MATCH(D85,Отчет!$D$1:$D$65536,0)</f>
        <v>18</v>
      </c>
    </row>
    <row r="86" spans="1:20" x14ac:dyDescent="0.2">
      <c r="A86" s="17">
        <v>1190189480</v>
      </c>
      <c r="B86" s="17">
        <v>8</v>
      </c>
      <c r="D86" s="17">
        <v>1164804432</v>
      </c>
      <c r="E86" s="7" t="s">
        <v>93</v>
      </c>
      <c r="F86" s="7" t="s">
        <v>82</v>
      </c>
      <c r="G86" s="7" t="s">
        <v>94</v>
      </c>
      <c r="H86" s="17" t="s">
        <v>95</v>
      </c>
      <c r="I86" s="7" t="s">
        <v>173</v>
      </c>
      <c r="J86" s="17">
        <v>8</v>
      </c>
      <c r="K86" s="17" t="s">
        <v>66</v>
      </c>
      <c r="L86" s="17" t="s">
        <v>170</v>
      </c>
      <c r="N86" s="17">
        <v>64</v>
      </c>
      <c r="O86" s="17">
        <v>8</v>
      </c>
      <c r="P86" s="17">
        <v>1</v>
      </c>
      <c r="Q86" s="17">
        <v>1</v>
      </c>
      <c r="R86">
        <v>1014675311</v>
      </c>
      <c r="S86">
        <v>2098</v>
      </c>
      <c r="T86">
        <f>MATCH(D86,Отчет!$D$1:$D$65536,0)</f>
        <v>22</v>
      </c>
    </row>
    <row r="87" spans="1:20" x14ac:dyDescent="0.2">
      <c r="A87" s="17">
        <v>1190189512</v>
      </c>
      <c r="B87" s="17">
        <v>9</v>
      </c>
      <c r="D87" s="17">
        <v>1164804445</v>
      </c>
      <c r="E87" s="7" t="s">
        <v>104</v>
      </c>
      <c r="F87" s="7" t="s">
        <v>105</v>
      </c>
      <c r="G87" s="7" t="s">
        <v>106</v>
      </c>
      <c r="H87" s="17" t="s">
        <v>107</v>
      </c>
      <c r="I87" s="7" t="s">
        <v>173</v>
      </c>
      <c r="J87" s="17">
        <v>8</v>
      </c>
      <c r="K87" s="17" t="s">
        <v>66</v>
      </c>
      <c r="L87" s="17" t="s">
        <v>170</v>
      </c>
      <c r="N87" s="17">
        <v>72</v>
      </c>
      <c r="O87" s="17">
        <v>8</v>
      </c>
      <c r="P87" s="17">
        <v>1</v>
      </c>
      <c r="Q87" s="17">
        <v>1</v>
      </c>
      <c r="R87">
        <v>1014675311</v>
      </c>
      <c r="S87">
        <v>2098</v>
      </c>
      <c r="T87">
        <f>MATCH(D87,Отчет!$D$1:$D$65536,0)</f>
        <v>26</v>
      </c>
    </row>
    <row r="88" spans="1:20" x14ac:dyDescent="0.2">
      <c r="A88" s="17">
        <v>1190189551</v>
      </c>
      <c r="B88" s="17">
        <v>9</v>
      </c>
      <c r="D88" s="17">
        <v>1164804458</v>
      </c>
      <c r="E88" s="7" t="s">
        <v>114</v>
      </c>
      <c r="F88" s="7" t="s">
        <v>115</v>
      </c>
      <c r="G88" s="7" t="s">
        <v>116</v>
      </c>
      <c r="H88" s="17" t="s">
        <v>117</v>
      </c>
      <c r="I88" s="7" t="s">
        <v>173</v>
      </c>
      <c r="J88" s="17">
        <v>8</v>
      </c>
      <c r="K88" s="17" t="s">
        <v>66</v>
      </c>
      <c r="L88" s="17" t="s">
        <v>170</v>
      </c>
      <c r="N88" s="17">
        <v>72</v>
      </c>
      <c r="O88" s="17">
        <v>8</v>
      </c>
      <c r="P88" s="17">
        <v>1</v>
      </c>
      <c r="Q88" s="17">
        <v>1</v>
      </c>
      <c r="R88">
        <v>1014675311</v>
      </c>
      <c r="S88">
        <v>2098</v>
      </c>
      <c r="T88">
        <f>MATCH(D88,Отчет!$D$1:$D$65536,0)</f>
        <v>13</v>
      </c>
    </row>
    <row r="89" spans="1:20" x14ac:dyDescent="0.2">
      <c r="A89" s="17">
        <v>1190189582</v>
      </c>
      <c r="B89" s="17">
        <v>7</v>
      </c>
      <c r="D89" s="17">
        <v>1164804471</v>
      </c>
      <c r="E89" s="7" t="s">
        <v>124</v>
      </c>
      <c r="F89" s="7" t="s">
        <v>125</v>
      </c>
      <c r="G89" s="7" t="s">
        <v>126</v>
      </c>
      <c r="H89" s="17" t="s">
        <v>127</v>
      </c>
      <c r="I89" s="7" t="s">
        <v>173</v>
      </c>
      <c r="J89" s="17">
        <v>8</v>
      </c>
      <c r="K89" s="17" t="s">
        <v>66</v>
      </c>
      <c r="L89" s="17" t="s">
        <v>170</v>
      </c>
      <c r="N89" s="17">
        <v>56</v>
      </c>
      <c r="O89" s="17">
        <v>8</v>
      </c>
      <c r="P89" s="17">
        <v>1</v>
      </c>
      <c r="Q89" s="17">
        <v>1</v>
      </c>
      <c r="R89">
        <v>1014675311</v>
      </c>
      <c r="S89">
        <v>2098</v>
      </c>
      <c r="T89">
        <f>MATCH(D89,Отчет!$D$1:$D$65536,0)</f>
        <v>39</v>
      </c>
    </row>
    <row r="90" spans="1:20" x14ac:dyDescent="0.2">
      <c r="A90" s="17">
        <v>1190189615</v>
      </c>
      <c r="B90" s="17">
        <v>8</v>
      </c>
      <c r="D90" s="17">
        <v>1164804484</v>
      </c>
      <c r="E90" s="7" t="s">
        <v>136</v>
      </c>
      <c r="F90" s="7" t="s">
        <v>137</v>
      </c>
      <c r="G90" s="7" t="s">
        <v>138</v>
      </c>
      <c r="H90" s="17" t="s">
        <v>139</v>
      </c>
      <c r="I90" s="7" t="s">
        <v>173</v>
      </c>
      <c r="J90" s="17">
        <v>8</v>
      </c>
      <c r="K90" s="17" t="s">
        <v>66</v>
      </c>
      <c r="L90" s="17" t="s">
        <v>170</v>
      </c>
      <c r="N90" s="17">
        <v>64</v>
      </c>
      <c r="O90" s="17">
        <v>8</v>
      </c>
      <c r="P90" s="17">
        <v>1</v>
      </c>
      <c r="Q90" s="17">
        <v>1</v>
      </c>
      <c r="R90">
        <v>1014675311</v>
      </c>
      <c r="S90">
        <v>2098</v>
      </c>
      <c r="T90">
        <f>MATCH(D90,Отчет!$D$1:$D$65536,0)</f>
        <v>14</v>
      </c>
    </row>
    <row r="91" spans="1:20" x14ac:dyDescent="0.2">
      <c r="A91" s="17">
        <v>1190189647</v>
      </c>
      <c r="B91" s="17">
        <v>6</v>
      </c>
      <c r="D91" s="17">
        <v>1164804497</v>
      </c>
      <c r="E91" s="7" t="s">
        <v>144</v>
      </c>
      <c r="F91" s="7" t="s">
        <v>145</v>
      </c>
      <c r="G91" s="7" t="s">
        <v>146</v>
      </c>
      <c r="H91" s="17" t="s">
        <v>147</v>
      </c>
      <c r="I91" s="7" t="s">
        <v>173</v>
      </c>
      <c r="J91" s="17">
        <v>8</v>
      </c>
      <c r="K91" s="17" t="s">
        <v>66</v>
      </c>
      <c r="L91" s="17" t="s">
        <v>170</v>
      </c>
      <c r="N91" s="17">
        <v>48</v>
      </c>
      <c r="O91" s="17">
        <v>8</v>
      </c>
      <c r="P91" s="17">
        <v>1</v>
      </c>
      <c r="Q91" s="17">
        <v>1</v>
      </c>
      <c r="R91">
        <v>1014675311</v>
      </c>
      <c r="S91">
        <v>2098</v>
      </c>
      <c r="T91">
        <f>MATCH(D91,Отчет!$D$1:$D$65536,0)</f>
        <v>40</v>
      </c>
    </row>
    <row r="92" spans="1:20" x14ac:dyDescent="0.2">
      <c r="A92" s="17">
        <v>1190189681</v>
      </c>
      <c r="B92" s="17">
        <v>8</v>
      </c>
      <c r="D92" s="17">
        <v>1164804510</v>
      </c>
      <c r="E92" s="7" t="s">
        <v>155</v>
      </c>
      <c r="F92" s="7" t="s">
        <v>156</v>
      </c>
      <c r="G92" s="7" t="s">
        <v>157</v>
      </c>
      <c r="H92" s="17" t="s">
        <v>158</v>
      </c>
      <c r="I92" s="7" t="s">
        <v>173</v>
      </c>
      <c r="J92" s="17">
        <v>8</v>
      </c>
      <c r="K92" s="17" t="s">
        <v>66</v>
      </c>
      <c r="L92" s="17" t="s">
        <v>170</v>
      </c>
      <c r="N92" s="17">
        <v>64</v>
      </c>
      <c r="O92" s="17">
        <v>8</v>
      </c>
      <c r="P92" s="17">
        <v>1</v>
      </c>
      <c r="Q92" s="17">
        <v>1</v>
      </c>
      <c r="R92">
        <v>1014675311</v>
      </c>
      <c r="S92">
        <v>2098</v>
      </c>
      <c r="T92">
        <f>MATCH(D92,Отчет!$D$1:$D$65536,0)</f>
        <v>31</v>
      </c>
    </row>
    <row r="93" spans="1:20" x14ac:dyDescent="0.2">
      <c r="A93" s="17">
        <v>1190189711</v>
      </c>
      <c r="B93" s="17">
        <v>8</v>
      </c>
      <c r="D93" s="17">
        <v>1164804523</v>
      </c>
      <c r="E93" s="7" t="s">
        <v>68</v>
      </c>
      <c r="F93" s="7" t="s">
        <v>69</v>
      </c>
      <c r="G93" s="7" t="s">
        <v>70</v>
      </c>
      <c r="H93" s="17" t="s">
        <v>71</v>
      </c>
      <c r="I93" s="7" t="s">
        <v>173</v>
      </c>
      <c r="J93" s="17">
        <v>8</v>
      </c>
      <c r="K93" s="17" t="s">
        <v>66</v>
      </c>
      <c r="L93" s="17" t="s">
        <v>170</v>
      </c>
      <c r="N93" s="17">
        <v>64</v>
      </c>
      <c r="O93" s="17">
        <v>8</v>
      </c>
      <c r="P93" s="17">
        <v>1</v>
      </c>
      <c r="Q93" s="17">
        <v>1</v>
      </c>
      <c r="R93">
        <v>1014675311</v>
      </c>
      <c r="S93">
        <v>2098</v>
      </c>
      <c r="T93">
        <f>MATCH(D93,Отчет!$D$1:$D$65536,0)</f>
        <v>20</v>
      </c>
    </row>
    <row r="94" spans="1:20" x14ac:dyDescent="0.2">
      <c r="A94" s="17">
        <v>1190189740</v>
      </c>
      <c r="B94" s="17">
        <v>8</v>
      </c>
      <c r="D94" s="17">
        <v>1164804536</v>
      </c>
      <c r="E94" s="7" t="s">
        <v>90</v>
      </c>
      <c r="F94" s="7" t="s">
        <v>91</v>
      </c>
      <c r="G94" s="7" t="s">
        <v>77</v>
      </c>
      <c r="H94" s="17" t="s">
        <v>92</v>
      </c>
      <c r="I94" s="7" t="s">
        <v>173</v>
      </c>
      <c r="J94" s="17">
        <v>8</v>
      </c>
      <c r="K94" s="17" t="s">
        <v>66</v>
      </c>
      <c r="L94" s="17" t="s">
        <v>170</v>
      </c>
      <c r="N94" s="17">
        <v>64</v>
      </c>
      <c r="O94" s="17">
        <v>8</v>
      </c>
      <c r="P94" s="17">
        <v>1</v>
      </c>
      <c r="Q94" s="17">
        <v>1</v>
      </c>
      <c r="R94">
        <v>1014675311</v>
      </c>
      <c r="S94">
        <v>2098</v>
      </c>
      <c r="T94">
        <f>MATCH(D94,Отчет!$D$1:$D$65536,0)</f>
        <v>19</v>
      </c>
    </row>
    <row r="95" spans="1:20" x14ac:dyDescent="0.2">
      <c r="A95" s="17">
        <v>1190189767</v>
      </c>
      <c r="B95" s="17">
        <v>9</v>
      </c>
      <c r="D95" s="17">
        <v>1164804549</v>
      </c>
      <c r="E95" s="7" t="s">
        <v>81</v>
      </c>
      <c r="F95" s="7" t="s">
        <v>82</v>
      </c>
      <c r="G95" s="7" t="s">
        <v>73</v>
      </c>
      <c r="H95" s="17" t="s">
        <v>83</v>
      </c>
      <c r="I95" s="7" t="s">
        <v>173</v>
      </c>
      <c r="J95" s="17">
        <v>8</v>
      </c>
      <c r="K95" s="17" t="s">
        <v>66</v>
      </c>
      <c r="L95" s="17" t="s">
        <v>170</v>
      </c>
      <c r="N95" s="17">
        <v>72</v>
      </c>
      <c r="O95" s="17">
        <v>8</v>
      </c>
      <c r="P95" s="17">
        <v>1</v>
      </c>
      <c r="Q95" s="17">
        <v>1</v>
      </c>
      <c r="R95">
        <v>1014675311</v>
      </c>
      <c r="S95">
        <v>2098</v>
      </c>
      <c r="T95">
        <f>MATCH(D95,Отчет!$D$1:$D$65536,0)</f>
        <v>23</v>
      </c>
    </row>
    <row r="96" spans="1:20" x14ac:dyDescent="0.2">
      <c r="A96" s="17">
        <v>1190189793</v>
      </c>
      <c r="B96" s="17">
        <v>9</v>
      </c>
      <c r="D96" s="17">
        <v>1164804562</v>
      </c>
      <c r="E96" s="7" t="s">
        <v>72</v>
      </c>
      <c r="F96" s="7" t="s">
        <v>69</v>
      </c>
      <c r="G96" s="7" t="s">
        <v>73</v>
      </c>
      <c r="H96" s="17" t="s">
        <v>74</v>
      </c>
      <c r="I96" s="7" t="s">
        <v>173</v>
      </c>
      <c r="J96" s="17">
        <v>8</v>
      </c>
      <c r="K96" s="17" t="s">
        <v>66</v>
      </c>
      <c r="L96" s="17" t="s">
        <v>170</v>
      </c>
      <c r="N96" s="17">
        <v>72</v>
      </c>
      <c r="O96" s="17">
        <v>8</v>
      </c>
      <c r="P96" s="17">
        <v>1</v>
      </c>
      <c r="Q96" s="17">
        <v>1</v>
      </c>
      <c r="R96">
        <v>1014675311</v>
      </c>
      <c r="S96">
        <v>2098</v>
      </c>
      <c r="T96">
        <f>MATCH(D96,Отчет!$D$1:$D$65536,0)</f>
        <v>12</v>
      </c>
    </row>
    <row r="97" spans="1:20" x14ac:dyDescent="0.2">
      <c r="A97" s="17">
        <v>1190189820</v>
      </c>
      <c r="B97" s="17">
        <v>6</v>
      </c>
      <c r="D97" s="17">
        <v>1164804575</v>
      </c>
      <c r="E97" s="7" t="s">
        <v>61</v>
      </c>
      <c r="F97" s="7" t="s">
        <v>62</v>
      </c>
      <c r="G97" s="7" t="s">
        <v>63</v>
      </c>
      <c r="H97" s="17" t="s">
        <v>64</v>
      </c>
      <c r="I97" s="7" t="s">
        <v>173</v>
      </c>
      <c r="J97" s="17">
        <v>8</v>
      </c>
      <c r="K97" s="17" t="s">
        <v>66</v>
      </c>
      <c r="L97" s="17" t="s">
        <v>170</v>
      </c>
      <c r="N97" s="17">
        <v>48</v>
      </c>
      <c r="O97" s="17">
        <v>8</v>
      </c>
      <c r="P97" s="17">
        <v>1</v>
      </c>
      <c r="Q97" s="17">
        <v>1</v>
      </c>
      <c r="R97">
        <v>1014675311</v>
      </c>
      <c r="S97">
        <v>2098</v>
      </c>
      <c r="T97">
        <f>MATCH(D97,Отчет!$D$1:$D$65536,0)</f>
        <v>32</v>
      </c>
    </row>
    <row r="98" spans="1:20" x14ac:dyDescent="0.2">
      <c r="A98" s="17">
        <v>1190189846</v>
      </c>
      <c r="B98" s="17">
        <v>8</v>
      </c>
      <c r="D98" s="17">
        <v>1164804588</v>
      </c>
      <c r="E98" s="7" t="s">
        <v>75</v>
      </c>
      <c r="F98" s="7" t="s">
        <v>76</v>
      </c>
      <c r="G98" s="7" t="s">
        <v>77</v>
      </c>
      <c r="H98" s="17" t="s">
        <v>78</v>
      </c>
      <c r="I98" s="7" t="s">
        <v>173</v>
      </c>
      <c r="J98" s="17">
        <v>8</v>
      </c>
      <c r="K98" s="17" t="s">
        <v>66</v>
      </c>
      <c r="L98" s="17" t="s">
        <v>170</v>
      </c>
      <c r="N98" s="17">
        <v>64</v>
      </c>
      <c r="O98" s="17">
        <v>8</v>
      </c>
      <c r="P98" s="17">
        <v>1</v>
      </c>
      <c r="Q98" s="17">
        <v>1</v>
      </c>
      <c r="R98">
        <v>1014675311</v>
      </c>
      <c r="S98">
        <v>2098</v>
      </c>
      <c r="T98">
        <f>MATCH(D98,Отчет!$D$1:$D$65536,0)</f>
        <v>17</v>
      </c>
    </row>
    <row r="99" spans="1:20" x14ac:dyDescent="0.2">
      <c r="A99" s="17">
        <v>1190189902</v>
      </c>
      <c r="B99" s="17">
        <v>5</v>
      </c>
      <c r="D99" s="17">
        <v>1164804614</v>
      </c>
      <c r="E99" s="7" t="s">
        <v>86</v>
      </c>
      <c r="F99" s="7" t="s">
        <v>87</v>
      </c>
      <c r="G99" s="7" t="s">
        <v>88</v>
      </c>
      <c r="H99" s="17" t="s">
        <v>89</v>
      </c>
      <c r="I99" s="7" t="s">
        <v>174</v>
      </c>
      <c r="J99" s="17">
        <v>6</v>
      </c>
      <c r="K99" s="17" t="s">
        <v>66</v>
      </c>
      <c r="L99" s="17" t="s">
        <v>170</v>
      </c>
      <c r="N99" s="17">
        <v>30</v>
      </c>
      <c r="O99" s="17">
        <v>6</v>
      </c>
      <c r="P99" s="17">
        <v>1</v>
      </c>
      <c r="Q99" s="17">
        <v>1</v>
      </c>
      <c r="R99">
        <v>1014675311</v>
      </c>
      <c r="S99">
        <v>2098</v>
      </c>
      <c r="T99">
        <f>MATCH(D99,Отчет!$D$1:$D$65536,0)</f>
        <v>41</v>
      </c>
    </row>
    <row r="100" spans="1:20" x14ac:dyDescent="0.2">
      <c r="A100" s="17">
        <v>1190189854</v>
      </c>
      <c r="B100" s="17">
        <v>7</v>
      </c>
      <c r="D100" s="17">
        <v>1164804588</v>
      </c>
      <c r="E100" s="7" t="s">
        <v>75</v>
      </c>
      <c r="F100" s="7" t="s">
        <v>76</v>
      </c>
      <c r="G100" s="7" t="s">
        <v>77</v>
      </c>
      <c r="H100" s="17" t="s">
        <v>78</v>
      </c>
      <c r="I100" s="7" t="s">
        <v>174</v>
      </c>
      <c r="J100" s="17">
        <v>6</v>
      </c>
      <c r="K100" s="17" t="s">
        <v>66</v>
      </c>
      <c r="L100" s="17" t="s">
        <v>170</v>
      </c>
      <c r="N100" s="17">
        <v>42</v>
      </c>
      <c r="O100" s="17">
        <v>6</v>
      </c>
      <c r="P100" s="17">
        <v>1</v>
      </c>
      <c r="Q100" s="17">
        <v>1</v>
      </c>
      <c r="R100">
        <v>1014675311</v>
      </c>
      <c r="S100">
        <v>2098</v>
      </c>
      <c r="T100">
        <f>MATCH(D100,Отчет!$D$1:$D$65536,0)</f>
        <v>17</v>
      </c>
    </row>
    <row r="101" spans="1:20" x14ac:dyDescent="0.2">
      <c r="A101" s="17">
        <v>1190189976</v>
      </c>
      <c r="B101" s="17">
        <v>7</v>
      </c>
      <c r="D101" s="17">
        <v>1171456174</v>
      </c>
      <c r="E101" s="7" t="s">
        <v>151</v>
      </c>
      <c r="F101" s="7" t="s">
        <v>152</v>
      </c>
      <c r="G101" s="7" t="s">
        <v>153</v>
      </c>
      <c r="H101" s="17" t="s">
        <v>154</v>
      </c>
      <c r="I101" s="7" t="s">
        <v>174</v>
      </c>
      <c r="J101" s="17">
        <v>6</v>
      </c>
      <c r="K101" s="17" t="s">
        <v>66</v>
      </c>
      <c r="L101" s="17" t="s">
        <v>170</v>
      </c>
      <c r="N101" s="17">
        <v>42</v>
      </c>
      <c r="O101" s="17">
        <v>6</v>
      </c>
      <c r="P101" s="17">
        <v>1</v>
      </c>
      <c r="Q101" s="17">
        <v>0</v>
      </c>
      <c r="R101">
        <v>1014675311</v>
      </c>
      <c r="S101">
        <v>2098</v>
      </c>
      <c r="T101">
        <f>MATCH(D101,Отчет!$D$1:$D$65536,0)</f>
        <v>25</v>
      </c>
    </row>
    <row r="102" spans="1:20" x14ac:dyDescent="0.2">
      <c r="A102" s="17">
        <v>1190190004</v>
      </c>
      <c r="B102" s="17">
        <v>7</v>
      </c>
      <c r="D102" s="17">
        <v>1176337823</v>
      </c>
      <c r="E102" s="7" t="s">
        <v>140</v>
      </c>
      <c r="F102" s="7" t="s">
        <v>141</v>
      </c>
      <c r="G102" s="7" t="s">
        <v>142</v>
      </c>
      <c r="H102" s="17" t="s">
        <v>143</v>
      </c>
      <c r="I102" s="7" t="s">
        <v>174</v>
      </c>
      <c r="J102" s="17">
        <v>6</v>
      </c>
      <c r="K102" s="17" t="s">
        <v>66</v>
      </c>
      <c r="L102" s="17" t="s">
        <v>170</v>
      </c>
      <c r="N102" s="17">
        <v>42</v>
      </c>
      <c r="O102" s="17">
        <v>6</v>
      </c>
      <c r="P102" s="17">
        <v>1</v>
      </c>
      <c r="Q102" s="17">
        <v>1</v>
      </c>
      <c r="R102">
        <v>1014675311</v>
      </c>
      <c r="S102">
        <v>2098</v>
      </c>
      <c r="T102">
        <f>MATCH(D102,Отчет!$D$1:$D$65536,0)</f>
        <v>28</v>
      </c>
    </row>
    <row r="103" spans="1:20" x14ac:dyDescent="0.2">
      <c r="A103" s="17">
        <v>1304857184</v>
      </c>
      <c r="B103" s="17">
        <v>7</v>
      </c>
      <c r="D103" s="17">
        <v>1181020562</v>
      </c>
      <c r="E103" s="7" t="s">
        <v>132</v>
      </c>
      <c r="F103" s="7" t="s">
        <v>133</v>
      </c>
      <c r="G103" s="7" t="s">
        <v>134</v>
      </c>
      <c r="H103" s="17" t="s">
        <v>135</v>
      </c>
      <c r="I103" s="7" t="s">
        <v>174</v>
      </c>
      <c r="J103" s="17">
        <v>6</v>
      </c>
      <c r="K103" s="17" t="s">
        <v>66</v>
      </c>
      <c r="L103" s="17" t="s">
        <v>170</v>
      </c>
      <c r="N103" s="17">
        <v>42</v>
      </c>
      <c r="O103" s="17">
        <v>6</v>
      </c>
      <c r="P103" s="17">
        <v>1</v>
      </c>
      <c r="Q103" s="17">
        <v>1</v>
      </c>
      <c r="R103">
        <v>1014675311</v>
      </c>
      <c r="S103">
        <v>2098</v>
      </c>
      <c r="T103">
        <f>MATCH(D103,Отчет!$D$1:$D$65536,0)</f>
        <v>30</v>
      </c>
    </row>
    <row r="104" spans="1:20" x14ac:dyDescent="0.2">
      <c r="A104" s="17">
        <v>1236127396</v>
      </c>
      <c r="B104" s="17">
        <v>6</v>
      </c>
      <c r="D104" s="17">
        <v>1224594360</v>
      </c>
      <c r="E104" s="7" t="s">
        <v>121</v>
      </c>
      <c r="F104" s="7" t="s">
        <v>122</v>
      </c>
      <c r="G104" s="7" t="s">
        <v>102</v>
      </c>
      <c r="H104" s="17" t="s">
        <v>123</v>
      </c>
      <c r="I104" s="7" t="s">
        <v>174</v>
      </c>
      <c r="J104" s="17">
        <v>6</v>
      </c>
      <c r="K104" s="17" t="s">
        <v>66</v>
      </c>
      <c r="L104" s="17" t="s">
        <v>170</v>
      </c>
      <c r="N104" s="17">
        <v>36</v>
      </c>
      <c r="O104" s="17">
        <v>6</v>
      </c>
      <c r="P104" s="17">
        <v>1</v>
      </c>
      <c r="Q104" s="17">
        <v>1</v>
      </c>
      <c r="R104">
        <v>1014675311</v>
      </c>
      <c r="S104">
        <v>2098</v>
      </c>
      <c r="T104">
        <f>MATCH(D104,Отчет!$D$1:$D$65536,0)</f>
        <v>36</v>
      </c>
    </row>
    <row r="105" spans="1:20" x14ac:dyDescent="0.2">
      <c r="A105" s="17">
        <v>1256484792</v>
      </c>
      <c r="B105" s="17">
        <v>7</v>
      </c>
      <c r="D105" s="17">
        <v>1224594392</v>
      </c>
      <c r="E105" s="7" t="s">
        <v>111</v>
      </c>
      <c r="F105" s="7" t="s">
        <v>112</v>
      </c>
      <c r="G105" s="7" t="s">
        <v>102</v>
      </c>
      <c r="H105" s="17" t="s">
        <v>113</v>
      </c>
      <c r="I105" s="7" t="s">
        <v>174</v>
      </c>
      <c r="J105" s="17">
        <v>6</v>
      </c>
      <c r="K105" s="17" t="s">
        <v>66</v>
      </c>
      <c r="L105" s="17" t="s">
        <v>170</v>
      </c>
      <c r="N105" s="17">
        <v>42</v>
      </c>
      <c r="O105" s="17">
        <v>6</v>
      </c>
      <c r="P105" s="17">
        <v>1</v>
      </c>
      <c r="Q105" s="17">
        <v>1</v>
      </c>
      <c r="R105">
        <v>1014675311</v>
      </c>
      <c r="S105">
        <v>2098</v>
      </c>
      <c r="T105">
        <f>MATCH(D105,Отчет!$D$1:$D$65536,0)</f>
        <v>27</v>
      </c>
    </row>
    <row r="106" spans="1:20" x14ac:dyDescent="0.2">
      <c r="A106" s="17">
        <v>1236127469</v>
      </c>
      <c r="B106" s="17">
        <v>8</v>
      </c>
      <c r="D106" s="17">
        <v>1224594407</v>
      </c>
      <c r="E106" s="7" t="s">
        <v>100</v>
      </c>
      <c r="F106" s="7" t="s">
        <v>101</v>
      </c>
      <c r="G106" s="7" t="s">
        <v>102</v>
      </c>
      <c r="H106" s="17" t="s">
        <v>103</v>
      </c>
      <c r="I106" s="7" t="s">
        <v>174</v>
      </c>
      <c r="J106" s="17">
        <v>6</v>
      </c>
      <c r="K106" s="17" t="s">
        <v>66</v>
      </c>
      <c r="L106" s="17" t="s">
        <v>170</v>
      </c>
      <c r="N106" s="17">
        <v>48</v>
      </c>
      <c r="O106" s="17">
        <v>6</v>
      </c>
      <c r="P106" s="17">
        <v>1</v>
      </c>
      <c r="Q106" s="17">
        <v>1</v>
      </c>
      <c r="R106">
        <v>1014675311</v>
      </c>
      <c r="S106">
        <v>2098</v>
      </c>
      <c r="T106">
        <f>MATCH(D106,Отчет!$D$1:$D$65536,0)</f>
        <v>24</v>
      </c>
    </row>
    <row r="107" spans="1:20" x14ac:dyDescent="0.2">
      <c r="A107" s="17">
        <v>1236127434</v>
      </c>
      <c r="B107" s="17">
        <v>7</v>
      </c>
      <c r="D107" s="17">
        <v>1231741399</v>
      </c>
      <c r="E107" s="7" t="s">
        <v>118</v>
      </c>
      <c r="F107" s="7" t="s">
        <v>119</v>
      </c>
      <c r="G107" s="7" t="s">
        <v>118</v>
      </c>
      <c r="H107" s="17" t="s">
        <v>120</v>
      </c>
      <c r="I107" s="7" t="s">
        <v>174</v>
      </c>
      <c r="J107" s="17">
        <v>6</v>
      </c>
      <c r="K107" s="17" t="s">
        <v>66</v>
      </c>
      <c r="L107" s="17" t="s">
        <v>170</v>
      </c>
      <c r="N107" s="17">
        <v>42</v>
      </c>
      <c r="O107" s="17">
        <v>6</v>
      </c>
      <c r="P107" s="17">
        <v>1</v>
      </c>
      <c r="Q107" s="17">
        <v>1</v>
      </c>
      <c r="R107">
        <v>1014675311</v>
      </c>
      <c r="S107">
        <v>2098</v>
      </c>
      <c r="T107">
        <f>MATCH(D107,Отчет!$D$1:$D$65536,0)</f>
        <v>21</v>
      </c>
    </row>
    <row r="108" spans="1:20" x14ac:dyDescent="0.2">
      <c r="A108" s="17">
        <v>1290067195</v>
      </c>
      <c r="B108" s="17">
        <v>6</v>
      </c>
      <c r="D108" s="17">
        <v>1280146095</v>
      </c>
      <c r="E108" s="7" t="s">
        <v>108</v>
      </c>
      <c r="F108" s="7" t="s">
        <v>109</v>
      </c>
      <c r="G108" s="7" t="s">
        <v>102</v>
      </c>
      <c r="H108" s="17" t="s">
        <v>110</v>
      </c>
      <c r="I108" s="7" t="s">
        <v>174</v>
      </c>
      <c r="J108" s="17">
        <v>6</v>
      </c>
      <c r="K108" s="17" t="s">
        <v>66</v>
      </c>
      <c r="L108" s="17" t="s">
        <v>170</v>
      </c>
      <c r="N108" s="17">
        <v>36</v>
      </c>
      <c r="O108" s="17">
        <v>6</v>
      </c>
      <c r="P108" s="17">
        <v>1</v>
      </c>
      <c r="Q108" s="17">
        <v>1</v>
      </c>
      <c r="R108">
        <v>1014675311</v>
      </c>
      <c r="S108">
        <v>2098</v>
      </c>
      <c r="T108">
        <f>MATCH(D108,Отчет!$D$1:$D$65536,0)</f>
        <v>34</v>
      </c>
    </row>
    <row r="109" spans="1:20" x14ac:dyDescent="0.2">
      <c r="A109" s="17">
        <v>1190189225</v>
      </c>
      <c r="B109" s="17">
        <v>7</v>
      </c>
      <c r="D109" s="17">
        <v>1164804328</v>
      </c>
      <c r="E109" s="7" t="s">
        <v>96</v>
      </c>
      <c r="F109" s="7" t="s">
        <v>97</v>
      </c>
      <c r="G109" s="7" t="s">
        <v>98</v>
      </c>
      <c r="H109" s="17" t="s">
        <v>99</v>
      </c>
      <c r="I109" s="7" t="s">
        <v>174</v>
      </c>
      <c r="J109" s="17">
        <v>6</v>
      </c>
      <c r="K109" s="17" t="s">
        <v>66</v>
      </c>
      <c r="L109" s="17" t="s">
        <v>170</v>
      </c>
      <c r="N109" s="17">
        <v>42</v>
      </c>
      <c r="O109" s="17">
        <v>6</v>
      </c>
      <c r="P109" s="17">
        <v>1</v>
      </c>
      <c r="Q109" s="17">
        <v>1</v>
      </c>
      <c r="R109">
        <v>1014675311</v>
      </c>
      <c r="S109">
        <v>2098</v>
      </c>
      <c r="T109">
        <f>MATCH(D109,Отчет!$D$1:$D$65536,0)</f>
        <v>33</v>
      </c>
    </row>
    <row r="110" spans="1:20" x14ac:dyDescent="0.2">
      <c r="A110" s="17">
        <v>1190190053</v>
      </c>
      <c r="B110" s="17">
        <v>5</v>
      </c>
      <c r="D110" s="17">
        <v>1164804341</v>
      </c>
      <c r="E110" s="7" t="s">
        <v>128</v>
      </c>
      <c r="F110" s="7" t="s">
        <v>129</v>
      </c>
      <c r="G110" s="7" t="s">
        <v>130</v>
      </c>
      <c r="H110" s="17" t="s">
        <v>131</v>
      </c>
      <c r="I110" s="7" t="s">
        <v>174</v>
      </c>
      <c r="J110" s="17">
        <v>6</v>
      </c>
      <c r="K110" s="17" t="s">
        <v>66</v>
      </c>
      <c r="L110" s="17" t="s">
        <v>170</v>
      </c>
      <c r="N110" s="17">
        <v>30</v>
      </c>
      <c r="O110" s="17">
        <v>6</v>
      </c>
      <c r="P110" s="17">
        <v>1</v>
      </c>
      <c r="Q110" s="17">
        <v>1</v>
      </c>
      <c r="R110">
        <v>1014675311</v>
      </c>
      <c r="S110">
        <v>2098</v>
      </c>
      <c r="T110">
        <f>MATCH(D110,Отчет!$D$1:$D$65536,0)</f>
        <v>35</v>
      </c>
    </row>
    <row r="111" spans="1:20" x14ac:dyDescent="0.2">
      <c r="A111" s="17">
        <v>1190189292</v>
      </c>
      <c r="B111" s="17">
        <v>7</v>
      </c>
      <c r="D111" s="17">
        <v>1164804354</v>
      </c>
      <c r="E111" s="7" t="s">
        <v>148</v>
      </c>
      <c r="F111" s="7" t="s">
        <v>97</v>
      </c>
      <c r="G111" s="7" t="s">
        <v>149</v>
      </c>
      <c r="H111" s="17" t="s">
        <v>150</v>
      </c>
      <c r="I111" s="7" t="s">
        <v>174</v>
      </c>
      <c r="J111" s="17">
        <v>6</v>
      </c>
      <c r="K111" s="17" t="s">
        <v>66</v>
      </c>
      <c r="L111" s="17" t="s">
        <v>170</v>
      </c>
      <c r="N111" s="17">
        <v>42</v>
      </c>
      <c r="O111" s="17">
        <v>6</v>
      </c>
      <c r="P111" s="17">
        <v>1</v>
      </c>
      <c r="Q111" s="17">
        <v>1</v>
      </c>
      <c r="R111">
        <v>1014675311</v>
      </c>
      <c r="S111">
        <v>2098</v>
      </c>
      <c r="T111">
        <f>MATCH(D111,Отчет!$D$1:$D$65536,0)</f>
        <v>29</v>
      </c>
    </row>
    <row r="112" spans="1:20" x14ac:dyDescent="0.2">
      <c r="A112" s="17">
        <v>1190189327</v>
      </c>
      <c r="B112" s="17">
        <v>6</v>
      </c>
      <c r="D112" s="17">
        <v>1164804367</v>
      </c>
      <c r="E112" s="7" t="s">
        <v>148</v>
      </c>
      <c r="F112" s="7" t="s">
        <v>69</v>
      </c>
      <c r="G112" s="7" t="s">
        <v>159</v>
      </c>
      <c r="H112" s="17" t="s">
        <v>160</v>
      </c>
      <c r="I112" s="7" t="s">
        <v>174</v>
      </c>
      <c r="J112" s="17">
        <v>6</v>
      </c>
      <c r="K112" s="17" t="s">
        <v>66</v>
      </c>
      <c r="L112" s="17" t="s">
        <v>170</v>
      </c>
      <c r="N112" s="17">
        <v>36</v>
      </c>
      <c r="O112" s="17">
        <v>6</v>
      </c>
      <c r="P112" s="17">
        <v>1</v>
      </c>
      <c r="Q112" s="17">
        <v>1</v>
      </c>
      <c r="R112">
        <v>1014675311</v>
      </c>
      <c r="S112">
        <v>2098</v>
      </c>
      <c r="T112">
        <f>MATCH(D112,Отчет!$D$1:$D$65536,0)</f>
        <v>38</v>
      </c>
    </row>
    <row r="113" spans="1:20" x14ac:dyDescent="0.2">
      <c r="A113" s="17">
        <v>1190189363</v>
      </c>
      <c r="B113" s="17">
        <v>8</v>
      </c>
      <c r="D113" s="17">
        <v>1164804380</v>
      </c>
      <c r="E113" s="7" t="s">
        <v>84</v>
      </c>
      <c r="F113" s="7" t="s">
        <v>69</v>
      </c>
      <c r="G113" s="7" t="s">
        <v>63</v>
      </c>
      <c r="H113" s="17" t="s">
        <v>85</v>
      </c>
      <c r="I113" s="7" t="s">
        <v>174</v>
      </c>
      <c r="J113" s="17">
        <v>6</v>
      </c>
      <c r="K113" s="17" t="s">
        <v>66</v>
      </c>
      <c r="L113" s="17" t="s">
        <v>170</v>
      </c>
      <c r="N113" s="17">
        <v>48</v>
      </c>
      <c r="O113" s="17">
        <v>6</v>
      </c>
      <c r="P113" s="17">
        <v>1</v>
      </c>
      <c r="Q113" s="17">
        <v>1</v>
      </c>
      <c r="R113">
        <v>1014675311</v>
      </c>
      <c r="S113">
        <v>2098</v>
      </c>
      <c r="T113">
        <f>MATCH(D113,Отчет!$D$1:$D$65536,0)</f>
        <v>15</v>
      </c>
    </row>
    <row r="114" spans="1:20" x14ac:dyDescent="0.2">
      <c r="A114" s="17">
        <v>1190189395</v>
      </c>
      <c r="B114" s="17">
        <v>8</v>
      </c>
      <c r="D114" s="17">
        <v>1164804393</v>
      </c>
      <c r="E114" s="7" t="s">
        <v>79</v>
      </c>
      <c r="F114" s="7" t="s">
        <v>76</v>
      </c>
      <c r="G114" s="7" t="s">
        <v>63</v>
      </c>
      <c r="H114" s="17" t="s">
        <v>80</v>
      </c>
      <c r="I114" s="7" t="s">
        <v>174</v>
      </c>
      <c r="J114" s="17">
        <v>6</v>
      </c>
      <c r="K114" s="17" t="s">
        <v>66</v>
      </c>
      <c r="L114" s="17" t="s">
        <v>170</v>
      </c>
      <c r="N114" s="17">
        <v>48</v>
      </c>
      <c r="O114" s="17">
        <v>6</v>
      </c>
      <c r="P114" s="17">
        <v>1</v>
      </c>
      <c r="Q114" s="17">
        <v>1</v>
      </c>
      <c r="R114">
        <v>1014675311</v>
      </c>
      <c r="S114">
        <v>2098</v>
      </c>
      <c r="T114">
        <f>MATCH(D114,Отчет!$D$1:$D$65536,0)</f>
        <v>16</v>
      </c>
    </row>
    <row r="115" spans="1:20" x14ac:dyDescent="0.2">
      <c r="A115" s="17">
        <v>1190189462</v>
      </c>
      <c r="B115" s="17">
        <v>8</v>
      </c>
      <c r="D115" s="17">
        <v>1164804419</v>
      </c>
      <c r="E115" s="7" t="s">
        <v>165</v>
      </c>
      <c r="F115" s="7" t="s">
        <v>76</v>
      </c>
      <c r="G115" s="7" t="s">
        <v>116</v>
      </c>
      <c r="H115" s="17" t="s">
        <v>166</v>
      </c>
      <c r="I115" s="7" t="s">
        <v>174</v>
      </c>
      <c r="J115" s="17">
        <v>6</v>
      </c>
      <c r="K115" s="17" t="s">
        <v>66</v>
      </c>
      <c r="L115" s="17" t="s">
        <v>170</v>
      </c>
      <c r="N115" s="17">
        <v>48</v>
      </c>
      <c r="O115" s="17">
        <v>6</v>
      </c>
      <c r="P115" s="17">
        <v>1</v>
      </c>
      <c r="Q115" s="17">
        <v>1</v>
      </c>
      <c r="R115">
        <v>1014675311</v>
      </c>
      <c r="S115">
        <v>2098</v>
      </c>
      <c r="T115">
        <f>MATCH(D115,Отчет!$D$1:$D$65536,0)</f>
        <v>18</v>
      </c>
    </row>
    <row r="116" spans="1:20" x14ac:dyDescent="0.2">
      <c r="A116" s="17">
        <v>1190189494</v>
      </c>
      <c r="B116" s="17">
        <v>7</v>
      </c>
      <c r="D116" s="17">
        <v>1164804432</v>
      </c>
      <c r="E116" s="7" t="s">
        <v>93</v>
      </c>
      <c r="F116" s="7" t="s">
        <v>82</v>
      </c>
      <c r="G116" s="7" t="s">
        <v>94</v>
      </c>
      <c r="H116" s="17" t="s">
        <v>95</v>
      </c>
      <c r="I116" s="7" t="s">
        <v>174</v>
      </c>
      <c r="J116" s="17">
        <v>6</v>
      </c>
      <c r="K116" s="17" t="s">
        <v>66</v>
      </c>
      <c r="L116" s="17" t="s">
        <v>170</v>
      </c>
      <c r="N116" s="17">
        <v>42</v>
      </c>
      <c r="O116" s="17">
        <v>6</v>
      </c>
      <c r="P116" s="17">
        <v>1</v>
      </c>
      <c r="Q116" s="17">
        <v>1</v>
      </c>
      <c r="R116">
        <v>1014675311</v>
      </c>
      <c r="S116">
        <v>2098</v>
      </c>
      <c r="T116">
        <f>MATCH(D116,Отчет!$D$1:$D$65536,0)</f>
        <v>22</v>
      </c>
    </row>
    <row r="117" spans="1:20" x14ac:dyDescent="0.2">
      <c r="A117" s="17">
        <v>1190189526</v>
      </c>
      <c r="B117" s="17">
        <v>8</v>
      </c>
      <c r="D117" s="17">
        <v>1164804445</v>
      </c>
      <c r="E117" s="7" t="s">
        <v>104</v>
      </c>
      <c r="F117" s="7" t="s">
        <v>105</v>
      </c>
      <c r="G117" s="7" t="s">
        <v>106</v>
      </c>
      <c r="H117" s="17" t="s">
        <v>107</v>
      </c>
      <c r="I117" s="7" t="s">
        <v>174</v>
      </c>
      <c r="J117" s="17">
        <v>6</v>
      </c>
      <c r="K117" s="17" t="s">
        <v>66</v>
      </c>
      <c r="L117" s="17" t="s">
        <v>170</v>
      </c>
      <c r="N117" s="17">
        <v>48</v>
      </c>
      <c r="O117" s="17">
        <v>6</v>
      </c>
      <c r="P117" s="17">
        <v>1</v>
      </c>
      <c r="Q117" s="17">
        <v>1</v>
      </c>
      <c r="R117">
        <v>1014675311</v>
      </c>
      <c r="S117">
        <v>2098</v>
      </c>
      <c r="T117">
        <f>MATCH(D117,Отчет!$D$1:$D$65536,0)</f>
        <v>26</v>
      </c>
    </row>
    <row r="118" spans="1:20" x14ac:dyDescent="0.2">
      <c r="A118" s="17">
        <v>1190189560</v>
      </c>
      <c r="B118" s="17">
        <v>9</v>
      </c>
      <c r="D118" s="17">
        <v>1164804458</v>
      </c>
      <c r="E118" s="7" t="s">
        <v>114</v>
      </c>
      <c r="F118" s="7" t="s">
        <v>115</v>
      </c>
      <c r="G118" s="7" t="s">
        <v>116</v>
      </c>
      <c r="H118" s="17" t="s">
        <v>117</v>
      </c>
      <c r="I118" s="7" t="s">
        <v>174</v>
      </c>
      <c r="J118" s="17">
        <v>6</v>
      </c>
      <c r="K118" s="17" t="s">
        <v>66</v>
      </c>
      <c r="L118" s="17" t="s">
        <v>170</v>
      </c>
      <c r="N118" s="17">
        <v>54</v>
      </c>
      <c r="O118" s="17">
        <v>6</v>
      </c>
      <c r="P118" s="17">
        <v>1</v>
      </c>
      <c r="Q118" s="17">
        <v>1</v>
      </c>
      <c r="R118">
        <v>1014675311</v>
      </c>
      <c r="S118">
        <v>2098</v>
      </c>
      <c r="T118">
        <f>MATCH(D118,Отчет!$D$1:$D$65536,0)</f>
        <v>13</v>
      </c>
    </row>
    <row r="119" spans="1:20" x14ac:dyDescent="0.2">
      <c r="A119" s="17">
        <v>1190189595</v>
      </c>
      <c r="B119" s="17">
        <v>6</v>
      </c>
      <c r="D119" s="17">
        <v>1164804471</v>
      </c>
      <c r="E119" s="7" t="s">
        <v>124</v>
      </c>
      <c r="F119" s="7" t="s">
        <v>125</v>
      </c>
      <c r="G119" s="7" t="s">
        <v>126</v>
      </c>
      <c r="H119" s="17" t="s">
        <v>127</v>
      </c>
      <c r="I119" s="7" t="s">
        <v>174</v>
      </c>
      <c r="J119" s="17">
        <v>6</v>
      </c>
      <c r="K119" s="17" t="s">
        <v>66</v>
      </c>
      <c r="L119" s="17" t="s">
        <v>170</v>
      </c>
      <c r="N119" s="17">
        <v>36</v>
      </c>
      <c r="O119" s="17">
        <v>6</v>
      </c>
      <c r="P119" s="17">
        <v>1</v>
      </c>
      <c r="Q119" s="17">
        <v>1</v>
      </c>
      <c r="R119">
        <v>1014675311</v>
      </c>
      <c r="S119">
        <v>2098</v>
      </c>
      <c r="T119">
        <f>MATCH(D119,Отчет!$D$1:$D$65536,0)</f>
        <v>39</v>
      </c>
    </row>
    <row r="120" spans="1:20" x14ac:dyDescent="0.2">
      <c r="A120" s="17">
        <v>1190189627</v>
      </c>
      <c r="B120" s="17">
        <v>7</v>
      </c>
      <c r="D120" s="17">
        <v>1164804484</v>
      </c>
      <c r="E120" s="7" t="s">
        <v>136</v>
      </c>
      <c r="F120" s="7" t="s">
        <v>137</v>
      </c>
      <c r="G120" s="7" t="s">
        <v>138</v>
      </c>
      <c r="H120" s="17" t="s">
        <v>139</v>
      </c>
      <c r="I120" s="7" t="s">
        <v>174</v>
      </c>
      <c r="J120" s="17">
        <v>6</v>
      </c>
      <c r="K120" s="17" t="s">
        <v>66</v>
      </c>
      <c r="L120" s="17" t="s">
        <v>170</v>
      </c>
      <c r="N120" s="17">
        <v>42</v>
      </c>
      <c r="O120" s="17">
        <v>6</v>
      </c>
      <c r="P120" s="17">
        <v>1</v>
      </c>
      <c r="Q120" s="17">
        <v>1</v>
      </c>
      <c r="R120">
        <v>1014675311</v>
      </c>
      <c r="S120">
        <v>2098</v>
      </c>
      <c r="T120">
        <f>MATCH(D120,Отчет!$D$1:$D$65536,0)</f>
        <v>14</v>
      </c>
    </row>
    <row r="121" spans="1:20" x14ac:dyDescent="0.2">
      <c r="A121" s="17">
        <v>1190189660</v>
      </c>
      <c r="B121" s="17">
        <v>5</v>
      </c>
      <c r="D121" s="17">
        <v>1164804497</v>
      </c>
      <c r="E121" s="7" t="s">
        <v>144</v>
      </c>
      <c r="F121" s="7" t="s">
        <v>145</v>
      </c>
      <c r="G121" s="7" t="s">
        <v>146</v>
      </c>
      <c r="H121" s="17" t="s">
        <v>147</v>
      </c>
      <c r="I121" s="7" t="s">
        <v>174</v>
      </c>
      <c r="J121" s="17">
        <v>6</v>
      </c>
      <c r="K121" s="17" t="s">
        <v>66</v>
      </c>
      <c r="L121" s="17" t="s">
        <v>170</v>
      </c>
      <c r="N121" s="17">
        <v>30</v>
      </c>
      <c r="O121" s="17">
        <v>6</v>
      </c>
      <c r="P121" s="17">
        <v>1</v>
      </c>
      <c r="Q121" s="17">
        <v>1</v>
      </c>
      <c r="R121">
        <v>1014675311</v>
      </c>
      <c r="S121">
        <v>2098</v>
      </c>
      <c r="T121">
        <f>MATCH(D121,Отчет!$D$1:$D$65536,0)</f>
        <v>40</v>
      </c>
    </row>
    <row r="122" spans="1:20" x14ac:dyDescent="0.2">
      <c r="A122" s="17">
        <v>1190189691</v>
      </c>
      <c r="B122" s="17">
        <v>7</v>
      </c>
      <c r="D122" s="17">
        <v>1164804510</v>
      </c>
      <c r="E122" s="7" t="s">
        <v>155</v>
      </c>
      <c r="F122" s="7" t="s">
        <v>156</v>
      </c>
      <c r="G122" s="7" t="s">
        <v>157</v>
      </c>
      <c r="H122" s="17" t="s">
        <v>158</v>
      </c>
      <c r="I122" s="7" t="s">
        <v>174</v>
      </c>
      <c r="J122" s="17">
        <v>6</v>
      </c>
      <c r="K122" s="17" t="s">
        <v>66</v>
      </c>
      <c r="L122" s="17" t="s">
        <v>170</v>
      </c>
      <c r="N122" s="17">
        <v>42</v>
      </c>
      <c r="O122" s="17">
        <v>6</v>
      </c>
      <c r="P122" s="17">
        <v>1</v>
      </c>
      <c r="Q122" s="17">
        <v>1</v>
      </c>
      <c r="R122">
        <v>1014675311</v>
      </c>
      <c r="S122">
        <v>2098</v>
      </c>
      <c r="T122">
        <f>MATCH(D122,Отчет!$D$1:$D$65536,0)</f>
        <v>31</v>
      </c>
    </row>
    <row r="123" spans="1:20" x14ac:dyDescent="0.2">
      <c r="A123" s="17">
        <v>1190189722</v>
      </c>
      <c r="B123" s="17">
        <v>7</v>
      </c>
      <c r="D123" s="17">
        <v>1164804523</v>
      </c>
      <c r="E123" s="7" t="s">
        <v>68</v>
      </c>
      <c r="F123" s="7" t="s">
        <v>69</v>
      </c>
      <c r="G123" s="7" t="s">
        <v>70</v>
      </c>
      <c r="H123" s="17" t="s">
        <v>71</v>
      </c>
      <c r="I123" s="7" t="s">
        <v>174</v>
      </c>
      <c r="J123" s="17">
        <v>6</v>
      </c>
      <c r="K123" s="17" t="s">
        <v>66</v>
      </c>
      <c r="L123" s="17" t="s">
        <v>170</v>
      </c>
      <c r="N123" s="17">
        <v>42</v>
      </c>
      <c r="O123" s="17">
        <v>6</v>
      </c>
      <c r="P123" s="17">
        <v>1</v>
      </c>
      <c r="Q123" s="17">
        <v>1</v>
      </c>
      <c r="R123">
        <v>1014675311</v>
      </c>
      <c r="S123">
        <v>2098</v>
      </c>
      <c r="T123">
        <f>MATCH(D123,Отчет!$D$1:$D$65536,0)</f>
        <v>20</v>
      </c>
    </row>
    <row r="124" spans="1:20" x14ac:dyDescent="0.2">
      <c r="A124" s="17">
        <v>1190189751</v>
      </c>
      <c r="B124" s="17">
        <v>8</v>
      </c>
      <c r="D124" s="17">
        <v>1164804536</v>
      </c>
      <c r="E124" s="7" t="s">
        <v>90</v>
      </c>
      <c r="F124" s="7" t="s">
        <v>91</v>
      </c>
      <c r="G124" s="7" t="s">
        <v>77</v>
      </c>
      <c r="H124" s="17" t="s">
        <v>92</v>
      </c>
      <c r="I124" s="7" t="s">
        <v>174</v>
      </c>
      <c r="J124" s="17">
        <v>6</v>
      </c>
      <c r="K124" s="17" t="s">
        <v>66</v>
      </c>
      <c r="L124" s="17" t="s">
        <v>170</v>
      </c>
      <c r="N124" s="17">
        <v>48</v>
      </c>
      <c r="O124" s="17">
        <v>6</v>
      </c>
      <c r="P124" s="17">
        <v>1</v>
      </c>
      <c r="Q124" s="17">
        <v>1</v>
      </c>
      <c r="R124">
        <v>1014675311</v>
      </c>
      <c r="S124">
        <v>2098</v>
      </c>
      <c r="T124">
        <f>MATCH(D124,Отчет!$D$1:$D$65536,0)</f>
        <v>19</v>
      </c>
    </row>
    <row r="125" spans="1:20" x14ac:dyDescent="0.2">
      <c r="A125" s="17">
        <v>1190189775</v>
      </c>
      <c r="B125" s="17">
        <v>7</v>
      </c>
      <c r="D125" s="17">
        <v>1164804549</v>
      </c>
      <c r="E125" s="7" t="s">
        <v>81</v>
      </c>
      <c r="F125" s="7" t="s">
        <v>82</v>
      </c>
      <c r="G125" s="7" t="s">
        <v>73</v>
      </c>
      <c r="H125" s="17" t="s">
        <v>83</v>
      </c>
      <c r="I125" s="7" t="s">
        <v>174</v>
      </c>
      <c r="J125" s="17">
        <v>6</v>
      </c>
      <c r="K125" s="17" t="s">
        <v>66</v>
      </c>
      <c r="L125" s="17" t="s">
        <v>170</v>
      </c>
      <c r="N125" s="17">
        <v>42</v>
      </c>
      <c r="O125" s="17">
        <v>6</v>
      </c>
      <c r="P125" s="17">
        <v>1</v>
      </c>
      <c r="Q125" s="17">
        <v>1</v>
      </c>
      <c r="R125">
        <v>1014675311</v>
      </c>
      <c r="S125">
        <v>2098</v>
      </c>
      <c r="T125">
        <f>MATCH(D125,Отчет!$D$1:$D$65536,0)</f>
        <v>23</v>
      </c>
    </row>
    <row r="126" spans="1:20" x14ac:dyDescent="0.2">
      <c r="A126" s="17">
        <v>1190189802</v>
      </c>
      <c r="B126" s="17">
        <v>9</v>
      </c>
      <c r="D126" s="17">
        <v>1164804562</v>
      </c>
      <c r="E126" s="7" t="s">
        <v>72</v>
      </c>
      <c r="F126" s="7" t="s">
        <v>69</v>
      </c>
      <c r="G126" s="7" t="s">
        <v>73</v>
      </c>
      <c r="H126" s="17" t="s">
        <v>74</v>
      </c>
      <c r="I126" s="7" t="s">
        <v>174</v>
      </c>
      <c r="J126" s="17">
        <v>6</v>
      </c>
      <c r="K126" s="17" t="s">
        <v>66</v>
      </c>
      <c r="L126" s="17" t="s">
        <v>170</v>
      </c>
      <c r="N126" s="17">
        <v>54</v>
      </c>
      <c r="O126" s="17">
        <v>6</v>
      </c>
      <c r="P126" s="17">
        <v>1</v>
      </c>
      <c r="Q126" s="17">
        <v>1</v>
      </c>
      <c r="R126">
        <v>1014675311</v>
      </c>
      <c r="S126">
        <v>2098</v>
      </c>
      <c r="T126">
        <f>MATCH(D126,Отчет!$D$1:$D$65536,0)</f>
        <v>12</v>
      </c>
    </row>
    <row r="127" spans="1:20" x14ac:dyDescent="0.2">
      <c r="A127" s="17">
        <v>1190189829</v>
      </c>
      <c r="B127" s="17">
        <v>7</v>
      </c>
      <c r="D127" s="17">
        <v>1164804575</v>
      </c>
      <c r="E127" s="7" t="s">
        <v>61</v>
      </c>
      <c r="F127" s="7" t="s">
        <v>62</v>
      </c>
      <c r="G127" s="7" t="s">
        <v>63</v>
      </c>
      <c r="H127" s="17" t="s">
        <v>64</v>
      </c>
      <c r="I127" s="7" t="s">
        <v>174</v>
      </c>
      <c r="J127" s="17">
        <v>6</v>
      </c>
      <c r="K127" s="17" t="s">
        <v>66</v>
      </c>
      <c r="L127" s="17" t="s">
        <v>170</v>
      </c>
      <c r="N127" s="17">
        <v>42</v>
      </c>
      <c r="O127" s="17">
        <v>6</v>
      </c>
      <c r="P127" s="17">
        <v>1</v>
      </c>
      <c r="Q127" s="17">
        <v>1</v>
      </c>
      <c r="R127">
        <v>1014675311</v>
      </c>
      <c r="S127">
        <v>2098</v>
      </c>
      <c r="T127">
        <f>MATCH(D127,Отчет!$D$1:$D$65536,0)</f>
        <v>32</v>
      </c>
    </row>
    <row r="128" spans="1:20" x14ac:dyDescent="0.2">
      <c r="A128" s="17">
        <v>1190189952</v>
      </c>
      <c r="B128" s="17">
        <v>7</v>
      </c>
      <c r="D128" s="17">
        <v>1164804640</v>
      </c>
      <c r="E128" s="7" t="s">
        <v>161</v>
      </c>
      <c r="F128" s="7" t="s">
        <v>162</v>
      </c>
      <c r="G128" s="7" t="s">
        <v>163</v>
      </c>
      <c r="H128" s="17" t="s">
        <v>164</v>
      </c>
      <c r="I128" s="7" t="s">
        <v>174</v>
      </c>
      <c r="J128" s="17">
        <v>6</v>
      </c>
      <c r="K128" s="17" t="s">
        <v>66</v>
      </c>
      <c r="L128" s="17" t="s">
        <v>170</v>
      </c>
      <c r="N128" s="17">
        <v>42</v>
      </c>
      <c r="O128" s="17">
        <v>6</v>
      </c>
      <c r="P128" s="17">
        <v>1</v>
      </c>
      <c r="Q128" s="17">
        <v>1</v>
      </c>
      <c r="R128">
        <v>1014675311</v>
      </c>
      <c r="S128">
        <v>2098</v>
      </c>
      <c r="T128">
        <f>MATCH(D128,Отчет!$D$1:$D$65536,0)</f>
        <v>37</v>
      </c>
    </row>
    <row r="129" spans="1:20" x14ac:dyDescent="0.2">
      <c r="A129" s="17">
        <v>1256518807</v>
      </c>
      <c r="B129" s="17">
        <v>9</v>
      </c>
      <c r="D129" s="17">
        <v>1164804536</v>
      </c>
      <c r="E129" s="7" t="s">
        <v>90</v>
      </c>
      <c r="F129" s="7" t="s">
        <v>91</v>
      </c>
      <c r="G129" s="7" t="s">
        <v>77</v>
      </c>
      <c r="H129" s="17" t="s">
        <v>92</v>
      </c>
      <c r="I129" s="7" t="s">
        <v>175</v>
      </c>
      <c r="J129" s="17">
        <v>3</v>
      </c>
      <c r="K129" s="17" t="s">
        <v>66</v>
      </c>
      <c r="L129" s="17" t="s">
        <v>170</v>
      </c>
      <c r="N129" s="17">
        <v>27</v>
      </c>
      <c r="O129" s="17">
        <v>3</v>
      </c>
      <c r="P129" s="17">
        <v>1</v>
      </c>
      <c r="Q129" s="17">
        <v>1</v>
      </c>
      <c r="R129">
        <v>1236129457</v>
      </c>
      <c r="S129">
        <v>2098</v>
      </c>
      <c r="T129">
        <f>MATCH(D129,Отчет!$D$1:$D$65536,0)</f>
        <v>19</v>
      </c>
    </row>
    <row r="130" spans="1:20" x14ac:dyDescent="0.2">
      <c r="A130" s="17">
        <v>1272679015</v>
      </c>
      <c r="B130" s="17">
        <v>5</v>
      </c>
      <c r="D130" s="17">
        <v>1164804614</v>
      </c>
      <c r="E130" s="7" t="s">
        <v>86</v>
      </c>
      <c r="F130" s="7" t="s">
        <v>87</v>
      </c>
      <c r="G130" s="7" t="s">
        <v>88</v>
      </c>
      <c r="H130" s="17" t="s">
        <v>89</v>
      </c>
      <c r="I130" s="7" t="s">
        <v>176</v>
      </c>
      <c r="J130" s="17">
        <v>3</v>
      </c>
      <c r="K130" s="17" t="s">
        <v>66</v>
      </c>
      <c r="L130" s="17" t="s">
        <v>170</v>
      </c>
      <c r="N130" s="17">
        <v>15</v>
      </c>
      <c r="O130" s="17">
        <v>3</v>
      </c>
      <c r="P130" s="17">
        <v>1</v>
      </c>
      <c r="Q130" s="17">
        <v>1</v>
      </c>
      <c r="R130">
        <v>1236129457</v>
      </c>
      <c r="S130">
        <v>2098</v>
      </c>
      <c r="T130">
        <f>MATCH(D130,Отчет!$D$1:$D$65536,0)</f>
        <v>41</v>
      </c>
    </row>
    <row r="131" spans="1:20" x14ac:dyDescent="0.2">
      <c r="A131" s="17">
        <v>1190189890</v>
      </c>
      <c r="B131" s="17">
        <v>7</v>
      </c>
      <c r="D131" s="17">
        <v>1164804614</v>
      </c>
      <c r="E131" s="7" t="s">
        <v>86</v>
      </c>
      <c r="F131" s="7" t="s">
        <v>87</v>
      </c>
      <c r="G131" s="7" t="s">
        <v>88</v>
      </c>
      <c r="H131" s="17" t="s">
        <v>89</v>
      </c>
      <c r="I131" s="7" t="s">
        <v>177</v>
      </c>
      <c r="J131" s="17">
        <v>5</v>
      </c>
      <c r="K131" s="17" t="s">
        <v>66</v>
      </c>
      <c r="L131" s="17" t="s">
        <v>170</v>
      </c>
      <c r="N131" s="17">
        <v>35</v>
      </c>
      <c r="O131" s="17">
        <v>5</v>
      </c>
      <c r="P131" s="17">
        <v>1</v>
      </c>
      <c r="Q131" s="17">
        <v>1</v>
      </c>
      <c r="R131">
        <v>1014675311</v>
      </c>
      <c r="S131">
        <v>2098</v>
      </c>
      <c r="T131">
        <f>MATCH(D131,Отчет!$D$1:$D$65536,0)</f>
        <v>41</v>
      </c>
    </row>
    <row r="132" spans="1:20" x14ac:dyDescent="0.2">
      <c r="A132" s="17">
        <v>1190189842</v>
      </c>
      <c r="B132" s="17">
        <v>9</v>
      </c>
      <c r="D132" s="17">
        <v>1164804588</v>
      </c>
      <c r="E132" s="7" t="s">
        <v>75</v>
      </c>
      <c r="F132" s="7" t="s">
        <v>76</v>
      </c>
      <c r="G132" s="7" t="s">
        <v>77</v>
      </c>
      <c r="H132" s="17" t="s">
        <v>78</v>
      </c>
      <c r="I132" s="7" t="s">
        <v>177</v>
      </c>
      <c r="J132" s="17">
        <v>5</v>
      </c>
      <c r="K132" s="17" t="s">
        <v>66</v>
      </c>
      <c r="L132" s="17" t="s">
        <v>170</v>
      </c>
      <c r="N132" s="17">
        <v>45</v>
      </c>
      <c r="O132" s="17">
        <v>5</v>
      </c>
      <c r="P132" s="17">
        <v>1</v>
      </c>
      <c r="Q132" s="17">
        <v>1</v>
      </c>
      <c r="R132">
        <v>1014675311</v>
      </c>
      <c r="S132">
        <v>2098</v>
      </c>
      <c r="T132">
        <f>MATCH(D132,Отчет!$D$1:$D$65536,0)</f>
        <v>17</v>
      </c>
    </row>
    <row r="133" spans="1:20" x14ac:dyDescent="0.2">
      <c r="A133" s="17">
        <v>1190189964</v>
      </c>
      <c r="B133" s="17">
        <v>8</v>
      </c>
      <c r="D133" s="17">
        <v>1171456174</v>
      </c>
      <c r="E133" s="7" t="s">
        <v>151</v>
      </c>
      <c r="F133" s="7" t="s">
        <v>152</v>
      </c>
      <c r="G133" s="7" t="s">
        <v>153</v>
      </c>
      <c r="H133" s="17" t="s">
        <v>154</v>
      </c>
      <c r="I133" s="7" t="s">
        <v>177</v>
      </c>
      <c r="J133" s="17">
        <v>5</v>
      </c>
      <c r="K133" s="17" t="s">
        <v>66</v>
      </c>
      <c r="L133" s="17" t="s">
        <v>170</v>
      </c>
      <c r="N133" s="17">
        <v>40</v>
      </c>
      <c r="O133" s="17">
        <v>5</v>
      </c>
      <c r="P133" s="17">
        <v>1</v>
      </c>
      <c r="Q133" s="17">
        <v>0</v>
      </c>
      <c r="R133">
        <v>1014675311</v>
      </c>
      <c r="S133">
        <v>2098</v>
      </c>
      <c r="T133">
        <f>MATCH(D133,Отчет!$D$1:$D$65536,0)</f>
        <v>25</v>
      </c>
    </row>
    <row r="134" spans="1:20" x14ac:dyDescent="0.2">
      <c r="A134" s="17">
        <v>1190189990</v>
      </c>
      <c r="B134" s="17">
        <v>8</v>
      </c>
      <c r="D134" s="17">
        <v>1176337823</v>
      </c>
      <c r="E134" s="7" t="s">
        <v>140</v>
      </c>
      <c r="F134" s="7" t="s">
        <v>141</v>
      </c>
      <c r="G134" s="7" t="s">
        <v>142</v>
      </c>
      <c r="H134" s="17" t="s">
        <v>143</v>
      </c>
      <c r="I134" s="7" t="s">
        <v>177</v>
      </c>
      <c r="J134" s="17">
        <v>5</v>
      </c>
      <c r="K134" s="17" t="s">
        <v>66</v>
      </c>
      <c r="L134" s="17" t="s">
        <v>170</v>
      </c>
      <c r="N134" s="17">
        <v>40</v>
      </c>
      <c r="O134" s="17">
        <v>5</v>
      </c>
      <c r="P134" s="17">
        <v>1</v>
      </c>
      <c r="Q134" s="17">
        <v>1</v>
      </c>
      <c r="R134">
        <v>1014675311</v>
      </c>
      <c r="S134">
        <v>2098</v>
      </c>
      <c r="T134">
        <f>MATCH(D134,Отчет!$D$1:$D$65536,0)</f>
        <v>28</v>
      </c>
    </row>
    <row r="135" spans="1:20" x14ac:dyDescent="0.2">
      <c r="A135" s="17">
        <v>1304857168</v>
      </c>
      <c r="B135" s="17">
        <v>8</v>
      </c>
      <c r="D135" s="17">
        <v>1181020562</v>
      </c>
      <c r="E135" s="7" t="s">
        <v>132</v>
      </c>
      <c r="F135" s="7" t="s">
        <v>133</v>
      </c>
      <c r="G135" s="7" t="s">
        <v>134</v>
      </c>
      <c r="H135" s="17" t="s">
        <v>135</v>
      </c>
      <c r="I135" s="7" t="s">
        <v>177</v>
      </c>
      <c r="J135" s="17">
        <v>5</v>
      </c>
      <c r="K135" s="17" t="s">
        <v>66</v>
      </c>
      <c r="L135" s="17" t="s">
        <v>170</v>
      </c>
      <c r="N135" s="17">
        <v>40</v>
      </c>
      <c r="O135" s="17">
        <v>5</v>
      </c>
      <c r="P135" s="17">
        <v>1</v>
      </c>
      <c r="Q135" s="17">
        <v>1</v>
      </c>
      <c r="R135">
        <v>1014675311</v>
      </c>
      <c r="S135">
        <v>2098</v>
      </c>
      <c r="T135">
        <f>MATCH(D135,Отчет!$D$1:$D$65536,0)</f>
        <v>30</v>
      </c>
    </row>
    <row r="136" spans="1:20" x14ac:dyDescent="0.2">
      <c r="A136" s="17">
        <v>1236127384</v>
      </c>
      <c r="B136" s="17">
        <v>7</v>
      </c>
      <c r="D136" s="17">
        <v>1224594360</v>
      </c>
      <c r="E136" s="7" t="s">
        <v>121</v>
      </c>
      <c r="F136" s="7" t="s">
        <v>122</v>
      </c>
      <c r="G136" s="7" t="s">
        <v>102</v>
      </c>
      <c r="H136" s="17" t="s">
        <v>123</v>
      </c>
      <c r="I136" s="7" t="s">
        <v>177</v>
      </c>
      <c r="J136" s="17">
        <v>5</v>
      </c>
      <c r="K136" s="17" t="s">
        <v>66</v>
      </c>
      <c r="L136" s="17" t="s">
        <v>170</v>
      </c>
      <c r="N136" s="17">
        <v>35</v>
      </c>
      <c r="O136" s="17">
        <v>5</v>
      </c>
      <c r="P136" s="17">
        <v>1</v>
      </c>
      <c r="Q136" s="17">
        <v>1</v>
      </c>
      <c r="R136">
        <v>1014675311</v>
      </c>
      <c r="S136">
        <v>2098</v>
      </c>
      <c r="T136">
        <f>MATCH(D136,Отчет!$D$1:$D$65536,0)</f>
        <v>36</v>
      </c>
    </row>
    <row r="137" spans="1:20" x14ac:dyDescent="0.2">
      <c r="A137" s="17">
        <v>1256484776</v>
      </c>
      <c r="B137" s="17">
        <v>7</v>
      </c>
      <c r="D137" s="17">
        <v>1224594392</v>
      </c>
      <c r="E137" s="7" t="s">
        <v>111</v>
      </c>
      <c r="F137" s="7" t="s">
        <v>112</v>
      </c>
      <c r="G137" s="7" t="s">
        <v>102</v>
      </c>
      <c r="H137" s="17" t="s">
        <v>113</v>
      </c>
      <c r="I137" s="7" t="s">
        <v>177</v>
      </c>
      <c r="J137" s="17">
        <v>5</v>
      </c>
      <c r="K137" s="17" t="s">
        <v>66</v>
      </c>
      <c r="L137" s="17" t="s">
        <v>170</v>
      </c>
      <c r="N137" s="17">
        <v>35</v>
      </c>
      <c r="O137" s="17">
        <v>5</v>
      </c>
      <c r="P137" s="17">
        <v>1</v>
      </c>
      <c r="Q137" s="17">
        <v>1</v>
      </c>
      <c r="R137">
        <v>1014675311</v>
      </c>
      <c r="S137">
        <v>2098</v>
      </c>
      <c r="T137">
        <f>MATCH(D137,Отчет!$D$1:$D$65536,0)</f>
        <v>27</v>
      </c>
    </row>
    <row r="138" spans="1:20" x14ac:dyDescent="0.2">
      <c r="A138" s="17">
        <v>1236127455</v>
      </c>
      <c r="B138" s="17">
        <v>7</v>
      </c>
      <c r="D138" s="17">
        <v>1224594407</v>
      </c>
      <c r="E138" s="7" t="s">
        <v>100</v>
      </c>
      <c r="F138" s="7" t="s">
        <v>101</v>
      </c>
      <c r="G138" s="7" t="s">
        <v>102</v>
      </c>
      <c r="H138" s="17" t="s">
        <v>103</v>
      </c>
      <c r="I138" s="7" t="s">
        <v>177</v>
      </c>
      <c r="J138" s="17">
        <v>5</v>
      </c>
      <c r="K138" s="17" t="s">
        <v>66</v>
      </c>
      <c r="L138" s="17" t="s">
        <v>170</v>
      </c>
      <c r="N138" s="17">
        <v>35</v>
      </c>
      <c r="O138" s="17">
        <v>5</v>
      </c>
      <c r="P138" s="17">
        <v>1</v>
      </c>
      <c r="Q138" s="17">
        <v>1</v>
      </c>
      <c r="R138">
        <v>1014675311</v>
      </c>
      <c r="S138">
        <v>2098</v>
      </c>
      <c r="T138">
        <f>MATCH(D138,Отчет!$D$1:$D$65536,0)</f>
        <v>24</v>
      </c>
    </row>
    <row r="139" spans="1:20" x14ac:dyDescent="0.2">
      <c r="A139" s="17">
        <v>1236127409</v>
      </c>
      <c r="B139" s="17">
        <v>7</v>
      </c>
      <c r="D139" s="17">
        <v>1231741399</v>
      </c>
      <c r="E139" s="7" t="s">
        <v>118</v>
      </c>
      <c r="F139" s="7" t="s">
        <v>119</v>
      </c>
      <c r="G139" s="7" t="s">
        <v>118</v>
      </c>
      <c r="H139" s="17" t="s">
        <v>120</v>
      </c>
      <c r="I139" s="7" t="s">
        <v>177</v>
      </c>
      <c r="J139" s="17">
        <v>5</v>
      </c>
      <c r="K139" s="17" t="s">
        <v>66</v>
      </c>
      <c r="L139" s="17" t="s">
        <v>170</v>
      </c>
      <c r="N139" s="17">
        <v>35</v>
      </c>
      <c r="O139" s="17">
        <v>5</v>
      </c>
      <c r="P139" s="17">
        <v>1</v>
      </c>
      <c r="Q139" s="17">
        <v>1</v>
      </c>
      <c r="R139">
        <v>1014675311</v>
      </c>
      <c r="S139">
        <v>2098</v>
      </c>
      <c r="T139">
        <f>MATCH(D139,Отчет!$D$1:$D$65536,0)</f>
        <v>21</v>
      </c>
    </row>
    <row r="140" spans="1:20" x14ac:dyDescent="0.2">
      <c r="A140" s="17">
        <v>1290067177</v>
      </c>
      <c r="B140" s="17">
        <v>8</v>
      </c>
      <c r="D140" s="17">
        <v>1280146095</v>
      </c>
      <c r="E140" s="7" t="s">
        <v>108</v>
      </c>
      <c r="F140" s="7" t="s">
        <v>109</v>
      </c>
      <c r="G140" s="7" t="s">
        <v>102</v>
      </c>
      <c r="H140" s="17" t="s">
        <v>110</v>
      </c>
      <c r="I140" s="7" t="s">
        <v>177</v>
      </c>
      <c r="J140" s="17">
        <v>5</v>
      </c>
      <c r="K140" s="17" t="s">
        <v>66</v>
      </c>
      <c r="L140" s="17" t="s">
        <v>170</v>
      </c>
      <c r="N140" s="17">
        <v>40</v>
      </c>
      <c r="O140" s="17">
        <v>5</v>
      </c>
      <c r="P140" s="17">
        <v>1</v>
      </c>
      <c r="Q140" s="17">
        <v>1</v>
      </c>
      <c r="R140">
        <v>1014675311</v>
      </c>
      <c r="S140">
        <v>2098</v>
      </c>
      <c r="T140">
        <f>MATCH(D140,Отчет!$D$1:$D$65536,0)</f>
        <v>34</v>
      </c>
    </row>
    <row r="141" spans="1:20" x14ac:dyDescent="0.2">
      <c r="A141" s="17">
        <v>1190189206</v>
      </c>
      <c r="B141" s="17">
        <v>7</v>
      </c>
      <c r="D141" s="17">
        <v>1164804328</v>
      </c>
      <c r="E141" s="7" t="s">
        <v>96</v>
      </c>
      <c r="F141" s="7" t="s">
        <v>97</v>
      </c>
      <c r="G141" s="7" t="s">
        <v>98</v>
      </c>
      <c r="H141" s="17" t="s">
        <v>99</v>
      </c>
      <c r="I141" s="7" t="s">
        <v>177</v>
      </c>
      <c r="J141" s="17">
        <v>5</v>
      </c>
      <c r="K141" s="17" t="s">
        <v>66</v>
      </c>
      <c r="L141" s="17" t="s">
        <v>170</v>
      </c>
      <c r="N141" s="17">
        <v>35</v>
      </c>
      <c r="O141" s="17">
        <v>5</v>
      </c>
      <c r="P141" s="17">
        <v>1</v>
      </c>
      <c r="Q141" s="17">
        <v>1</v>
      </c>
      <c r="R141">
        <v>1014675311</v>
      </c>
      <c r="S141">
        <v>2098</v>
      </c>
      <c r="T141">
        <f>MATCH(D141,Отчет!$D$1:$D$65536,0)</f>
        <v>33</v>
      </c>
    </row>
    <row r="142" spans="1:20" x14ac:dyDescent="0.2">
      <c r="A142" s="17">
        <v>1190190041</v>
      </c>
      <c r="B142" s="17">
        <v>8</v>
      </c>
      <c r="D142" s="17">
        <v>1164804341</v>
      </c>
      <c r="E142" s="7" t="s">
        <v>128</v>
      </c>
      <c r="F142" s="7" t="s">
        <v>129</v>
      </c>
      <c r="G142" s="7" t="s">
        <v>130</v>
      </c>
      <c r="H142" s="17" t="s">
        <v>131</v>
      </c>
      <c r="I142" s="7" t="s">
        <v>177</v>
      </c>
      <c r="J142" s="17">
        <v>5</v>
      </c>
      <c r="K142" s="17" t="s">
        <v>66</v>
      </c>
      <c r="L142" s="17" t="s">
        <v>170</v>
      </c>
      <c r="N142" s="17">
        <v>40</v>
      </c>
      <c r="O142" s="17">
        <v>5</v>
      </c>
      <c r="P142" s="17">
        <v>1</v>
      </c>
      <c r="Q142" s="17">
        <v>1</v>
      </c>
      <c r="R142">
        <v>1014675311</v>
      </c>
      <c r="S142">
        <v>2098</v>
      </c>
      <c r="T142">
        <f>MATCH(D142,Отчет!$D$1:$D$65536,0)</f>
        <v>35</v>
      </c>
    </row>
    <row r="143" spans="1:20" x14ac:dyDescent="0.2">
      <c r="A143" s="17">
        <v>1190189279</v>
      </c>
      <c r="B143" s="17">
        <v>8</v>
      </c>
      <c r="D143" s="17">
        <v>1164804354</v>
      </c>
      <c r="E143" s="7" t="s">
        <v>148</v>
      </c>
      <c r="F143" s="7" t="s">
        <v>97</v>
      </c>
      <c r="G143" s="7" t="s">
        <v>149</v>
      </c>
      <c r="H143" s="17" t="s">
        <v>150</v>
      </c>
      <c r="I143" s="7" t="s">
        <v>177</v>
      </c>
      <c r="J143" s="17">
        <v>5</v>
      </c>
      <c r="K143" s="17" t="s">
        <v>66</v>
      </c>
      <c r="L143" s="17" t="s">
        <v>170</v>
      </c>
      <c r="N143" s="17">
        <v>40</v>
      </c>
      <c r="O143" s="17">
        <v>5</v>
      </c>
      <c r="P143" s="17">
        <v>1</v>
      </c>
      <c r="Q143" s="17">
        <v>1</v>
      </c>
      <c r="R143">
        <v>1014675311</v>
      </c>
      <c r="S143">
        <v>2098</v>
      </c>
      <c r="T143">
        <f>MATCH(D143,Отчет!$D$1:$D$65536,0)</f>
        <v>29</v>
      </c>
    </row>
    <row r="144" spans="1:20" x14ac:dyDescent="0.2">
      <c r="A144" s="17">
        <v>1190189308</v>
      </c>
      <c r="B144" s="17">
        <v>8</v>
      </c>
      <c r="D144" s="17">
        <v>1164804367</v>
      </c>
      <c r="E144" s="7" t="s">
        <v>148</v>
      </c>
      <c r="F144" s="7" t="s">
        <v>69</v>
      </c>
      <c r="G144" s="7" t="s">
        <v>159</v>
      </c>
      <c r="H144" s="17" t="s">
        <v>160</v>
      </c>
      <c r="I144" s="7" t="s">
        <v>177</v>
      </c>
      <c r="J144" s="17">
        <v>5</v>
      </c>
      <c r="K144" s="17" t="s">
        <v>66</v>
      </c>
      <c r="L144" s="17" t="s">
        <v>170</v>
      </c>
      <c r="N144" s="17">
        <v>40</v>
      </c>
      <c r="O144" s="17">
        <v>5</v>
      </c>
      <c r="P144" s="17">
        <v>1</v>
      </c>
      <c r="Q144" s="17">
        <v>1</v>
      </c>
      <c r="R144">
        <v>1014675311</v>
      </c>
      <c r="S144">
        <v>2098</v>
      </c>
      <c r="T144">
        <f>MATCH(D144,Отчет!$D$1:$D$65536,0)</f>
        <v>38</v>
      </c>
    </row>
    <row r="145" spans="1:20" x14ac:dyDescent="0.2">
      <c r="A145" s="17">
        <v>1190189347</v>
      </c>
      <c r="B145" s="17">
        <v>9</v>
      </c>
      <c r="D145" s="17">
        <v>1164804380</v>
      </c>
      <c r="E145" s="7" t="s">
        <v>84</v>
      </c>
      <c r="F145" s="7" t="s">
        <v>69</v>
      </c>
      <c r="G145" s="7" t="s">
        <v>63</v>
      </c>
      <c r="H145" s="17" t="s">
        <v>85</v>
      </c>
      <c r="I145" s="7" t="s">
        <v>177</v>
      </c>
      <c r="J145" s="17">
        <v>5</v>
      </c>
      <c r="K145" s="17" t="s">
        <v>66</v>
      </c>
      <c r="L145" s="17" t="s">
        <v>170</v>
      </c>
      <c r="N145" s="17">
        <v>45</v>
      </c>
      <c r="O145" s="17">
        <v>5</v>
      </c>
      <c r="P145" s="17">
        <v>1</v>
      </c>
      <c r="Q145" s="17">
        <v>1</v>
      </c>
      <c r="R145">
        <v>1014675311</v>
      </c>
      <c r="S145">
        <v>2098</v>
      </c>
      <c r="T145">
        <f>MATCH(D145,Отчет!$D$1:$D$65536,0)</f>
        <v>15</v>
      </c>
    </row>
    <row r="146" spans="1:20" x14ac:dyDescent="0.2">
      <c r="A146" s="17">
        <v>1190189380</v>
      </c>
      <c r="B146" s="17">
        <v>8</v>
      </c>
      <c r="D146" s="17">
        <v>1164804393</v>
      </c>
      <c r="E146" s="7" t="s">
        <v>79</v>
      </c>
      <c r="F146" s="7" t="s">
        <v>76</v>
      </c>
      <c r="G146" s="7" t="s">
        <v>63</v>
      </c>
      <c r="H146" s="17" t="s">
        <v>80</v>
      </c>
      <c r="I146" s="7" t="s">
        <v>177</v>
      </c>
      <c r="J146" s="17">
        <v>5</v>
      </c>
      <c r="K146" s="17" t="s">
        <v>66</v>
      </c>
      <c r="L146" s="17" t="s">
        <v>170</v>
      </c>
      <c r="N146" s="17">
        <v>40</v>
      </c>
      <c r="O146" s="17">
        <v>5</v>
      </c>
      <c r="P146" s="17">
        <v>1</v>
      </c>
      <c r="Q146" s="17">
        <v>1</v>
      </c>
      <c r="R146">
        <v>1014675311</v>
      </c>
      <c r="S146">
        <v>2098</v>
      </c>
      <c r="T146">
        <f>MATCH(D146,Отчет!$D$1:$D$65536,0)</f>
        <v>16</v>
      </c>
    </row>
    <row r="147" spans="1:20" x14ac:dyDescent="0.2">
      <c r="A147" s="17">
        <v>1190189442</v>
      </c>
      <c r="B147" s="17">
        <v>9</v>
      </c>
      <c r="D147" s="17">
        <v>1164804419</v>
      </c>
      <c r="E147" s="7" t="s">
        <v>165</v>
      </c>
      <c r="F147" s="7" t="s">
        <v>76</v>
      </c>
      <c r="G147" s="7" t="s">
        <v>116</v>
      </c>
      <c r="H147" s="17" t="s">
        <v>166</v>
      </c>
      <c r="I147" s="7" t="s">
        <v>177</v>
      </c>
      <c r="J147" s="17">
        <v>5</v>
      </c>
      <c r="K147" s="17" t="s">
        <v>66</v>
      </c>
      <c r="L147" s="17" t="s">
        <v>170</v>
      </c>
      <c r="N147" s="17">
        <v>45</v>
      </c>
      <c r="O147" s="17">
        <v>5</v>
      </c>
      <c r="P147" s="17">
        <v>1</v>
      </c>
      <c r="Q147" s="17">
        <v>1</v>
      </c>
      <c r="R147">
        <v>1014675311</v>
      </c>
      <c r="S147">
        <v>2098</v>
      </c>
      <c r="T147">
        <f>MATCH(D147,Отчет!$D$1:$D$65536,0)</f>
        <v>18</v>
      </c>
    </row>
    <row r="148" spans="1:20" x14ac:dyDescent="0.2">
      <c r="A148" s="17">
        <v>1190189476</v>
      </c>
      <c r="B148" s="17">
        <v>9</v>
      </c>
      <c r="D148" s="17">
        <v>1164804432</v>
      </c>
      <c r="E148" s="7" t="s">
        <v>93</v>
      </c>
      <c r="F148" s="7" t="s">
        <v>82</v>
      </c>
      <c r="G148" s="7" t="s">
        <v>94</v>
      </c>
      <c r="H148" s="17" t="s">
        <v>95</v>
      </c>
      <c r="I148" s="7" t="s">
        <v>177</v>
      </c>
      <c r="J148" s="17">
        <v>5</v>
      </c>
      <c r="K148" s="17" t="s">
        <v>66</v>
      </c>
      <c r="L148" s="17" t="s">
        <v>170</v>
      </c>
      <c r="N148" s="17">
        <v>45</v>
      </c>
      <c r="O148" s="17">
        <v>5</v>
      </c>
      <c r="P148" s="17">
        <v>1</v>
      </c>
      <c r="Q148" s="17">
        <v>1</v>
      </c>
      <c r="R148">
        <v>1014675311</v>
      </c>
      <c r="S148">
        <v>2098</v>
      </c>
      <c r="T148">
        <f>MATCH(D148,Отчет!$D$1:$D$65536,0)</f>
        <v>22</v>
      </c>
    </row>
    <row r="149" spans="1:20" x14ac:dyDescent="0.2">
      <c r="A149" s="17">
        <v>1190189508</v>
      </c>
      <c r="B149" s="17">
        <v>8</v>
      </c>
      <c r="D149" s="17">
        <v>1164804445</v>
      </c>
      <c r="E149" s="7" t="s">
        <v>104</v>
      </c>
      <c r="F149" s="7" t="s">
        <v>105</v>
      </c>
      <c r="G149" s="7" t="s">
        <v>106</v>
      </c>
      <c r="H149" s="17" t="s">
        <v>107</v>
      </c>
      <c r="I149" s="7" t="s">
        <v>177</v>
      </c>
      <c r="J149" s="17">
        <v>5</v>
      </c>
      <c r="K149" s="17" t="s">
        <v>66</v>
      </c>
      <c r="L149" s="17" t="s">
        <v>170</v>
      </c>
      <c r="N149" s="17">
        <v>40</v>
      </c>
      <c r="O149" s="17">
        <v>5</v>
      </c>
      <c r="P149" s="17">
        <v>1</v>
      </c>
      <c r="Q149" s="17">
        <v>1</v>
      </c>
      <c r="R149">
        <v>1014675311</v>
      </c>
      <c r="S149">
        <v>2098</v>
      </c>
      <c r="T149">
        <f>MATCH(D149,Отчет!$D$1:$D$65536,0)</f>
        <v>26</v>
      </c>
    </row>
    <row r="150" spans="1:20" x14ac:dyDescent="0.2">
      <c r="A150" s="17">
        <v>1190189546</v>
      </c>
      <c r="B150" s="17">
        <v>9</v>
      </c>
      <c r="D150" s="17">
        <v>1164804458</v>
      </c>
      <c r="E150" s="7" t="s">
        <v>114</v>
      </c>
      <c r="F150" s="7" t="s">
        <v>115</v>
      </c>
      <c r="G150" s="7" t="s">
        <v>116</v>
      </c>
      <c r="H150" s="17" t="s">
        <v>117</v>
      </c>
      <c r="I150" s="7" t="s">
        <v>177</v>
      </c>
      <c r="J150" s="17">
        <v>5</v>
      </c>
      <c r="K150" s="17" t="s">
        <v>66</v>
      </c>
      <c r="L150" s="17" t="s">
        <v>170</v>
      </c>
      <c r="N150" s="17">
        <v>45</v>
      </c>
      <c r="O150" s="17">
        <v>5</v>
      </c>
      <c r="P150" s="17">
        <v>1</v>
      </c>
      <c r="Q150" s="17">
        <v>1</v>
      </c>
      <c r="R150">
        <v>1014675311</v>
      </c>
      <c r="S150">
        <v>2098</v>
      </c>
      <c r="T150">
        <f>MATCH(D150,Отчет!$D$1:$D$65536,0)</f>
        <v>13</v>
      </c>
    </row>
    <row r="151" spans="1:20" x14ac:dyDescent="0.2">
      <c r="A151" s="17">
        <v>1190189575</v>
      </c>
      <c r="B151" s="17">
        <v>7</v>
      </c>
      <c r="D151" s="17">
        <v>1164804471</v>
      </c>
      <c r="E151" s="7" t="s">
        <v>124</v>
      </c>
      <c r="F151" s="7" t="s">
        <v>125</v>
      </c>
      <c r="G151" s="7" t="s">
        <v>126</v>
      </c>
      <c r="H151" s="17" t="s">
        <v>127</v>
      </c>
      <c r="I151" s="7" t="s">
        <v>177</v>
      </c>
      <c r="J151" s="17">
        <v>5</v>
      </c>
      <c r="K151" s="17" t="s">
        <v>66</v>
      </c>
      <c r="L151" s="17" t="s">
        <v>170</v>
      </c>
      <c r="N151" s="17">
        <v>35</v>
      </c>
      <c r="O151" s="17">
        <v>5</v>
      </c>
      <c r="P151" s="17">
        <v>1</v>
      </c>
      <c r="Q151" s="17">
        <v>1</v>
      </c>
      <c r="R151">
        <v>1014675311</v>
      </c>
      <c r="S151">
        <v>2098</v>
      </c>
      <c r="T151">
        <f>MATCH(D151,Отчет!$D$1:$D$65536,0)</f>
        <v>39</v>
      </c>
    </row>
    <row r="152" spans="1:20" x14ac:dyDescent="0.2">
      <c r="A152" s="17">
        <v>1190189611</v>
      </c>
      <c r="B152" s="17">
        <v>9</v>
      </c>
      <c r="D152" s="17">
        <v>1164804484</v>
      </c>
      <c r="E152" s="7" t="s">
        <v>136</v>
      </c>
      <c r="F152" s="7" t="s">
        <v>137</v>
      </c>
      <c r="G152" s="7" t="s">
        <v>138</v>
      </c>
      <c r="H152" s="17" t="s">
        <v>139</v>
      </c>
      <c r="I152" s="7" t="s">
        <v>177</v>
      </c>
      <c r="J152" s="17">
        <v>5</v>
      </c>
      <c r="K152" s="17" t="s">
        <v>66</v>
      </c>
      <c r="L152" s="17" t="s">
        <v>170</v>
      </c>
      <c r="N152" s="17">
        <v>45</v>
      </c>
      <c r="O152" s="17">
        <v>5</v>
      </c>
      <c r="P152" s="17">
        <v>1</v>
      </c>
      <c r="Q152" s="17">
        <v>1</v>
      </c>
      <c r="R152">
        <v>1014675311</v>
      </c>
      <c r="S152">
        <v>2098</v>
      </c>
      <c r="T152">
        <f>MATCH(D152,Отчет!$D$1:$D$65536,0)</f>
        <v>14</v>
      </c>
    </row>
    <row r="153" spans="1:20" x14ac:dyDescent="0.2">
      <c r="A153" s="17">
        <v>1190189643</v>
      </c>
      <c r="B153" s="17">
        <v>7</v>
      </c>
      <c r="D153" s="17">
        <v>1164804497</v>
      </c>
      <c r="E153" s="7" t="s">
        <v>144</v>
      </c>
      <c r="F153" s="7" t="s">
        <v>145</v>
      </c>
      <c r="G153" s="7" t="s">
        <v>146</v>
      </c>
      <c r="H153" s="17" t="s">
        <v>147</v>
      </c>
      <c r="I153" s="7" t="s">
        <v>177</v>
      </c>
      <c r="J153" s="17">
        <v>5</v>
      </c>
      <c r="K153" s="17" t="s">
        <v>66</v>
      </c>
      <c r="L153" s="17" t="s">
        <v>170</v>
      </c>
      <c r="N153" s="17">
        <v>35</v>
      </c>
      <c r="O153" s="17">
        <v>5</v>
      </c>
      <c r="P153" s="17">
        <v>1</v>
      </c>
      <c r="Q153" s="17">
        <v>1</v>
      </c>
      <c r="R153">
        <v>1014675311</v>
      </c>
      <c r="S153">
        <v>2098</v>
      </c>
      <c r="T153">
        <f>MATCH(D153,Отчет!$D$1:$D$65536,0)</f>
        <v>40</v>
      </c>
    </row>
    <row r="154" spans="1:20" x14ac:dyDescent="0.2">
      <c r="A154" s="17">
        <v>1190189677</v>
      </c>
      <c r="B154" s="17">
        <v>7</v>
      </c>
      <c r="D154" s="17">
        <v>1164804510</v>
      </c>
      <c r="E154" s="7" t="s">
        <v>155</v>
      </c>
      <c r="F154" s="7" t="s">
        <v>156</v>
      </c>
      <c r="G154" s="7" t="s">
        <v>157</v>
      </c>
      <c r="H154" s="17" t="s">
        <v>158</v>
      </c>
      <c r="I154" s="7" t="s">
        <v>177</v>
      </c>
      <c r="J154" s="17">
        <v>5</v>
      </c>
      <c r="K154" s="17" t="s">
        <v>66</v>
      </c>
      <c r="L154" s="17" t="s">
        <v>170</v>
      </c>
      <c r="N154" s="17">
        <v>35</v>
      </c>
      <c r="O154" s="17">
        <v>5</v>
      </c>
      <c r="P154" s="17">
        <v>1</v>
      </c>
      <c r="Q154" s="17">
        <v>1</v>
      </c>
      <c r="R154">
        <v>1014675311</v>
      </c>
      <c r="S154">
        <v>2098</v>
      </c>
      <c r="T154">
        <f>MATCH(D154,Отчет!$D$1:$D$65536,0)</f>
        <v>31</v>
      </c>
    </row>
    <row r="155" spans="1:20" x14ac:dyDescent="0.2">
      <c r="A155" s="17">
        <v>1190189707</v>
      </c>
      <c r="B155" s="17">
        <v>9</v>
      </c>
      <c r="D155" s="17">
        <v>1164804523</v>
      </c>
      <c r="E155" s="7" t="s">
        <v>68</v>
      </c>
      <c r="F155" s="7" t="s">
        <v>69</v>
      </c>
      <c r="G155" s="7" t="s">
        <v>70</v>
      </c>
      <c r="H155" s="17" t="s">
        <v>71</v>
      </c>
      <c r="I155" s="7" t="s">
        <v>177</v>
      </c>
      <c r="J155" s="17">
        <v>5</v>
      </c>
      <c r="K155" s="17" t="s">
        <v>66</v>
      </c>
      <c r="L155" s="17" t="s">
        <v>170</v>
      </c>
      <c r="N155" s="17">
        <v>45</v>
      </c>
      <c r="O155" s="17">
        <v>5</v>
      </c>
      <c r="P155" s="17">
        <v>1</v>
      </c>
      <c r="Q155" s="17">
        <v>1</v>
      </c>
      <c r="R155">
        <v>1014675311</v>
      </c>
      <c r="S155">
        <v>2098</v>
      </c>
      <c r="T155">
        <f>MATCH(D155,Отчет!$D$1:$D$65536,0)</f>
        <v>20</v>
      </c>
    </row>
    <row r="156" spans="1:20" x14ac:dyDescent="0.2">
      <c r="A156" s="17">
        <v>1190189735</v>
      </c>
      <c r="B156" s="17">
        <v>9</v>
      </c>
      <c r="D156" s="17">
        <v>1164804536</v>
      </c>
      <c r="E156" s="7" t="s">
        <v>90</v>
      </c>
      <c r="F156" s="7" t="s">
        <v>91</v>
      </c>
      <c r="G156" s="7" t="s">
        <v>77</v>
      </c>
      <c r="H156" s="17" t="s">
        <v>92</v>
      </c>
      <c r="I156" s="7" t="s">
        <v>177</v>
      </c>
      <c r="J156" s="17">
        <v>5</v>
      </c>
      <c r="K156" s="17" t="s">
        <v>66</v>
      </c>
      <c r="L156" s="17" t="s">
        <v>170</v>
      </c>
      <c r="N156" s="17">
        <v>45</v>
      </c>
      <c r="O156" s="17">
        <v>5</v>
      </c>
      <c r="P156" s="17">
        <v>1</v>
      </c>
      <c r="Q156" s="17">
        <v>1</v>
      </c>
      <c r="R156">
        <v>1014675311</v>
      </c>
      <c r="S156">
        <v>2098</v>
      </c>
      <c r="T156">
        <f>MATCH(D156,Отчет!$D$1:$D$65536,0)</f>
        <v>19</v>
      </c>
    </row>
    <row r="157" spans="1:20" x14ac:dyDescent="0.2">
      <c r="A157" s="17">
        <v>1190189763</v>
      </c>
      <c r="B157" s="17">
        <v>9</v>
      </c>
      <c r="D157" s="17">
        <v>1164804549</v>
      </c>
      <c r="E157" s="7" t="s">
        <v>81</v>
      </c>
      <c r="F157" s="7" t="s">
        <v>82</v>
      </c>
      <c r="G157" s="7" t="s">
        <v>73</v>
      </c>
      <c r="H157" s="17" t="s">
        <v>83</v>
      </c>
      <c r="I157" s="7" t="s">
        <v>177</v>
      </c>
      <c r="J157" s="17">
        <v>5</v>
      </c>
      <c r="K157" s="17" t="s">
        <v>66</v>
      </c>
      <c r="L157" s="17" t="s">
        <v>170</v>
      </c>
      <c r="N157" s="17">
        <v>45</v>
      </c>
      <c r="O157" s="17">
        <v>5</v>
      </c>
      <c r="P157" s="17">
        <v>1</v>
      </c>
      <c r="Q157" s="17">
        <v>1</v>
      </c>
      <c r="R157">
        <v>1014675311</v>
      </c>
      <c r="S157">
        <v>2098</v>
      </c>
      <c r="T157">
        <f>MATCH(D157,Отчет!$D$1:$D$65536,0)</f>
        <v>23</v>
      </c>
    </row>
    <row r="158" spans="1:20" x14ac:dyDescent="0.2">
      <c r="A158" s="17">
        <v>1190189789</v>
      </c>
      <c r="B158" s="17">
        <v>8</v>
      </c>
      <c r="D158" s="17">
        <v>1164804562</v>
      </c>
      <c r="E158" s="7" t="s">
        <v>72</v>
      </c>
      <c r="F158" s="7" t="s">
        <v>69</v>
      </c>
      <c r="G158" s="7" t="s">
        <v>73</v>
      </c>
      <c r="H158" s="17" t="s">
        <v>74</v>
      </c>
      <c r="I158" s="7" t="s">
        <v>177</v>
      </c>
      <c r="J158" s="17">
        <v>5</v>
      </c>
      <c r="K158" s="17" t="s">
        <v>66</v>
      </c>
      <c r="L158" s="17" t="s">
        <v>170</v>
      </c>
      <c r="N158" s="17">
        <v>40</v>
      </c>
      <c r="O158" s="17">
        <v>5</v>
      </c>
      <c r="P158" s="17">
        <v>1</v>
      </c>
      <c r="Q158" s="17">
        <v>1</v>
      </c>
      <c r="R158">
        <v>1014675311</v>
      </c>
      <c r="S158">
        <v>2098</v>
      </c>
      <c r="T158">
        <f>MATCH(D158,Отчет!$D$1:$D$65536,0)</f>
        <v>12</v>
      </c>
    </row>
    <row r="159" spans="1:20" x14ac:dyDescent="0.2">
      <c r="A159" s="17">
        <v>1190189815</v>
      </c>
      <c r="B159" s="17">
        <v>8</v>
      </c>
      <c r="D159" s="17">
        <v>1164804575</v>
      </c>
      <c r="E159" s="7" t="s">
        <v>61</v>
      </c>
      <c r="F159" s="7" t="s">
        <v>62</v>
      </c>
      <c r="G159" s="7" t="s">
        <v>63</v>
      </c>
      <c r="H159" s="17" t="s">
        <v>64</v>
      </c>
      <c r="I159" s="7" t="s">
        <v>177</v>
      </c>
      <c r="J159" s="17">
        <v>5</v>
      </c>
      <c r="K159" s="17" t="s">
        <v>66</v>
      </c>
      <c r="L159" s="17" t="s">
        <v>170</v>
      </c>
      <c r="N159" s="17">
        <v>40</v>
      </c>
      <c r="O159" s="17">
        <v>5</v>
      </c>
      <c r="P159" s="17">
        <v>1</v>
      </c>
      <c r="Q159" s="17">
        <v>1</v>
      </c>
      <c r="R159">
        <v>1014675311</v>
      </c>
      <c r="S159">
        <v>2098</v>
      </c>
      <c r="T159">
        <f>MATCH(D159,Отчет!$D$1:$D$65536,0)</f>
        <v>32</v>
      </c>
    </row>
    <row r="160" spans="1:20" x14ac:dyDescent="0.2">
      <c r="A160" s="17">
        <v>1190189940</v>
      </c>
      <c r="B160" s="17">
        <v>5</v>
      </c>
      <c r="D160" s="17">
        <v>1164804640</v>
      </c>
      <c r="E160" s="7" t="s">
        <v>161</v>
      </c>
      <c r="F160" s="7" t="s">
        <v>162</v>
      </c>
      <c r="G160" s="7" t="s">
        <v>163</v>
      </c>
      <c r="H160" s="17" t="s">
        <v>164</v>
      </c>
      <c r="I160" s="7" t="s">
        <v>177</v>
      </c>
      <c r="J160" s="17">
        <v>5</v>
      </c>
      <c r="K160" s="17" t="s">
        <v>66</v>
      </c>
      <c r="L160" s="17" t="s">
        <v>170</v>
      </c>
      <c r="N160" s="17">
        <v>25</v>
      </c>
      <c r="O160" s="17">
        <v>5</v>
      </c>
      <c r="P160" s="17">
        <v>1</v>
      </c>
      <c r="Q160" s="17">
        <v>1</v>
      </c>
      <c r="R160">
        <v>1014675311</v>
      </c>
      <c r="S160">
        <v>2098</v>
      </c>
      <c r="T160">
        <f>MATCH(D160,Отчет!$D$1:$D$65536,0)</f>
        <v>37</v>
      </c>
    </row>
    <row r="161" spans="1:20" x14ac:dyDescent="0.2">
      <c r="A161" s="17">
        <v>1261895913</v>
      </c>
      <c r="B161" s="17">
        <v>8</v>
      </c>
      <c r="D161" s="17">
        <v>1224594392</v>
      </c>
      <c r="E161" s="7" t="s">
        <v>111</v>
      </c>
      <c r="F161" s="7" t="s">
        <v>112</v>
      </c>
      <c r="G161" s="7" t="s">
        <v>102</v>
      </c>
      <c r="H161" s="17" t="s">
        <v>113</v>
      </c>
      <c r="I161" s="7" t="s">
        <v>178</v>
      </c>
      <c r="J161" s="17">
        <v>3</v>
      </c>
      <c r="K161" s="17" t="s">
        <v>66</v>
      </c>
      <c r="L161" s="17" t="s">
        <v>170</v>
      </c>
      <c r="N161" s="17">
        <v>24</v>
      </c>
      <c r="O161" s="17">
        <v>3</v>
      </c>
      <c r="P161" s="17">
        <v>1</v>
      </c>
      <c r="Q161" s="17">
        <v>1</v>
      </c>
      <c r="R161">
        <v>1236129457</v>
      </c>
      <c r="S161">
        <v>2098</v>
      </c>
      <c r="T161">
        <f>MATCH(D161,Отчет!$D$1:$D$65536,0)</f>
        <v>27</v>
      </c>
    </row>
    <row r="162" spans="1:20" x14ac:dyDescent="0.2">
      <c r="A162" s="17">
        <v>1310230646</v>
      </c>
      <c r="B162" s="17">
        <v>7</v>
      </c>
      <c r="D162" s="17">
        <v>1280146095</v>
      </c>
      <c r="E162" s="7" t="s">
        <v>108</v>
      </c>
      <c r="F162" s="7" t="s">
        <v>109</v>
      </c>
      <c r="G162" s="7" t="s">
        <v>102</v>
      </c>
      <c r="H162" s="17" t="s">
        <v>110</v>
      </c>
      <c r="I162" s="7" t="s">
        <v>178</v>
      </c>
      <c r="J162" s="17">
        <v>3</v>
      </c>
      <c r="K162" s="17" t="s">
        <v>66</v>
      </c>
      <c r="L162" s="17" t="s">
        <v>170</v>
      </c>
      <c r="N162" s="17">
        <v>21</v>
      </c>
      <c r="O162" s="17">
        <v>3</v>
      </c>
      <c r="P162" s="17">
        <v>1</v>
      </c>
      <c r="Q162" s="17">
        <v>1</v>
      </c>
      <c r="R162">
        <v>1236129457</v>
      </c>
      <c r="S162">
        <v>2098</v>
      </c>
      <c r="T162">
        <f>MATCH(D162,Отчет!$D$1:$D$65536,0)</f>
        <v>34</v>
      </c>
    </row>
    <row r="163" spans="1:20" x14ac:dyDescent="0.2">
      <c r="A163" s="17">
        <v>1261902956</v>
      </c>
      <c r="B163" s="17">
        <v>8</v>
      </c>
      <c r="D163" s="17">
        <v>1224594407</v>
      </c>
      <c r="E163" s="7" t="s">
        <v>100</v>
      </c>
      <c r="F163" s="7" t="s">
        <v>101</v>
      </c>
      <c r="G163" s="7" t="s">
        <v>102</v>
      </c>
      <c r="H163" s="17" t="s">
        <v>103</v>
      </c>
      <c r="I163" s="7" t="s">
        <v>178</v>
      </c>
      <c r="J163" s="17">
        <v>3</v>
      </c>
      <c r="K163" s="17" t="s">
        <v>66</v>
      </c>
      <c r="L163" s="17" t="s">
        <v>170</v>
      </c>
      <c r="N163" s="17">
        <v>24</v>
      </c>
      <c r="O163" s="17">
        <v>3</v>
      </c>
      <c r="P163" s="17">
        <v>1</v>
      </c>
      <c r="Q163" s="17">
        <v>1</v>
      </c>
      <c r="R163">
        <v>1236129457</v>
      </c>
      <c r="S163">
        <v>2098</v>
      </c>
      <c r="T163">
        <f>MATCH(D163,Отчет!$D$1:$D$65536,0)</f>
        <v>24</v>
      </c>
    </row>
    <row r="164" spans="1:20" x14ac:dyDescent="0.2">
      <c r="A164" s="17">
        <v>1256518872</v>
      </c>
      <c r="B164" s="17">
        <v>7</v>
      </c>
      <c r="D164" s="17">
        <v>1164804510</v>
      </c>
      <c r="E164" s="7" t="s">
        <v>155</v>
      </c>
      <c r="F164" s="7" t="s">
        <v>156</v>
      </c>
      <c r="G164" s="7" t="s">
        <v>157</v>
      </c>
      <c r="H164" s="17" t="s">
        <v>158</v>
      </c>
      <c r="I164" s="7" t="s">
        <v>179</v>
      </c>
      <c r="J164" s="17">
        <v>3</v>
      </c>
      <c r="K164" s="17" t="s">
        <v>66</v>
      </c>
      <c r="L164" s="17" t="s">
        <v>180</v>
      </c>
      <c r="N164" s="17">
        <v>21</v>
      </c>
      <c r="O164" s="17">
        <v>3</v>
      </c>
      <c r="P164" s="17">
        <v>1</v>
      </c>
      <c r="Q164" s="17">
        <v>1</v>
      </c>
      <c r="R164">
        <v>1236129457</v>
      </c>
      <c r="S164">
        <v>2098</v>
      </c>
      <c r="T164">
        <f>MATCH(D164,Отчет!$D$1:$D$65536,0)</f>
        <v>31</v>
      </c>
    </row>
    <row r="165" spans="1:20" x14ac:dyDescent="0.2">
      <c r="A165" s="17">
        <v>1256518787</v>
      </c>
      <c r="B165" s="17">
        <v>9</v>
      </c>
      <c r="D165" s="17">
        <v>1164804354</v>
      </c>
      <c r="E165" s="7" t="s">
        <v>148</v>
      </c>
      <c r="F165" s="7" t="s">
        <v>97</v>
      </c>
      <c r="G165" s="7" t="s">
        <v>149</v>
      </c>
      <c r="H165" s="17" t="s">
        <v>150</v>
      </c>
      <c r="I165" s="7" t="s">
        <v>181</v>
      </c>
      <c r="J165" s="17">
        <v>3</v>
      </c>
      <c r="K165" s="17" t="s">
        <v>66</v>
      </c>
      <c r="L165" s="17" t="s">
        <v>180</v>
      </c>
      <c r="N165" s="17">
        <v>27</v>
      </c>
      <c r="O165" s="17">
        <v>3</v>
      </c>
      <c r="P165" s="17">
        <v>1</v>
      </c>
      <c r="Q165" s="17">
        <v>1</v>
      </c>
      <c r="R165">
        <v>1236129457</v>
      </c>
      <c r="S165">
        <v>2098</v>
      </c>
      <c r="T165">
        <f>MATCH(D165,Отчет!$D$1:$D$65536,0)</f>
        <v>29</v>
      </c>
    </row>
    <row r="166" spans="1:20" x14ac:dyDescent="0.2">
      <c r="A166" s="17">
        <v>1256518848</v>
      </c>
      <c r="B166" s="17">
        <v>9</v>
      </c>
      <c r="D166" s="17">
        <v>1164804393</v>
      </c>
      <c r="E166" s="7" t="s">
        <v>79</v>
      </c>
      <c r="F166" s="7" t="s">
        <v>76</v>
      </c>
      <c r="G166" s="7" t="s">
        <v>63</v>
      </c>
      <c r="H166" s="17" t="s">
        <v>80</v>
      </c>
      <c r="I166" s="7" t="s">
        <v>182</v>
      </c>
      <c r="J166" s="17">
        <v>3</v>
      </c>
      <c r="K166" s="17" t="s">
        <v>66</v>
      </c>
      <c r="L166" s="17" t="s">
        <v>180</v>
      </c>
      <c r="N166" s="17">
        <v>27</v>
      </c>
      <c r="O166" s="17">
        <v>3</v>
      </c>
      <c r="P166" s="17">
        <v>1</v>
      </c>
      <c r="Q166" s="17">
        <v>1</v>
      </c>
      <c r="R166">
        <v>1236129457</v>
      </c>
      <c r="S166">
        <v>2098</v>
      </c>
      <c r="T166">
        <f>MATCH(D166,Отчет!$D$1:$D$65536,0)</f>
        <v>16</v>
      </c>
    </row>
    <row r="167" spans="1:20" x14ac:dyDescent="0.2">
      <c r="A167" s="17">
        <v>1256518798</v>
      </c>
      <c r="B167" s="17">
        <v>6</v>
      </c>
      <c r="D167" s="17">
        <v>1164804341</v>
      </c>
      <c r="E167" s="7" t="s">
        <v>128</v>
      </c>
      <c r="F167" s="7" t="s">
        <v>129</v>
      </c>
      <c r="G167" s="7" t="s">
        <v>130</v>
      </c>
      <c r="H167" s="17" t="s">
        <v>131</v>
      </c>
      <c r="I167" s="7" t="s">
        <v>183</v>
      </c>
      <c r="J167" s="17">
        <v>3</v>
      </c>
      <c r="K167" s="17" t="s">
        <v>66</v>
      </c>
      <c r="L167" s="17" t="s">
        <v>180</v>
      </c>
      <c r="N167" s="17">
        <v>18</v>
      </c>
      <c r="O167" s="17">
        <v>3</v>
      </c>
      <c r="P167" s="17">
        <v>1</v>
      </c>
      <c r="Q167" s="17">
        <v>1</v>
      </c>
      <c r="R167">
        <v>1236129457</v>
      </c>
      <c r="S167">
        <v>2098</v>
      </c>
      <c r="T167">
        <f>MATCH(D167,Отчет!$D$1:$D$65536,0)</f>
        <v>35</v>
      </c>
    </row>
    <row r="168" spans="1:20" x14ac:dyDescent="0.2">
      <c r="A168" s="17">
        <v>1256518824</v>
      </c>
      <c r="B168" s="17">
        <v>7</v>
      </c>
      <c r="D168" s="17">
        <v>1164804367</v>
      </c>
      <c r="E168" s="7" t="s">
        <v>148</v>
      </c>
      <c r="F168" s="7" t="s">
        <v>69</v>
      </c>
      <c r="G168" s="7" t="s">
        <v>159</v>
      </c>
      <c r="H168" s="17" t="s">
        <v>160</v>
      </c>
      <c r="I168" s="7" t="s">
        <v>183</v>
      </c>
      <c r="J168" s="17">
        <v>3</v>
      </c>
      <c r="K168" s="17" t="s">
        <v>66</v>
      </c>
      <c r="L168" s="17" t="s">
        <v>180</v>
      </c>
      <c r="N168" s="17">
        <v>21</v>
      </c>
      <c r="O168" s="17">
        <v>3</v>
      </c>
      <c r="P168" s="17">
        <v>1</v>
      </c>
      <c r="Q168" s="17">
        <v>1</v>
      </c>
      <c r="R168">
        <v>1236129457</v>
      </c>
      <c r="S168">
        <v>2098</v>
      </c>
      <c r="T168">
        <f>MATCH(D168,Отчет!$D$1:$D$65536,0)</f>
        <v>38</v>
      </c>
    </row>
    <row r="169" spans="1:20" x14ac:dyDescent="0.2">
      <c r="A169" s="17">
        <v>1256518828</v>
      </c>
      <c r="B169" s="17">
        <v>9</v>
      </c>
      <c r="D169" s="17">
        <v>1164804562</v>
      </c>
      <c r="E169" s="7" t="s">
        <v>72</v>
      </c>
      <c r="F169" s="7" t="s">
        <v>69</v>
      </c>
      <c r="G169" s="7" t="s">
        <v>73</v>
      </c>
      <c r="H169" s="17" t="s">
        <v>74</v>
      </c>
      <c r="I169" s="7" t="s">
        <v>184</v>
      </c>
      <c r="J169" s="17">
        <v>3</v>
      </c>
      <c r="K169" s="17" t="s">
        <v>66</v>
      </c>
      <c r="L169" s="17" t="s">
        <v>180</v>
      </c>
      <c r="N169" s="17">
        <v>27</v>
      </c>
      <c r="O169" s="17">
        <v>3</v>
      </c>
      <c r="P169" s="17">
        <v>1</v>
      </c>
      <c r="Q169" s="17">
        <v>1</v>
      </c>
      <c r="R169">
        <v>1236129457</v>
      </c>
      <c r="S169">
        <v>2098</v>
      </c>
      <c r="T169">
        <f>MATCH(D169,Отчет!$D$1:$D$65536,0)</f>
        <v>12</v>
      </c>
    </row>
    <row r="170" spans="1:20" x14ac:dyDescent="0.2">
      <c r="A170" s="17">
        <v>1190189858</v>
      </c>
      <c r="B170" s="17">
        <v>9</v>
      </c>
      <c r="D170" s="17">
        <v>1164804588</v>
      </c>
      <c r="E170" s="7" t="s">
        <v>75</v>
      </c>
      <c r="F170" s="7" t="s">
        <v>76</v>
      </c>
      <c r="G170" s="7" t="s">
        <v>77</v>
      </c>
      <c r="H170" s="17" t="s">
        <v>78</v>
      </c>
      <c r="I170" s="7" t="s">
        <v>185</v>
      </c>
      <c r="J170" s="17">
        <v>6</v>
      </c>
      <c r="K170" s="17" t="s">
        <v>66</v>
      </c>
      <c r="L170" s="17" t="s">
        <v>180</v>
      </c>
      <c r="N170" s="17">
        <v>54</v>
      </c>
      <c r="O170" s="17">
        <v>6</v>
      </c>
      <c r="P170" s="17">
        <v>1</v>
      </c>
      <c r="Q170" s="17">
        <v>1</v>
      </c>
      <c r="R170">
        <v>1014675311</v>
      </c>
      <c r="S170">
        <v>4308</v>
      </c>
      <c r="T170">
        <f>MATCH(D170,Отчет!$D$1:$D$65536,0)</f>
        <v>17</v>
      </c>
    </row>
    <row r="171" spans="1:20" x14ac:dyDescent="0.2">
      <c r="A171" s="17">
        <v>1190189906</v>
      </c>
      <c r="B171" s="17">
        <v>8</v>
      </c>
      <c r="D171" s="17">
        <v>1164804614</v>
      </c>
      <c r="E171" s="7" t="s">
        <v>86</v>
      </c>
      <c r="F171" s="7" t="s">
        <v>87</v>
      </c>
      <c r="G171" s="7" t="s">
        <v>88</v>
      </c>
      <c r="H171" s="17" t="s">
        <v>89</v>
      </c>
      <c r="I171" s="7" t="s">
        <v>185</v>
      </c>
      <c r="J171" s="17">
        <v>6</v>
      </c>
      <c r="K171" s="17" t="s">
        <v>66</v>
      </c>
      <c r="L171" s="17" t="s">
        <v>180</v>
      </c>
      <c r="N171" s="17">
        <v>48</v>
      </c>
      <c r="O171" s="17">
        <v>6</v>
      </c>
      <c r="P171" s="17">
        <v>1</v>
      </c>
      <c r="Q171" s="17">
        <v>1</v>
      </c>
      <c r="R171">
        <v>1014675311</v>
      </c>
      <c r="S171">
        <v>4308</v>
      </c>
      <c r="T171">
        <f>MATCH(D171,Отчет!$D$1:$D$65536,0)</f>
        <v>41</v>
      </c>
    </row>
    <row r="172" spans="1:20" x14ac:dyDescent="0.2">
      <c r="A172" s="17">
        <v>1190189956</v>
      </c>
      <c r="B172" s="17">
        <v>6</v>
      </c>
      <c r="D172" s="17">
        <v>1164804640</v>
      </c>
      <c r="E172" s="7" t="s">
        <v>161</v>
      </c>
      <c r="F172" s="7" t="s">
        <v>162</v>
      </c>
      <c r="G172" s="7" t="s">
        <v>163</v>
      </c>
      <c r="H172" s="17" t="s">
        <v>164</v>
      </c>
      <c r="I172" s="7" t="s">
        <v>185</v>
      </c>
      <c r="J172" s="17">
        <v>6</v>
      </c>
      <c r="K172" s="17" t="s">
        <v>66</v>
      </c>
      <c r="L172" s="17" t="s">
        <v>180</v>
      </c>
      <c r="N172" s="17">
        <v>36</v>
      </c>
      <c r="O172" s="17">
        <v>6</v>
      </c>
      <c r="P172" s="17">
        <v>1</v>
      </c>
      <c r="Q172" s="17">
        <v>1</v>
      </c>
      <c r="R172">
        <v>1014675311</v>
      </c>
      <c r="S172">
        <v>4308</v>
      </c>
      <c r="T172">
        <f>MATCH(D172,Отчет!$D$1:$D$65536,0)</f>
        <v>37</v>
      </c>
    </row>
    <row r="173" spans="1:20" x14ac:dyDescent="0.2">
      <c r="A173" s="17">
        <v>1190189980</v>
      </c>
      <c r="B173" s="17">
        <v>8</v>
      </c>
      <c r="D173" s="17">
        <v>1171456174</v>
      </c>
      <c r="E173" s="7" t="s">
        <v>151</v>
      </c>
      <c r="F173" s="7" t="s">
        <v>152</v>
      </c>
      <c r="G173" s="7" t="s">
        <v>153</v>
      </c>
      <c r="H173" s="17" t="s">
        <v>154</v>
      </c>
      <c r="I173" s="7" t="s">
        <v>185</v>
      </c>
      <c r="J173" s="17">
        <v>6</v>
      </c>
      <c r="K173" s="17" t="s">
        <v>66</v>
      </c>
      <c r="L173" s="17" t="s">
        <v>180</v>
      </c>
      <c r="N173" s="17">
        <v>48</v>
      </c>
      <c r="O173" s="17">
        <v>6</v>
      </c>
      <c r="P173" s="17">
        <v>1</v>
      </c>
      <c r="Q173" s="17">
        <v>0</v>
      </c>
      <c r="R173">
        <v>1014675311</v>
      </c>
      <c r="S173">
        <v>4308</v>
      </c>
      <c r="T173">
        <f>MATCH(D173,Отчет!$D$1:$D$65536,0)</f>
        <v>25</v>
      </c>
    </row>
    <row r="174" spans="1:20" x14ac:dyDescent="0.2">
      <c r="A174" s="17">
        <v>1190190008</v>
      </c>
      <c r="B174" s="17">
        <v>7</v>
      </c>
      <c r="D174" s="17">
        <v>1176337823</v>
      </c>
      <c r="E174" s="7" t="s">
        <v>140</v>
      </c>
      <c r="F174" s="7" t="s">
        <v>141</v>
      </c>
      <c r="G174" s="7" t="s">
        <v>142</v>
      </c>
      <c r="H174" s="17" t="s">
        <v>143</v>
      </c>
      <c r="I174" s="7" t="s">
        <v>185</v>
      </c>
      <c r="J174" s="17">
        <v>6</v>
      </c>
      <c r="K174" s="17" t="s">
        <v>66</v>
      </c>
      <c r="L174" s="17" t="s">
        <v>180</v>
      </c>
      <c r="N174" s="17">
        <v>42</v>
      </c>
      <c r="O174" s="17">
        <v>6</v>
      </c>
      <c r="P174" s="17">
        <v>1</v>
      </c>
      <c r="Q174" s="17">
        <v>1</v>
      </c>
      <c r="R174">
        <v>1014675311</v>
      </c>
      <c r="S174">
        <v>4308</v>
      </c>
      <c r="T174">
        <f>MATCH(D174,Отчет!$D$1:$D$65536,0)</f>
        <v>28</v>
      </c>
    </row>
    <row r="175" spans="1:20" x14ac:dyDescent="0.2">
      <c r="A175" s="17">
        <v>1304857190</v>
      </c>
      <c r="B175" s="17">
        <v>8</v>
      </c>
      <c r="D175" s="17">
        <v>1181020562</v>
      </c>
      <c r="E175" s="7" t="s">
        <v>132</v>
      </c>
      <c r="F175" s="7" t="s">
        <v>133</v>
      </c>
      <c r="G175" s="7" t="s">
        <v>134</v>
      </c>
      <c r="H175" s="17" t="s">
        <v>135</v>
      </c>
      <c r="I175" s="7" t="s">
        <v>185</v>
      </c>
      <c r="J175" s="17">
        <v>6</v>
      </c>
      <c r="K175" s="17" t="s">
        <v>66</v>
      </c>
      <c r="L175" s="17" t="s">
        <v>180</v>
      </c>
      <c r="N175" s="17">
        <v>48</v>
      </c>
      <c r="O175" s="17">
        <v>6</v>
      </c>
      <c r="P175" s="17">
        <v>1</v>
      </c>
      <c r="Q175" s="17">
        <v>1</v>
      </c>
      <c r="R175">
        <v>1014675311</v>
      </c>
      <c r="S175">
        <v>4308</v>
      </c>
      <c r="T175">
        <f>MATCH(D175,Отчет!$D$1:$D$65536,0)</f>
        <v>30</v>
      </c>
    </row>
    <row r="176" spans="1:20" x14ac:dyDescent="0.2">
      <c r="A176" s="17">
        <v>1236127400</v>
      </c>
      <c r="B176" s="17">
        <v>8</v>
      </c>
      <c r="D176" s="17">
        <v>1224594360</v>
      </c>
      <c r="E176" s="7" t="s">
        <v>121</v>
      </c>
      <c r="F176" s="7" t="s">
        <v>122</v>
      </c>
      <c r="G176" s="7" t="s">
        <v>102</v>
      </c>
      <c r="H176" s="17" t="s">
        <v>123</v>
      </c>
      <c r="I176" s="7" t="s">
        <v>185</v>
      </c>
      <c r="J176" s="17">
        <v>6</v>
      </c>
      <c r="K176" s="17" t="s">
        <v>66</v>
      </c>
      <c r="L176" s="17" t="s">
        <v>180</v>
      </c>
      <c r="N176" s="17">
        <v>48</v>
      </c>
      <c r="O176" s="17">
        <v>6</v>
      </c>
      <c r="P176" s="17">
        <v>1</v>
      </c>
      <c r="Q176" s="17">
        <v>1</v>
      </c>
      <c r="R176">
        <v>1014675311</v>
      </c>
      <c r="S176">
        <v>4308</v>
      </c>
      <c r="T176">
        <f>MATCH(D176,Отчет!$D$1:$D$65536,0)</f>
        <v>36</v>
      </c>
    </row>
    <row r="177" spans="1:20" x14ac:dyDescent="0.2">
      <c r="A177" s="17">
        <v>1256484798</v>
      </c>
      <c r="B177" s="17">
        <v>8</v>
      </c>
      <c r="D177" s="17">
        <v>1224594392</v>
      </c>
      <c r="E177" s="7" t="s">
        <v>111</v>
      </c>
      <c r="F177" s="7" t="s">
        <v>112</v>
      </c>
      <c r="G177" s="7" t="s">
        <v>102</v>
      </c>
      <c r="H177" s="17" t="s">
        <v>113</v>
      </c>
      <c r="I177" s="7" t="s">
        <v>185</v>
      </c>
      <c r="J177" s="17">
        <v>6</v>
      </c>
      <c r="K177" s="17" t="s">
        <v>66</v>
      </c>
      <c r="L177" s="17" t="s">
        <v>180</v>
      </c>
      <c r="N177" s="17">
        <v>48</v>
      </c>
      <c r="O177" s="17">
        <v>6</v>
      </c>
      <c r="P177" s="17">
        <v>1</v>
      </c>
      <c r="Q177" s="17">
        <v>1</v>
      </c>
      <c r="R177">
        <v>1014675311</v>
      </c>
      <c r="S177">
        <v>4308</v>
      </c>
      <c r="T177">
        <f>MATCH(D177,Отчет!$D$1:$D$65536,0)</f>
        <v>27</v>
      </c>
    </row>
    <row r="178" spans="1:20" x14ac:dyDescent="0.2">
      <c r="A178" s="17">
        <v>1236127474</v>
      </c>
      <c r="B178" s="17">
        <v>8</v>
      </c>
      <c r="D178" s="17">
        <v>1224594407</v>
      </c>
      <c r="E178" s="7" t="s">
        <v>100</v>
      </c>
      <c r="F178" s="7" t="s">
        <v>101</v>
      </c>
      <c r="G178" s="7" t="s">
        <v>102</v>
      </c>
      <c r="H178" s="17" t="s">
        <v>103</v>
      </c>
      <c r="I178" s="7" t="s">
        <v>185</v>
      </c>
      <c r="J178" s="17">
        <v>6</v>
      </c>
      <c r="K178" s="17" t="s">
        <v>66</v>
      </c>
      <c r="L178" s="17" t="s">
        <v>180</v>
      </c>
      <c r="N178" s="17">
        <v>48</v>
      </c>
      <c r="O178" s="17">
        <v>6</v>
      </c>
      <c r="P178" s="17">
        <v>1</v>
      </c>
      <c r="Q178" s="17">
        <v>1</v>
      </c>
      <c r="R178">
        <v>1014675311</v>
      </c>
      <c r="S178">
        <v>4308</v>
      </c>
      <c r="T178">
        <f>MATCH(D178,Отчет!$D$1:$D$65536,0)</f>
        <v>24</v>
      </c>
    </row>
    <row r="179" spans="1:20" x14ac:dyDescent="0.2">
      <c r="A179" s="17">
        <v>1236127443</v>
      </c>
      <c r="B179" s="17">
        <v>9</v>
      </c>
      <c r="D179" s="17">
        <v>1231741399</v>
      </c>
      <c r="E179" s="7" t="s">
        <v>118</v>
      </c>
      <c r="F179" s="7" t="s">
        <v>119</v>
      </c>
      <c r="G179" s="7" t="s">
        <v>118</v>
      </c>
      <c r="H179" s="17" t="s">
        <v>120</v>
      </c>
      <c r="I179" s="7" t="s">
        <v>185</v>
      </c>
      <c r="J179" s="17">
        <v>6</v>
      </c>
      <c r="K179" s="17" t="s">
        <v>66</v>
      </c>
      <c r="L179" s="17" t="s">
        <v>180</v>
      </c>
      <c r="N179" s="17">
        <v>54</v>
      </c>
      <c r="O179" s="17">
        <v>6</v>
      </c>
      <c r="P179" s="17">
        <v>1</v>
      </c>
      <c r="Q179" s="17">
        <v>1</v>
      </c>
      <c r="R179">
        <v>1014675311</v>
      </c>
      <c r="S179">
        <v>4308</v>
      </c>
      <c r="T179">
        <f>MATCH(D179,Отчет!$D$1:$D$65536,0)</f>
        <v>21</v>
      </c>
    </row>
    <row r="180" spans="1:20" x14ac:dyDescent="0.2">
      <c r="A180" s="17">
        <v>1290067199</v>
      </c>
      <c r="B180" s="17">
        <v>7</v>
      </c>
      <c r="D180" s="17">
        <v>1280146095</v>
      </c>
      <c r="E180" s="7" t="s">
        <v>108</v>
      </c>
      <c r="F180" s="7" t="s">
        <v>109</v>
      </c>
      <c r="G180" s="7" t="s">
        <v>102</v>
      </c>
      <c r="H180" s="17" t="s">
        <v>110</v>
      </c>
      <c r="I180" s="7" t="s">
        <v>185</v>
      </c>
      <c r="J180" s="17">
        <v>6</v>
      </c>
      <c r="K180" s="17" t="s">
        <v>66</v>
      </c>
      <c r="L180" s="17" t="s">
        <v>180</v>
      </c>
      <c r="N180" s="17">
        <v>0</v>
      </c>
      <c r="O180" s="17">
        <v>6</v>
      </c>
      <c r="P180" s="17">
        <v>1</v>
      </c>
      <c r="Q180" s="17">
        <v>1</v>
      </c>
      <c r="R180">
        <v>1014675311</v>
      </c>
      <c r="S180">
        <v>4308</v>
      </c>
      <c r="T180">
        <f>MATCH(D180,Отчет!$D$1:$D$65536,0)</f>
        <v>34</v>
      </c>
    </row>
    <row r="181" spans="1:20" x14ac:dyDescent="0.2">
      <c r="A181" s="17">
        <v>1190189232</v>
      </c>
      <c r="B181" s="17">
        <v>7</v>
      </c>
      <c r="D181" s="17">
        <v>1164804328</v>
      </c>
      <c r="E181" s="7" t="s">
        <v>96</v>
      </c>
      <c r="F181" s="7" t="s">
        <v>97</v>
      </c>
      <c r="G181" s="7" t="s">
        <v>98</v>
      </c>
      <c r="H181" s="17" t="s">
        <v>99</v>
      </c>
      <c r="I181" s="7" t="s">
        <v>185</v>
      </c>
      <c r="J181" s="17">
        <v>6</v>
      </c>
      <c r="K181" s="17" t="s">
        <v>66</v>
      </c>
      <c r="L181" s="17" t="s">
        <v>180</v>
      </c>
      <c r="N181" s="17">
        <v>42</v>
      </c>
      <c r="O181" s="17">
        <v>6</v>
      </c>
      <c r="P181" s="17">
        <v>1</v>
      </c>
      <c r="Q181" s="17">
        <v>1</v>
      </c>
      <c r="R181">
        <v>1014675311</v>
      </c>
      <c r="S181">
        <v>4308</v>
      </c>
      <c r="T181">
        <f>MATCH(D181,Отчет!$D$1:$D$65536,0)</f>
        <v>33</v>
      </c>
    </row>
    <row r="182" spans="1:20" x14ac:dyDescent="0.2">
      <c r="A182" s="17">
        <v>1190190057</v>
      </c>
      <c r="B182" s="17">
        <v>9</v>
      </c>
      <c r="D182" s="17">
        <v>1164804341</v>
      </c>
      <c r="E182" s="7" t="s">
        <v>128</v>
      </c>
      <c r="F182" s="7" t="s">
        <v>129</v>
      </c>
      <c r="G182" s="7" t="s">
        <v>130</v>
      </c>
      <c r="H182" s="17" t="s">
        <v>131</v>
      </c>
      <c r="I182" s="7" t="s">
        <v>185</v>
      </c>
      <c r="J182" s="17">
        <v>6</v>
      </c>
      <c r="K182" s="17" t="s">
        <v>66</v>
      </c>
      <c r="L182" s="17" t="s">
        <v>180</v>
      </c>
      <c r="N182" s="17">
        <v>54</v>
      </c>
      <c r="O182" s="17">
        <v>6</v>
      </c>
      <c r="P182" s="17">
        <v>1</v>
      </c>
      <c r="Q182" s="17">
        <v>1</v>
      </c>
      <c r="R182">
        <v>1014675311</v>
      </c>
      <c r="S182">
        <v>4308</v>
      </c>
      <c r="T182">
        <f>MATCH(D182,Отчет!$D$1:$D$65536,0)</f>
        <v>35</v>
      </c>
    </row>
    <row r="183" spans="1:20" x14ac:dyDescent="0.2">
      <c r="A183" s="17">
        <v>1190189297</v>
      </c>
      <c r="B183" s="17">
        <v>7</v>
      </c>
      <c r="D183" s="17">
        <v>1164804354</v>
      </c>
      <c r="E183" s="7" t="s">
        <v>148</v>
      </c>
      <c r="F183" s="7" t="s">
        <v>97</v>
      </c>
      <c r="G183" s="7" t="s">
        <v>149</v>
      </c>
      <c r="H183" s="17" t="s">
        <v>150</v>
      </c>
      <c r="I183" s="7" t="s">
        <v>185</v>
      </c>
      <c r="J183" s="17">
        <v>6</v>
      </c>
      <c r="K183" s="17" t="s">
        <v>66</v>
      </c>
      <c r="L183" s="17" t="s">
        <v>180</v>
      </c>
      <c r="N183" s="17">
        <v>42</v>
      </c>
      <c r="O183" s="17">
        <v>6</v>
      </c>
      <c r="P183" s="17">
        <v>1</v>
      </c>
      <c r="Q183" s="17">
        <v>1</v>
      </c>
      <c r="R183">
        <v>1014675311</v>
      </c>
      <c r="S183">
        <v>4308</v>
      </c>
      <c r="T183">
        <f>MATCH(D183,Отчет!$D$1:$D$65536,0)</f>
        <v>29</v>
      </c>
    </row>
    <row r="184" spans="1:20" x14ac:dyDescent="0.2">
      <c r="A184" s="17">
        <v>1190189339</v>
      </c>
      <c r="B184" s="17">
        <v>8</v>
      </c>
      <c r="D184" s="17">
        <v>1164804367</v>
      </c>
      <c r="E184" s="7" t="s">
        <v>148</v>
      </c>
      <c r="F184" s="7" t="s">
        <v>69</v>
      </c>
      <c r="G184" s="7" t="s">
        <v>159</v>
      </c>
      <c r="H184" s="17" t="s">
        <v>160</v>
      </c>
      <c r="I184" s="7" t="s">
        <v>185</v>
      </c>
      <c r="J184" s="17">
        <v>6</v>
      </c>
      <c r="K184" s="17" t="s">
        <v>66</v>
      </c>
      <c r="L184" s="17" t="s">
        <v>180</v>
      </c>
      <c r="N184" s="17">
        <v>48</v>
      </c>
      <c r="O184" s="17">
        <v>6</v>
      </c>
      <c r="P184" s="17">
        <v>1</v>
      </c>
      <c r="Q184" s="17">
        <v>1</v>
      </c>
      <c r="R184">
        <v>1014675311</v>
      </c>
      <c r="S184">
        <v>4308</v>
      </c>
      <c r="T184">
        <f>MATCH(D184,Отчет!$D$1:$D$65536,0)</f>
        <v>38</v>
      </c>
    </row>
    <row r="185" spans="1:20" x14ac:dyDescent="0.2">
      <c r="A185" s="17">
        <v>1190189370</v>
      </c>
      <c r="B185" s="17">
        <v>10</v>
      </c>
      <c r="D185" s="17">
        <v>1164804380</v>
      </c>
      <c r="E185" s="7" t="s">
        <v>84</v>
      </c>
      <c r="F185" s="7" t="s">
        <v>69</v>
      </c>
      <c r="G185" s="7" t="s">
        <v>63</v>
      </c>
      <c r="H185" s="17" t="s">
        <v>85</v>
      </c>
      <c r="I185" s="7" t="s">
        <v>185</v>
      </c>
      <c r="J185" s="17">
        <v>6</v>
      </c>
      <c r="K185" s="17" t="s">
        <v>66</v>
      </c>
      <c r="L185" s="17" t="s">
        <v>180</v>
      </c>
      <c r="N185" s="17">
        <v>60</v>
      </c>
      <c r="O185" s="17">
        <v>6</v>
      </c>
      <c r="P185" s="17">
        <v>1</v>
      </c>
      <c r="Q185" s="17">
        <v>1</v>
      </c>
      <c r="R185">
        <v>1014675311</v>
      </c>
      <c r="S185">
        <v>4308</v>
      </c>
      <c r="T185">
        <f>MATCH(D185,Отчет!$D$1:$D$65536,0)</f>
        <v>15</v>
      </c>
    </row>
    <row r="186" spans="1:20" x14ac:dyDescent="0.2">
      <c r="A186" s="17">
        <v>1190189399</v>
      </c>
      <c r="B186" s="17">
        <v>8</v>
      </c>
      <c r="D186" s="17">
        <v>1164804393</v>
      </c>
      <c r="E186" s="7" t="s">
        <v>79</v>
      </c>
      <c r="F186" s="7" t="s">
        <v>76</v>
      </c>
      <c r="G186" s="7" t="s">
        <v>63</v>
      </c>
      <c r="H186" s="17" t="s">
        <v>80</v>
      </c>
      <c r="I186" s="7" t="s">
        <v>185</v>
      </c>
      <c r="J186" s="17">
        <v>6</v>
      </c>
      <c r="K186" s="17" t="s">
        <v>66</v>
      </c>
      <c r="L186" s="17" t="s">
        <v>180</v>
      </c>
      <c r="N186" s="17">
        <v>48</v>
      </c>
      <c r="O186" s="17">
        <v>6</v>
      </c>
      <c r="P186" s="17">
        <v>1</v>
      </c>
      <c r="Q186" s="17">
        <v>1</v>
      </c>
      <c r="R186">
        <v>1014675311</v>
      </c>
      <c r="S186">
        <v>4308</v>
      </c>
      <c r="T186">
        <f>MATCH(D186,Отчет!$D$1:$D$65536,0)</f>
        <v>16</v>
      </c>
    </row>
    <row r="187" spans="1:20" x14ac:dyDescent="0.2">
      <c r="A187" s="17">
        <v>1190189467</v>
      </c>
      <c r="B187" s="17">
        <v>10</v>
      </c>
      <c r="D187" s="17">
        <v>1164804419</v>
      </c>
      <c r="E187" s="7" t="s">
        <v>165</v>
      </c>
      <c r="F187" s="7" t="s">
        <v>76</v>
      </c>
      <c r="G187" s="7" t="s">
        <v>116</v>
      </c>
      <c r="H187" s="17" t="s">
        <v>166</v>
      </c>
      <c r="I187" s="7" t="s">
        <v>185</v>
      </c>
      <c r="J187" s="17">
        <v>6</v>
      </c>
      <c r="K187" s="17" t="s">
        <v>66</v>
      </c>
      <c r="L187" s="17" t="s">
        <v>180</v>
      </c>
      <c r="N187" s="17">
        <v>60</v>
      </c>
      <c r="O187" s="17">
        <v>6</v>
      </c>
      <c r="P187" s="17">
        <v>1</v>
      </c>
      <c r="Q187" s="17">
        <v>1</v>
      </c>
      <c r="R187">
        <v>1014675311</v>
      </c>
      <c r="S187">
        <v>4308</v>
      </c>
      <c r="T187">
        <f>MATCH(D187,Отчет!$D$1:$D$65536,0)</f>
        <v>18</v>
      </c>
    </row>
    <row r="188" spans="1:20" x14ac:dyDescent="0.2">
      <c r="A188" s="17">
        <v>1190189499</v>
      </c>
      <c r="B188" s="17">
        <v>8</v>
      </c>
      <c r="D188" s="17">
        <v>1164804432</v>
      </c>
      <c r="E188" s="7" t="s">
        <v>93</v>
      </c>
      <c r="F188" s="7" t="s">
        <v>82</v>
      </c>
      <c r="G188" s="7" t="s">
        <v>94</v>
      </c>
      <c r="H188" s="17" t="s">
        <v>95</v>
      </c>
      <c r="I188" s="7" t="s">
        <v>185</v>
      </c>
      <c r="J188" s="17">
        <v>6</v>
      </c>
      <c r="K188" s="17" t="s">
        <v>66</v>
      </c>
      <c r="L188" s="17" t="s">
        <v>180</v>
      </c>
      <c r="N188" s="17">
        <v>48</v>
      </c>
      <c r="O188" s="17">
        <v>6</v>
      </c>
      <c r="P188" s="17">
        <v>1</v>
      </c>
      <c r="Q188" s="17">
        <v>1</v>
      </c>
      <c r="R188">
        <v>1014675311</v>
      </c>
      <c r="S188">
        <v>4308</v>
      </c>
      <c r="T188">
        <f>MATCH(D188,Отчет!$D$1:$D$65536,0)</f>
        <v>22</v>
      </c>
    </row>
    <row r="189" spans="1:20" x14ac:dyDescent="0.2">
      <c r="A189" s="17">
        <v>1190189535</v>
      </c>
      <c r="B189" s="17">
        <v>9</v>
      </c>
      <c r="D189" s="17">
        <v>1164804445</v>
      </c>
      <c r="E189" s="7" t="s">
        <v>104</v>
      </c>
      <c r="F189" s="7" t="s">
        <v>105</v>
      </c>
      <c r="G189" s="7" t="s">
        <v>106</v>
      </c>
      <c r="H189" s="17" t="s">
        <v>107</v>
      </c>
      <c r="I189" s="7" t="s">
        <v>185</v>
      </c>
      <c r="J189" s="17">
        <v>6</v>
      </c>
      <c r="K189" s="17" t="s">
        <v>66</v>
      </c>
      <c r="L189" s="17" t="s">
        <v>180</v>
      </c>
      <c r="N189" s="17">
        <v>54</v>
      </c>
      <c r="O189" s="17">
        <v>6</v>
      </c>
      <c r="P189" s="17">
        <v>1</v>
      </c>
      <c r="Q189" s="17">
        <v>1</v>
      </c>
      <c r="R189">
        <v>1014675311</v>
      </c>
      <c r="S189">
        <v>4308</v>
      </c>
      <c r="T189">
        <f>MATCH(D189,Отчет!$D$1:$D$65536,0)</f>
        <v>26</v>
      </c>
    </row>
    <row r="190" spans="1:20" x14ac:dyDescent="0.2">
      <c r="A190" s="17">
        <v>1190189564</v>
      </c>
      <c r="B190" s="17">
        <v>9</v>
      </c>
      <c r="D190" s="17">
        <v>1164804458</v>
      </c>
      <c r="E190" s="7" t="s">
        <v>114</v>
      </c>
      <c r="F190" s="7" t="s">
        <v>115</v>
      </c>
      <c r="G190" s="7" t="s">
        <v>116</v>
      </c>
      <c r="H190" s="17" t="s">
        <v>117</v>
      </c>
      <c r="I190" s="7" t="s">
        <v>185</v>
      </c>
      <c r="J190" s="17">
        <v>6</v>
      </c>
      <c r="K190" s="17" t="s">
        <v>66</v>
      </c>
      <c r="L190" s="17" t="s">
        <v>180</v>
      </c>
      <c r="N190" s="17">
        <v>54</v>
      </c>
      <c r="O190" s="17">
        <v>6</v>
      </c>
      <c r="P190" s="17">
        <v>1</v>
      </c>
      <c r="Q190" s="17">
        <v>1</v>
      </c>
      <c r="R190">
        <v>1014675311</v>
      </c>
      <c r="S190">
        <v>4308</v>
      </c>
      <c r="T190">
        <f>MATCH(D190,Отчет!$D$1:$D$65536,0)</f>
        <v>13</v>
      </c>
    </row>
    <row r="191" spans="1:20" x14ac:dyDescent="0.2">
      <c r="A191" s="17">
        <v>1190189599</v>
      </c>
      <c r="B191" s="17">
        <v>8</v>
      </c>
      <c r="D191" s="17">
        <v>1164804471</v>
      </c>
      <c r="E191" s="7" t="s">
        <v>124</v>
      </c>
      <c r="F191" s="7" t="s">
        <v>125</v>
      </c>
      <c r="G191" s="7" t="s">
        <v>126</v>
      </c>
      <c r="H191" s="17" t="s">
        <v>127</v>
      </c>
      <c r="I191" s="7" t="s">
        <v>185</v>
      </c>
      <c r="J191" s="17">
        <v>6</v>
      </c>
      <c r="K191" s="17" t="s">
        <v>66</v>
      </c>
      <c r="L191" s="17" t="s">
        <v>180</v>
      </c>
      <c r="N191" s="17">
        <v>48</v>
      </c>
      <c r="O191" s="17">
        <v>6</v>
      </c>
      <c r="P191" s="17">
        <v>1</v>
      </c>
      <c r="Q191" s="17">
        <v>1</v>
      </c>
      <c r="R191">
        <v>1014675311</v>
      </c>
      <c r="S191">
        <v>4308</v>
      </c>
      <c r="T191">
        <f>MATCH(D191,Отчет!$D$1:$D$65536,0)</f>
        <v>39</v>
      </c>
    </row>
    <row r="192" spans="1:20" x14ac:dyDescent="0.2">
      <c r="A192" s="17">
        <v>1190189632</v>
      </c>
      <c r="B192" s="17">
        <v>7</v>
      </c>
      <c r="D192" s="17">
        <v>1164804484</v>
      </c>
      <c r="E192" s="7" t="s">
        <v>136</v>
      </c>
      <c r="F192" s="7" t="s">
        <v>137</v>
      </c>
      <c r="G192" s="7" t="s">
        <v>138</v>
      </c>
      <c r="H192" s="17" t="s">
        <v>139</v>
      </c>
      <c r="I192" s="7" t="s">
        <v>185</v>
      </c>
      <c r="J192" s="17">
        <v>6</v>
      </c>
      <c r="K192" s="17" t="s">
        <v>66</v>
      </c>
      <c r="L192" s="17" t="s">
        <v>180</v>
      </c>
      <c r="N192" s="17">
        <v>42</v>
      </c>
      <c r="O192" s="17">
        <v>6</v>
      </c>
      <c r="P192" s="17">
        <v>1</v>
      </c>
      <c r="Q192" s="17">
        <v>1</v>
      </c>
      <c r="R192">
        <v>1014675311</v>
      </c>
      <c r="S192">
        <v>4308</v>
      </c>
      <c r="T192">
        <f>MATCH(D192,Отчет!$D$1:$D$65536,0)</f>
        <v>14</v>
      </c>
    </row>
    <row r="193" spans="1:20" x14ac:dyDescent="0.2">
      <c r="A193" s="17">
        <v>1190189668</v>
      </c>
      <c r="B193" s="17">
        <v>5</v>
      </c>
      <c r="D193" s="17">
        <v>1164804497</v>
      </c>
      <c r="E193" s="7" t="s">
        <v>144</v>
      </c>
      <c r="F193" s="7" t="s">
        <v>145</v>
      </c>
      <c r="G193" s="7" t="s">
        <v>146</v>
      </c>
      <c r="H193" s="17" t="s">
        <v>147</v>
      </c>
      <c r="I193" s="7" t="s">
        <v>185</v>
      </c>
      <c r="J193" s="17">
        <v>6</v>
      </c>
      <c r="K193" s="17" t="s">
        <v>66</v>
      </c>
      <c r="L193" s="17" t="s">
        <v>180</v>
      </c>
      <c r="N193" s="17">
        <v>30</v>
      </c>
      <c r="O193" s="17">
        <v>6</v>
      </c>
      <c r="P193" s="17">
        <v>1</v>
      </c>
      <c r="Q193" s="17">
        <v>1</v>
      </c>
      <c r="R193">
        <v>1014675311</v>
      </c>
      <c r="S193">
        <v>4308</v>
      </c>
      <c r="T193">
        <f>MATCH(D193,Отчет!$D$1:$D$65536,0)</f>
        <v>40</v>
      </c>
    </row>
    <row r="194" spans="1:20" x14ac:dyDescent="0.2">
      <c r="A194" s="17">
        <v>1190189695</v>
      </c>
      <c r="B194" s="17">
        <v>8</v>
      </c>
      <c r="D194" s="17">
        <v>1164804510</v>
      </c>
      <c r="E194" s="7" t="s">
        <v>155</v>
      </c>
      <c r="F194" s="7" t="s">
        <v>156</v>
      </c>
      <c r="G194" s="7" t="s">
        <v>157</v>
      </c>
      <c r="H194" s="17" t="s">
        <v>158</v>
      </c>
      <c r="I194" s="7" t="s">
        <v>185</v>
      </c>
      <c r="J194" s="17">
        <v>6</v>
      </c>
      <c r="K194" s="17" t="s">
        <v>66</v>
      </c>
      <c r="L194" s="17" t="s">
        <v>180</v>
      </c>
      <c r="N194" s="17">
        <v>48</v>
      </c>
      <c r="O194" s="17">
        <v>6</v>
      </c>
      <c r="P194" s="17">
        <v>1</v>
      </c>
      <c r="Q194" s="17">
        <v>1</v>
      </c>
      <c r="R194">
        <v>1014675311</v>
      </c>
      <c r="S194">
        <v>4308</v>
      </c>
      <c r="T194">
        <f>MATCH(D194,Отчет!$D$1:$D$65536,0)</f>
        <v>31</v>
      </c>
    </row>
    <row r="195" spans="1:20" x14ac:dyDescent="0.2">
      <c r="A195" s="17">
        <v>1190189727</v>
      </c>
      <c r="B195" s="17">
        <v>8</v>
      </c>
      <c r="D195" s="17">
        <v>1164804523</v>
      </c>
      <c r="E195" s="7" t="s">
        <v>68</v>
      </c>
      <c r="F195" s="7" t="s">
        <v>69</v>
      </c>
      <c r="G195" s="7" t="s">
        <v>70</v>
      </c>
      <c r="H195" s="17" t="s">
        <v>71</v>
      </c>
      <c r="I195" s="7" t="s">
        <v>185</v>
      </c>
      <c r="J195" s="17">
        <v>6</v>
      </c>
      <c r="K195" s="17" t="s">
        <v>66</v>
      </c>
      <c r="L195" s="17" t="s">
        <v>180</v>
      </c>
      <c r="N195" s="17">
        <v>48</v>
      </c>
      <c r="O195" s="17">
        <v>6</v>
      </c>
      <c r="P195" s="17">
        <v>1</v>
      </c>
      <c r="Q195" s="17">
        <v>1</v>
      </c>
      <c r="R195">
        <v>1014675311</v>
      </c>
      <c r="S195">
        <v>4308</v>
      </c>
      <c r="T195">
        <f>MATCH(D195,Отчет!$D$1:$D$65536,0)</f>
        <v>20</v>
      </c>
    </row>
    <row r="196" spans="1:20" x14ac:dyDescent="0.2">
      <c r="A196" s="17">
        <v>1190189755</v>
      </c>
      <c r="B196" s="17">
        <v>9</v>
      </c>
      <c r="D196" s="17">
        <v>1164804536</v>
      </c>
      <c r="E196" s="7" t="s">
        <v>90</v>
      </c>
      <c r="F196" s="7" t="s">
        <v>91</v>
      </c>
      <c r="G196" s="7" t="s">
        <v>77</v>
      </c>
      <c r="H196" s="17" t="s">
        <v>92</v>
      </c>
      <c r="I196" s="7" t="s">
        <v>185</v>
      </c>
      <c r="J196" s="17">
        <v>6</v>
      </c>
      <c r="K196" s="17" t="s">
        <v>66</v>
      </c>
      <c r="L196" s="17" t="s">
        <v>180</v>
      </c>
      <c r="N196" s="17">
        <v>54</v>
      </c>
      <c r="O196" s="17">
        <v>6</v>
      </c>
      <c r="P196" s="17">
        <v>1</v>
      </c>
      <c r="Q196" s="17">
        <v>1</v>
      </c>
      <c r="R196">
        <v>1014675311</v>
      </c>
      <c r="S196">
        <v>4308</v>
      </c>
      <c r="T196">
        <f>MATCH(D196,Отчет!$D$1:$D$65536,0)</f>
        <v>19</v>
      </c>
    </row>
    <row r="197" spans="1:20" x14ac:dyDescent="0.2">
      <c r="A197" s="17">
        <v>1190189780</v>
      </c>
      <c r="B197" s="17">
        <v>9</v>
      </c>
      <c r="D197" s="17">
        <v>1164804549</v>
      </c>
      <c r="E197" s="7" t="s">
        <v>81</v>
      </c>
      <c r="F197" s="7" t="s">
        <v>82</v>
      </c>
      <c r="G197" s="7" t="s">
        <v>73</v>
      </c>
      <c r="H197" s="17" t="s">
        <v>83</v>
      </c>
      <c r="I197" s="7" t="s">
        <v>185</v>
      </c>
      <c r="J197" s="17">
        <v>6</v>
      </c>
      <c r="K197" s="17" t="s">
        <v>66</v>
      </c>
      <c r="L197" s="17" t="s">
        <v>180</v>
      </c>
      <c r="N197" s="17">
        <v>54</v>
      </c>
      <c r="O197" s="17">
        <v>6</v>
      </c>
      <c r="P197" s="17">
        <v>1</v>
      </c>
      <c r="Q197" s="17">
        <v>1</v>
      </c>
      <c r="R197">
        <v>1014675311</v>
      </c>
      <c r="S197">
        <v>4308</v>
      </c>
      <c r="T197">
        <f>MATCH(D197,Отчет!$D$1:$D$65536,0)</f>
        <v>23</v>
      </c>
    </row>
    <row r="198" spans="1:20" x14ac:dyDescent="0.2">
      <c r="A198" s="17">
        <v>1190189806</v>
      </c>
      <c r="B198" s="17">
        <v>10</v>
      </c>
      <c r="D198" s="17">
        <v>1164804562</v>
      </c>
      <c r="E198" s="7" t="s">
        <v>72</v>
      </c>
      <c r="F198" s="7" t="s">
        <v>69</v>
      </c>
      <c r="G198" s="7" t="s">
        <v>73</v>
      </c>
      <c r="H198" s="17" t="s">
        <v>74</v>
      </c>
      <c r="I198" s="7" t="s">
        <v>185</v>
      </c>
      <c r="J198" s="17">
        <v>6</v>
      </c>
      <c r="K198" s="17" t="s">
        <v>66</v>
      </c>
      <c r="L198" s="17" t="s">
        <v>180</v>
      </c>
      <c r="N198" s="17">
        <v>60</v>
      </c>
      <c r="O198" s="17">
        <v>6</v>
      </c>
      <c r="P198" s="17">
        <v>1</v>
      </c>
      <c r="Q198" s="17">
        <v>1</v>
      </c>
      <c r="R198">
        <v>1014675311</v>
      </c>
      <c r="S198">
        <v>4308</v>
      </c>
      <c r="T198">
        <f>MATCH(D198,Отчет!$D$1:$D$65536,0)</f>
        <v>12</v>
      </c>
    </row>
    <row r="199" spans="1:20" x14ac:dyDescent="0.2">
      <c r="A199" s="17">
        <v>1190189833</v>
      </c>
      <c r="B199" s="17">
        <v>7</v>
      </c>
      <c r="D199" s="17">
        <v>1164804575</v>
      </c>
      <c r="E199" s="7" t="s">
        <v>61</v>
      </c>
      <c r="F199" s="7" t="s">
        <v>62</v>
      </c>
      <c r="G199" s="7" t="s">
        <v>63</v>
      </c>
      <c r="H199" s="17" t="s">
        <v>64</v>
      </c>
      <c r="I199" s="7" t="s">
        <v>185</v>
      </c>
      <c r="J199" s="17">
        <v>6</v>
      </c>
      <c r="K199" s="17" t="s">
        <v>66</v>
      </c>
      <c r="L199" s="17" t="s">
        <v>180</v>
      </c>
      <c r="N199" s="17">
        <v>42</v>
      </c>
      <c r="O199" s="17">
        <v>6</v>
      </c>
      <c r="P199" s="17">
        <v>1</v>
      </c>
      <c r="Q199" s="17">
        <v>1</v>
      </c>
      <c r="R199">
        <v>1014675311</v>
      </c>
      <c r="S199">
        <v>4308</v>
      </c>
      <c r="T199">
        <f>MATCH(D199,Отчет!$D$1:$D$65536,0)</f>
        <v>32</v>
      </c>
    </row>
    <row r="200" spans="1:20" x14ac:dyDescent="0.2">
      <c r="A200" s="17">
        <v>1585214584</v>
      </c>
      <c r="B200" s="17">
        <v>8</v>
      </c>
      <c r="D200" s="17">
        <v>1164804588</v>
      </c>
      <c r="E200" s="7" t="s">
        <v>75</v>
      </c>
      <c r="F200" s="7" t="s">
        <v>76</v>
      </c>
      <c r="G200" s="7" t="s">
        <v>77</v>
      </c>
      <c r="H200" s="17" t="s">
        <v>78</v>
      </c>
      <c r="I200" s="7" t="s">
        <v>186</v>
      </c>
      <c r="J200" s="17">
        <v>0</v>
      </c>
      <c r="K200" s="17" t="s">
        <v>66</v>
      </c>
      <c r="L200" s="17" t="s">
        <v>180</v>
      </c>
      <c r="N200" s="17">
        <v>0</v>
      </c>
      <c r="O200" s="17">
        <v>0</v>
      </c>
      <c r="P200" s="17">
        <v>1</v>
      </c>
      <c r="Q200" s="17">
        <v>1</v>
      </c>
      <c r="R200">
        <v>1236130895</v>
      </c>
      <c r="S200">
        <v>2098</v>
      </c>
      <c r="T200">
        <f>MATCH(D200,Отчет!$D$1:$D$65536,0)</f>
        <v>17</v>
      </c>
    </row>
    <row r="201" spans="1:20" x14ac:dyDescent="0.2">
      <c r="A201" s="17">
        <v>1585214700</v>
      </c>
      <c r="B201" s="17">
        <v>8</v>
      </c>
      <c r="D201" s="17">
        <v>1164804484</v>
      </c>
      <c r="E201" s="7" t="s">
        <v>136</v>
      </c>
      <c r="F201" s="7" t="s">
        <v>137</v>
      </c>
      <c r="G201" s="7" t="s">
        <v>138</v>
      </c>
      <c r="H201" s="17" t="s">
        <v>139</v>
      </c>
      <c r="I201" s="7" t="s">
        <v>186</v>
      </c>
      <c r="J201" s="17">
        <v>0</v>
      </c>
      <c r="K201" s="17" t="s">
        <v>66</v>
      </c>
      <c r="L201" s="17" t="s">
        <v>180</v>
      </c>
      <c r="N201" s="17">
        <v>0</v>
      </c>
      <c r="O201" s="17">
        <v>0</v>
      </c>
      <c r="P201" s="17">
        <v>1</v>
      </c>
      <c r="Q201" s="17">
        <v>1</v>
      </c>
      <c r="R201">
        <v>1236130895</v>
      </c>
      <c r="S201">
        <v>2098</v>
      </c>
      <c r="T201">
        <f>MATCH(D201,Отчет!$D$1:$D$65536,0)</f>
        <v>14</v>
      </c>
    </row>
    <row r="202" spans="1:20" x14ac:dyDescent="0.2">
      <c r="A202" s="17">
        <v>1258814198</v>
      </c>
      <c r="B202" s="17">
        <v>8</v>
      </c>
      <c r="D202" s="17">
        <v>1164804575</v>
      </c>
      <c r="E202" s="7" t="s">
        <v>61</v>
      </c>
      <c r="F202" s="7" t="s">
        <v>62</v>
      </c>
      <c r="G202" s="7" t="s">
        <v>63</v>
      </c>
      <c r="H202" s="17" t="s">
        <v>64</v>
      </c>
      <c r="I202" s="7" t="s">
        <v>187</v>
      </c>
      <c r="J202" s="17">
        <v>6</v>
      </c>
      <c r="K202" s="17" t="s">
        <v>66</v>
      </c>
      <c r="L202" s="17" t="s">
        <v>180</v>
      </c>
      <c r="N202" s="17">
        <v>48</v>
      </c>
      <c r="O202" s="17">
        <v>6</v>
      </c>
      <c r="P202" s="17">
        <v>1</v>
      </c>
      <c r="Q202" s="17">
        <v>1</v>
      </c>
      <c r="R202">
        <v>1014675311</v>
      </c>
      <c r="S202">
        <v>2098</v>
      </c>
      <c r="T202">
        <f>MATCH(D202,Отчет!$D$1:$D$65536,0)</f>
        <v>32</v>
      </c>
    </row>
    <row r="203" spans="1:20" x14ac:dyDescent="0.2">
      <c r="A203" s="17">
        <v>1258814365</v>
      </c>
      <c r="B203" s="17">
        <v>8</v>
      </c>
      <c r="D203" s="17">
        <v>1164804588</v>
      </c>
      <c r="E203" s="7" t="s">
        <v>75</v>
      </c>
      <c r="F203" s="7" t="s">
        <v>76</v>
      </c>
      <c r="G203" s="7" t="s">
        <v>77</v>
      </c>
      <c r="H203" s="17" t="s">
        <v>78</v>
      </c>
      <c r="I203" s="7" t="s">
        <v>187</v>
      </c>
      <c r="J203" s="17">
        <v>6</v>
      </c>
      <c r="K203" s="17" t="s">
        <v>66</v>
      </c>
      <c r="L203" s="17" t="s">
        <v>180</v>
      </c>
      <c r="N203" s="17">
        <v>48</v>
      </c>
      <c r="O203" s="17">
        <v>6</v>
      </c>
      <c r="P203" s="17">
        <v>1</v>
      </c>
      <c r="Q203" s="17">
        <v>1</v>
      </c>
      <c r="R203">
        <v>1014675311</v>
      </c>
      <c r="S203">
        <v>2098</v>
      </c>
      <c r="T203">
        <f>MATCH(D203,Отчет!$D$1:$D$65536,0)</f>
        <v>17</v>
      </c>
    </row>
    <row r="204" spans="1:20" x14ac:dyDescent="0.2">
      <c r="A204" s="17">
        <v>1258814331</v>
      </c>
      <c r="B204" s="17">
        <v>10</v>
      </c>
      <c r="D204" s="17">
        <v>1164804562</v>
      </c>
      <c r="E204" s="7" t="s">
        <v>72</v>
      </c>
      <c r="F204" s="7" t="s">
        <v>69</v>
      </c>
      <c r="G204" s="7" t="s">
        <v>73</v>
      </c>
      <c r="H204" s="17" t="s">
        <v>74</v>
      </c>
      <c r="I204" s="7" t="s">
        <v>187</v>
      </c>
      <c r="J204" s="17">
        <v>6</v>
      </c>
      <c r="K204" s="17" t="s">
        <v>66</v>
      </c>
      <c r="L204" s="17" t="s">
        <v>180</v>
      </c>
      <c r="N204" s="17">
        <v>60</v>
      </c>
      <c r="O204" s="17">
        <v>6</v>
      </c>
      <c r="P204" s="17">
        <v>1</v>
      </c>
      <c r="Q204" s="17">
        <v>1</v>
      </c>
      <c r="R204">
        <v>1014675311</v>
      </c>
      <c r="S204">
        <v>2098</v>
      </c>
      <c r="T204">
        <f>MATCH(D204,Отчет!$D$1:$D$65536,0)</f>
        <v>12</v>
      </c>
    </row>
    <row r="205" spans="1:20" x14ac:dyDescent="0.2">
      <c r="A205" s="17">
        <v>1258814456</v>
      </c>
      <c r="B205" s="17">
        <v>8</v>
      </c>
      <c r="D205" s="17">
        <v>1164804549</v>
      </c>
      <c r="E205" s="7" t="s">
        <v>81</v>
      </c>
      <c r="F205" s="7" t="s">
        <v>82</v>
      </c>
      <c r="G205" s="7" t="s">
        <v>73</v>
      </c>
      <c r="H205" s="17" t="s">
        <v>83</v>
      </c>
      <c r="I205" s="7" t="s">
        <v>187</v>
      </c>
      <c r="J205" s="17">
        <v>6</v>
      </c>
      <c r="K205" s="17" t="s">
        <v>66</v>
      </c>
      <c r="L205" s="17" t="s">
        <v>180</v>
      </c>
      <c r="N205" s="17">
        <v>48</v>
      </c>
      <c r="O205" s="17">
        <v>6</v>
      </c>
      <c r="P205" s="17">
        <v>1</v>
      </c>
      <c r="Q205" s="17">
        <v>1</v>
      </c>
      <c r="R205">
        <v>1014675311</v>
      </c>
      <c r="S205">
        <v>2098</v>
      </c>
      <c r="T205">
        <f>MATCH(D205,Отчет!$D$1:$D$65536,0)</f>
        <v>23</v>
      </c>
    </row>
    <row r="206" spans="1:20" x14ac:dyDescent="0.2">
      <c r="A206" s="17">
        <v>1258814275</v>
      </c>
      <c r="B206" s="17">
        <v>8</v>
      </c>
      <c r="D206" s="17">
        <v>1164804536</v>
      </c>
      <c r="E206" s="7" t="s">
        <v>90</v>
      </c>
      <c r="F206" s="7" t="s">
        <v>91</v>
      </c>
      <c r="G206" s="7" t="s">
        <v>77</v>
      </c>
      <c r="H206" s="17" t="s">
        <v>92</v>
      </c>
      <c r="I206" s="7" t="s">
        <v>187</v>
      </c>
      <c r="J206" s="17">
        <v>6</v>
      </c>
      <c r="K206" s="17" t="s">
        <v>66</v>
      </c>
      <c r="L206" s="17" t="s">
        <v>180</v>
      </c>
      <c r="N206" s="17">
        <v>48</v>
      </c>
      <c r="O206" s="17">
        <v>6</v>
      </c>
      <c r="P206" s="17">
        <v>1</v>
      </c>
      <c r="Q206" s="17">
        <v>1</v>
      </c>
      <c r="R206">
        <v>1014675311</v>
      </c>
      <c r="S206">
        <v>2098</v>
      </c>
      <c r="T206">
        <f>MATCH(D206,Отчет!$D$1:$D$65536,0)</f>
        <v>19</v>
      </c>
    </row>
    <row r="207" spans="1:20" x14ac:dyDescent="0.2">
      <c r="A207" s="17">
        <v>1258814307</v>
      </c>
      <c r="B207" s="17">
        <v>8</v>
      </c>
      <c r="D207" s="17">
        <v>1164804523</v>
      </c>
      <c r="E207" s="7" t="s">
        <v>68</v>
      </c>
      <c r="F207" s="7" t="s">
        <v>69</v>
      </c>
      <c r="G207" s="7" t="s">
        <v>70</v>
      </c>
      <c r="H207" s="17" t="s">
        <v>71</v>
      </c>
      <c r="I207" s="7" t="s">
        <v>187</v>
      </c>
      <c r="J207" s="17">
        <v>6</v>
      </c>
      <c r="K207" s="17" t="s">
        <v>66</v>
      </c>
      <c r="L207" s="17" t="s">
        <v>180</v>
      </c>
      <c r="N207" s="17">
        <v>48</v>
      </c>
      <c r="O207" s="17">
        <v>6</v>
      </c>
      <c r="P207" s="17">
        <v>1</v>
      </c>
      <c r="Q207" s="17">
        <v>1</v>
      </c>
      <c r="R207">
        <v>1014675311</v>
      </c>
      <c r="S207">
        <v>2098</v>
      </c>
      <c r="T207">
        <f>MATCH(D207,Отчет!$D$1:$D$65536,0)</f>
        <v>20</v>
      </c>
    </row>
    <row r="208" spans="1:20" x14ac:dyDescent="0.2">
      <c r="A208" s="17">
        <v>1258814482</v>
      </c>
      <c r="B208" s="17">
        <v>7</v>
      </c>
      <c r="D208" s="17">
        <v>1164804510</v>
      </c>
      <c r="E208" s="7" t="s">
        <v>155</v>
      </c>
      <c r="F208" s="7" t="s">
        <v>156</v>
      </c>
      <c r="G208" s="7" t="s">
        <v>157</v>
      </c>
      <c r="H208" s="17" t="s">
        <v>158</v>
      </c>
      <c r="I208" s="7" t="s">
        <v>187</v>
      </c>
      <c r="J208" s="17">
        <v>6</v>
      </c>
      <c r="K208" s="17" t="s">
        <v>66</v>
      </c>
      <c r="L208" s="17" t="s">
        <v>180</v>
      </c>
      <c r="N208" s="17">
        <v>42</v>
      </c>
      <c r="O208" s="17">
        <v>6</v>
      </c>
      <c r="P208" s="17">
        <v>1</v>
      </c>
      <c r="Q208" s="17">
        <v>1</v>
      </c>
      <c r="R208">
        <v>1014675311</v>
      </c>
      <c r="S208">
        <v>2098</v>
      </c>
      <c r="T208">
        <f>MATCH(D208,Отчет!$D$1:$D$65536,0)</f>
        <v>31</v>
      </c>
    </row>
    <row r="209" spans="1:20" x14ac:dyDescent="0.2">
      <c r="A209" s="17">
        <v>1258814401</v>
      </c>
      <c r="B209" s="17">
        <v>5</v>
      </c>
      <c r="D209" s="17">
        <v>1164804497</v>
      </c>
      <c r="E209" s="7" t="s">
        <v>144</v>
      </c>
      <c r="F209" s="7" t="s">
        <v>145</v>
      </c>
      <c r="G209" s="7" t="s">
        <v>146</v>
      </c>
      <c r="H209" s="17" t="s">
        <v>147</v>
      </c>
      <c r="I209" s="7" t="s">
        <v>187</v>
      </c>
      <c r="J209" s="17">
        <v>6</v>
      </c>
      <c r="K209" s="17" t="s">
        <v>66</v>
      </c>
      <c r="L209" s="17" t="s">
        <v>180</v>
      </c>
      <c r="N209" s="17">
        <v>30</v>
      </c>
      <c r="O209" s="17">
        <v>6</v>
      </c>
      <c r="P209" s="17">
        <v>1</v>
      </c>
      <c r="Q209" s="17">
        <v>1</v>
      </c>
      <c r="R209">
        <v>1014675311</v>
      </c>
      <c r="S209">
        <v>2098</v>
      </c>
      <c r="T209">
        <f>MATCH(D209,Отчет!$D$1:$D$65536,0)</f>
        <v>40</v>
      </c>
    </row>
    <row r="210" spans="1:20" x14ac:dyDescent="0.2">
      <c r="A210" s="17">
        <v>1258814238</v>
      </c>
      <c r="B210" s="17">
        <v>7</v>
      </c>
      <c r="D210" s="17">
        <v>1164804484</v>
      </c>
      <c r="E210" s="7" t="s">
        <v>136</v>
      </c>
      <c r="F210" s="7" t="s">
        <v>137</v>
      </c>
      <c r="G210" s="7" t="s">
        <v>138</v>
      </c>
      <c r="H210" s="17" t="s">
        <v>139</v>
      </c>
      <c r="I210" s="7" t="s">
        <v>187</v>
      </c>
      <c r="J210" s="17">
        <v>6</v>
      </c>
      <c r="K210" s="17" t="s">
        <v>66</v>
      </c>
      <c r="L210" s="17" t="s">
        <v>180</v>
      </c>
      <c r="N210" s="17">
        <v>42</v>
      </c>
      <c r="O210" s="17">
        <v>6</v>
      </c>
      <c r="P210" s="17">
        <v>1</v>
      </c>
      <c r="Q210" s="17">
        <v>1</v>
      </c>
      <c r="R210">
        <v>1014675311</v>
      </c>
      <c r="S210">
        <v>2098</v>
      </c>
      <c r="T210">
        <f>MATCH(D210,Отчет!$D$1:$D$65536,0)</f>
        <v>14</v>
      </c>
    </row>
    <row r="211" spans="1:20" x14ac:dyDescent="0.2">
      <c r="A211" s="17">
        <v>1258814295</v>
      </c>
      <c r="B211" s="17">
        <v>7</v>
      </c>
      <c r="D211" s="17">
        <v>1164804471</v>
      </c>
      <c r="E211" s="7" t="s">
        <v>124</v>
      </c>
      <c r="F211" s="7" t="s">
        <v>125</v>
      </c>
      <c r="G211" s="7" t="s">
        <v>126</v>
      </c>
      <c r="H211" s="17" t="s">
        <v>127</v>
      </c>
      <c r="I211" s="7" t="s">
        <v>187</v>
      </c>
      <c r="J211" s="17">
        <v>6</v>
      </c>
      <c r="K211" s="17" t="s">
        <v>66</v>
      </c>
      <c r="L211" s="17" t="s">
        <v>180</v>
      </c>
      <c r="N211" s="17">
        <v>42</v>
      </c>
      <c r="O211" s="17">
        <v>6</v>
      </c>
      <c r="P211" s="17">
        <v>1</v>
      </c>
      <c r="Q211" s="17">
        <v>1</v>
      </c>
      <c r="R211">
        <v>1014675311</v>
      </c>
      <c r="S211">
        <v>2098</v>
      </c>
      <c r="T211">
        <f>MATCH(D211,Отчет!$D$1:$D$65536,0)</f>
        <v>39</v>
      </c>
    </row>
    <row r="212" spans="1:20" x14ac:dyDescent="0.2">
      <c r="A212" s="17">
        <v>1258814468</v>
      </c>
      <c r="B212" s="17">
        <v>9</v>
      </c>
      <c r="D212" s="17">
        <v>1164804458</v>
      </c>
      <c r="E212" s="7" t="s">
        <v>114</v>
      </c>
      <c r="F212" s="7" t="s">
        <v>115</v>
      </c>
      <c r="G212" s="7" t="s">
        <v>116</v>
      </c>
      <c r="H212" s="17" t="s">
        <v>117</v>
      </c>
      <c r="I212" s="7" t="s">
        <v>187</v>
      </c>
      <c r="J212" s="17">
        <v>6</v>
      </c>
      <c r="K212" s="17" t="s">
        <v>66</v>
      </c>
      <c r="L212" s="17" t="s">
        <v>180</v>
      </c>
      <c r="N212" s="17">
        <v>54</v>
      </c>
      <c r="O212" s="17">
        <v>6</v>
      </c>
      <c r="P212" s="17">
        <v>1</v>
      </c>
      <c r="Q212" s="17">
        <v>1</v>
      </c>
      <c r="R212">
        <v>1014675311</v>
      </c>
      <c r="S212">
        <v>2098</v>
      </c>
      <c r="T212">
        <f>MATCH(D212,Отчет!$D$1:$D$65536,0)</f>
        <v>13</v>
      </c>
    </row>
    <row r="213" spans="1:20" x14ac:dyDescent="0.2">
      <c r="A213" s="17">
        <v>1258814357</v>
      </c>
      <c r="B213" s="17">
        <v>9</v>
      </c>
      <c r="D213" s="17">
        <v>1164804445</v>
      </c>
      <c r="E213" s="7" t="s">
        <v>104</v>
      </c>
      <c r="F213" s="7" t="s">
        <v>105</v>
      </c>
      <c r="G213" s="7" t="s">
        <v>106</v>
      </c>
      <c r="H213" s="17" t="s">
        <v>107</v>
      </c>
      <c r="I213" s="7" t="s">
        <v>187</v>
      </c>
      <c r="J213" s="17">
        <v>6</v>
      </c>
      <c r="K213" s="17" t="s">
        <v>66</v>
      </c>
      <c r="L213" s="17" t="s">
        <v>180</v>
      </c>
      <c r="N213" s="17">
        <v>54</v>
      </c>
      <c r="O213" s="17">
        <v>6</v>
      </c>
      <c r="P213" s="17">
        <v>1</v>
      </c>
      <c r="Q213" s="17">
        <v>1</v>
      </c>
      <c r="R213">
        <v>1014675311</v>
      </c>
      <c r="S213">
        <v>2098</v>
      </c>
      <c r="T213">
        <f>MATCH(D213,Отчет!$D$1:$D$65536,0)</f>
        <v>26</v>
      </c>
    </row>
    <row r="214" spans="1:20" x14ac:dyDescent="0.2">
      <c r="A214" s="17">
        <v>1258814421</v>
      </c>
      <c r="B214" s="17">
        <v>8</v>
      </c>
      <c r="D214" s="17">
        <v>1164804432</v>
      </c>
      <c r="E214" s="7" t="s">
        <v>93</v>
      </c>
      <c r="F214" s="7" t="s">
        <v>82</v>
      </c>
      <c r="G214" s="7" t="s">
        <v>94</v>
      </c>
      <c r="H214" s="17" t="s">
        <v>95</v>
      </c>
      <c r="I214" s="7" t="s">
        <v>187</v>
      </c>
      <c r="J214" s="17">
        <v>6</v>
      </c>
      <c r="K214" s="17" t="s">
        <v>66</v>
      </c>
      <c r="L214" s="17" t="s">
        <v>180</v>
      </c>
      <c r="N214" s="17">
        <v>48</v>
      </c>
      <c r="O214" s="17">
        <v>6</v>
      </c>
      <c r="P214" s="17">
        <v>1</v>
      </c>
      <c r="Q214" s="17">
        <v>1</v>
      </c>
      <c r="R214">
        <v>1014675311</v>
      </c>
      <c r="S214">
        <v>2098</v>
      </c>
      <c r="T214">
        <f>MATCH(D214,Отчет!$D$1:$D$65536,0)</f>
        <v>22</v>
      </c>
    </row>
    <row r="215" spans="1:20" x14ac:dyDescent="0.2">
      <c r="A215" s="17">
        <v>1258814377</v>
      </c>
      <c r="B215" s="17">
        <v>7</v>
      </c>
      <c r="D215" s="17">
        <v>1164804419</v>
      </c>
      <c r="E215" s="7" t="s">
        <v>165</v>
      </c>
      <c r="F215" s="7" t="s">
        <v>76</v>
      </c>
      <c r="G215" s="7" t="s">
        <v>116</v>
      </c>
      <c r="H215" s="17" t="s">
        <v>166</v>
      </c>
      <c r="I215" s="7" t="s">
        <v>187</v>
      </c>
      <c r="J215" s="17">
        <v>6</v>
      </c>
      <c r="K215" s="17" t="s">
        <v>66</v>
      </c>
      <c r="L215" s="17" t="s">
        <v>180</v>
      </c>
      <c r="N215" s="17">
        <v>42</v>
      </c>
      <c r="O215" s="17">
        <v>6</v>
      </c>
      <c r="P215" s="17">
        <v>1</v>
      </c>
      <c r="Q215" s="17">
        <v>1</v>
      </c>
      <c r="R215">
        <v>1014675311</v>
      </c>
      <c r="S215">
        <v>2098</v>
      </c>
      <c r="T215">
        <f>MATCH(D215,Отчет!$D$1:$D$65536,0)</f>
        <v>18</v>
      </c>
    </row>
    <row r="216" spans="1:20" x14ac:dyDescent="0.2">
      <c r="A216" s="17">
        <v>1258814389</v>
      </c>
      <c r="B216" s="17">
        <v>8</v>
      </c>
      <c r="D216" s="17">
        <v>1164804393</v>
      </c>
      <c r="E216" s="7" t="s">
        <v>79</v>
      </c>
      <c r="F216" s="7" t="s">
        <v>76</v>
      </c>
      <c r="G216" s="7" t="s">
        <v>63</v>
      </c>
      <c r="H216" s="17" t="s">
        <v>80</v>
      </c>
      <c r="I216" s="7" t="s">
        <v>187</v>
      </c>
      <c r="J216" s="17">
        <v>6</v>
      </c>
      <c r="K216" s="17" t="s">
        <v>66</v>
      </c>
      <c r="L216" s="17" t="s">
        <v>180</v>
      </c>
      <c r="N216" s="17">
        <v>48</v>
      </c>
      <c r="O216" s="17">
        <v>6</v>
      </c>
      <c r="P216" s="17">
        <v>1</v>
      </c>
      <c r="Q216" s="17">
        <v>1</v>
      </c>
      <c r="R216">
        <v>1014675311</v>
      </c>
      <c r="S216">
        <v>2098</v>
      </c>
      <c r="T216">
        <f>MATCH(D216,Отчет!$D$1:$D$65536,0)</f>
        <v>16</v>
      </c>
    </row>
    <row r="217" spans="1:20" x14ac:dyDescent="0.2">
      <c r="A217" s="17">
        <v>1258814345</v>
      </c>
      <c r="B217" s="17">
        <v>9</v>
      </c>
      <c r="D217" s="17">
        <v>1164804380</v>
      </c>
      <c r="E217" s="7" t="s">
        <v>84</v>
      </c>
      <c r="F217" s="7" t="s">
        <v>69</v>
      </c>
      <c r="G217" s="7" t="s">
        <v>63</v>
      </c>
      <c r="H217" s="17" t="s">
        <v>85</v>
      </c>
      <c r="I217" s="7" t="s">
        <v>187</v>
      </c>
      <c r="J217" s="17">
        <v>6</v>
      </c>
      <c r="K217" s="17" t="s">
        <v>66</v>
      </c>
      <c r="L217" s="17" t="s">
        <v>180</v>
      </c>
      <c r="N217" s="17">
        <v>54</v>
      </c>
      <c r="O217" s="17">
        <v>6</v>
      </c>
      <c r="P217" s="17">
        <v>1</v>
      </c>
      <c r="Q217" s="17">
        <v>1</v>
      </c>
      <c r="R217">
        <v>1014675311</v>
      </c>
      <c r="S217">
        <v>2098</v>
      </c>
      <c r="T217">
        <f>MATCH(D217,Отчет!$D$1:$D$65536,0)</f>
        <v>15</v>
      </c>
    </row>
    <row r="218" spans="1:20" x14ac:dyDescent="0.2">
      <c r="A218" s="17">
        <v>1258814319</v>
      </c>
      <c r="B218" s="17">
        <v>6</v>
      </c>
      <c r="D218" s="17">
        <v>1164804367</v>
      </c>
      <c r="E218" s="7" t="s">
        <v>148</v>
      </c>
      <c r="F218" s="7" t="s">
        <v>69</v>
      </c>
      <c r="G218" s="7" t="s">
        <v>159</v>
      </c>
      <c r="H218" s="17" t="s">
        <v>160</v>
      </c>
      <c r="I218" s="7" t="s">
        <v>187</v>
      </c>
      <c r="J218" s="17">
        <v>6</v>
      </c>
      <c r="K218" s="17" t="s">
        <v>66</v>
      </c>
      <c r="L218" s="17" t="s">
        <v>180</v>
      </c>
      <c r="N218" s="17">
        <v>36</v>
      </c>
      <c r="O218" s="17">
        <v>6</v>
      </c>
      <c r="P218" s="17">
        <v>1</v>
      </c>
      <c r="Q218" s="17">
        <v>1</v>
      </c>
      <c r="R218">
        <v>1014675311</v>
      </c>
      <c r="S218">
        <v>2098</v>
      </c>
      <c r="T218">
        <f>MATCH(D218,Отчет!$D$1:$D$65536,0)</f>
        <v>38</v>
      </c>
    </row>
    <row r="219" spans="1:20" x14ac:dyDescent="0.2">
      <c r="A219" s="17">
        <v>1261896625</v>
      </c>
      <c r="B219" s="17">
        <v>7</v>
      </c>
      <c r="D219" s="17">
        <v>1164804354</v>
      </c>
      <c r="E219" s="7" t="s">
        <v>148</v>
      </c>
      <c r="F219" s="7" t="s">
        <v>97</v>
      </c>
      <c r="G219" s="7" t="s">
        <v>149</v>
      </c>
      <c r="H219" s="17" t="s">
        <v>150</v>
      </c>
      <c r="I219" s="7" t="s">
        <v>187</v>
      </c>
      <c r="J219" s="17">
        <v>6</v>
      </c>
      <c r="K219" s="17" t="s">
        <v>66</v>
      </c>
      <c r="L219" s="17" t="s">
        <v>180</v>
      </c>
      <c r="N219" s="17">
        <v>42</v>
      </c>
      <c r="O219" s="17">
        <v>6</v>
      </c>
      <c r="P219" s="17">
        <v>1</v>
      </c>
      <c r="Q219" s="17">
        <v>1</v>
      </c>
      <c r="R219">
        <v>1014675311</v>
      </c>
      <c r="S219">
        <v>2098</v>
      </c>
      <c r="T219">
        <f>MATCH(D219,Отчет!$D$1:$D$65536,0)</f>
        <v>29</v>
      </c>
    </row>
    <row r="220" spans="1:20" x14ac:dyDescent="0.2">
      <c r="A220" s="17">
        <v>1258814250</v>
      </c>
      <c r="B220" s="17">
        <v>6</v>
      </c>
      <c r="D220" s="17">
        <v>1164804341</v>
      </c>
      <c r="E220" s="7" t="s">
        <v>128</v>
      </c>
      <c r="F220" s="7" t="s">
        <v>129</v>
      </c>
      <c r="G220" s="7" t="s">
        <v>130</v>
      </c>
      <c r="H220" s="17" t="s">
        <v>131</v>
      </c>
      <c r="I220" s="7" t="s">
        <v>187</v>
      </c>
      <c r="J220" s="17">
        <v>6</v>
      </c>
      <c r="K220" s="17" t="s">
        <v>66</v>
      </c>
      <c r="L220" s="17" t="s">
        <v>180</v>
      </c>
      <c r="N220" s="17">
        <v>36</v>
      </c>
      <c r="O220" s="17">
        <v>6</v>
      </c>
      <c r="P220" s="17">
        <v>1</v>
      </c>
      <c r="Q220" s="17">
        <v>1</v>
      </c>
      <c r="R220">
        <v>1014675311</v>
      </c>
      <c r="S220">
        <v>2098</v>
      </c>
      <c r="T220">
        <f>MATCH(D220,Отчет!$D$1:$D$65536,0)</f>
        <v>35</v>
      </c>
    </row>
    <row r="221" spans="1:20" x14ac:dyDescent="0.2">
      <c r="A221" s="17">
        <v>1261907118</v>
      </c>
      <c r="B221" s="17">
        <v>7</v>
      </c>
      <c r="D221" s="17">
        <v>1164804328</v>
      </c>
      <c r="E221" s="7" t="s">
        <v>96</v>
      </c>
      <c r="F221" s="7" t="s">
        <v>97</v>
      </c>
      <c r="G221" s="7" t="s">
        <v>98</v>
      </c>
      <c r="H221" s="17" t="s">
        <v>99</v>
      </c>
      <c r="I221" s="7" t="s">
        <v>187</v>
      </c>
      <c r="J221" s="17">
        <v>6</v>
      </c>
      <c r="K221" s="17" t="s">
        <v>66</v>
      </c>
      <c r="L221" s="17" t="s">
        <v>180</v>
      </c>
      <c r="N221" s="17">
        <v>42</v>
      </c>
      <c r="O221" s="17">
        <v>6</v>
      </c>
      <c r="P221" s="17">
        <v>1</v>
      </c>
      <c r="Q221" s="17">
        <v>1</v>
      </c>
      <c r="R221">
        <v>1014675311</v>
      </c>
      <c r="S221">
        <v>2098</v>
      </c>
      <c r="T221">
        <f>MATCH(D221,Отчет!$D$1:$D$65536,0)</f>
        <v>33</v>
      </c>
    </row>
    <row r="222" spans="1:20" x14ac:dyDescent="0.2">
      <c r="A222" s="17">
        <v>1310228189</v>
      </c>
      <c r="B222" s="17">
        <v>7</v>
      </c>
      <c r="D222" s="17">
        <v>1280146095</v>
      </c>
      <c r="E222" s="7" t="s">
        <v>108</v>
      </c>
      <c r="F222" s="7" t="s">
        <v>109</v>
      </c>
      <c r="G222" s="7" t="s">
        <v>102</v>
      </c>
      <c r="H222" s="17" t="s">
        <v>110</v>
      </c>
      <c r="I222" s="7" t="s">
        <v>187</v>
      </c>
      <c r="J222" s="17">
        <v>6</v>
      </c>
      <c r="K222" s="17" t="s">
        <v>66</v>
      </c>
      <c r="L222" s="17" t="s">
        <v>180</v>
      </c>
      <c r="N222" s="17">
        <v>42</v>
      </c>
      <c r="O222" s="17">
        <v>6</v>
      </c>
      <c r="P222" s="17">
        <v>1</v>
      </c>
      <c r="Q222" s="17">
        <v>1</v>
      </c>
      <c r="R222">
        <v>1014675311</v>
      </c>
      <c r="S222">
        <v>2098</v>
      </c>
      <c r="T222">
        <f>MATCH(D222,Отчет!$D$1:$D$65536,0)</f>
        <v>34</v>
      </c>
    </row>
    <row r="223" spans="1:20" x14ac:dyDescent="0.2">
      <c r="A223" s="17">
        <v>1261893326</v>
      </c>
      <c r="B223" s="17">
        <v>8</v>
      </c>
      <c r="D223" s="17">
        <v>1231741399</v>
      </c>
      <c r="E223" s="7" t="s">
        <v>118</v>
      </c>
      <c r="F223" s="7" t="s">
        <v>119</v>
      </c>
      <c r="G223" s="7" t="s">
        <v>118</v>
      </c>
      <c r="H223" s="17" t="s">
        <v>120</v>
      </c>
      <c r="I223" s="7" t="s">
        <v>187</v>
      </c>
      <c r="J223" s="17">
        <v>6</v>
      </c>
      <c r="K223" s="17" t="s">
        <v>66</v>
      </c>
      <c r="L223" s="17" t="s">
        <v>180</v>
      </c>
      <c r="N223" s="17">
        <v>48</v>
      </c>
      <c r="O223" s="17">
        <v>6</v>
      </c>
      <c r="P223" s="17">
        <v>1</v>
      </c>
      <c r="Q223" s="17">
        <v>1</v>
      </c>
      <c r="R223">
        <v>1014675311</v>
      </c>
      <c r="S223">
        <v>2098</v>
      </c>
      <c r="T223">
        <f>MATCH(D223,Отчет!$D$1:$D$65536,0)</f>
        <v>21</v>
      </c>
    </row>
    <row r="224" spans="1:20" x14ac:dyDescent="0.2">
      <c r="A224" s="17">
        <v>1261901737</v>
      </c>
      <c r="B224" s="17">
        <v>9</v>
      </c>
      <c r="D224" s="17">
        <v>1224594407</v>
      </c>
      <c r="E224" s="7" t="s">
        <v>100</v>
      </c>
      <c r="F224" s="7" t="s">
        <v>101</v>
      </c>
      <c r="G224" s="7" t="s">
        <v>102</v>
      </c>
      <c r="H224" s="17" t="s">
        <v>103</v>
      </c>
      <c r="I224" s="7" t="s">
        <v>187</v>
      </c>
      <c r="J224" s="17">
        <v>6</v>
      </c>
      <c r="K224" s="17" t="s">
        <v>66</v>
      </c>
      <c r="L224" s="17" t="s">
        <v>180</v>
      </c>
      <c r="N224" s="17">
        <v>54</v>
      </c>
      <c r="O224" s="17">
        <v>6</v>
      </c>
      <c r="P224" s="17">
        <v>1</v>
      </c>
      <c r="Q224" s="17">
        <v>1</v>
      </c>
      <c r="R224">
        <v>1014675311</v>
      </c>
      <c r="S224">
        <v>2098</v>
      </c>
      <c r="T224">
        <f>MATCH(D224,Отчет!$D$1:$D$65536,0)</f>
        <v>24</v>
      </c>
    </row>
    <row r="225" spans="1:20" x14ac:dyDescent="0.2">
      <c r="A225" s="17">
        <v>1261894218</v>
      </c>
      <c r="B225" s="17">
        <v>9</v>
      </c>
      <c r="D225" s="17">
        <v>1224594392</v>
      </c>
      <c r="E225" s="7" t="s">
        <v>111</v>
      </c>
      <c r="F225" s="7" t="s">
        <v>112</v>
      </c>
      <c r="G225" s="7" t="s">
        <v>102</v>
      </c>
      <c r="H225" s="17" t="s">
        <v>113</v>
      </c>
      <c r="I225" s="7" t="s">
        <v>187</v>
      </c>
      <c r="J225" s="17">
        <v>6</v>
      </c>
      <c r="K225" s="17" t="s">
        <v>66</v>
      </c>
      <c r="L225" s="17" t="s">
        <v>180</v>
      </c>
      <c r="N225" s="17">
        <v>54</v>
      </c>
      <c r="O225" s="17">
        <v>6</v>
      </c>
      <c r="P225" s="17">
        <v>1</v>
      </c>
      <c r="Q225" s="17">
        <v>1</v>
      </c>
      <c r="R225">
        <v>1014675311</v>
      </c>
      <c r="S225">
        <v>2098</v>
      </c>
      <c r="T225">
        <f>MATCH(D225,Отчет!$D$1:$D$65536,0)</f>
        <v>27</v>
      </c>
    </row>
    <row r="226" spans="1:20" x14ac:dyDescent="0.2">
      <c r="A226" s="17">
        <v>1261880612</v>
      </c>
      <c r="B226" s="17">
        <v>6</v>
      </c>
      <c r="D226" s="17">
        <v>1224594360</v>
      </c>
      <c r="E226" s="7" t="s">
        <v>121</v>
      </c>
      <c r="F226" s="7" t="s">
        <v>122</v>
      </c>
      <c r="G226" s="7" t="s">
        <v>102</v>
      </c>
      <c r="H226" s="17" t="s">
        <v>123</v>
      </c>
      <c r="I226" s="7" t="s">
        <v>187</v>
      </c>
      <c r="J226" s="17">
        <v>6</v>
      </c>
      <c r="K226" s="17" t="s">
        <v>66</v>
      </c>
      <c r="L226" s="17" t="s">
        <v>180</v>
      </c>
      <c r="N226" s="17">
        <v>36</v>
      </c>
      <c r="O226" s="17">
        <v>6</v>
      </c>
      <c r="P226" s="17">
        <v>1</v>
      </c>
      <c r="Q226" s="17">
        <v>1</v>
      </c>
      <c r="R226">
        <v>1014675311</v>
      </c>
      <c r="S226">
        <v>2098</v>
      </c>
      <c r="T226">
        <f>MATCH(D226,Отчет!$D$1:$D$65536,0)</f>
        <v>36</v>
      </c>
    </row>
    <row r="227" spans="1:20" x14ac:dyDescent="0.2">
      <c r="A227" s="17">
        <v>1304857341</v>
      </c>
      <c r="B227" s="17">
        <v>7</v>
      </c>
      <c r="D227" s="17">
        <v>1181020562</v>
      </c>
      <c r="E227" s="7" t="s">
        <v>132</v>
      </c>
      <c r="F227" s="7" t="s">
        <v>133</v>
      </c>
      <c r="G227" s="7" t="s">
        <v>134</v>
      </c>
      <c r="H227" s="17" t="s">
        <v>135</v>
      </c>
      <c r="I227" s="7" t="s">
        <v>187</v>
      </c>
      <c r="J227" s="17">
        <v>6</v>
      </c>
      <c r="K227" s="17" t="s">
        <v>66</v>
      </c>
      <c r="L227" s="17" t="s">
        <v>180</v>
      </c>
      <c r="N227" s="17">
        <v>42</v>
      </c>
      <c r="O227" s="17">
        <v>6</v>
      </c>
      <c r="P227" s="17">
        <v>1</v>
      </c>
      <c r="Q227" s="17">
        <v>1</v>
      </c>
      <c r="R227">
        <v>1014675311</v>
      </c>
      <c r="S227">
        <v>2098</v>
      </c>
      <c r="T227">
        <f>MATCH(D227,Отчет!$D$1:$D$65536,0)</f>
        <v>30</v>
      </c>
    </row>
    <row r="228" spans="1:20" x14ac:dyDescent="0.2">
      <c r="A228" s="17">
        <v>1258814210</v>
      </c>
      <c r="B228" s="17">
        <v>7</v>
      </c>
      <c r="D228" s="17">
        <v>1176337823</v>
      </c>
      <c r="E228" s="7" t="s">
        <v>140</v>
      </c>
      <c r="F228" s="7" t="s">
        <v>141</v>
      </c>
      <c r="G228" s="7" t="s">
        <v>142</v>
      </c>
      <c r="H228" s="17" t="s">
        <v>143</v>
      </c>
      <c r="I228" s="7" t="s">
        <v>187</v>
      </c>
      <c r="J228" s="17">
        <v>6</v>
      </c>
      <c r="K228" s="17" t="s">
        <v>66</v>
      </c>
      <c r="L228" s="17" t="s">
        <v>180</v>
      </c>
      <c r="N228" s="17">
        <v>42</v>
      </c>
      <c r="O228" s="17">
        <v>6</v>
      </c>
      <c r="P228" s="17">
        <v>1</v>
      </c>
      <c r="Q228" s="17">
        <v>1</v>
      </c>
      <c r="R228">
        <v>1014675311</v>
      </c>
      <c r="S228">
        <v>2098</v>
      </c>
      <c r="T228">
        <f>MATCH(D228,Отчет!$D$1:$D$65536,0)</f>
        <v>28</v>
      </c>
    </row>
    <row r="229" spans="1:20" x14ac:dyDescent="0.2">
      <c r="A229" s="17">
        <v>1258814174</v>
      </c>
      <c r="B229" s="17">
        <v>7</v>
      </c>
      <c r="D229" s="17">
        <v>1171456174</v>
      </c>
      <c r="E229" s="7" t="s">
        <v>151</v>
      </c>
      <c r="F229" s="7" t="s">
        <v>152</v>
      </c>
      <c r="G229" s="7" t="s">
        <v>153</v>
      </c>
      <c r="H229" s="17" t="s">
        <v>154</v>
      </c>
      <c r="I229" s="7" t="s">
        <v>187</v>
      </c>
      <c r="J229" s="17">
        <v>6</v>
      </c>
      <c r="K229" s="17" t="s">
        <v>66</v>
      </c>
      <c r="L229" s="17" t="s">
        <v>180</v>
      </c>
      <c r="N229" s="17">
        <v>42</v>
      </c>
      <c r="O229" s="17">
        <v>6</v>
      </c>
      <c r="P229" s="17">
        <v>1</v>
      </c>
      <c r="Q229" s="17">
        <v>0</v>
      </c>
      <c r="R229">
        <v>1014675311</v>
      </c>
      <c r="S229">
        <v>2098</v>
      </c>
      <c r="T229">
        <f>MATCH(D229,Отчет!$D$1:$D$65536,0)</f>
        <v>25</v>
      </c>
    </row>
    <row r="230" spans="1:20" x14ac:dyDescent="0.2">
      <c r="A230" s="17">
        <v>1258814287</v>
      </c>
      <c r="B230" s="17">
        <v>5</v>
      </c>
      <c r="D230" s="17">
        <v>1164804640</v>
      </c>
      <c r="E230" s="7" t="s">
        <v>161</v>
      </c>
      <c r="F230" s="7" t="s">
        <v>162</v>
      </c>
      <c r="G230" s="7" t="s">
        <v>163</v>
      </c>
      <c r="H230" s="17" t="s">
        <v>164</v>
      </c>
      <c r="I230" s="7" t="s">
        <v>187</v>
      </c>
      <c r="J230" s="17">
        <v>6</v>
      </c>
      <c r="K230" s="17" t="s">
        <v>66</v>
      </c>
      <c r="L230" s="17" t="s">
        <v>180</v>
      </c>
      <c r="N230" s="17">
        <v>30</v>
      </c>
      <c r="O230" s="17">
        <v>6</v>
      </c>
      <c r="P230" s="17">
        <v>1</v>
      </c>
      <c r="Q230" s="17">
        <v>1</v>
      </c>
      <c r="R230">
        <v>1014675311</v>
      </c>
      <c r="S230">
        <v>2098</v>
      </c>
      <c r="T230">
        <f>MATCH(D230,Отчет!$D$1:$D$65536,0)</f>
        <v>37</v>
      </c>
    </row>
    <row r="231" spans="1:20" x14ac:dyDescent="0.2">
      <c r="A231" s="17">
        <v>1258814409</v>
      </c>
      <c r="B231" s="17">
        <v>4</v>
      </c>
      <c r="D231" s="17">
        <v>1164804614</v>
      </c>
      <c r="E231" s="7" t="s">
        <v>86</v>
      </c>
      <c r="F231" s="7" t="s">
        <v>87</v>
      </c>
      <c r="G231" s="7" t="s">
        <v>88</v>
      </c>
      <c r="H231" s="17" t="s">
        <v>89</v>
      </c>
      <c r="I231" s="7" t="s">
        <v>187</v>
      </c>
      <c r="J231" s="17">
        <v>6</v>
      </c>
      <c r="K231" s="17" t="s">
        <v>66</v>
      </c>
      <c r="L231" s="17" t="s">
        <v>180</v>
      </c>
      <c r="N231" s="17">
        <v>0</v>
      </c>
      <c r="O231" s="17">
        <v>6</v>
      </c>
      <c r="P231" s="17">
        <v>1</v>
      </c>
      <c r="Q231" s="17">
        <v>1</v>
      </c>
      <c r="R231">
        <v>1014675311</v>
      </c>
      <c r="S231">
        <v>2098</v>
      </c>
      <c r="T231">
        <f>MATCH(D231,Отчет!$D$1:$D$65536,0)</f>
        <v>41</v>
      </c>
    </row>
    <row r="232" spans="1:20" x14ac:dyDescent="0.2">
      <c r="A232" s="17">
        <v>1190189862</v>
      </c>
      <c r="B232" s="17">
        <v>9</v>
      </c>
      <c r="D232" s="17">
        <v>1164804588</v>
      </c>
      <c r="E232" s="7" t="s">
        <v>75</v>
      </c>
      <c r="F232" s="7" t="s">
        <v>76</v>
      </c>
      <c r="G232" s="7" t="s">
        <v>77</v>
      </c>
      <c r="H232" s="17" t="s">
        <v>78</v>
      </c>
      <c r="I232" s="7" t="s">
        <v>188</v>
      </c>
      <c r="J232" s="17">
        <v>6</v>
      </c>
      <c r="K232" s="17" t="s">
        <v>66</v>
      </c>
      <c r="L232" s="17" t="s">
        <v>180</v>
      </c>
      <c r="N232" s="17">
        <v>54</v>
      </c>
      <c r="O232" s="17">
        <v>6</v>
      </c>
      <c r="P232" s="17">
        <v>1</v>
      </c>
      <c r="Q232" s="17">
        <v>1</v>
      </c>
      <c r="R232">
        <v>1014675311</v>
      </c>
      <c r="S232">
        <v>4347</v>
      </c>
      <c r="T232">
        <f>MATCH(D232,Отчет!$D$1:$D$65536,0)</f>
        <v>17</v>
      </c>
    </row>
    <row r="233" spans="1:20" x14ac:dyDescent="0.2">
      <c r="A233" s="17">
        <v>1190189910</v>
      </c>
      <c r="B233" s="17">
        <v>4</v>
      </c>
      <c r="D233" s="17">
        <v>1164804614</v>
      </c>
      <c r="E233" s="7" t="s">
        <v>86</v>
      </c>
      <c r="F233" s="7" t="s">
        <v>87</v>
      </c>
      <c r="G233" s="7" t="s">
        <v>88</v>
      </c>
      <c r="H233" s="17" t="s">
        <v>89</v>
      </c>
      <c r="I233" s="7" t="s">
        <v>188</v>
      </c>
      <c r="J233" s="17">
        <v>6</v>
      </c>
      <c r="K233" s="17" t="s">
        <v>66</v>
      </c>
      <c r="L233" s="17" t="s">
        <v>180</v>
      </c>
      <c r="N233" s="17">
        <v>24</v>
      </c>
      <c r="O233" s="17">
        <v>6</v>
      </c>
      <c r="P233" s="17">
        <v>1</v>
      </c>
      <c r="Q233" s="17">
        <v>1</v>
      </c>
      <c r="R233">
        <v>1014675311</v>
      </c>
      <c r="S233">
        <v>4347</v>
      </c>
      <c r="T233">
        <f>MATCH(D233,Отчет!$D$1:$D$65536,0)</f>
        <v>41</v>
      </c>
    </row>
    <row r="234" spans="1:20" x14ac:dyDescent="0.2">
      <c r="A234" s="17">
        <v>1190189759</v>
      </c>
      <c r="B234" s="17">
        <v>8</v>
      </c>
      <c r="D234" s="17">
        <v>1164804536</v>
      </c>
      <c r="E234" s="7" t="s">
        <v>90</v>
      </c>
      <c r="F234" s="7" t="s">
        <v>91</v>
      </c>
      <c r="G234" s="7" t="s">
        <v>77</v>
      </c>
      <c r="H234" s="17" t="s">
        <v>92</v>
      </c>
      <c r="I234" s="7" t="s">
        <v>188</v>
      </c>
      <c r="J234" s="17">
        <v>6</v>
      </c>
      <c r="K234" s="17" t="s">
        <v>66</v>
      </c>
      <c r="L234" s="17" t="s">
        <v>180</v>
      </c>
      <c r="N234" s="17">
        <v>48</v>
      </c>
      <c r="O234" s="17">
        <v>6</v>
      </c>
      <c r="P234" s="17">
        <v>1</v>
      </c>
      <c r="Q234" s="17">
        <v>1</v>
      </c>
      <c r="R234">
        <v>1014675311</v>
      </c>
      <c r="S234">
        <v>4347</v>
      </c>
      <c r="T234">
        <f>MATCH(D234,Отчет!$D$1:$D$65536,0)</f>
        <v>19</v>
      </c>
    </row>
    <row r="235" spans="1:20" x14ac:dyDescent="0.2">
      <c r="A235" s="17">
        <v>1190189343</v>
      </c>
      <c r="B235" s="17">
        <v>5</v>
      </c>
      <c r="D235" s="17">
        <v>1164804367</v>
      </c>
      <c r="E235" s="7" t="s">
        <v>148</v>
      </c>
      <c r="F235" s="7" t="s">
        <v>69</v>
      </c>
      <c r="G235" s="7" t="s">
        <v>159</v>
      </c>
      <c r="H235" s="17" t="s">
        <v>160</v>
      </c>
      <c r="I235" s="7" t="s">
        <v>188</v>
      </c>
      <c r="J235" s="17">
        <v>6</v>
      </c>
      <c r="K235" s="17" t="s">
        <v>66</v>
      </c>
      <c r="L235" s="17" t="s">
        <v>180</v>
      </c>
      <c r="N235" s="17">
        <v>30</v>
      </c>
      <c r="O235" s="17">
        <v>6</v>
      </c>
      <c r="P235" s="17">
        <v>1</v>
      </c>
      <c r="Q235" s="17">
        <v>1</v>
      </c>
      <c r="R235">
        <v>1014675311</v>
      </c>
      <c r="S235">
        <v>4347</v>
      </c>
      <c r="T235">
        <f>MATCH(D235,Отчет!$D$1:$D$65536,0)</f>
        <v>38</v>
      </c>
    </row>
    <row r="236" spans="1:20" x14ac:dyDescent="0.2">
      <c r="A236" s="17">
        <v>1190189636</v>
      </c>
      <c r="B236" s="17">
        <v>7</v>
      </c>
      <c r="D236" s="17">
        <v>1164804484</v>
      </c>
      <c r="E236" s="7" t="s">
        <v>136</v>
      </c>
      <c r="F236" s="7" t="s">
        <v>137</v>
      </c>
      <c r="G236" s="7" t="s">
        <v>138</v>
      </c>
      <c r="H236" s="17" t="s">
        <v>139</v>
      </c>
      <c r="I236" s="7" t="s">
        <v>188</v>
      </c>
      <c r="J236" s="17">
        <v>6</v>
      </c>
      <c r="K236" s="17" t="s">
        <v>66</v>
      </c>
      <c r="L236" s="17" t="s">
        <v>180</v>
      </c>
      <c r="N236" s="17">
        <v>42</v>
      </c>
      <c r="O236" s="17">
        <v>6</v>
      </c>
      <c r="P236" s="17">
        <v>1</v>
      </c>
      <c r="Q236" s="17">
        <v>1</v>
      </c>
      <c r="R236">
        <v>1014675311</v>
      </c>
      <c r="S236">
        <v>4347</v>
      </c>
      <c r="T236">
        <f>MATCH(D236,Отчет!$D$1:$D$65536,0)</f>
        <v>14</v>
      </c>
    </row>
    <row r="237" spans="1:20" x14ac:dyDescent="0.2">
      <c r="A237" s="17">
        <v>1190189304</v>
      </c>
      <c r="B237" s="17">
        <v>7</v>
      </c>
      <c r="D237" s="17">
        <v>1164804354</v>
      </c>
      <c r="E237" s="7" t="s">
        <v>148</v>
      </c>
      <c r="F237" s="7" t="s">
        <v>97</v>
      </c>
      <c r="G237" s="7" t="s">
        <v>149</v>
      </c>
      <c r="H237" s="17" t="s">
        <v>150</v>
      </c>
      <c r="I237" s="7" t="s">
        <v>188</v>
      </c>
      <c r="J237" s="17">
        <v>6</v>
      </c>
      <c r="K237" s="17" t="s">
        <v>66</v>
      </c>
      <c r="L237" s="17" t="s">
        <v>180</v>
      </c>
      <c r="N237" s="17">
        <v>0</v>
      </c>
      <c r="O237" s="17">
        <v>6</v>
      </c>
      <c r="P237" s="17">
        <v>1</v>
      </c>
      <c r="Q237" s="17">
        <v>1</v>
      </c>
      <c r="R237">
        <v>1014675311</v>
      </c>
      <c r="S237">
        <v>4347</v>
      </c>
      <c r="T237">
        <f>MATCH(D237,Отчет!$D$1:$D$65536,0)</f>
        <v>29</v>
      </c>
    </row>
    <row r="238" spans="1:20" x14ac:dyDescent="0.2">
      <c r="A238" s="17">
        <v>1190189837</v>
      </c>
      <c r="B238" s="17">
        <v>8</v>
      </c>
      <c r="D238" s="17">
        <v>1164804575</v>
      </c>
      <c r="E238" s="7" t="s">
        <v>61</v>
      </c>
      <c r="F238" s="7" t="s">
        <v>62</v>
      </c>
      <c r="G238" s="7" t="s">
        <v>63</v>
      </c>
      <c r="H238" s="17" t="s">
        <v>64</v>
      </c>
      <c r="I238" s="7" t="s">
        <v>188</v>
      </c>
      <c r="J238" s="17">
        <v>6</v>
      </c>
      <c r="K238" s="17" t="s">
        <v>66</v>
      </c>
      <c r="L238" s="17" t="s">
        <v>180</v>
      </c>
      <c r="N238" s="17">
        <v>48</v>
      </c>
      <c r="O238" s="17">
        <v>6</v>
      </c>
      <c r="P238" s="17">
        <v>1</v>
      </c>
      <c r="Q238" s="17">
        <v>1</v>
      </c>
      <c r="R238">
        <v>1014675311</v>
      </c>
      <c r="S238">
        <v>4347</v>
      </c>
      <c r="T238">
        <f>MATCH(D238,Отчет!$D$1:$D$65536,0)</f>
        <v>32</v>
      </c>
    </row>
    <row r="239" spans="1:20" x14ac:dyDescent="0.2">
      <c r="A239" s="17">
        <v>1190190061</v>
      </c>
      <c r="B239" s="17">
        <v>6</v>
      </c>
      <c r="D239" s="17">
        <v>1164804341</v>
      </c>
      <c r="E239" s="7" t="s">
        <v>128</v>
      </c>
      <c r="F239" s="7" t="s">
        <v>129</v>
      </c>
      <c r="G239" s="7" t="s">
        <v>130</v>
      </c>
      <c r="H239" s="17" t="s">
        <v>131</v>
      </c>
      <c r="I239" s="7" t="s">
        <v>188</v>
      </c>
      <c r="J239" s="17">
        <v>6</v>
      </c>
      <c r="K239" s="17" t="s">
        <v>66</v>
      </c>
      <c r="L239" s="17" t="s">
        <v>180</v>
      </c>
      <c r="N239" s="17">
        <v>0</v>
      </c>
      <c r="O239" s="17">
        <v>6</v>
      </c>
      <c r="P239" s="17">
        <v>1</v>
      </c>
      <c r="Q239" s="17">
        <v>1</v>
      </c>
      <c r="R239">
        <v>1014675311</v>
      </c>
      <c r="S239">
        <v>4347</v>
      </c>
      <c r="T239">
        <f>MATCH(D239,Отчет!$D$1:$D$65536,0)</f>
        <v>35</v>
      </c>
    </row>
    <row r="240" spans="1:20" x14ac:dyDescent="0.2">
      <c r="A240" s="17">
        <v>1190189604</v>
      </c>
      <c r="B240" s="17">
        <v>5</v>
      </c>
      <c r="D240" s="17">
        <v>1164804471</v>
      </c>
      <c r="E240" s="7" t="s">
        <v>124</v>
      </c>
      <c r="F240" s="7" t="s">
        <v>125</v>
      </c>
      <c r="G240" s="7" t="s">
        <v>126</v>
      </c>
      <c r="H240" s="17" t="s">
        <v>127</v>
      </c>
      <c r="I240" s="7" t="s">
        <v>188</v>
      </c>
      <c r="J240" s="17">
        <v>6</v>
      </c>
      <c r="K240" s="17" t="s">
        <v>66</v>
      </c>
      <c r="L240" s="17" t="s">
        <v>180</v>
      </c>
      <c r="N240" s="17">
        <v>30</v>
      </c>
      <c r="O240" s="17">
        <v>6</v>
      </c>
      <c r="P240" s="17">
        <v>1</v>
      </c>
      <c r="Q240" s="17">
        <v>1</v>
      </c>
      <c r="R240">
        <v>1014675311</v>
      </c>
      <c r="S240">
        <v>4347</v>
      </c>
      <c r="T240">
        <f>MATCH(D240,Отчет!$D$1:$D$65536,0)</f>
        <v>39</v>
      </c>
    </row>
    <row r="241" spans="1:20" x14ac:dyDescent="0.2">
      <c r="A241" s="17">
        <v>1190189236</v>
      </c>
      <c r="B241" s="17">
        <v>8</v>
      </c>
      <c r="D241" s="17">
        <v>1164804328</v>
      </c>
      <c r="E241" s="7" t="s">
        <v>96</v>
      </c>
      <c r="F241" s="7" t="s">
        <v>97</v>
      </c>
      <c r="G241" s="7" t="s">
        <v>98</v>
      </c>
      <c r="H241" s="17" t="s">
        <v>99</v>
      </c>
      <c r="I241" s="7" t="s">
        <v>188</v>
      </c>
      <c r="J241" s="17">
        <v>6</v>
      </c>
      <c r="K241" s="17" t="s">
        <v>66</v>
      </c>
      <c r="L241" s="17" t="s">
        <v>180</v>
      </c>
      <c r="N241" s="17">
        <v>48</v>
      </c>
      <c r="O241" s="17">
        <v>6</v>
      </c>
      <c r="P241" s="17">
        <v>1</v>
      </c>
      <c r="Q241" s="17">
        <v>1</v>
      </c>
      <c r="R241">
        <v>1014675311</v>
      </c>
      <c r="S241">
        <v>4347</v>
      </c>
      <c r="T241">
        <f>MATCH(D241,Отчет!$D$1:$D$65536,0)</f>
        <v>33</v>
      </c>
    </row>
    <row r="242" spans="1:20" x14ac:dyDescent="0.2">
      <c r="A242" s="17">
        <v>1190189731</v>
      </c>
      <c r="B242" s="17">
        <v>9</v>
      </c>
      <c r="D242" s="17">
        <v>1164804523</v>
      </c>
      <c r="E242" s="7" t="s">
        <v>68</v>
      </c>
      <c r="F242" s="7" t="s">
        <v>69</v>
      </c>
      <c r="G242" s="7" t="s">
        <v>70</v>
      </c>
      <c r="H242" s="17" t="s">
        <v>71</v>
      </c>
      <c r="I242" s="7" t="s">
        <v>188</v>
      </c>
      <c r="J242" s="17">
        <v>6</v>
      </c>
      <c r="K242" s="17" t="s">
        <v>66</v>
      </c>
      <c r="L242" s="17" t="s">
        <v>180</v>
      </c>
      <c r="N242" s="17">
        <v>54</v>
      </c>
      <c r="O242" s="17">
        <v>6</v>
      </c>
      <c r="P242" s="17">
        <v>1</v>
      </c>
      <c r="Q242" s="17">
        <v>1</v>
      </c>
      <c r="R242">
        <v>1014675311</v>
      </c>
      <c r="S242">
        <v>4347</v>
      </c>
      <c r="T242">
        <f>MATCH(D242,Отчет!$D$1:$D$65536,0)</f>
        <v>20</v>
      </c>
    </row>
    <row r="243" spans="1:20" x14ac:dyDescent="0.2">
      <c r="A243" s="17">
        <v>1290067203</v>
      </c>
      <c r="B243" s="17">
        <v>8</v>
      </c>
      <c r="D243" s="17">
        <v>1280146095</v>
      </c>
      <c r="E243" s="7" t="s">
        <v>108</v>
      </c>
      <c r="F243" s="7" t="s">
        <v>109</v>
      </c>
      <c r="G243" s="7" t="s">
        <v>102</v>
      </c>
      <c r="H243" s="17" t="s">
        <v>110</v>
      </c>
      <c r="I243" s="7" t="s">
        <v>188</v>
      </c>
      <c r="J243" s="17">
        <v>6</v>
      </c>
      <c r="K243" s="17" t="s">
        <v>66</v>
      </c>
      <c r="L243" s="17" t="s">
        <v>180</v>
      </c>
      <c r="N243" s="17">
        <v>48</v>
      </c>
      <c r="O243" s="17">
        <v>6</v>
      </c>
      <c r="P243" s="17">
        <v>1</v>
      </c>
      <c r="Q243" s="17">
        <v>1</v>
      </c>
      <c r="R243">
        <v>1014675311</v>
      </c>
      <c r="S243">
        <v>4347</v>
      </c>
      <c r="T243">
        <f>MATCH(D243,Отчет!$D$1:$D$65536,0)</f>
        <v>34</v>
      </c>
    </row>
    <row r="244" spans="1:20" x14ac:dyDescent="0.2">
      <c r="A244" s="17">
        <v>1190189571</v>
      </c>
      <c r="B244" s="17">
        <v>10</v>
      </c>
      <c r="D244" s="17">
        <v>1164804458</v>
      </c>
      <c r="E244" s="7" t="s">
        <v>114</v>
      </c>
      <c r="F244" s="7" t="s">
        <v>115</v>
      </c>
      <c r="G244" s="7" t="s">
        <v>116</v>
      </c>
      <c r="H244" s="17" t="s">
        <v>117</v>
      </c>
      <c r="I244" s="7" t="s">
        <v>188</v>
      </c>
      <c r="J244" s="17">
        <v>6</v>
      </c>
      <c r="K244" s="17" t="s">
        <v>66</v>
      </c>
      <c r="L244" s="17" t="s">
        <v>180</v>
      </c>
      <c r="N244" s="17">
        <v>60</v>
      </c>
      <c r="O244" s="17">
        <v>6</v>
      </c>
      <c r="P244" s="17">
        <v>1</v>
      </c>
      <c r="Q244" s="17">
        <v>1</v>
      </c>
      <c r="R244">
        <v>1014675311</v>
      </c>
      <c r="S244">
        <v>4347</v>
      </c>
      <c r="T244">
        <f>MATCH(D244,Отчет!$D$1:$D$65536,0)</f>
        <v>13</v>
      </c>
    </row>
    <row r="245" spans="1:20" x14ac:dyDescent="0.2">
      <c r="A245" s="17">
        <v>1236127449</v>
      </c>
      <c r="B245" s="17">
        <v>10</v>
      </c>
      <c r="D245" s="17">
        <v>1231741399</v>
      </c>
      <c r="E245" s="7" t="s">
        <v>118</v>
      </c>
      <c r="F245" s="7" t="s">
        <v>119</v>
      </c>
      <c r="G245" s="7" t="s">
        <v>118</v>
      </c>
      <c r="H245" s="17" t="s">
        <v>120</v>
      </c>
      <c r="I245" s="7" t="s">
        <v>188</v>
      </c>
      <c r="J245" s="17">
        <v>6</v>
      </c>
      <c r="K245" s="17" t="s">
        <v>66</v>
      </c>
      <c r="L245" s="17" t="s">
        <v>180</v>
      </c>
      <c r="N245" s="17">
        <v>60</v>
      </c>
      <c r="O245" s="17">
        <v>6</v>
      </c>
      <c r="P245" s="17">
        <v>1</v>
      </c>
      <c r="Q245" s="17">
        <v>1</v>
      </c>
      <c r="R245">
        <v>1014675311</v>
      </c>
      <c r="S245">
        <v>4347</v>
      </c>
      <c r="T245">
        <f>MATCH(D245,Отчет!$D$1:$D$65536,0)</f>
        <v>21</v>
      </c>
    </row>
    <row r="246" spans="1:20" x14ac:dyDescent="0.2">
      <c r="A246" s="17">
        <v>1190189784</v>
      </c>
      <c r="B246" s="17">
        <v>10</v>
      </c>
      <c r="D246" s="17">
        <v>1164804549</v>
      </c>
      <c r="E246" s="7" t="s">
        <v>81</v>
      </c>
      <c r="F246" s="7" t="s">
        <v>82</v>
      </c>
      <c r="G246" s="7" t="s">
        <v>73</v>
      </c>
      <c r="H246" s="17" t="s">
        <v>83</v>
      </c>
      <c r="I246" s="7" t="s">
        <v>188</v>
      </c>
      <c r="J246" s="17">
        <v>6</v>
      </c>
      <c r="K246" s="17" t="s">
        <v>66</v>
      </c>
      <c r="L246" s="17" t="s">
        <v>180</v>
      </c>
      <c r="N246" s="17">
        <v>60</v>
      </c>
      <c r="O246" s="17">
        <v>6</v>
      </c>
      <c r="P246" s="17">
        <v>1</v>
      </c>
      <c r="Q246" s="17">
        <v>1</v>
      </c>
      <c r="R246">
        <v>1014675311</v>
      </c>
      <c r="S246">
        <v>4347</v>
      </c>
      <c r="T246">
        <f>MATCH(D246,Отчет!$D$1:$D$65536,0)</f>
        <v>23</v>
      </c>
    </row>
    <row r="247" spans="1:20" x14ac:dyDescent="0.2">
      <c r="A247" s="17">
        <v>1236127478</v>
      </c>
      <c r="B247" s="17">
        <v>9</v>
      </c>
      <c r="D247" s="17">
        <v>1224594407</v>
      </c>
      <c r="E247" s="7" t="s">
        <v>100</v>
      </c>
      <c r="F247" s="7" t="s">
        <v>101</v>
      </c>
      <c r="G247" s="7" t="s">
        <v>102</v>
      </c>
      <c r="H247" s="17" t="s">
        <v>103</v>
      </c>
      <c r="I247" s="7" t="s">
        <v>188</v>
      </c>
      <c r="J247" s="17">
        <v>6</v>
      </c>
      <c r="K247" s="17" t="s">
        <v>66</v>
      </c>
      <c r="L247" s="17" t="s">
        <v>180</v>
      </c>
      <c r="N247" s="17">
        <v>54</v>
      </c>
      <c r="O247" s="17">
        <v>6</v>
      </c>
      <c r="P247" s="17">
        <v>1</v>
      </c>
      <c r="Q247" s="17">
        <v>1</v>
      </c>
      <c r="R247">
        <v>1014675311</v>
      </c>
      <c r="S247">
        <v>4347</v>
      </c>
      <c r="T247">
        <f>MATCH(D247,Отчет!$D$1:$D$65536,0)</f>
        <v>24</v>
      </c>
    </row>
    <row r="248" spans="1:20" x14ac:dyDescent="0.2">
      <c r="A248" s="17">
        <v>1190189542</v>
      </c>
      <c r="B248" s="17">
        <v>8</v>
      </c>
      <c r="D248" s="17">
        <v>1164804445</v>
      </c>
      <c r="E248" s="7" t="s">
        <v>104</v>
      </c>
      <c r="F248" s="7" t="s">
        <v>105</v>
      </c>
      <c r="G248" s="7" t="s">
        <v>106</v>
      </c>
      <c r="H248" s="17" t="s">
        <v>107</v>
      </c>
      <c r="I248" s="7" t="s">
        <v>188</v>
      </c>
      <c r="J248" s="17">
        <v>6</v>
      </c>
      <c r="K248" s="17" t="s">
        <v>66</v>
      </c>
      <c r="L248" s="17" t="s">
        <v>180</v>
      </c>
      <c r="N248" s="17">
        <v>48</v>
      </c>
      <c r="O248" s="17">
        <v>6</v>
      </c>
      <c r="P248" s="17">
        <v>1</v>
      </c>
      <c r="Q248" s="17">
        <v>1</v>
      </c>
      <c r="R248">
        <v>1014675311</v>
      </c>
      <c r="S248">
        <v>4347</v>
      </c>
      <c r="T248">
        <f>MATCH(D248,Отчет!$D$1:$D$65536,0)</f>
        <v>26</v>
      </c>
    </row>
    <row r="249" spans="1:20" x14ac:dyDescent="0.2">
      <c r="A249" s="17">
        <v>1256484805</v>
      </c>
      <c r="B249" s="17">
        <v>9</v>
      </c>
      <c r="D249" s="17">
        <v>1224594392</v>
      </c>
      <c r="E249" s="7" t="s">
        <v>111</v>
      </c>
      <c r="F249" s="7" t="s">
        <v>112</v>
      </c>
      <c r="G249" s="7" t="s">
        <v>102</v>
      </c>
      <c r="H249" s="17" t="s">
        <v>113</v>
      </c>
      <c r="I249" s="7" t="s">
        <v>188</v>
      </c>
      <c r="J249" s="17">
        <v>6</v>
      </c>
      <c r="K249" s="17" t="s">
        <v>66</v>
      </c>
      <c r="L249" s="17" t="s">
        <v>180</v>
      </c>
      <c r="N249" s="17">
        <v>54</v>
      </c>
      <c r="O249" s="17">
        <v>6</v>
      </c>
      <c r="P249" s="17">
        <v>1</v>
      </c>
      <c r="Q249" s="17">
        <v>1</v>
      </c>
      <c r="R249">
        <v>1014675311</v>
      </c>
      <c r="S249">
        <v>4347</v>
      </c>
      <c r="T249">
        <f>MATCH(D249,Отчет!$D$1:$D$65536,0)</f>
        <v>27</v>
      </c>
    </row>
    <row r="250" spans="1:20" x14ac:dyDescent="0.2">
      <c r="A250" s="17">
        <v>1190189702</v>
      </c>
      <c r="B250" s="17">
        <v>8</v>
      </c>
      <c r="D250" s="17">
        <v>1164804510</v>
      </c>
      <c r="E250" s="7" t="s">
        <v>155</v>
      </c>
      <c r="F250" s="7" t="s">
        <v>156</v>
      </c>
      <c r="G250" s="7" t="s">
        <v>157</v>
      </c>
      <c r="H250" s="17" t="s">
        <v>158</v>
      </c>
      <c r="I250" s="7" t="s">
        <v>188</v>
      </c>
      <c r="J250" s="17">
        <v>6</v>
      </c>
      <c r="K250" s="17" t="s">
        <v>66</v>
      </c>
      <c r="L250" s="17" t="s">
        <v>180</v>
      </c>
      <c r="N250" s="17">
        <v>48</v>
      </c>
      <c r="O250" s="17">
        <v>6</v>
      </c>
      <c r="P250" s="17">
        <v>1</v>
      </c>
      <c r="Q250" s="17">
        <v>1</v>
      </c>
      <c r="R250">
        <v>1014675311</v>
      </c>
      <c r="S250">
        <v>4347</v>
      </c>
      <c r="T250">
        <f>MATCH(D250,Отчет!$D$1:$D$65536,0)</f>
        <v>31</v>
      </c>
    </row>
    <row r="251" spans="1:20" x14ac:dyDescent="0.2">
      <c r="A251" s="17">
        <v>1236127404</v>
      </c>
      <c r="B251" s="17">
        <v>10</v>
      </c>
      <c r="D251" s="17">
        <v>1224594360</v>
      </c>
      <c r="E251" s="7" t="s">
        <v>121</v>
      </c>
      <c r="F251" s="7" t="s">
        <v>122</v>
      </c>
      <c r="G251" s="7" t="s">
        <v>102</v>
      </c>
      <c r="H251" s="17" t="s">
        <v>123</v>
      </c>
      <c r="I251" s="7" t="s">
        <v>188</v>
      </c>
      <c r="J251" s="17">
        <v>6</v>
      </c>
      <c r="K251" s="17" t="s">
        <v>66</v>
      </c>
      <c r="L251" s="17" t="s">
        <v>180</v>
      </c>
      <c r="N251" s="17">
        <v>60</v>
      </c>
      <c r="O251" s="17">
        <v>6</v>
      </c>
      <c r="P251" s="17">
        <v>1</v>
      </c>
      <c r="Q251" s="17">
        <v>1</v>
      </c>
      <c r="R251">
        <v>1014675311</v>
      </c>
      <c r="S251">
        <v>4347</v>
      </c>
      <c r="T251">
        <f>MATCH(D251,Отчет!$D$1:$D$65536,0)</f>
        <v>36</v>
      </c>
    </row>
    <row r="252" spans="1:20" x14ac:dyDescent="0.2">
      <c r="A252" s="17">
        <v>1190189503</v>
      </c>
      <c r="B252" s="17">
        <v>10</v>
      </c>
      <c r="D252" s="17">
        <v>1164804432</v>
      </c>
      <c r="E252" s="7" t="s">
        <v>93</v>
      </c>
      <c r="F252" s="7" t="s">
        <v>82</v>
      </c>
      <c r="G252" s="7" t="s">
        <v>94</v>
      </c>
      <c r="H252" s="17" t="s">
        <v>95</v>
      </c>
      <c r="I252" s="7" t="s">
        <v>188</v>
      </c>
      <c r="J252" s="17">
        <v>6</v>
      </c>
      <c r="K252" s="17" t="s">
        <v>66</v>
      </c>
      <c r="L252" s="17" t="s">
        <v>180</v>
      </c>
      <c r="N252" s="17">
        <v>60</v>
      </c>
      <c r="O252" s="17">
        <v>6</v>
      </c>
      <c r="P252" s="17">
        <v>1</v>
      </c>
      <c r="Q252" s="17">
        <v>1</v>
      </c>
      <c r="R252">
        <v>1014675311</v>
      </c>
      <c r="S252">
        <v>4347</v>
      </c>
      <c r="T252">
        <f>MATCH(D252,Отчет!$D$1:$D$65536,0)</f>
        <v>22</v>
      </c>
    </row>
    <row r="253" spans="1:20" x14ac:dyDescent="0.2">
      <c r="A253" s="17">
        <v>1304857194</v>
      </c>
      <c r="B253" s="17">
        <v>9</v>
      </c>
      <c r="D253" s="17">
        <v>1181020562</v>
      </c>
      <c r="E253" s="7" t="s">
        <v>132</v>
      </c>
      <c r="F253" s="7" t="s">
        <v>133</v>
      </c>
      <c r="G253" s="7" t="s">
        <v>134</v>
      </c>
      <c r="H253" s="17" t="s">
        <v>135</v>
      </c>
      <c r="I253" s="7" t="s">
        <v>188</v>
      </c>
      <c r="J253" s="17">
        <v>6</v>
      </c>
      <c r="K253" s="17" t="s">
        <v>66</v>
      </c>
      <c r="L253" s="17" t="s">
        <v>180</v>
      </c>
      <c r="N253" s="17">
        <v>54</v>
      </c>
      <c r="O253" s="17">
        <v>6</v>
      </c>
      <c r="P253" s="17">
        <v>1</v>
      </c>
      <c r="Q253" s="17">
        <v>1</v>
      </c>
      <c r="R253">
        <v>1014675311</v>
      </c>
      <c r="S253">
        <v>4347</v>
      </c>
      <c r="T253">
        <f>MATCH(D253,Отчет!$D$1:$D$65536,0)</f>
        <v>30</v>
      </c>
    </row>
    <row r="254" spans="1:20" x14ac:dyDescent="0.2">
      <c r="A254" s="17">
        <v>1190189810</v>
      </c>
      <c r="B254" s="17">
        <v>10</v>
      </c>
      <c r="D254" s="17">
        <v>1164804562</v>
      </c>
      <c r="E254" s="7" t="s">
        <v>72</v>
      </c>
      <c r="F254" s="7" t="s">
        <v>69</v>
      </c>
      <c r="G254" s="7" t="s">
        <v>73</v>
      </c>
      <c r="H254" s="17" t="s">
        <v>74</v>
      </c>
      <c r="I254" s="7" t="s">
        <v>188</v>
      </c>
      <c r="J254" s="17">
        <v>6</v>
      </c>
      <c r="K254" s="17" t="s">
        <v>66</v>
      </c>
      <c r="L254" s="17" t="s">
        <v>180</v>
      </c>
      <c r="N254" s="17">
        <v>60</v>
      </c>
      <c r="O254" s="17">
        <v>6</v>
      </c>
      <c r="P254" s="17">
        <v>1</v>
      </c>
      <c r="Q254" s="17">
        <v>1</v>
      </c>
      <c r="R254">
        <v>1014675311</v>
      </c>
      <c r="S254">
        <v>4347</v>
      </c>
      <c r="T254">
        <f>MATCH(D254,Отчет!$D$1:$D$65536,0)</f>
        <v>12</v>
      </c>
    </row>
    <row r="255" spans="1:20" x14ac:dyDescent="0.2">
      <c r="A255" s="17">
        <v>1190190012</v>
      </c>
      <c r="B255" s="17">
        <v>9</v>
      </c>
      <c r="D255" s="17">
        <v>1176337823</v>
      </c>
      <c r="E255" s="7" t="s">
        <v>140</v>
      </c>
      <c r="F255" s="7" t="s">
        <v>141</v>
      </c>
      <c r="G255" s="7" t="s">
        <v>142</v>
      </c>
      <c r="H255" s="17" t="s">
        <v>143</v>
      </c>
      <c r="I255" s="7" t="s">
        <v>188</v>
      </c>
      <c r="J255" s="17">
        <v>6</v>
      </c>
      <c r="K255" s="17" t="s">
        <v>66</v>
      </c>
      <c r="L255" s="17" t="s">
        <v>180</v>
      </c>
      <c r="N255" s="17">
        <v>54</v>
      </c>
      <c r="O255" s="17">
        <v>6</v>
      </c>
      <c r="P255" s="17">
        <v>1</v>
      </c>
      <c r="Q255" s="17">
        <v>1</v>
      </c>
      <c r="R255">
        <v>1014675311</v>
      </c>
      <c r="S255">
        <v>4347</v>
      </c>
      <c r="T255">
        <f>MATCH(D255,Отчет!$D$1:$D$65536,0)</f>
        <v>28</v>
      </c>
    </row>
    <row r="256" spans="1:20" x14ac:dyDescent="0.2">
      <c r="A256" s="17">
        <v>1190189472</v>
      </c>
      <c r="B256" s="17">
        <v>8</v>
      </c>
      <c r="D256" s="17">
        <v>1164804419</v>
      </c>
      <c r="E256" s="7" t="s">
        <v>165</v>
      </c>
      <c r="F256" s="7" t="s">
        <v>76</v>
      </c>
      <c r="G256" s="7" t="s">
        <v>116</v>
      </c>
      <c r="H256" s="17" t="s">
        <v>166</v>
      </c>
      <c r="I256" s="7" t="s">
        <v>188</v>
      </c>
      <c r="J256" s="17">
        <v>6</v>
      </c>
      <c r="K256" s="17" t="s">
        <v>66</v>
      </c>
      <c r="L256" s="17" t="s">
        <v>180</v>
      </c>
      <c r="N256" s="17">
        <v>48</v>
      </c>
      <c r="O256" s="17">
        <v>6</v>
      </c>
      <c r="P256" s="17">
        <v>1</v>
      </c>
      <c r="Q256" s="17">
        <v>1</v>
      </c>
      <c r="R256">
        <v>1014675311</v>
      </c>
      <c r="S256">
        <v>4347</v>
      </c>
      <c r="T256">
        <f>MATCH(D256,Отчет!$D$1:$D$65536,0)</f>
        <v>18</v>
      </c>
    </row>
    <row r="257" spans="1:20" x14ac:dyDescent="0.2">
      <c r="A257" s="17">
        <v>1190189986</v>
      </c>
      <c r="B257" s="17">
        <v>9</v>
      </c>
      <c r="D257" s="17">
        <v>1171456174</v>
      </c>
      <c r="E257" s="7" t="s">
        <v>151</v>
      </c>
      <c r="F257" s="7" t="s">
        <v>152</v>
      </c>
      <c r="G257" s="7" t="s">
        <v>153</v>
      </c>
      <c r="H257" s="17" t="s">
        <v>154</v>
      </c>
      <c r="I257" s="7" t="s">
        <v>188</v>
      </c>
      <c r="J257" s="17">
        <v>6</v>
      </c>
      <c r="K257" s="17" t="s">
        <v>66</v>
      </c>
      <c r="L257" s="17" t="s">
        <v>180</v>
      </c>
      <c r="N257" s="17">
        <v>54</v>
      </c>
      <c r="O257" s="17">
        <v>6</v>
      </c>
      <c r="P257" s="17">
        <v>1</v>
      </c>
      <c r="Q257" s="17">
        <v>0</v>
      </c>
      <c r="R257">
        <v>1014675311</v>
      </c>
      <c r="S257">
        <v>4347</v>
      </c>
      <c r="T257">
        <f>MATCH(D257,Отчет!$D$1:$D$65536,0)</f>
        <v>25</v>
      </c>
    </row>
    <row r="258" spans="1:20" x14ac:dyDescent="0.2">
      <c r="A258" s="17">
        <v>1190189672</v>
      </c>
      <c r="B258" s="17">
        <v>6</v>
      </c>
      <c r="D258" s="17">
        <v>1164804497</v>
      </c>
      <c r="E258" s="7" t="s">
        <v>144</v>
      </c>
      <c r="F258" s="7" t="s">
        <v>145</v>
      </c>
      <c r="G258" s="7" t="s">
        <v>146</v>
      </c>
      <c r="H258" s="17" t="s">
        <v>147</v>
      </c>
      <c r="I258" s="7" t="s">
        <v>188</v>
      </c>
      <c r="J258" s="17">
        <v>6</v>
      </c>
      <c r="K258" s="17" t="s">
        <v>66</v>
      </c>
      <c r="L258" s="17" t="s">
        <v>180</v>
      </c>
      <c r="N258" s="17">
        <v>36</v>
      </c>
      <c r="O258" s="17">
        <v>6</v>
      </c>
      <c r="P258" s="17">
        <v>1</v>
      </c>
      <c r="Q258" s="17">
        <v>1</v>
      </c>
      <c r="R258">
        <v>1014675311</v>
      </c>
      <c r="S258">
        <v>4347</v>
      </c>
      <c r="T258">
        <f>MATCH(D258,Отчет!$D$1:$D$65536,0)</f>
        <v>40</v>
      </c>
    </row>
    <row r="259" spans="1:20" x14ac:dyDescent="0.2">
      <c r="A259" s="17">
        <v>1190189960</v>
      </c>
      <c r="B259" s="17">
        <v>6</v>
      </c>
      <c r="D259" s="17">
        <v>1164804640</v>
      </c>
      <c r="E259" s="7" t="s">
        <v>161</v>
      </c>
      <c r="F259" s="7" t="s">
        <v>162</v>
      </c>
      <c r="G259" s="7" t="s">
        <v>163</v>
      </c>
      <c r="H259" s="17" t="s">
        <v>164</v>
      </c>
      <c r="I259" s="7" t="s">
        <v>188</v>
      </c>
      <c r="J259" s="17">
        <v>6</v>
      </c>
      <c r="K259" s="17" t="s">
        <v>66</v>
      </c>
      <c r="L259" s="17" t="s">
        <v>180</v>
      </c>
      <c r="N259" s="17">
        <v>36</v>
      </c>
      <c r="O259" s="17">
        <v>6</v>
      </c>
      <c r="P259" s="17">
        <v>1</v>
      </c>
      <c r="Q259" s="17">
        <v>1</v>
      </c>
      <c r="R259">
        <v>1014675311</v>
      </c>
      <c r="S259">
        <v>4347</v>
      </c>
      <c r="T259">
        <f>MATCH(D259,Отчет!$D$1:$D$65536,0)</f>
        <v>37</v>
      </c>
    </row>
    <row r="260" spans="1:20" x14ac:dyDescent="0.2">
      <c r="A260" s="17">
        <v>1190189406</v>
      </c>
      <c r="B260" s="17">
        <v>9</v>
      </c>
      <c r="D260" s="17">
        <v>1164804393</v>
      </c>
      <c r="E260" s="7" t="s">
        <v>79</v>
      </c>
      <c r="F260" s="7" t="s">
        <v>76</v>
      </c>
      <c r="G260" s="7" t="s">
        <v>63</v>
      </c>
      <c r="H260" s="17" t="s">
        <v>80</v>
      </c>
      <c r="I260" s="7" t="s">
        <v>188</v>
      </c>
      <c r="J260" s="17">
        <v>6</v>
      </c>
      <c r="K260" s="17" t="s">
        <v>66</v>
      </c>
      <c r="L260" s="17" t="s">
        <v>180</v>
      </c>
      <c r="N260" s="17">
        <v>54</v>
      </c>
      <c r="O260" s="17">
        <v>6</v>
      </c>
      <c r="P260" s="17">
        <v>1</v>
      </c>
      <c r="Q260" s="17">
        <v>1</v>
      </c>
      <c r="R260">
        <v>1014675311</v>
      </c>
      <c r="S260">
        <v>4347</v>
      </c>
      <c r="T260">
        <f>MATCH(D260,Отчет!$D$1:$D$65536,0)</f>
        <v>16</v>
      </c>
    </row>
    <row r="261" spans="1:20" x14ac:dyDescent="0.2">
      <c r="A261" s="17">
        <v>1190189374</v>
      </c>
      <c r="B261" s="17">
        <v>10</v>
      </c>
      <c r="D261" s="17">
        <v>1164804380</v>
      </c>
      <c r="E261" s="7" t="s">
        <v>84</v>
      </c>
      <c r="F261" s="7" t="s">
        <v>69</v>
      </c>
      <c r="G261" s="7" t="s">
        <v>63</v>
      </c>
      <c r="H261" s="17" t="s">
        <v>85</v>
      </c>
      <c r="I261" s="7" t="s">
        <v>188</v>
      </c>
      <c r="J261" s="17">
        <v>6</v>
      </c>
      <c r="K261" s="17" t="s">
        <v>66</v>
      </c>
      <c r="L261" s="17" t="s">
        <v>180</v>
      </c>
      <c r="N261" s="17">
        <v>60</v>
      </c>
      <c r="O261" s="17">
        <v>6</v>
      </c>
      <c r="P261" s="17">
        <v>1</v>
      </c>
      <c r="Q261" s="17">
        <v>1</v>
      </c>
      <c r="R261">
        <v>1014675311</v>
      </c>
      <c r="S261">
        <v>4347</v>
      </c>
      <c r="T261">
        <f>MATCH(D261,Отчет!$D$1:$D$65536,0)</f>
        <v>15</v>
      </c>
    </row>
    <row r="262" spans="1:20" x14ac:dyDescent="0.2">
      <c r="A262" s="17">
        <v>1261907652</v>
      </c>
      <c r="B262" s="17">
        <v>6</v>
      </c>
      <c r="D262" s="17">
        <v>1164804328</v>
      </c>
      <c r="E262" s="7" t="s">
        <v>96</v>
      </c>
      <c r="F262" s="7" t="s">
        <v>97</v>
      </c>
      <c r="G262" s="7" t="s">
        <v>98</v>
      </c>
      <c r="H262" s="17" t="s">
        <v>99</v>
      </c>
      <c r="I262" s="7" t="s">
        <v>189</v>
      </c>
      <c r="J262" s="17">
        <v>8</v>
      </c>
      <c r="K262" s="17" t="s">
        <v>66</v>
      </c>
      <c r="L262" s="17" t="s">
        <v>180</v>
      </c>
      <c r="N262" s="17">
        <v>48</v>
      </c>
      <c r="O262" s="17">
        <v>8</v>
      </c>
      <c r="P262" s="17">
        <v>1</v>
      </c>
      <c r="Q262" s="17">
        <v>1</v>
      </c>
      <c r="R262">
        <v>1014675311</v>
      </c>
      <c r="S262">
        <v>2098</v>
      </c>
      <c r="T262">
        <f>MATCH(D262,Отчет!$D$1:$D$65536,0)</f>
        <v>33</v>
      </c>
    </row>
    <row r="263" spans="1:20" x14ac:dyDescent="0.2">
      <c r="A263" s="17">
        <v>1277541832</v>
      </c>
      <c r="B263" s="17">
        <v>6</v>
      </c>
      <c r="D263" s="17">
        <v>1164804341</v>
      </c>
      <c r="E263" s="7" t="s">
        <v>128</v>
      </c>
      <c r="F263" s="7" t="s">
        <v>129</v>
      </c>
      <c r="G263" s="7" t="s">
        <v>130</v>
      </c>
      <c r="H263" s="17" t="s">
        <v>131</v>
      </c>
      <c r="I263" s="7" t="s">
        <v>189</v>
      </c>
      <c r="J263" s="17">
        <v>8</v>
      </c>
      <c r="K263" s="17" t="s">
        <v>66</v>
      </c>
      <c r="L263" s="17" t="s">
        <v>180</v>
      </c>
      <c r="N263" s="17">
        <v>48</v>
      </c>
      <c r="O263" s="17">
        <v>8</v>
      </c>
      <c r="P263" s="17">
        <v>1</v>
      </c>
      <c r="Q263" s="17">
        <v>1</v>
      </c>
      <c r="R263">
        <v>1014675311</v>
      </c>
      <c r="S263">
        <v>2098</v>
      </c>
      <c r="T263">
        <f>MATCH(D263,Отчет!$D$1:$D$65536,0)</f>
        <v>35</v>
      </c>
    </row>
    <row r="264" spans="1:20" x14ac:dyDescent="0.2">
      <c r="A264" s="17">
        <v>1585567756</v>
      </c>
      <c r="B264" s="17">
        <v>4</v>
      </c>
      <c r="D264" s="17">
        <v>1164804354</v>
      </c>
      <c r="E264" s="7" t="s">
        <v>148</v>
      </c>
      <c r="F264" s="7" t="s">
        <v>97</v>
      </c>
      <c r="G264" s="7" t="s">
        <v>149</v>
      </c>
      <c r="H264" s="17" t="s">
        <v>150</v>
      </c>
      <c r="I264" s="7" t="s">
        <v>189</v>
      </c>
      <c r="J264" s="17">
        <v>8</v>
      </c>
      <c r="K264" s="17" t="s">
        <v>66</v>
      </c>
      <c r="L264" s="17" t="s">
        <v>180</v>
      </c>
      <c r="N264" s="17">
        <v>32</v>
      </c>
      <c r="O264" s="17">
        <v>8</v>
      </c>
      <c r="P264" s="17">
        <v>1</v>
      </c>
      <c r="Q264" s="17">
        <v>1</v>
      </c>
      <c r="R264">
        <v>1014675311</v>
      </c>
      <c r="S264">
        <v>2098</v>
      </c>
      <c r="T264">
        <f>MATCH(D264,Отчет!$D$1:$D$65536,0)</f>
        <v>29</v>
      </c>
    </row>
    <row r="265" spans="1:20" x14ac:dyDescent="0.2">
      <c r="A265" s="17">
        <v>1258814323</v>
      </c>
      <c r="B265" s="17">
        <v>6</v>
      </c>
      <c r="D265" s="17">
        <v>1164804367</v>
      </c>
      <c r="E265" s="7" t="s">
        <v>148</v>
      </c>
      <c r="F265" s="7" t="s">
        <v>69</v>
      </c>
      <c r="G265" s="7" t="s">
        <v>159</v>
      </c>
      <c r="H265" s="17" t="s">
        <v>160</v>
      </c>
      <c r="I265" s="7" t="s">
        <v>189</v>
      </c>
      <c r="J265" s="17">
        <v>8</v>
      </c>
      <c r="K265" s="17" t="s">
        <v>66</v>
      </c>
      <c r="L265" s="17" t="s">
        <v>180</v>
      </c>
      <c r="N265" s="17">
        <v>48</v>
      </c>
      <c r="O265" s="17">
        <v>8</v>
      </c>
      <c r="P265" s="17">
        <v>1</v>
      </c>
      <c r="Q265" s="17">
        <v>1</v>
      </c>
      <c r="R265">
        <v>1014675311</v>
      </c>
      <c r="S265">
        <v>2098</v>
      </c>
      <c r="T265">
        <f>MATCH(D265,Отчет!$D$1:$D$65536,0)</f>
        <v>38</v>
      </c>
    </row>
    <row r="266" spans="1:20" x14ac:dyDescent="0.2">
      <c r="A266" s="17">
        <v>1258814349</v>
      </c>
      <c r="B266" s="17">
        <v>9</v>
      </c>
      <c r="D266" s="17">
        <v>1164804380</v>
      </c>
      <c r="E266" s="7" t="s">
        <v>84</v>
      </c>
      <c r="F266" s="7" t="s">
        <v>69</v>
      </c>
      <c r="G266" s="7" t="s">
        <v>63</v>
      </c>
      <c r="H266" s="17" t="s">
        <v>85</v>
      </c>
      <c r="I266" s="7" t="s">
        <v>189</v>
      </c>
      <c r="J266" s="17">
        <v>8</v>
      </c>
      <c r="K266" s="17" t="s">
        <v>66</v>
      </c>
      <c r="L266" s="17" t="s">
        <v>180</v>
      </c>
      <c r="N266" s="17">
        <v>72</v>
      </c>
      <c r="O266" s="17">
        <v>8</v>
      </c>
      <c r="P266" s="17">
        <v>1</v>
      </c>
      <c r="Q266" s="17">
        <v>1</v>
      </c>
      <c r="R266">
        <v>1014675311</v>
      </c>
      <c r="S266">
        <v>2098</v>
      </c>
      <c r="T266">
        <f>MATCH(D266,Отчет!$D$1:$D$65536,0)</f>
        <v>15</v>
      </c>
    </row>
    <row r="267" spans="1:20" x14ac:dyDescent="0.2">
      <c r="A267" s="17">
        <v>1258814393</v>
      </c>
      <c r="B267" s="17">
        <v>8</v>
      </c>
      <c r="D267" s="17">
        <v>1164804393</v>
      </c>
      <c r="E267" s="7" t="s">
        <v>79</v>
      </c>
      <c r="F267" s="7" t="s">
        <v>76</v>
      </c>
      <c r="G267" s="7" t="s">
        <v>63</v>
      </c>
      <c r="H267" s="17" t="s">
        <v>80</v>
      </c>
      <c r="I267" s="7" t="s">
        <v>189</v>
      </c>
      <c r="J267" s="17">
        <v>8</v>
      </c>
      <c r="K267" s="17" t="s">
        <v>66</v>
      </c>
      <c r="L267" s="17" t="s">
        <v>180</v>
      </c>
      <c r="N267" s="17">
        <v>64</v>
      </c>
      <c r="O267" s="17">
        <v>8</v>
      </c>
      <c r="P267" s="17">
        <v>1</v>
      </c>
      <c r="Q267" s="17">
        <v>1</v>
      </c>
      <c r="R267">
        <v>1014675311</v>
      </c>
      <c r="S267">
        <v>2098</v>
      </c>
      <c r="T267">
        <f>MATCH(D267,Отчет!$D$1:$D$65536,0)</f>
        <v>16</v>
      </c>
    </row>
    <row r="268" spans="1:20" x14ac:dyDescent="0.2">
      <c r="A268" s="17">
        <v>1258814361</v>
      </c>
      <c r="B268" s="17">
        <v>8</v>
      </c>
      <c r="D268" s="17">
        <v>1164804445</v>
      </c>
      <c r="E268" s="7" t="s">
        <v>104</v>
      </c>
      <c r="F268" s="7" t="s">
        <v>105</v>
      </c>
      <c r="G268" s="7" t="s">
        <v>106</v>
      </c>
      <c r="H268" s="17" t="s">
        <v>107</v>
      </c>
      <c r="I268" s="7" t="s">
        <v>189</v>
      </c>
      <c r="J268" s="17">
        <v>8</v>
      </c>
      <c r="K268" s="17" t="s">
        <v>66</v>
      </c>
      <c r="L268" s="17" t="s">
        <v>180</v>
      </c>
      <c r="N268" s="17">
        <v>64</v>
      </c>
      <c r="O268" s="17">
        <v>8</v>
      </c>
      <c r="P268" s="17">
        <v>1</v>
      </c>
      <c r="Q268" s="17">
        <v>1</v>
      </c>
      <c r="R268">
        <v>1014675311</v>
      </c>
      <c r="S268">
        <v>2098</v>
      </c>
      <c r="T268">
        <f>MATCH(D268,Отчет!$D$1:$D$65536,0)</f>
        <v>26</v>
      </c>
    </row>
    <row r="269" spans="1:20" x14ac:dyDescent="0.2">
      <c r="A269" s="17">
        <v>1258814476</v>
      </c>
      <c r="B269" s="17">
        <v>8</v>
      </c>
      <c r="D269" s="17">
        <v>1164804458</v>
      </c>
      <c r="E269" s="7" t="s">
        <v>114</v>
      </c>
      <c r="F269" s="7" t="s">
        <v>115</v>
      </c>
      <c r="G269" s="7" t="s">
        <v>116</v>
      </c>
      <c r="H269" s="17" t="s">
        <v>117</v>
      </c>
      <c r="I269" s="7" t="s">
        <v>189</v>
      </c>
      <c r="J269" s="17">
        <v>8</v>
      </c>
      <c r="K269" s="17" t="s">
        <v>66</v>
      </c>
      <c r="L269" s="17" t="s">
        <v>180</v>
      </c>
      <c r="N269" s="17">
        <v>64</v>
      </c>
      <c r="O269" s="17">
        <v>8</v>
      </c>
      <c r="P269" s="17">
        <v>1</v>
      </c>
      <c r="Q269" s="17">
        <v>1</v>
      </c>
      <c r="R269">
        <v>1014675311</v>
      </c>
      <c r="S269">
        <v>2098</v>
      </c>
      <c r="T269">
        <f>MATCH(D269,Отчет!$D$1:$D$65536,0)</f>
        <v>13</v>
      </c>
    </row>
    <row r="270" spans="1:20" x14ac:dyDescent="0.2">
      <c r="A270" s="17">
        <v>1258814490</v>
      </c>
      <c r="B270" s="17">
        <v>7</v>
      </c>
      <c r="D270" s="17">
        <v>1164804510</v>
      </c>
      <c r="E270" s="7" t="s">
        <v>155</v>
      </c>
      <c r="F270" s="7" t="s">
        <v>156</v>
      </c>
      <c r="G270" s="7" t="s">
        <v>157</v>
      </c>
      <c r="H270" s="17" t="s">
        <v>158</v>
      </c>
      <c r="I270" s="7" t="s">
        <v>189</v>
      </c>
      <c r="J270" s="17">
        <v>8</v>
      </c>
      <c r="K270" s="17" t="s">
        <v>66</v>
      </c>
      <c r="L270" s="17" t="s">
        <v>180</v>
      </c>
      <c r="N270" s="17">
        <v>56</v>
      </c>
      <c r="O270" s="17">
        <v>8</v>
      </c>
      <c r="P270" s="17">
        <v>1</v>
      </c>
      <c r="Q270" s="17">
        <v>1</v>
      </c>
      <c r="R270">
        <v>1014675311</v>
      </c>
      <c r="S270">
        <v>2098</v>
      </c>
      <c r="T270">
        <f>MATCH(D270,Отчет!$D$1:$D$65536,0)</f>
        <v>31</v>
      </c>
    </row>
    <row r="271" spans="1:20" x14ac:dyDescent="0.2">
      <c r="A271" s="17">
        <v>1258814460</v>
      </c>
      <c r="B271" s="17">
        <v>8</v>
      </c>
      <c r="D271" s="17">
        <v>1164804549</v>
      </c>
      <c r="E271" s="7" t="s">
        <v>81</v>
      </c>
      <c r="F271" s="7" t="s">
        <v>82</v>
      </c>
      <c r="G271" s="7" t="s">
        <v>73</v>
      </c>
      <c r="H271" s="17" t="s">
        <v>83</v>
      </c>
      <c r="I271" s="7" t="s">
        <v>189</v>
      </c>
      <c r="J271" s="17">
        <v>8</v>
      </c>
      <c r="K271" s="17" t="s">
        <v>66</v>
      </c>
      <c r="L271" s="17" t="s">
        <v>180</v>
      </c>
      <c r="N271" s="17">
        <v>64</v>
      </c>
      <c r="O271" s="17">
        <v>8</v>
      </c>
      <c r="P271" s="17">
        <v>1</v>
      </c>
      <c r="Q271" s="17">
        <v>1</v>
      </c>
      <c r="R271">
        <v>1014675311</v>
      </c>
      <c r="S271">
        <v>2098</v>
      </c>
      <c r="T271">
        <f>MATCH(D271,Отчет!$D$1:$D$65536,0)</f>
        <v>23</v>
      </c>
    </row>
    <row r="272" spans="1:20" x14ac:dyDescent="0.2">
      <c r="A272" s="17">
        <v>1258814337</v>
      </c>
      <c r="B272" s="17">
        <v>10</v>
      </c>
      <c r="D272" s="17">
        <v>1164804562</v>
      </c>
      <c r="E272" s="7" t="s">
        <v>72</v>
      </c>
      <c r="F272" s="7" t="s">
        <v>69</v>
      </c>
      <c r="G272" s="7" t="s">
        <v>73</v>
      </c>
      <c r="H272" s="17" t="s">
        <v>74</v>
      </c>
      <c r="I272" s="7" t="s">
        <v>189</v>
      </c>
      <c r="J272" s="17">
        <v>8</v>
      </c>
      <c r="K272" s="17" t="s">
        <v>66</v>
      </c>
      <c r="L272" s="17" t="s">
        <v>180</v>
      </c>
      <c r="N272" s="17">
        <v>80</v>
      </c>
      <c r="O272" s="17">
        <v>8</v>
      </c>
      <c r="P272" s="17">
        <v>1</v>
      </c>
      <c r="Q272" s="17">
        <v>1</v>
      </c>
      <c r="R272">
        <v>1014675311</v>
      </c>
      <c r="S272">
        <v>2098</v>
      </c>
      <c r="T272">
        <f>MATCH(D272,Отчет!$D$1:$D$65536,0)</f>
        <v>12</v>
      </c>
    </row>
    <row r="273" spans="1:20" x14ac:dyDescent="0.2">
      <c r="A273" s="17">
        <v>1258814202</v>
      </c>
      <c r="B273" s="17">
        <v>8</v>
      </c>
      <c r="D273" s="17">
        <v>1164804575</v>
      </c>
      <c r="E273" s="7" t="s">
        <v>61</v>
      </c>
      <c r="F273" s="7" t="s">
        <v>62</v>
      </c>
      <c r="G273" s="7" t="s">
        <v>63</v>
      </c>
      <c r="H273" s="17" t="s">
        <v>64</v>
      </c>
      <c r="I273" s="7" t="s">
        <v>189</v>
      </c>
      <c r="J273" s="17">
        <v>8</v>
      </c>
      <c r="K273" s="17" t="s">
        <v>66</v>
      </c>
      <c r="L273" s="17" t="s">
        <v>180</v>
      </c>
      <c r="N273" s="17">
        <v>64</v>
      </c>
      <c r="O273" s="17">
        <v>8</v>
      </c>
      <c r="P273" s="17">
        <v>1</v>
      </c>
      <c r="Q273" s="17">
        <v>1</v>
      </c>
      <c r="R273">
        <v>1014675311</v>
      </c>
      <c r="S273">
        <v>2098</v>
      </c>
      <c r="T273">
        <f>MATCH(D273,Отчет!$D$1:$D$65536,0)</f>
        <v>32</v>
      </c>
    </row>
    <row r="274" spans="1:20" x14ac:dyDescent="0.2">
      <c r="A274" s="17">
        <v>1304861123</v>
      </c>
      <c r="B274" s="17">
        <v>7</v>
      </c>
      <c r="D274" s="17">
        <v>1181020562</v>
      </c>
      <c r="E274" s="7" t="s">
        <v>132</v>
      </c>
      <c r="F274" s="7" t="s">
        <v>133</v>
      </c>
      <c r="G274" s="7" t="s">
        <v>134</v>
      </c>
      <c r="H274" s="17" t="s">
        <v>135</v>
      </c>
      <c r="I274" s="7" t="s">
        <v>189</v>
      </c>
      <c r="J274" s="17">
        <v>8</v>
      </c>
      <c r="K274" s="17" t="s">
        <v>66</v>
      </c>
      <c r="L274" s="17" t="s">
        <v>180</v>
      </c>
      <c r="N274" s="17">
        <v>56</v>
      </c>
      <c r="O274" s="17">
        <v>8</v>
      </c>
      <c r="P274" s="17">
        <v>1</v>
      </c>
      <c r="Q274" s="17">
        <v>1</v>
      </c>
      <c r="R274">
        <v>1014675311</v>
      </c>
      <c r="S274">
        <v>2098</v>
      </c>
      <c r="T274">
        <f>MATCH(D274,Отчет!$D$1:$D$65536,0)</f>
        <v>30</v>
      </c>
    </row>
    <row r="275" spans="1:20" x14ac:dyDescent="0.2">
      <c r="A275" s="17">
        <v>1261883978</v>
      </c>
      <c r="B275" s="17">
        <v>7</v>
      </c>
      <c r="D275" s="17">
        <v>1224594360</v>
      </c>
      <c r="E275" s="7" t="s">
        <v>121</v>
      </c>
      <c r="F275" s="7" t="s">
        <v>122</v>
      </c>
      <c r="G275" s="7" t="s">
        <v>102</v>
      </c>
      <c r="H275" s="17" t="s">
        <v>123</v>
      </c>
      <c r="I275" s="7" t="s">
        <v>189</v>
      </c>
      <c r="J275" s="17">
        <v>8</v>
      </c>
      <c r="K275" s="17" t="s">
        <v>66</v>
      </c>
      <c r="L275" s="17" t="s">
        <v>180</v>
      </c>
      <c r="N275" s="17">
        <v>56</v>
      </c>
      <c r="O275" s="17">
        <v>8</v>
      </c>
      <c r="P275" s="17">
        <v>1</v>
      </c>
      <c r="Q275" s="17">
        <v>1</v>
      </c>
      <c r="R275">
        <v>1014675311</v>
      </c>
      <c r="S275">
        <v>2098</v>
      </c>
      <c r="T275">
        <f>MATCH(D275,Отчет!$D$1:$D$65536,0)</f>
        <v>36</v>
      </c>
    </row>
    <row r="276" spans="1:20" x14ac:dyDescent="0.2">
      <c r="A276" s="17">
        <v>1261893565</v>
      </c>
      <c r="B276" s="17">
        <v>8</v>
      </c>
      <c r="D276" s="17">
        <v>1231741399</v>
      </c>
      <c r="E276" s="7" t="s">
        <v>118</v>
      </c>
      <c r="F276" s="7" t="s">
        <v>119</v>
      </c>
      <c r="G276" s="7" t="s">
        <v>118</v>
      </c>
      <c r="H276" s="17" t="s">
        <v>120</v>
      </c>
      <c r="I276" s="7" t="s">
        <v>189</v>
      </c>
      <c r="J276" s="17">
        <v>8</v>
      </c>
      <c r="K276" s="17" t="s">
        <v>66</v>
      </c>
      <c r="L276" s="17" t="s">
        <v>180</v>
      </c>
      <c r="N276" s="17">
        <v>64</v>
      </c>
      <c r="O276" s="17">
        <v>8</v>
      </c>
      <c r="P276" s="17">
        <v>1</v>
      </c>
      <c r="Q276" s="17">
        <v>1</v>
      </c>
      <c r="R276">
        <v>1014675311</v>
      </c>
      <c r="S276">
        <v>2098</v>
      </c>
      <c r="T276">
        <f>MATCH(D276,Отчет!$D$1:$D$65536,0)</f>
        <v>21</v>
      </c>
    </row>
    <row r="277" spans="1:20" x14ac:dyDescent="0.2">
      <c r="A277" s="17">
        <v>1310228054</v>
      </c>
      <c r="B277" s="17">
        <v>6</v>
      </c>
      <c r="D277" s="17">
        <v>1280146095</v>
      </c>
      <c r="E277" s="7" t="s">
        <v>108</v>
      </c>
      <c r="F277" s="7" t="s">
        <v>109</v>
      </c>
      <c r="G277" s="7" t="s">
        <v>102</v>
      </c>
      <c r="H277" s="17" t="s">
        <v>110</v>
      </c>
      <c r="I277" s="7" t="s">
        <v>190</v>
      </c>
      <c r="J277" s="17">
        <v>8</v>
      </c>
      <c r="K277" s="17" t="s">
        <v>66</v>
      </c>
      <c r="L277" s="17" t="s">
        <v>180</v>
      </c>
      <c r="N277" s="17">
        <v>48</v>
      </c>
      <c r="O277" s="17">
        <v>8</v>
      </c>
      <c r="P277" s="17">
        <v>1</v>
      </c>
      <c r="Q277" s="17">
        <v>1</v>
      </c>
      <c r="R277">
        <v>1014675311</v>
      </c>
      <c r="S277">
        <v>2098</v>
      </c>
      <c r="T277">
        <f>MATCH(D277,Отчет!$D$1:$D$65536,0)</f>
        <v>34</v>
      </c>
    </row>
    <row r="278" spans="1:20" x14ac:dyDescent="0.2">
      <c r="A278" s="17">
        <v>1261902655</v>
      </c>
      <c r="B278" s="17">
        <v>8</v>
      </c>
      <c r="D278" s="17">
        <v>1224594407</v>
      </c>
      <c r="E278" s="7" t="s">
        <v>100</v>
      </c>
      <c r="F278" s="7" t="s">
        <v>101</v>
      </c>
      <c r="G278" s="7" t="s">
        <v>102</v>
      </c>
      <c r="H278" s="17" t="s">
        <v>103</v>
      </c>
      <c r="I278" s="7" t="s">
        <v>190</v>
      </c>
      <c r="J278" s="17">
        <v>8</v>
      </c>
      <c r="K278" s="17" t="s">
        <v>66</v>
      </c>
      <c r="L278" s="17" t="s">
        <v>180</v>
      </c>
      <c r="N278" s="17">
        <v>64</v>
      </c>
      <c r="O278" s="17">
        <v>8</v>
      </c>
      <c r="P278" s="17">
        <v>1</v>
      </c>
      <c r="Q278" s="17">
        <v>1</v>
      </c>
      <c r="R278">
        <v>1014675311</v>
      </c>
      <c r="S278">
        <v>2098</v>
      </c>
      <c r="T278">
        <f>MATCH(D278,Отчет!$D$1:$D$65536,0)</f>
        <v>24</v>
      </c>
    </row>
    <row r="279" spans="1:20" x14ac:dyDescent="0.2">
      <c r="A279" s="17">
        <v>1258814242</v>
      </c>
      <c r="B279" s="17">
        <v>7</v>
      </c>
      <c r="D279" s="17">
        <v>1164804484</v>
      </c>
      <c r="E279" s="7" t="s">
        <v>136</v>
      </c>
      <c r="F279" s="7" t="s">
        <v>137</v>
      </c>
      <c r="G279" s="7" t="s">
        <v>138</v>
      </c>
      <c r="H279" s="17" t="s">
        <v>139</v>
      </c>
      <c r="I279" s="7" t="s">
        <v>190</v>
      </c>
      <c r="J279" s="17">
        <v>8</v>
      </c>
      <c r="K279" s="17" t="s">
        <v>66</v>
      </c>
      <c r="L279" s="17" t="s">
        <v>180</v>
      </c>
      <c r="N279" s="17">
        <v>56</v>
      </c>
      <c r="O279" s="17">
        <v>8</v>
      </c>
      <c r="P279" s="17">
        <v>1</v>
      </c>
      <c r="Q279" s="17">
        <v>1</v>
      </c>
      <c r="R279">
        <v>1014675311</v>
      </c>
      <c r="S279">
        <v>2098</v>
      </c>
      <c r="T279">
        <f>MATCH(D279,Отчет!$D$1:$D$65536,0)</f>
        <v>14</v>
      </c>
    </row>
    <row r="280" spans="1:20" x14ac:dyDescent="0.2">
      <c r="A280" s="17">
        <v>1258814299</v>
      </c>
      <c r="B280" s="17">
        <v>6</v>
      </c>
      <c r="D280" s="17">
        <v>1164804471</v>
      </c>
      <c r="E280" s="7" t="s">
        <v>124</v>
      </c>
      <c r="F280" s="7" t="s">
        <v>125</v>
      </c>
      <c r="G280" s="7" t="s">
        <v>126</v>
      </c>
      <c r="H280" s="17" t="s">
        <v>127</v>
      </c>
      <c r="I280" s="7" t="s">
        <v>190</v>
      </c>
      <c r="J280" s="17">
        <v>8</v>
      </c>
      <c r="K280" s="17" t="s">
        <v>66</v>
      </c>
      <c r="L280" s="17" t="s">
        <v>180</v>
      </c>
      <c r="N280" s="17">
        <v>48</v>
      </c>
      <c r="O280" s="17">
        <v>8</v>
      </c>
      <c r="P280" s="17">
        <v>1</v>
      </c>
      <c r="Q280" s="17">
        <v>1</v>
      </c>
      <c r="R280">
        <v>1014675311</v>
      </c>
      <c r="S280">
        <v>2098</v>
      </c>
      <c r="T280">
        <f>MATCH(D280,Отчет!$D$1:$D$65536,0)</f>
        <v>39</v>
      </c>
    </row>
    <row r="281" spans="1:20" x14ac:dyDescent="0.2">
      <c r="A281" s="17">
        <v>1258814405</v>
      </c>
      <c r="B281" s="17">
        <v>5</v>
      </c>
      <c r="D281" s="17">
        <v>1164804497</v>
      </c>
      <c r="E281" s="7" t="s">
        <v>144</v>
      </c>
      <c r="F281" s="7" t="s">
        <v>145</v>
      </c>
      <c r="G281" s="7" t="s">
        <v>146</v>
      </c>
      <c r="H281" s="17" t="s">
        <v>147</v>
      </c>
      <c r="I281" s="7" t="s">
        <v>190</v>
      </c>
      <c r="J281" s="17">
        <v>8</v>
      </c>
      <c r="K281" s="17" t="s">
        <v>66</v>
      </c>
      <c r="L281" s="17" t="s">
        <v>180</v>
      </c>
      <c r="N281" s="17">
        <v>40</v>
      </c>
      <c r="O281" s="17">
        <v>8</v>
      </c>
      <c r="P281" s="17">
        <v>1</v>
      </c>
      <c r="Q281" s="17">
        <v>1</v>
      </c>
      <c r="R281">
        <v>1014675311</v>
      </c>
      <c r="S281">
        <v>2098</v>
      </c>
      <c r="T281">
        <f>MATCH(D281,Отчет!$D$1:$D$65536,0)</f>
        <v>40</v>
      </c>
    </row>
    <row r="282" spans="1:20" x14ac:dyDescent="0.2">
      <c r="A282" s="17">
        <v>1258814311</v>
      </c>
      <c r="B282" s="17">
        <v>6</v>
      </c>
      <c r="D282" s="17">
        <v>1164804523</v>
      </c>
      <c r="E282" s="7" t="s">
        <v>68</v>
      </c>
      <c r="F282" s="7" t="s">
        <v>69</v>
      </c>
      <c r="G282" s="7" t="s">
        <v>70</v>
      </c>
      <c r="H282" s="17" t="s">
        <v>71</v>
      </c>
      <c r="I282" s="7" t="s">
        <v>190</v>
      </c>
      <c r="J282" s="17">
        <v>8</v>
      </c>
      <c r="K282" s="17" t="s">
        <v>66</v>
      </c>
      <c r="L282" s="17" t="s">
        <v>180</v>
      </c>
      <c r="N282" s="17">
        <v>48</v>
      </c>
      <c r="O282" s="17">
        <v>8</v>
      </c>
      <c r="P282" s="17">
        <v>1</v>
      </c>
      <c r="Q282" s="17">
        <v>1</v>
      </c>
      <c r="R282">
        <v>1014675311</v>
      </c>
      <c r="S282">
        <v>2098</v>
      </c>
      <c r="T282">
        <f>MATCH(D282,Отчет!$D$1:$D$65536,0)</f>
        <v>20</v>
      </c>
    </row>
    <row r="283" spans="1:20" x14ac:dyDescent="0.2">
      <c r="A283" s="17">
        <v>1258814279</v>
      </c>
      <c r="B283" s="17">
        <v>7</v>
      </c>
      <c r="D283" s="17">
        <v>1164804536</v>
      </c>
      <c r="E283" s="7" t="s">
        <v>90</v>
      </c>
      <c r="F283" s="7" t="s">
        <v>91</v>
      </c>
      <c r="G283" s="7" t="s">
        <v>77</v>
      </c>
      <c r="H283" s="17" t="s">
        <v>92</v>
      </c>
      <c r="I283" s="7" t="s">
        <v>190</v>
      </c>
      <c r="J283" s="17">
        <v>8</v>
      </c>
      <c r="K283" s="17" t="s">
        <v>66</v>
      </c>
      <c r="L283" s="17" t="s">
        <v>180</v>
      </c>
      <c r="N283" s="17">
        <v>56</v>
      </c>
      <c r="O283" s="17">
        <v>8</v>
      </c>
      <c r="P283" s="17">
        <v>1</v>
      </c>
      <c r="Q283" s="17">
        <v>1</v>
      </c>
      <c r="R283">
        <v>1014675311</v>
      </c>
      <c r="S283">
        <v>2098</v>
      </c>
      <c r="T283">
        <f>MATCH(D283,Отчет!$D$1:$D$65536,0)</f>
        <v>19</v>
      </c>
    </row>
    <row r="284" spans="1:20" x14ac:dyDescent="0.2">
      <c r="A284" s="17">
        <v>1261894341</v>
      </c>
      <c r="B284" s="17">
        <v>7</v>
      </c>
      <c r="D284" s="17">
        <v>1224594392</v>
      </c>
      <c r="E284" s="7" t="s">
        <v>111</v>
      </c>
      <c r="F284" s="7" t="s">
        <v>112</v>
      </c>
      <c r="G284" s="7" t="s">
        <v>102</v>
      </c>
      <c r="H284" s="17" t="s">
        <v>113</v>
      </c>
      <c r="I284" s="7" t="s">
        <v>190</v>
      </c>
      <c r="J284" s="17">
        <v>8</v>
      </c>
      <c r="K284" s="17" t="s">
        <v>66</v>
      </c>
      <c r="L284" s="17" t="s">
        <v>180</v>
      </c>
      <c r="N284" s="17">
        <v>56</v>
      </c>
      <c r="O284" s="17">
        <v>8</v>
      </c>
      <c r="P284" s="17">
        <v>1</v>
      </c>
      <c r="Q284" s="17">
        <v>1</v>
      </c>
      <c r="R284">
        <v>1014675311</v>
      </c>
      <c r="S284">
        <v>2098</v>
      </c>
      <c r="T284">
        <f>MATCH(D284,Отчет!$D$1:$D$65536,0)</f>
        <v>27</v>
      </c>
    </row>
    <row r="285" spans="1:20" x14ac:dyDescent="0.2">
      <c r="A285" s="17">
        <v>1258814214</v>
      </c>
      <c r="B285" s="17">
        <v>7</v>
      </c>
      <c r="D285" s="17">
        <v>1176337823</v>
      </c>
      <c r="E285" s="7" t="s">
        <v>140</v>
      </c>
      <c r="F285" s="7" t="s">
        <v>141</v>
      </c>
      <c r="G285" s="7" t="s">
        <v>142</v>
      </c>
      <c r="H285" s="17" t="s">
        <v>143</v>
      </c>
      <c r="I285" s="7" t="s">
        <v>190</v>
      </c>
      <c r="J285" s="17">
        <v>8</v>
      </c>
      <c r="K285" s="17" t="s">
        <v>66</v>
      </c>
      <c r="L285" s="17" t="s">
        <v>180</v>
      </c>
      <c r="N285" s="17">
        <v>56</v>
      </c>
      <c r="O285" s="17">
        <v>8</v>
      </c>
      <c r="P285" s="17">
        <v>1</v>
      </c>
      <c r="Q285" s="17">
        <v>1</v>
      </c>
      <c r="R285">
        <v>1014675311</v>
      </c>
      <c r="S285">
        <v>2098</v>
      </c>
      <c r="T285">
        <f>MATCH(D285,Отчет!$D$1:$D$65536,0)</f>
        <v>28</v>
      </c>
    </row>
    <row r="286" spans="1:20" x14ac:dyDescent="0.2">
      <c r="A286" s="17">
        <v>1258814178</v>
      </c>
      <c r="B286" s="17">
        <v>7</v>
      </c>
      <c r="D286" s="17">
        <v>1171456174</v>
      </c>
      <c r="E286" s="7" t="s">
        <v>151</v>
      </c>
      <c r="F286" s="7" t="s">
        <v>152</v>
      </c>
      <c r="G286" s="7" t="s">
        <v>153</v>
      </c>
      <c r="H286" s="17" t="s">
        <v>154</v>
      </c>
      <c r="I286" s="7" t="s">
        <v>190</v>
      </c>
      <c r="J286" s="17">
        <v>8</v>
      </c>
      <c r="K286" s="17" t="s">
        <v>66</v>
      </c>
      <c r="L286" s="17" t="s">
        <v>180</v>
      </c>
      <c r="N286" s="17">
        <v>56</v>
      </c>
      <c r="O286" s="17">
        <v>8</v>
      </c>
      <c r="P286" s="17">
        <v>1</v>
      </c>
      <c r="Q286" s="17">
        <v>0</v>
      </c>
      <c r="R286">
        <v>1014675311</v>
      </c>
      <c r="S286">
        <v>2098</v>
      </c>
      <c r="T286">
        <f>MATCH(D286,Отчет!$D$1:$D$65536,0)</f>
        <v>25</v>
      </c>
    </row>
    <row r="287" spans="1:20" x14ac:dyDescent="0.2">
      <c r="A287" s="17">
        <v>1258814291</v>
      </c>
      <c r="B287" s="17">
        <v>7</v>
      </c>
      <c r="D287" s="17">
        <v>1164804640</v>
      </c>
      <c r="E287" s="7" t="s">
        <v>161</v>
      </c>
      <c r="F287" s="7" t="s">
        <v>162</v>
      </c>
      <c r="G287" s="7" t="s">
        <v>163</v>
      </c>
      <c r="H287" s="17" t="s">
        <v>164</v>
      </c>
      <c r="I287" s="7" t="s">
        <v>190</v>
      </c>
      <c r="J287" s="17">
        <v>8</v>
      </c>
      <c r="K287" s="17" t="s">
        <v>66</v>
      </c>
      <c r="L287" s="17" t="s">
        <v>180</v>
      </c>
      <c r="N287" s="17">
        <v>56</v>
      </c>
      <c r="O287" s="17">
        <v>8</v>
      </c>
      <c r="P287" s="17">
        <v>1</v>
      </c>
      <c r="Q287" s="17">
        <v>1</v>
      </c>
      <c r="R287">
        <v>1014675311</v>
      </c>
      <c r="S287">
        <v>2098</v>
      </c>
      <c r="T287">
        <f>MATCH(D287,Отчет!$D$1:$D$65536,0)</f>
        <v>37</v>
      </c>
    </row>
    <row r="288" spans="1:20" x14ac:dyDescent="0.2">
      <c r="A288" s="17">
        <v>1258814413</v>
      </c>
      <c r="B288" s="17">
        <v>5</v>
      </c>
      <c r="D288" s="17">
        <v>1164804614</v>
      </c>
      <c r="E288" s="7" t="s">
        <v>86</v>
      </c>
      <c r="F288" s="7" t="s">
        <v>87</v>
      </c>
      <c r="G288" s="7" t="s">
        <v>88</v>
      </c>
      <c r="H288" s="17" t="s">
        <v>89</v>
      </c>
      <c r="I288" s="7" t="s">
        <v>190</v>
      </c>
      <c r="J288" s="17">
        <v>8</v>
      </c>
      <c r="K288" s="17" t="s">
        <v>66</v>
      </c>
      <c r="L288" s="17" t="s">
        <v>180</v>
      </c>
      <c r="N288" s="17">
        <v>40</v>
      </c>
      <c r="O288" s="17">
        <v>8</v>
      </c>
      <c r="P288" s="17">
        <v>1</v>
      </c>
      <c r="Q288" s="17">
        <v>1</v>
      </c>
      <c r="R288">
        <v>1014675311</v>
      </c>
      <c r="S288">
        <v>2098</v>
      </c>
      <c r="T288">
        <f>MATCH(D288,Отчет!$D$1:$D$65536,0)</f>
        <v>41</v>
      </c>
    </row>
    <row r="289" spans="1:20" x14ac:dyDescent="0.2">
      <c r="A289" s="17">
        <v>1258814369</v>
      </c>
      <c r="B289" s="17">
        <v>8</v>
      </c>
      <c r="D289" s="17">
        <v>1164804588</v>
      </c>
      <c r="E289" s="7" t="s">
        <v>75</v>
      </c>
      <c r="F289" s="7" t="s">
        <v>76</v>
      </c>
      <c r="G289" s="7" t="s">
        <v>77</v>
      </c>
      <c r="H289" s="17" t="s">
        <v>78</v>
      </c>
      <c r="I289" s="7" t="s">
        <v>190</v>
      </c>
      <c r="J289" s="17">
        <v>8</v>
      </c>
      <c r="K289" s="17" t="s">
        <v>66</v>
      </c>
      <c r="L289" s="17" t="s">
        <v>180</v>
      </c>
      <c r="N289" s="17">
        <v>64</v>
      </c>
      <c r="O289" s="17">
        <v>8</v>
      </c>
      <c r="P289" s="17">
        <v>1</v>
      </c>
      <c r="Q289" s="17">
        <v>1</v>
      </c>
      <c r="R289">
        <v>1014675311</v>
      </c>
      <c r="S289">
        <v>2098</v>
      </c>
      <c r="T289">
        <f>MATCH(D289,Отчет!$D$1:$D$65536,0)</f>
        <v>17</v>
      </c>
    </row>
    <row r="290" spans="1:20" x14ac:dyDescent="0.2">
      <c r="A290" s="17">
        <v>1258814381</v>
      </c>
      <c r="B290" s="17">
        <v>8</v>
      </c>
      <c r="D290" s="17">
        <v>1164804419</v>
      </c>
      <c r="E290" s="7" t="s">
        <v>165</v>
      </c>
      <c r="F290" s="7" t="s">
        <v>76</v>
      </c>
      <c r="G290" s="7" t="s">
        <v>116</v>
      </c>
      <c r="H290" s="17" t="s">
        <v>166</v>
      </c>
      <c r="I290" s="7" t="s">
        <v>190</v>
      </c>
      <c r="J290" s="17">
        <v>8</v>
      </c>
      <c r="K290" s="17" t="s">
        <v>66</v>
      </c>
      <c r="L290" s="17" t="s">
        <v>180</v>
      </c>
      <c r="N290" s="17">
        <v>64</v>
      </c>
      <c r="O290" s="17">
        <v>8</v>
      </c>
      <c r="P290" s="17">
        <v>1</v>
      </c>
      <c r="Q290" s="17">
        <v>1</v>
      </c>
      <c r="R290">
        <v>1014675311</v>
      </c>
      <c r="S290">
        <v>2098</v>
      </c>
      <c r="T290">
        <f>MATCH(D290,Отчет!$D$1:$D$65536,0)</f>
        <v>18</v>
      </c>
    </row>
    <row r="291" spans="1:20" x14ac:dyDescent="0.2">
      <c r="A291" s="17">
        <v>1258814436</v>
      </c>
      <c r="B291" s="17">
        <v>8</v>
      </c>
      <c r="D291" s="17">
        <v>1164804432</v>
      </c>
      <c r="E291" s="7" t="s">
        <v>93</v>
      </c>
      <c r="F291" s="7" t="s">
        <v>82</v>
      </c>
      <c r="G291" s="7" t="s">
        <v>94</v>
      </c>
      <c r="H291" s="17" t="s">
        <v>95</v>
      </c>
      <c r="I291" s="7" t="s">
        <v>190</v>
      </c>
      <c r="J291" s="17">
        <v>8</v>
      </c>
      <c r="K291" s="17" t="s">
        <v>66</v>
      </c>
      <c r="L291" s="17" t="s">
        <v>180</v>
      </c>
      <c r="N291" s="17">
        <v>64</v>
      </c>
      <c r="O291" s="17">
        <v>8</v>
      </c>
      <c r="P291" s="17">
        <v>1</v>
      </c>
      <c r="Q291" s="17">
        <v>1</v>
      </c>
      <c r="R291">
        <v>1014675311</v>
      </c>
      <c r="S291">
        <v>2098</v>
      </c>
      <c r="T291">
        <f>MATCH(D291,Отчет!$D$1:$D$65536,0)</f>
        <v>22</v>
      </c>
    </row>
    <row r="292" spans="1:20" x14ac:dyDescent="0.2">
      <c r="A292" s="17">
        <v>1256518820</v>
      </c>
      <c r="B292" s="17">
        <v>8</v>
      </c>
      <c r="D292" s="17">
        <v>1164804523</v>
      </c>
      <c r="E292" s="7" t="s">
        <v>68</v>
      </c>
      <c r="F292" s="7" t="s">
        <v>69</v>
      </c>
      <c r="G292" s="7" t="s">
        <v>70</v>
      </c>
      <c r="H292" s="17" t="s">
        <v>71</v>
      </c>
      <c r="I292" s="7" t="s">
        <v>191</v>
      </c>
      <c r="J292" s="17">
        <v>3</v>
      </c>
      <c r="K292" s="17" t="s">
        <v>66</v>
      </c>
      <c r="L292" s="17" t="s">
        <v>180</v>
      </c>
      <c r="N292" s="17">
        <v>24</v>
      </c>
      <c r="O292" s="17">
        <v>3</v>
      </c>
      <c r="P292" s="17">
        <v>1</v>
      </c>
      <c r="Q292" s="17">
        <v>1</v>
      </c>
      <c r="R292">
        <v>1236129457</v>
      </c>
      <c r="S292">
        <v>2098</v>
      </c>
      <c r="T292">
        <f>MATCH(D292,Отчет!$D$1:$D$65536,0)</f>
        <v>20</v>
      </c>
    </row>
    <row r="293" spans="1:20" x14ac:dyDescent="0.2">
      <c r="A293" s="17">
        <v>1256518852</v>
      </c>
      <c r="B293" s="17">
        <v>5</v>
      </c>
      <c r="D293" s="17">
        <v>1164804497</v>
      </c>
      <c r="E293" s="7" t="s">
        <v>144</v>
      </c>
      <c r="F293" s="7" t="s">
        <v>145</v>
      </c>
      <c r="G293" s="7" t="s">
        <v>146</v>
      </c>
      <c r="H293" s="17" t="s">
        <v>147</v>
      </c>
      <c r="I293" s="7" t="s">
        <v>192</v>
      </c>
      <c r="J293" s="17">
        <v>3</v>
      </c>
      <c r="K293" s="17" t="s">
        <v>66</v>
      </c>
      <c r="L293" s="17" t="s">
        <v>180</v>
      </c>
      <c r="N293" s="17">
        <v>15</v>
      </c>
      <c r="O293" s="17">
        <v>3</v>
      </c>
      <c r="P293" s="17">
        <v>1</v>
      </c>
      <c r="Q293" s="17">
        <v>1</v>
      </c>
      <c r="R293">
        <v>1236129457</v>
      </c>
      <c r="S293">
        <v>2098</v>
      </c>
      <c r="T293">
        <f>MATCH(D293,Отчет!$D$1:$D$65536,0)</f>
        <v>40</v>
      </c>
    </row>
    <row r="294" spans="1:20" x14ac:dyDescent="0.2">
      <c r="A294" s="17">
        <v>1519685638</v>
      </c>
      <c r="B294" s="17">
        <v>10</v>
      </c>
      <c r="D294" s="17">
        <v>1164804549</v>
      </c>
      <c r="E294" s="7" t="s">
        <v>81</v>
      </c>
      <c r="F294" s="7" t="s">
        <v>82</v>
      </c>
      <c r="G294" s="7" t="s">
        <v>73</v>
      </c>
      <c r="H294" s="17" t="s">
        <v>83</v>
      </c>
      <c r="I294" s="7" t="s">
        <v>193</v>
      </c>
      <c r="J294" s="17">
        <v>3</v>
      </c>
      <c r="K294" s="17" t="s">
        <v>66</v>
      </c>
      <c r="L294" s="17" t="s">
        <v>180</v>
      </c>
      <c r="N294" s="17">
        <v>30</v>
      </c>
      <c r="O294" s="17">
        <v>3</v>
      </c>
      <c r="P294" s="17">
        <v>1</v>
      </c>
      <c r="Q294" s="17">
        <v>1</v>
      </c>
      <c r="R294">
        <v>1236129457</v>
      </c>
      <c r="S294">
        <v>2098</v>
      </c>
      <c r="T294">
        <f>MATCH(D294,Отчет!$D$1:$D$65536,0)</f>
        <v>23</v>
      </c>
    </row>
    <row r="295" spans="1:20" x14ac:dyDescent="0.2">
      <c r="A295" s="17">
        <v>1256518844</v>
      </c>
      <c r="B295" s="17">
        <v>10</v>
      </c>
      <c r="D295" s="17">
        <v>1164804419</v>
      </c>
      <c r="E295" s="7" t="s">
        <v>165</v>
      </c>
      <c r="F295" s="7" t="s">
        <v>76</v>
      </c>
      <c r="G295" s="7" t="s">
        <v>116</v>
      </c>
      <c r="H295" s="17" t="s">
        <v>166</v>
      </c>
      <c r="I295" s="7" t="s">
        <v>193</v>
      </c>
      <c r="J295" s="17">
        <v>3</v>
      </c>
      <c r="K295" s="17" t="s">
        <v>66</v>
      </c>
      <c r="L295" s="17" t="s">
        <v>180</v>
      </c>
      <c r="N295" s="17">
        <v>30</v>
      </c>
      <c r="O295" s="17">
        <v>3</v>
      </c>
      <c r="P295" s="17">
        <v>1</v>
      </c>
      <c r="Q295" s="17">
        <v>1</v>
      </c>
      <c r="R295">
        <v>1236129457</v>
      </c>
      <c r="S295">
        <v>2098</v>
      </c>
      <c r="T295">
        <f>MATCH(D295,Отчет!$D$1:$D$65536,0)</f>
        <v>18</v>
      </c>
    </row>
    <row r="296" spans="1:20" x14ac:dyDescent="0.2">
      <c r="A296" s="17">
        <v>1519685795</v>
      </c>
      <c r="B296" s="17">
        <v>10</v>
      </c>
      <c r="D296" s="17">
        <v>1164804458</v>
      </c>
      <c r="E296" s="7" t="s">
        <v>114</v>
      </c>
      <c r="F296" s="7" t="s">
        <v>115</v>
      </c>
      <c r="G296" s="7" t="s">
        <v>116</v>
      </c>
      <c r="H296" s="17" t="s">
        <v>117</v>
      </c>
      <c r="I296" s="7" t="s">
        <v>193</v>
      </c>
      <c r="J296" s="17">
        <v>3</v>
      </c>
      <c r="K296" s="17" t="s">
        <v>66</v>
      </c>
      <c r="L296" s="17" t="s">
        <v>180</v>
      </c>
      <c r="N296" s="17">
        <v>30</v>
      </c>
      <c r="O296" s="17">
        <v>3</v>
      </c>
      <c r="P296" s="17">
        <v>1</v>
      </c>
      <c r="Q296" s="17">
        <v>1</v>
      </c>
      <c r="R296">
        <v>1236129457</v>
      </c>
      <c r="S296">
        <v>2098</v>
      </c>
      <c r="T296">
        <f>MATCH(D296,Отчет!$D$1:$D$65536,0)</f>
        <v>13</v>
      </c>
    </row>
    <row r="297" spans="1:20" x14ac:dyDescent="0.2">
      <c r="A297" s="17">
        <v>1261888772</v>
      </c>
      <c r="B297" s="17">
        <v>10</v>
      </c>
      <c r="D297" s="17">
        <v>1164804484</v>
      </c>
      <c r="E297" s="7" t="s">
        <v>136</v>
      </c>
      <c r="F297" s="7" t="s">
        <v>137</v>
      </c>
      <c r="G297" s="7" t="s">
        <v>138</v>
      </c>
      <c r="H297" s="17" t="s">
        <v>139</v>
      </c>
      <c r="I297" s="7" t="s">
        <v>193</v>
      </c>
      <c r="J297" s="17">
        <v>3</v>
      </c>
      <c r="K297" s="17" t="s">
        <v>66</v>
      </c>
      <c r="L297" s="17" t="s">
        <v>180</v>
      </c>
      <c r="N297" s="17">
        <v>30</v>
      </c>
      <c r="O297" s="17">
        <v>3</v>
      </c>
      <c r="P297" s="17">
        <v>1</v>
      </c>
      <c r="Q297" s="17">
        <v>1</v>
      </c>
      <c r="R297">
        <v>1236129457</v>
      </c>
      <c r="S297">
        <v>2098</v>
      </c>
      <c r="T297">
        <f>MATCH(D297,Отчет!$D$1:$D$65536,0)</f>
        <v>14</v>
      </c>
    </row>
    <row r="298" spans="1:20" x14ac:dyDescent="0.2">
      <c r="A298" s="17">
        <v>1272489588</v>
      </c>
      <c r="B298" s="17">
        <v>9</v>
      </c>
      <c r="D298" s="17">
        <v>1164804328</v>
      </c>
      <c r="E298" s="7" t="s">
        <v>96</v>
      </c>
      <c r="F298" s="7" t="s">
        <v>97</v>
      </c>
      <c r="G298" s="7" t="s">
        <v>98</v>
      </c>
      <c r="H298" s="17" t="s">
        <v>99</v>
      </c>
      <c r="I298" s="7" t="s">
        <v>194</v>
      </c>
      <c r="J298" s="17">
        <v>3</v>
      </c>
      <c r="K298" s="17" t="s">
        <v>66</v>
      </c>
      <c r="L298" s="17" t="s">
        <v>180</v>
      </c>
      <c r="N298" s="17">
        <v>27</v>
      </c>
      <c r="O298" s="17">
        <v>3</v>
      </c>
      <c r="P298" s="17">
        <v>1</v>
      </c>
      <c r="Q298" s="17">
        <v>1</v>
      </c>
      <c r="R298">
        <v>1236129457</v>
      </c>
      <c r="S298">
        <v>2098</v>
      </c>
      <c r="T298">
        <f>MATCH(D298,Отчет!$D$1:$D$65536,0)</f>
        <v>33</v>
      </c>
    </row>
    <row r="299" spans="1:20" x14ac:dyDescent="0.2">
      <c r="A299" s="17">
        <v>1256518779</v>
      </c>
      <c r="B299" s="17">
        <v>10</v>
      </c>
      <c r="D299" s="17">
        <v>1176337823</v>
      </c>
      <c r="E299" s="7" t="s">
        <v>140</v>
      </c>
      <c r="F299" s="7" t="s">
        <v>141</v>
      </c>
      <c r="G299" s="7" t="s">
        <v>142</v>
      </c>
      <c r="H299" s="17" t="s">
        <v>143</v>
      </c>
      <c r="I299" s="7" t="s">
        <v>194</v>
      </c>
      <c r="J299" s="17">
        <v>3</v>
      </c>
      <c r="K299" s="17" t="s">
        <v>66</v>
      </c>
      <c r="L299" s="17" t="s">
        <v>180</v>
      </c>
      <c r="N299" s="17">
        <v>30</v>
      </c>
      <c r="O299" s="17">
        <v>3</v>
      </c>
      <c r="P299" s="17">
        <v>1</v>
      </c>
      <c r="Q299" s="17">
        <v>1</v>
      </c>
      <c r="R299">
        <v>1236129457</v>
      </c>
      <c r="S299">
        <v>2098</v>
      </c>
      <c r="T299">
        <f>MATCH(D299,Отчет!$D$1:$D$65536,0)</f>
        <v>28</v>
      </c>
    </row>
    <row r="300" spans="1:20" x14ac:dyDescent="0.2">
      <c r="A300" s="17">
        <v>1256518811</v>
      </c>
      <c r="B300" s="17">
        <v>7</v>
      </c>
      <c r="D300" s="17">
        <v>1164804640</v>
      </c>
      <c r="E300" s="7" t="s">
        <v>161</v>
      </c>
      <c r="F300" s="7" t="s">
        <v>162</v>
      </c>
      <c r="G300" s="7" t="s">
        <v>163</v>
      </c>
      <c r="H300" s="17" t="s">
        <v>164</v>
      </c>
      <c r="I300" s="7" t="s">
        <v>194</v>
      </c>
      <c r="J300" s="17">
        <v>3</v>
      </c>
      <c r="K300" s="17" t="s">
        <v>66</v>
      </c>
      <c r="L300" s="17" t="s">
        <v>180</v>
      </c>
      <c r="N300" s="17">
        <v>21</v>
      </c>
      <c r="O300" s="17">
        <v>3</v>
      </c>
      <c r="P300" s="17">
        <v>1</v>
      </c>
      <c r="Q300" s="17">
        <v>1</v>
      </c>
      <c r="R300">
        <v>1236129457</v>
      </c>
      <c r="S300">
        <v>2098</v>
      </c>
      <c r="T300">
        <f>MATCH(D300,Отчет!$D$1:$D$65536,0)</f>
        <v>37</v>
      </c>
    </row>
    <row r="301" spans="1:20" x14ac:dyDescent="0.2">
      <c r="A301" s="17">
        <v>1261896777</v>
      </c>
      <c r="B301" s="17">
        <v>5</v>
      </c>
      <c r="D301" s="17">
        <v>1164804497</v>
      </c>
      <c r="E301" s="7" t="s">
        <v>144</v>
      </c>
      <c r="F301" s="7" t="s">
        <v>145</v>
      </c>
      <c r="G301" s="7" t="s">
        <v>146</v>
      </c>
      <c r="H301" s="17" t="s">
        <v>147</v>
      </c>
      <c r="I301" s="7" t="s">
        <v>195</v>
      </c>
      <c r="J301" s="17">
        <v>6</v>
      </c>
      <c r="K301" s="17" t="s">
        <v>66</v>
      </c>
      <c r="L301" s="17" t="s">
        <v>180</v>
      </c>
      <c r="N301" s="17">
        <v>30</v>
      </c>
      <c r="O301" s="17">
        <v>6</v>
      </c>
      <c r="P301" s="17">
        <v>1</v>
      </c>
      <c r="Q301" s="17">
        <v>1</v>
      </c>
      <c r="R301">
        <v>1014675311</v>
      </c>
      <c r="S301">
        <v>2098</v>
      </c>
      <c r="T301">
        <f>MATCH(D301,Отчет!$D$1:$D$65536,0)</f>
        <v>40</v>
      </c>
    </row>
    <row r="302" spans="1:20" x14ac:dyDescent="0.2">
      <c r="A302" s="17">
        <v>1258814246</v>
      </c>
      <c r="B302" s="17">
        <v>9</v>
      </c>
      <c r="D302" s="17">
        <v>1164804484</v>
      </c>
      <c r="E302" s="7" t="s">
        <v>136</v>
      </c>
      <c r="F302" s="7" t="s">
        <v>137</v>
      </c>
      <c r="G302" s="7" t="s">
        <v>138</v>
      </c>
      <c r="H302" s="17" t="s">
        <v>139</v>
      </c>
      <c r="I302" s="7" t="s">
        <v>195</v>
      </c>
      <c r="J302" s="17">
        <v>6</v>
      </c>
      <c r="K302" s="17" t="s">
        <v>66</v>
      </c>
      <c r="L302" s="17" t="s">
        <v>180</v>
      </c>
      <c r="N302" s="17">
        <v>54</v>
      </c>
      <c r="O302" s="17">
        <v>6</v>
      </c>
      <c r="P302" s="17">
        <v>1</v>
      </c>
      <c r="Q302" s="17">
        <v>1</v>
      </c>
      <c r="R302">
        <v>1014675311</v>
      </c>
      <c r="S302">
        <v>2098</v>
      </c>
      <c r="T302">
        <f>MATCH(D302,Отчет!$D$1:$D$65536,0)</f>
        <v>14</v>
      </c>
    </row>
    <row r="303" spans="1:20" x14ac:dyDescent="0.2">
      <c r="A303" s="17">
        <v>1332714589</v>
      </c>
      <c r="B303" s="17">
        <v>8</v>
      </c>
      <c r="D303" s="17">
        <v>1164804458</v>
      </c>
      <c r="E303" s="7" t="s">
        <v>114</v>
      </c>
      <c r="F303" s="7" t="s">
        <v>115</v>
      </c>
      <c r="G303" s="7" t="s">
        <v>116</v>
      </c>
      <c r="H303" s="17" t="s">
        <v>117</v>
      </c>
      <c r="I303" s="7" t="s">
        <v>195</v>
      </c>
      <c r="J303" s="17">
        <v>6</v>
      </c>
      <c r="K303" s="17" t="s">
        <v>66</v>
      </c>
      <c r="L303" s="17" t="s">
        <v>180</v>
      </c>
      <c r="N303" s="17">
        <v>48</v>
      </c>
      <c r="O303" s="17">
        <v>6</v>
      </c>
      <c r="P303" s="17">
        <v>1</v>
      </c>
      <c r="Q303" s="17">
        <v>1</v>
      </c>
      <c r="R303">
        <v>1014675311</v>
      </c>
      <c r="S303">
        <v>2098</v>
      </c>
      <c r="T303">
        <f>MATCH(D303,Отчет!$D$1:$D$65536,0)</f>
        <v>13</v>
      </c>
    </row>
    <row r="304" spans="1:20" x14ac:dyDescent="0.2">
      <c r="A304" s="17">
        <v>1261901042</v>
      </c>
      <c r="B304" s="17">
        <v>9</v>
      </c>
      <c r="D304" s="17">
        <v>1164804445</v>
      </c>
      <c r="E304" s="7" t="s">
        <v>104</v>
      </c>
      <c r="F304" s="7" t="s">
        <v>105</v>
      </c>
      <c r="G304" s="7" t="s">
        <v>106</v>
      </c>
      <c r="H304" s="17" t="s">
        <v>107</v>
      </c>
      <c r="I304" s="7" t="s">
        <v>195</v>
      </c>
      <c r="J304" s="17">
        <v>6</v>
      </c>
      <c r="K304" s="17" t="s">
        <v>66</v>
      </c>
      <c r="L304" s="17" t="s">
        <v>180</v>
      </c>
      <c r="N304" s="17">
        <v>54</v>
      </c>
      <c r="O304" s="17">
        <v>6</v>
      </c>
      <c r="P304" s="17">
        <v>1</v>
      </c>
      <c r="Q304" s="17">
        <v>1</v>
      </c>
      <c r="R304">
        <v>1014675311</v>
      </c>
      <c r="S304">
        <v>2098</v>
      </c>
      <c r="T304">
        <f>MATCH(D304,Отчет!$D$1:$D$65536,0)</f>
        <v>26</v>
      </c>
    </row>
    <row r="305" spans="1:20" x14ac:dyDescent="0.2">
      <c r="A305" s="17">
        <v>1258814315</v>
      </c>
      <c r="B305" s="17">
        <v>9</v>
      </c>
      <c r="D305" s="17">
        <v>1164804523</v>
      </c>
      <c r="E305" s="7" t="s">
        <v>68</v>
      </c>
      <c r="F305" s="7" t="s">
        <v>69</v>
      </c>
      <c r="G305" s="7" t="s">
        <v>70</v>
      </c>
      <c r="H305" s="17" t="s">
        <v>71</v>
      </c>
      <c r="I305" s="7" t="s">
        <v>195</v>
      </c>
      <c r="J305" s="17">
        <v>6</v>
      </c>
      <c r="K305" s="17" t="s">
        <v>66</v>
      </c>
      <c r="L305" s="17" t="s">
        <v>180</v>
      </c>
      <c r="N305" s="17">
        <v>54</v>
      </c>
      <c r="O305" s="17">
        <v>6</v>
      </c>
      <c r="P305" s="17">
        <v>1</v>
      </c>
      <c r="Q305" s="17">
        <v>1</v>
      </c>
      <c r="R305">
        <v>1014675311</v>
      </c>
      <c r="S305">
        <v>2098</v>
      </c>
      <c r="T305">
        <f>MATCH(D305,Отчет!$D$1:$D$65536,0)</f>
        <v>20</v>
      </c>
    </row>
    <row r="306" spans="1:20" x14ac:dyDescent="0.2">
      <c r="A306" s="17">
        <v>1258814440</v>
      </c>
      <c r="B306" s="17">
        <v>8</v>
      </c>
      <c r="D306" s="17">
        <v>1164804432</v>
      </c>
      <c r="E306" s="7" t="s">
        <v>93</v>
      </c>
      <c r="F306" s="7" t="s">
        <v>82</v>
      </c>
      <c r="G306" s="7" t="s">
        <v>94</v>
      </c>
      <c r="H306" s="17" t="s">
        <v>95</v>
      </c>
      <c r="I306" s="7" t="s">
        <v>195</v>
      </c>
      <c r="J306" s="17">
        <v>6</v>
      </c>
      <c r="K306" s="17" t="s">
        <v>66</v>
      </c>
      <c r="L306" s="17" t="s">
        <v>180</v>
      </c>
      <c r="N306" s="17">
        <v>48</v>
      </c>
      <c r="O306" s="17">
        <v>6</v>
      </c>
      <c r="P306" s="17">
        <v>1</v>
      </c>
      <c r="Q306" s="17">
        <v>1</v>
      </c>
      <c r="R306">
        <v>1014675311</v>
      </c>
      <c r="S306">
        <v>2098</v>
      </c>
      <c r="T306">
        <f>MATCH(D306,Отчет!$D$1:$D$65536,0)</f>
        <v>22</v>
      </c>
    </row>
    <row r="307" spans="1:20" x14ac:dyDescent="0.2">
      <c r="A307" s="17">
        <v>1258814283</v>
      </c>
      <c r="B307" s="17">
        <v>8</v>
      </c>
      <c r="D307" s="17">
        <v>1164804536</v>
      </c>
      <c r="E307" s="7" t="s">
        <v>90</v>
      </c>
      <c r="F307" s="7" t="s">
        <v>91</v>
      </c>
      <c r="G307" s="7" t="s">
        <v>77</v>
      </c>
      <c r="H307" s="17" t="s">
        <v>92</v>
      </c>
      <c r="I307" s="7" t="s">
        <v>195</v>
      </c>
      <c r="J307" s="17">
        <v>6</v>
      </c>
      <c r="K307" s="17" t="s">
        <v>66</v>
      </c>
      <c r="L307" s="17" t="s">
        <v>180</v>
      </c>
      <c r="N307" s="17">
        <v>48</v>
      </c>
      <c r="O307" s="17">
        <v>6</v>
      </c>
      <c r="P307" s="17">
        <v>1</v>
      </c>
      <c r="Q307" s="17">
        <v>1</v>
      </c>
      <c r="R307">
        <v>1014675311</v>
      </c>
      <c r="S307">
        <v>2098</v>
      </c>
      <c r="T307">
        <f>MATCH(D307,Отчет!$D$1:$D$65536,0)</f>
        <v>19</v>
      </c>
    </row>
    <row r="308" spans="1:20" x14ac:dyDescent="0.2">
      <c r="A308" s="17">
        <v>1258814464</v>
      </c>
      <c r="B308" s="17">
        <v>7</v>
      </c>
      <c r="D308" s="17">
        <v>1164804549</v>
      </c>
      <c r="E308" s="7" t="s">
        <v>81</v>
      </c>
      <c r="F308" s="7" t="s">
        <v>82</v>
      </c>
      <c r="G308" s="7" t="s">
        <v>73</v>
      </c>
      <c r="H308" s="17" t="s">
        <v>83</v>
      </c>
      <c r="I308" s="7" t="s">
        <v>195</v>
      </c>
      <c r="J308" s="17">
        <v>6</v>
      </c>
      <c r="K308" s="17" t="s">
        <v>66</v>
      </c>
      <c r="L308" s="17" t="s">
        <v>180</v>
      </c>
      <c r="N308" s="17">
        <v>42</v>
      </c>
      <c r="O308" s="17">
        <v>6</v>
      </c>
      <c r="P308" s="17">
        <v>1</v>
      </c>
      <c r="Q308" s="17">
        <v>1</v>
      </c>
      <c r="R308">
        <v>1014675311</v>
      </c>
      <c r="S308">
        <v>2098</v>
      </c>
      <c r="T308">
        <f>MATCH(D308,Отчет!$D$1:$D$65536,0)</f>
        <v>23</v>
      </c>
    </row>
    <row r="309" spans="1:20" x14ac:dyDescent="0.2">
      <c r="A309" s="17">
        <v>1258814385</v>
      </c>
      <c r="B309" s="17">
        <v>9</v>
      </c>
      <c r="D309" s="17">
        <v>1164804419</v>
      </c>
      <c r="E309" s="7" t="s">
        <v>165</v>
      </c>
      <c r="F309" s="7" t="s">
        <v>76</v>
      </c>
      <c r="G309" s="7" t="s">
        <v>116</v>
      </c>
      <c r="H309" s="17" t="s">
        <v>166</v>
      </c>
      <c r="I309" s="7" t="s">
        <v>195</v>
      </c>
      <c r="J309" s="17">
        <v>6</v>
      </c>
      <c r="K309" s="17" t="s">
        <v>66</v>
      </c>
      <c r="L309" s="17" t="s">
        <v>180</v>
      </c>
      <c r="N309" s="17">
        <v>54</v>
      </c>
      <c r="O309" s="17">
        <v>6</v>
      </c>
      <c r="P309" s="17">
        <v>1</v>
      </c>
      <c r="Q309" s="17">
        <v>1</v>
      </c>
      <c r="R309">
        <v>1014675311</v>
      </c>
      <c r="S309">
        <v>2098</v>
      </c>
      <c r="T309">
        <f>MATCH(D309,Отчет!$D$1:$D$65536,0)</f>
        <v>18</v>
      </c>
    </row>
    <row r="310" spans="1:20" x14ac:dyDescent="0.2">
      <c r="A310" s="17">
        <v>1258814341</v>
      </c>
      <c r="B310" s="17">
        <v>10</v>
      </c>
      <c r="D310" s="17">
        <v>1164804562</v>
      </c>
      <c r="E310" s="7" t="s">
        <v>72</v>
      </c>
      <c r="F310" s="7" t="s">
        <v>69</v>
      </c>
      <c r="G310" s="7" t="s">
        <v>73</v>
      </c>
      <c r="H310" s="17" t="s">
        <v>74</v>
      </c>
      <c r="I310" s="7" t="s">
        <v>195</v>
      </c>
      <c r="J310" s="17">
        <v>6</v>
      </c>
      <c r="K310" s="17" t="s">
        <v>66</v>
      </c>
      <c r="L310" s="17" t="s">
        <v>180</v>
      </c>
      <c r="N310" s="17">
        <v>60</v>
      </c>
      <c r="O310" s="17">
        <v>6</v>
      </c>
      <c r="P310" s="17">
        <v>1</v>
      </c>
      <c r="Q310" s="17">
        <v>1</v>
      </c>
      <c r="R310">
        <v>1014675311</v>
      </c>
      <c r="S310">
        <v>2098</v>
      </c>
      <c r="T310">
        <f>MATCH(D310,Отчет!$D$1:$D$65536,0)</f>
        <v>12</v>
      </c>
    </row>
    <row r="311" spans="1:20" x14ac:dyDescent="0.2">
      <c r="A311" s="17">
        <v>1258814206</v>
      </c>
      <c r="B311" s="17">
        <v>7</v>
      </c>
      <c r="D311" s="17">
        <v>1164804575</v>
      </c>
      <c r="E311" s="7" t="s">
        <v>61</v>
      </c>
      <c r="F311" s="7" t="s">
        <v>62</v>
      </c>
      <c r="G311" s="7" t="s">
        <v>63</v>
      </c>
      <c r="H311" s="17" t="s">
        <v>64</v>
      </c>
      <c r="I311" s="7" t="s">
        <v>195</v>
      </c>
      <c r="J311" s="17">
        <v>6</v>
      </c>
      <c r="K311" s="17" t="s">
        <v>66</v>
      </c>
      <c r="L311" s="17" t="s">
        <v>180</v>
      </c>
      <c r="N311" s="17">
        <v>42</v>
      </c>
      <c r="O311" s="17">
        <v>6</v>
      </c>
      <c r="P311" s="17">
        <v>1</v>
      </c>
      <c r="Q311" s="17">
        <v>1</v>
      </c>
      <c r="R311">
        <v>1014675311</v>
      </c>
      <c r="S311">
        <v>2098</v>
      </c>
      <c r="T311">
        <f>MATCH(D311,Отчет!$D$1:$D$65536,0)</f>
        <v>32</v>
      </c>
    </row>
    <row r="312" spans="1:20" x14ac:dyDescent="0.2">
      <c r="A312" s="17">
        <v>1258814397</v>
      </c>
      <c r="B312" s="17">
        <v>9</v>
      </c>
      <c r="D312" s="17">
        <v>1164804393</v>
      </c>
      <c r="E312" s="7" t="s">
        <v>79</v>
      </c>
      <c r="F312" s="7" t="s">
        <v>76</v>
      </c>
      <c r="G312" s="7" t="s">
        <v>63</v>
      </c>
      <c r="H312" s="17" t="s">
        <v>80</v>
      </c>
      <c r="I312" s="7" t="s">
        <v>195</v>
      </c>
      <c r="J312" s="17">
        <v>6</v>
      </c>
      <c r="K312" s="17" t="s">
        <v>66</v>
      </c>
      <c r="L312" s="17" t="s">
        <v>180</v>
      </c>
      <c r="N312" s="17">
        <v>54</v>
      </c>
      <c r="O312" s="17">
        <v>6</v>
      </c>
      <c r="P312" s="17">
        <v>1</v>
      </c>
      <c r="Q312" s="17">
        <v>1</v>
      </c>
      <c r="R312">
        <v>1014675311</v>
      </c>
      <c r="S312">
        <v>2098</v>
      </c>
      <c r="T312">
        <f>MATCH(D312,Отчет!$D$1:$D$65536,0)</f>
        <v>16</v>
      </c>
    </row>
    <row r="313" spans="1:20" x14ac:dyDescent="0.2">
      <c r="A313" s="17">
        <v>1258814373</v>
      </c>
      <c r="B313" s="17">
        <v>9</v>
      </c>
      <c r="D313" s="17">
        <v>1164804588</v>
      </c>
      <c r="E313" s="7" t="s">
        <v>75</v>
      </c>
      <c r="F313" s="7" t="s">
        <v>76</v>
      </c>
      <c r="G313" s="7" t="s">
        <v>77</v>
      </c>
      <c r="H313" s="17" t="s">
        <v>78</v>
      </c>
      <c r="I313" s="7" t="s">
        <v>195</v>
      </c>
      <c r="J313" s="17">
        <v>6</v>
      </c>
      <c r="K313" s="17" t="s">
        <v>66</v>
      </c>
      <c r="L313" s="17" t="s">
        <v>180</v>
      </c>
      <c r="N313" s="17">
        <v>54</v>
      </c>
      <c r="O313" s="17">
        <v>6</v>
      </c>
      <c r="P313" s="17">
        <v>1</v>
      </c>
      <c r="Q313" s="17">
        <v>1</v>
      </c>
      <c r="R313">
        <v>1014675311</v>
      </c>
      <c r="S313">
        <v>2098</v>
      </c>
      <c r="T313">
        <f>MATCH(D313,Отчет!$D$1:$D$65536,0)</f>
        <v>17</v>
      </c>
    </row>
    <row r="314" spans="1:20" x14ac:dyDescent="0.2">
      <c r="A314" s="17">
        <v>1258814494</v>
      </c>
      <c r="B314" s="17">
        <v>6</v>
      </c>
      <c r="D314" s="17">
        <v>1164804510</v>
      </c>
      <c r="E314" s="7" t="s">
        <v>155</v>
      </c>
      <c r="F314" s="7" t="s">
        <v>156</v>
      </c>
      <c r="G314" s="7" t="s">
        <v>157</v>
      </c>
      <c r="H314" s="17" t="s">
        <v>158</v>
      </c>
      <c r="I314" s="7" t="s">
        <v>195</v>
      </c>
      <c r="J314" s="17">
        <v>6</v>
      </c>
      <c r="K314" s="17" t="s">
        <v>66</v>
      </c>
      <c r="L314" s="17" t="s">
        <v>180</v>
      </c>
      <c r="N314" s="17">
        <v>36</v>
      </c>
      <c r="O314" s="17">
        <v>6</v>
      </c>
      <c r="P314" s="17">
        <v>1</v>
      </c>
      <c r="Q314" s="17">
        <v>1</v>
      </c>
      <c r="R314">
        <v>1014675311</v>
      </c>
      <c r="S314">
        <v>2098</v>
      </c>
      <c r="T314">
        <f>MATCH(D314,Отчет!$D$1:$D$65536,0)</f>
        <v>31</v>
      </c>
    </row>
    <row r="315" spans="1:20" x14ac:dyDescent="0.2">
      <c r="A315" s="17">
        <v>1258814303</v>
      </c>
      <c r="B315" s="17">
        <v>7</v>
      </c>
      <c r="D315" s="17">
        <v>1164804471</v>
      </c>
      <c r="E315" s="7" t="s">
        <v>124</v>
      </c>
      <c r="F315" s="7" t="s">
        <v>125</v>
      </c>
      <c r="G315" s="7" t="s">
        <v>126</v>
      </c>
      <c r="H315" s="17" t="s">
        <v>127</v>
      </c>
      <c r="I315" s="7" t="s">
        <v>195</v>
      </c>
      <c r="J315" s="17">
        <v>6</v>
      </c>
      <c r="K315" s="17" t="s">
        <v>66</v>
      </c>
      <c r="L315" s="17" t="s">
        <v>180</v>
      </c>
      <c r="N315" s="17">
        <v>42</v>
      </c>
      <c r="O315" s="17">
        <v>6</v>
      </c>
      <c r="P315" s="17">
        <v>1</v>
      </c>
      <c r="Q315" s="17">
        <v>1</v>
      </c>
      <c r="R315">
        <v>1014675311</v>
      </c>
      <c r="S315">
        <v>2098</v>
      </c>
      <c r="T315">
        <f>MATCH(D315,Отчет!$D$1:$D$65536,0)</f>
        <v>39</v>
      </c>
    </row>
    <row r="316" spans="1:20" x14ac:dyDescent="0.2">
      <c r="A316" s="17">
        <v>1310228481</v>
      </c>
      <c r="B316" s="17">
        <v>9</v>
      </c>
      <c r="D316" s="17">
        <v>1280146095</v>
      </c>
      <c r="E316" s="7" t="s">
        <v>108</v>
      </c>
      <c r="F316" s="7" t="s">
        <v>109</v>
      </c>
      <c r="G316" s="7" t="s">
        <v>102</v>
      </c>
      <c r="H316" s="17" t="s">
        <v>110</v>
      </c>
      <c r="I316" s="7" t="s">
        <v>195</v>
      </c>
      <c r="J316" s="17">
        <v>6</v>
      </c>
      <c r="K316" s="17" t="s">
        <v>66</v>
      </c>
      <c r="L316" s="17" t="s">
        <v>180</v>
      </c>
      <c r="N316" s="17">
        <v>54</v>
      </c>
      <c r="O316" s="17">
        <v>6</v>
      </c>
      <c r="P316" s="17">
        <v>1</v>
      </c>
      <c r="Q316" s="17">
        <v>1</v>
      </c>
      <c r="R316">
        <v>1014675311</v>
      </c>
      <c r="S316">
        <v>2098</v>
      </c>
      <c r="T316">
        <f>MATCH(D316,Отчет!$D$1:$D$65536,0)</f>
        <v>34</v>
      </c>
    </row>
    <row r="317" spans="1:20" x14ac:dyDescent="0.2">
      <c r="A317" s="17">
        <v>1261902119</v>
      </c>
      <c r="B317" s="17">
        <v>8</v>
      </c>
      <c r="D317" s="17">
        <v>1224594407</v>
      </c>
      <c r="E317" s="7" t="s">
        <v>100</v>
      </c>
      <c r="F317" s="7" t="s">
        <v>101</v>
      </c>
      <c r="G317" s="7" t="s">
        <v>102</v>
      </c>
      <c r="H317" s="17" t="s">
        <v>103</v>
      </c>
      <c r="I317" s="7" t="s">
        <v>195</v>
      </c>
      <c r="J317" s="17">
        <v>6</v>
      </c>
      <c r="K317" s="17" t="s">
        <v>66</v>
      </c>
      <c r="L317" s="17" t="s">
        <v>180</v>
      </c>
      <c r="N317" s="17">
        <v>48</v>
      </c>
      <c r="O317" s="17">
        <v>6</v>
      </c>
      <c r="P317" s="17">
        <v>1</v>
      </c>
      <c r="Q317" s="17">
        <v>1</v>
      </c>
      <c r="R317">
        <v>1014675311</v>
      </c>
      <c r="S317">
        <v>2098</v>
      </c>
      <c r="T317">
        <f>MATCH(D317,Отчет!$D$1:$D$65536,0)</f>
        <v>24</v>
      </c>
    </row>
    <row r="318" spans="1:20" x14ac:dyDescent="0.2">
      <c r="A318" s="17">
        <v>1258814417</v>
      </c>
      <c r="B318" s="17">
        <v>4</v>
      </c>
      <c r="D318" s="17">
        <v>1164804614</v>
      </c>
      <c r="E318" s="7" t="s">
        <v>86</v>
      </c>
      <c r="F318" s="7" t="s">
        <v>87</v>
      </c>
      <c r="G318" s="7" t="s">
        <v>88</v>
      </c>
      <c r="H318" s="17" t="s">
        <v>89</v>
      </c>
      <c r="I318" s="7" t="s">
        <v>195</v>
      </c>
      <c r="J318" s="17">
        <v>6</v>
      </c>
      <c r="K318" s="17" t="s">
        <v>66</v>
      </c>
      <c r="L318" s="17" t="s">
        <v>180</v>
      </c>
      <c r="N318" s="17">
        <v>24</v>
      </c>
      <c r="O318" s="17">
        <v>6</v>
      </c>
      <c r="P318" s="17">
        <v>1</v>
      </c>
      <c r="Q318" s="17">
        <v>1</v>
      </c>
      <c r="R318">
        <v>1014675311</v>
      </c>
      <c r="S318">
        <v>2098</v>
      </c>
      <c r="T318">
        <f>MATCH(D318,Отчет!$D$1:$D$65536,0)</f>
        <v>41</v>
      </c>
    </row>
    <row r="319" spans="1:20" x14ac:dyDescent="0.2">
      <c r="A319" s="17">
        <v>1261893392</v>
      </c>
      <c r="B319" s="17">
        <v>8</v>
      </c>
      <c r="D319" s="17">
        <v>1231741399</v>
      </c>
      <c r="E319" s="7" t="s">
        <v>118</v>
      </c>
      <c r="F319" s="7" t="s">
        <v>119</v>
      </c>
      <c r="G319" s="7" t="s">
        <v>118</v>
      </c>
      <c r="H319" s="17" t="s">
        <v>120</v>
      </c>
      <c r="I319" s="7" t="s">
        <v>195</v>
      </c>
      <c r="J319" s="17">
        <v>6</v>
      </c>
      <c r="K319" s="17" t="s">
        <v>66</v>
      </c>
      <c r="L319" s="17" t="s">
        <v>180</v>
      </c>
      <c r="N319" s="17">
        <v>48</v>
      </c>
      <c r="O319" s="17">
        <v>6</v>
      </c>
      <c r="P319" s="17">
        <v>1</v>
      </c>
      <c r="Q319" s="17">
        <v>1</v>
      </c>
      <c r="R319">
        <v>1014675311</v>
      </c>
      <c r="S319">
        <v>2098</v>
      </c>
      <c r="T319">
        <f>MATCH(D319,Отчет!$D$1:$D$65536,0)</f>
        <v>21</v>
      </c>
    </row>
    <row r="320" spans="1:20" x14ac:dyDescent="0.2">
      <c r="A320" s="17">
        <v>1258814353</v>
      </c>
      <c r="B320" s="17">
        <v>9</v>
      </c>
      <c r="D320" s="17">
        <v>1164804380</v>
      </c>
      <c r="E320" s="7" t="s">
        <v>84</v>
      </c>
      <c r="F320" s="7" t="s">
        <v>69</v>
      </c>
      <c r="G320" s="7" t="s">
        <v>63</v>
      </c>
      <c r="H320" s="17" t="s">
        <v>85</v>
      </c>
      <c r="I320" s="7" t="s">
        <v>195</v>
      </c>
      <c r="J320" s="17">
        <v>6</v>
      </c>
      <c r="K320" s="17" t="s">
        <v>66</v>
      </c>
      <c r="L320" s="17" t="s">
        <v>180</v>
      </c>
      <c r="N320" s="17">
        <v>54</v>
      </c>
      <c r="O320" s="17">
        <v>6</v>
      </c>
      <c r="P320" s="17">
        <v>1</v>
      </c>
      <c r="Q320" s="17">
        <v>1</v>
      </c>
      <c r="R320">
        <v>1014675311</v>
      </c>
      <c r="S320">
        <v>2098</v>
      </c>
      <c r="T320">
        <f>MATCH(D320,Отчет!$D$1:$D$65536,0)</f>
        <v>15</v>
      </c>
    </row>
    <row r="321" spans="1:20" x14ac:dyDescent="0.2">
      <c r="A321" s="17">
        <v>1261897262</v>
      </c>
      <c r="B321" s="17">
        <v>5</v>
      </c>
      <c r="D321" s="17">
        <v>1164804640</v>
      </c>
      <c r="E321" s="7" t="s">
        <v>161</v>
      </c>
      <c r="F321" s="7" t="s">
        <v>162</v>
      </c>
      <c r="G321" s="7" t="s">
        <v>163</v>
      </c>
      <c r="H321" s="17" t="s">
        <v>164</v>
      </c>
      <c r="I321" s="7" t="s">
        <v>195</v>
      </c>
      <c r="J321" s="17">
        <v>6</v>
      </c>
      <c r="K321" s="17" t="s">
        <v>66</v>
      </c>
      <c r="L321" s="17" t="s">
        <v>180</v>
      </c>
      <c r="N321" s="17">
        <v>30</v>
      </c>
      <c r="O321" s="17">
        <v>6</v>
      </c>
      <c r="P321" s="17">
        <v>1</v>
      </c>
      <c r="Q321" s="17">
        <v>1</v>
      </c>
      <c r="R321">
        <v>1014675311</v>
      </c>
      <c r="S321">
        <v>2098</v>
      </c>
      <c r="T321">
        <f>MATCH(D321,Отчет!$D$1:$D$65536,0)</f>
        <v>37</v>
      </c>
    </row>
    <row r="322" spans="1:20" x14ac:dyDescent="0.2">
      <c r="A322" s="17">
        <v>1258814327</v>
      </c>
      <c r="B322" s="17">
        <v>6</v>
      </c>
      <c r="D322" s="17">
        <v>1164804367</v>
      </c>
      <c r="E322" s="7" t="s">
        <v>148</v>
      </c>
      <c r="F322" s="7" t="s">
        <v>69</v>
      </c>
      <c r="G322" s="7" t="s">
        <v>159</v>
      </c>
      <c r="H322" s="17" t="s">
        <v>160</v>
      </c>
      <c r="I322" s="7" t="s">
        <v>195</v>
      </c>
      <c r="J322" s="17">
        <v>6</v>
      </c>
      <c r="K322" s="17" t="s">
        <v>66</v>
      </c>
      <c r="L322" s="17" t="s">
        <v>180</v>
      </c>
      <c r="N322" s="17">
        <v>36</v>
      </c>
      <c r="O322" s="17">
        <v>6</v>
      </c>
      <c r="P322" s="17">
        <v>1</v>
      </c>
      <c r="Q322" s="17">
        <v>1</v>
      </c>
      <c r="R322">
        <v>1014675311</v>
      </c>
      <c r="S322">
        <v>2098</v>
      </c>
      <c r="T322">
        <f>MATCH(D322,Отчет!$D$1:$D$65536,0)</f>
        <v>38</v>
      </c>
    </row>
    <row r="323" spans="1:20" x14ac:dyDescent="0.2">
      <c r="A323" s="17">
        <v>1258814182</v>
      </c>
      <c r="B323" s="17">
        <v>7</v>
      </c>
      <c r="D323" s="17">
        <v>1171456174</v>
      </c>
      <c r="E323" s="7" t="s">
        <v>151</v>
      </c>
      <c r="F323" s="7" t="s">
        <v>152</v>
      </c>
      <c r="G323" s="7" t="s">
        <v>153</v>
      </c>
      <c r="H323" s="17" t="s">
        <v>154</v>
      </c>
      <c r="I323" s="7" t="s">
        <v>195</v>
      </c>
      <c r="J323" s="17">
        <v>6</v>
      </c>
      <c r="K323" s="17" t="s">
        <v>66</v>
      </c>
      <c r="L323" s="17" t="s">
        <v>180</v>
      </c>
      <c r="N323" s="17">
        <v>42</v>
      </c>
      <c r="O323" s="17">
        <v>6</v>
      </c>
      <c r="P323" s="17">
        <v>1</v>
      </c>
      <c r="Q323" s="17">
        <v>0</v>
      </c>
      <c r="R323">
        <v>1014675311</v>
      </c>
      <c r="S323">
        <v>2098</v>
      </c>
      <c r="T323">
        <f>MATCH(D323,Отчет!$D$1:$D$65536,0)</f>
        <v>25</v>
      </c>
    </row>
    <row r="324" spans="1:20" x14ac:dyDescent="0.2">
      <c r="A324" s="17">
        <v>1261907455</v>
      </c>
      <c r="B324" s="17">
        <v>8</v>
      </c>
      <c r="D324" s="17">
        <v>1164804328</v>
      </c>
      <c r="E324" s="7" t="s">
        <v>96</v>
      </c>
      <c r="F324" s="7" t="s">
        <v>97</v>
      </c>
      <c r="G324" s="7" t="s">
        <v>98</v>
      </c>
      <c r="H324" s="17" t="s">
        <v>99</v>
      </c>
      <c r="I324" s="7" t="s">
        <v>195</v>
      </c>
      <c r="J324" s="17">
        <v>6</v>
      </c>
      <c r="K324" s="17" t="s">
        <v>66</v>
      </c>
      <c r="L324" s="17" t="s">
        <v>180</v>
      </c>
      <c r="N324" s="17">
        <v>48</v>
      </c>
      <c r="O324" s="17">
        <v>6</v>
      </c>
      <c r="P324" s="17">
        <v>1</v>
      </c>
      <c r="Q324" s="17">
        <v>1</v>
      </c>
      <c r="R324">
        <v>1014675311</v>
      </c>
      <c r="S324">
        <v>2098</v>
      </c>
      <c r="T324">
        <f>MATCH(D324,Отчет!$D$1:$D$65536,0)</f>
        <v>33</v>
      </c>
    </row>
    <row r="325" spans="1:20" x14ac:dyDescent="0.2">
      <c r="A325" s="17">
        <v>1258814234</v>
      </c>
      <c r="B325" s="17">
        <v>9</v>
      </c>
      <c r="D325" s="17">
        <v>1164804354</v>
      </c>
      <c r="E325" s="7" t="s">
        <v>148</v>
      </c>
      <c r="F325" s="7" t="s">
        <v>97</v>
      </c>
      <c r="G325" s="7" t="s">
        <v>149</v>
      </c>
      <c r="H325" s="17" t="s">
        <v>150</v>
      </c>
      <c r="I325" s="7" t="s">
        <v>195</v>
      </c>
      <c r="J325" s="17">
        <v>6</v>
      </c>
      <c r="K325" s="17" t="s">
        <v>66</v>
      </c>
      <c r="L325" s="17" t="s">
        <v>180</v>
      </c>
      <c r="N325" s="17">
        <v>54</v>
      </c>
      <c r="O325" s="17">
        <v>6</v>
      </c>
      <c r="P325" s="17">
        <v>1</v>
      </c>
      <c r="Q325" s="17">
        <v>1</v>
      </c>
      <c r="R325">
        <v>1014675311</v>
      </c>
      <c r="S325">
        <v>2098</v>
      </c>
      <c r="T325">
        <f>MATCH(D325,Отчет!$D$1:$D$65536,0)</f>
        <v>29</v>
      </c>
    </row>
    <row r="326" spans="1:20" x14ac:dyDescent="0.2">
      <c r="A326" s="17">
        <v>1258814218</v>
      </c>
      <c r="B326" s="17">
        <v>8</v>
      </c>
      <c r="D326" s="17">
        <v>1176337823</v>
      </c>
      <c r="E326" s="7" t="s">
        <v>140</v>
      </c>
      <c r="F326" s="7" t="s">
        <v>141</v>
      </c>
      <c r="G326" s="7" t="s">
        <v>142</v>
      </c>
      <c r="H326" s="17" t="s">
        <v>143</v>
      </c>
      <c r="I326" s="7" t="s">
        <v>195</v>
      </c>
      <c r="J326" s="17">
        <v>6</v>
      </c>
      <c r="K326" s="17" t="s">
        <v>66</v>
      </c>
      <c r="L326" s="17" t="s">
        <v>180</v>
      </c>
      <c r="N326" s="17">
        <v>48</v>
      </c>
      <c r="O326" s="17">
        <v>6</v>
      </c>
      <c r="P326" s="17">
        <v>1</v>
      </c>
      <c r="Q326" s="17">
        <v>1</v>
      </c>
      <c r="R326">
        <v>1014675311</v>
      </c>
      <c r="S326">
        <v>2098</v>
      </c>
      <c r="T326">
        <f>MATCH(D326,Отчет!$D$1:$D$65536,0)</f>
        <v>28</v>
      </c>
    </row>
    <row r="327" spans="1:20" x14ac:dyDescent="0.2">
      <c r="A327" s="17">
        <v>1304857432</v>
      </c>
      <c r="B327" s="17">
        <v>7</v>
      </c>
      <c r="D327" s="17">
        <v>1181020562</v>
      </c>
      <c r="E327" s="7" t="s">
        <v>132</v>
      </c>
      <c r="F327" s="7" t="s">
        <v>133</v>
      </c>
      <c r="G327" s="7" t="s">
        <v>134</v>
      </c>
      <c r="H327" s="17" t="s">
        <v>135</v>
      </c>
      <c r="I327" s="7" t="s">
        <v>195</v>
      </c>
      <c r="J327" s="17">
        <v>6</v>
      </c>
      <c r="K327" s="17" t="s">
        <v>66</v>
      </c>
      <c r="L327" s="17" t="s">
        <v>180</v>
      </c>
      <c r="N327" s="17">
        <v>42</v>
      </c>
      <c r="O327" s="17">
        <v>6</v>
      </c>
      <c r="P327" s="17">
        <v>1</v>
      </c>
      <c r="Q327" s="17">
        <v>1</v>
      </c>
      <c r="R327">
        <v>1014675311</v>
      </c>
      <c r="S327">
        <v>2098</v>
      </c>
      <c r="T327">
        <f>MATCH(D327,Отчет!$D$1:$D$65536,0)</f>
        <v>30</v>
      </c>
    </row>
    <row r="328" spans="1:20" x14ac:dyDescent="0.2">
      <c r="A328" s="17">
        <v>1261880723</v>
      </c>
      <c r="B328" s="17">
        <v>8</v>
      </c>
      <c r="D328" s="17">
        <v>1224594360</v>
      </c>
      <c r="E328" s="7" t="s">
        <v>121</v>
      </c>
      <c r="F328" s="7" t="s">
        <v>122</v>
      </c>
      <c r="G328" s="7" t="s">
        <v>102</v>
      </c>
      <c r="H328" s="17" t="s">
        <v>123</v>
      </c>
      <c r="I328" s="7" t="s">
        <v>195</v>
      </c>
      <c r="J328" s="17">
        <v>6</v>
      </c>
      <c r="K328" s="17" t="s">
        <v>66</v>
      </c>
      <c r="L328" s="17" t="s">
        <v>180</v>
      </c>
      <c r="N328" s="17">
        <v>48</v>
      </c>
      <c r="O328" s="17">
        <v>6</v>
      </c>
      <c r="P328" s="17">
        <v>1</v>
      </c>
      <c r="Q328" s="17">
        <v>1</v>
      </c>
      <c r="R328">
        <v>1014675311</v>
      </c>
      <c r="S328">
        <v>2098</v>
      </c>
      <c r="T328">
        <f>MATCH(D328,Отчет!$D$1:$D$65536,0)</f>
        <v>36</v>
      </c>
    </row>
    <row r="329" spans="1:20" x14ac:dyDescent="0.2">
      <c r="A329" s="17">
        <v>1261894277</v>
      </c>
      <c r="B329" s="17">
        <v>8</v>
      </c>
      <c r="D329" s="17">
        <v>1224594392</v>
      </c>
      <c r="E329" s="7" t="s">
        <v>111</v>
      </c>
      <c r="F329" s="7" t="s">
        <v>112</v>
      </c>
      <c r="G329" s="7" t="s">
        <v>102</v>
      </c>
      <c r="H329" s="17" t="s">
        <v>113</v>
      </c>
      <c r="I329" s="7" t="s">
        <v>195</v>
      </c>
      <c r="J329" s="17">
        <v>6</v>
      </c>
      <c r="K329" s="17" t="s">
        <v>66</v>
      </c>
      <c r="L329" s="17" t="s">
        <v>180</v>
      </c>
      <c r="N329" s="17">
        <v>48</v>
      </c>
      <c r="O329" s="17">
        <v>6</v>
      </c>
      <c r="P329" s="17">
        <v>1</v>
      </c>
      <c r="Q329" s="17">
        <v>1</v>
      </c>
      <c r="R329">
        <v>1014675311</v>
      </c>
      <c r="S329">
        <v>2098</v>
      </c>
      <c r="T329">
        <f>MATCH(D329,Отчет!$D$1:$D$65536,0)</f>
        <v>27</v>
      </c>
    </row>
    <row r="330" spans="1:20" x14ac:dyDescent="0.2">
      <c r="A330" s="17">
        <v>1261906084</v>
      </c>
      <c r="B330" s="17">
        <v>4</v>
      </c>
      <c r="D330" s="17">
        <v>1164804341</v>
      </c>
      <c r="E330" s="7" t="s">
        <v>128</v>
      </c>
      <c r="F330" s="7" t="s">
        <v>129</v>
      </c>
      <c r="G330" s="7" t="s">
        <v>130</v>
      </c>
      <c r="H330" s="17" t="s">
        <v>131</v>
      </c>
      <c r="I330" s="7" t="s">
        <v>195</v>
      </c>
      <c r="J330" s="17">
        <v>6</v>
      </c>
      <c r="K330" s="17" t="s">
        <v>66</v>
      </c>
      <c r="L330" s="17" t="s">
        <v>180</v>
      </c>
      <c r="N330" s="17">
        <v>24</v>
      </c>
      <c r="O330" s="17">
        <v>6</v>
      </c>
      <c r="P330" s="17">
        <v>1</v>
      </c>
      <c r="Q330" s="17">
        <v>1</v>
      </c>
      <c r="R330">
        <v>1014675311</v>
      </c>
      <c r="S330">
        <v>2098</v>
      </c>
      <c r="T330">
        <f>MATCH(D330,Отчет!$D$1:$D$65536,0)</f>
        <v>35</v>
      </c>
    </row>
    <row r="331" spans="1:20" x14ac:dyDescent="0.2">
      <c r="A331" s="17">
        <v>1256518816</v>
      </c>
      <c r="B331" s="17">
        <v>7</v>
      </c>
      <c r="D331" s="17">
        <v>1164804471</v>
      </c>
      <c r="E331" s="7" t="s">
        <v>124</v>
      </c>
      <c r="F331" s="7" t="s">
        <v>125</v>
      </c>
      <c r="G331" s="7" t="s">
        <v>126</v>
      </c>
      <c r="H331" s="17" t="s">
        <v>127</v>
      </c>
      <c r="I331" s="7" t="s">
        <v>196</v>
      </c>
      <c r="J331" s="17">
        <v>3</v>
      </c>
      <c r="K331" s="17" t="s">
        <v>66</v>
      </c>
      <c r="L331" s="17" t="s">
        <v>180</v>
      </c>
      <c r="N331" s="17">
        <v>21</v>
      </c>
      <c r="O331" s="17">
        <v>3</v>
      </c>
      <c r="P331" s="17">
        <v>1</v>
      </c>
      <c r="Q331" s="17">
        <v>1</v>
      </c>
      <c r="R331">
        <v>1236129457</v>
      </c>
      <c r="S331">
        <v>2098</v>
      </c>
      <c r="T331">
        <f>MATCH(D331,Отчет!$D$1:$D$65536,0)</f>
        <v>39</v>
      </c>
    </row>
    <row r="332" spans="1:20" x14ac:dyDescent="0.2">
      <c r="A332" s="17">
        <v>1520650748</v>
      </c>
      <c r="B332" s="17">
        <v>8</v>
      </c>
      <c r="D332" s="17">
        <v>1181020562</v>
      </c>
      <c r="E332" s="7" t="s">
        <v>132</v>
      </c>
      <c r="F332" s="7" t="s">
        <v>133</v>
      </c>
      <c r="G332" s="7" t="s">
        <v>134</v>
      </c>
      <c r="H332" s="17" t="s">
        <v>135</v>
      </c>
      <c r="I332" s="7" t="s">
        <v>197</v>
      </c>
      <c r="J332" s="17">
        <v>3</v>
      </c>
      <c r="K332" s="17" t="s">
        <v>66</v>
      </c>
      <c r="L332" s="17" t="s">
        <v>180</v>
      </c>
      <c r="N332" s="17">
        <v>24</v>
      </c>
      <c r="O332" s="17">
        <v>3</v>
      </c>
      <c r="P332" s="17">
        <v>1</v>
      </c>
      <c r="Q332" s="17">
        <v>1</v>
      </c>
      <c r="R332">
        <v>1236129457</v>
      </c>
      <c r="S332">
        <v>2098</v>
      </c>
      <c r="T332">
        <f>MATCH(D332,Отчет!$D$1:$D$65536,0)</f>
        <v>30</v>
      </c>
    </row>
    <row r="333" spans="1:20" x14ac:dyDescent="0.2">
      <c r="A333" s="17">
        <v>1256518765</v>
      </c>
      <c r="B333" s="17">
        <v>10</v>
      </c>
      <c r="D333" s="17">
        <v>1171456174</v>
      </c>
      <c r="E333" s="7" t="s">
        <v>151</v>
      </c>
      <c r="F333" s="7" t="s">
        <v>152</v>
      </c>
      <c r="G333" s="7" t="s">
        <v>153</v>
      </c>
      <c r="H333" s="17" t="s">
        <v>154</v>
      </c>
      <c r="I333" s="7" t="s">
        <v>197</v>
      </c>
      <c r="J333" s="17">
        <v>3</v>
      </c>
      <c r="K333" s="17" t="s">
        <v>66</v>
      </c>
      <c r="L333" s="17" t="s">
        <v>180</v>
      </c>
      <c r="N333" s="17">
        <v>30</v>
      </c>
      <c r="O333" s="17">
        <v>3</v>
      </c>
      <c r="P333" s="17">
        <v>1</v>
      </c>
      <c r="Q333" s="17">
        <v>0</v>
      </c>
      <c r="R333">
        <v>1236129457</v>
      </c>
      <c r="S333">
        <v>2098</v>
      </c>
      <c r="T333">
        <f>MATCH(D333,Отчет!$D$1:$D$65536,0)</f>
        <v>25</v>
      </c>
    </row>
    <row r="334" spans="1:20" x14ac:dyDescent="0.2">
      <c r="A334" s="17">
        <v>1509639548</v>
      </c>
      <c r="B334" s="17">
        <v>10</v>
      </c>
      <c r="D334" s="17">
        <v>1164804380</v>
      </c>
      <c r="E334" s="7" t="s">
        <v>84</v>
      </c>
      <c r="F334" s="7" t="s">
        <v>69</v>
      </c>
      <c r="G334" s="7" t="s">
        <v>63</v>
      </c>
      <c r="H334" s="17" t="s">
        <v>85</v>
      </c>
      <c r="I334" s="7" t="s">
        <v>197</v>
      </c>
      <c r="J334" s="17">
        <v>3</v>
      </c>
      <c r="K334" s="17" t="s">
        <v>66</v>
      </c>
      <c r="L334" s="17" t="s">
        <v>180</v>
      </c>
      <c r="N334" s="17">
        <v>30</v>
      </c>
      <c r="O334" s="17">
        <v>3</v>
      </c>
      <c r="P334" s="17">
        <v>1</v>
      </c>
      <c r="Q334" s="17">
        <v>1</v>
      </c>
      <c r="R334">
        <v>1236129457</v>
      </c>
      <c r="S334">
        <v>2098</v>
      </c>
      <c r="T334">
        <f>MATCH(D334,Отчет!$D$1:$D$65536,0)</f>
        <v>15</v>
      </c>
    </row>
    <row r="335" spans="1:20" x14ac:dyDescent="0.2">
      <c r="A335" s="17">
        <v>1955477634</v>
      </c>
      <c r="B335" s="17">
        <v>9</v>
      </c>
      <c r="D335" s="17">
        <v>1164804419</v>
      </c>
      <c r="E335" s="7" t="s">
        <v>165</v>
      </c>
      <c r="F335" s="7" t="s">
        <v>76</v>
      </c>
      <c r="G335" s="7" t="s">
        <v>116</v>
      </c>
      <c r="H335" s="17" t="s">
        <v>166</v>
      </c>
      <c r="I335" s="7" t="s">
        <v>198</v>
      </c>
      <c r="J335" s="17">
        <v>6</v>
      </c>
      <c r="K335" s="17" t="s">
        <v>66</v>
      </c>
      <c r="L335" s="17" t="s">
        <v>199</v>
      </c>
      <c r="N335" s="17">
        <v>54</v>
      </c>
      <c r="O335" s="17">
        <v>6</v>
      </c>
      <c r="P335" s="17">
        <v>1</v>
      </c>
      <c r="Q335" s="17">
        <v>1</v>
      </c>
      <c r="T335">
        <f>MATCH(D335,Отчет!$D$1:$D$65536,0)</f>
        <v>18</v>
      </c>
    </row>
    <row r="336" spans="1:20" x14ac:dyDescent="0.2">
      <c r="A336" s="17">
        <v>1955772463</v>
      </c>
      <c r="B336" s="17">
        <v>9</v>
      </c>
      <c r="D336" s="17">
        <v>1164804393</v>
      </c>
      <c r="E336" s="7" t="s">
        <v>79</v>
      </c>
      <c r="F336" s="7" t="s">
        <v>76</v>
      </c>
      <c r="G336" s="7" t="s">
        <v>63</v>
      </c>
      <c r="H336" s="17" t="s">
        <v>80</v>
      </c>
      <c r="I336" s="7" t="s">
        <v>198</v>
      </c>
      <c r="J336" s="17">
        <v>6</v>
      </c>
      <c r="K336" s="17" t="s">
        <v>66</v>
      </c>
      <c r="L336" s="17" t="s">
        <v>199</v>
      </c>
      <c r="N336" s="17">
        <v>54</v>
      </c>
      <c r="O336" s="17">
        <v>6</v>
      </c>
      <c r="P336" s="17">
        <v>1</v>
      </c>
      <c r="Q336" s="17">
        <v>1</v>
      </c>
      <c r="T336">
        <f>MATCH(D336,Отчет!$D$1:$D$65536,0)</f>
        <v>16</v>
      </c>
    </row>
    <row r="337" spans="1:20" x14ac:dyDescent="0.2">
      <c r="A337" s="17">
        <v>1955477308</v>
      </c>
      <c r="B337" s="17">
        <v>9</v>
      </c>
      <c r="D337" s="17">
        <v>1164804380</v>
      </c>
      <c r="E337" s="7" t="s">
        <v>84</v>
      </c>
      <c r="F337" s="7" t="s">
        <v>69</v>
      </c>
      <c r="G337" s="7" t="s">
        <v>63</v>
      </c>
      <c r="H337" s="17" t="s">
        <v>85</v>
      </c>
      <c r="I337" s="7" t="s">
        <v>198</v>
      </c>
      <c r="J337" s="17">
        <v>6</v>
      </c>
      <c r="K337" s="17" t="s">
        <v>66</v>
      </c>
      <c r="L337" s="17" t="s">
        <v>199</v>
      </c>
      <c r="N337" s="17">
        <v>54</v>
      </c>
      <c r="O337" s="17">
        <v>6</v>
      </c>
      <c r="P337" s="17">
        <v>1</v>
      </c>
      <c r="Q337" s="17">
        <v>1</v>
      </c>
      <c r="T337">
        <f>MATCH(D337,Отчет!$D$1:$D$65536,0)</f>
        <v>15</v>
      </c>
    </row>
    <row r="338" spans="1:20" x14ac:dyDescent="0.2">
      <c r="A338" s="17">
        <v>1956352037</v>
      </c>
      <c r="B338" s="17">
        <v>8</v>
      </c>
      <c r="D338" s="17">
        <v>1164804523</v>
      </c>
      <c r="E338" s="7" t="s">
        <v>68</v>
      </c>
      <c r="F338" s="7" t="s">
        <v>69</v>
      </c>
      <c r="G338" s="7" t="s">
        <v>70</v>
      </c>
      <c r="H338" s="17" t="s">
        <v>71</v>
      </c>
      <c r="I338" s="7" t="s">
        <v>198</v>
      </c>
      <c r="J338" s="17">
        <v>6</v>
      </c>
      <c r="K338" s="17" t="s">
        <v>66</v>
      </c>
      <c r="L338" s="17" t="s">
        <v>199</v>
      </c>
      <c r="N338" s="17">
        <v>48</v>
      </c>
      <c r="O338" s="17">
        <v>6</v>
      </c>
      <c r="P338" s="17">
        <v>1</v>
      </c>
      <c r="Q338" s="17">
        <v>1</v>
      </c>
      <c r="T338">
        <f>MATCH(D338,Отчет!$D$1:$D$65536,0)</f>
        <v>20</v>
      </c>
    </row>
    <row r="339" spans="1:20" x14ac:dyDescent="0.2">
      <c r="A339" s="17">
        <v>1955471959</v>
      </c>
      <c r="B339" s="17">
        <v>10</v>
      </c>
      <c r="D339" s="17">
        <v>1164804562</v>
      </c>
      <c r="E339" s="7" t="s">
        <v>72</v>
      </c>
      <c r="F339" s="7" t="s">
        <v>69</v>
      </c>
      <c r="G339" s="7" t="s">
        <v>73</v>
      </c>
      <c r="H339" s="17" t="s">
        <v>74</v>
      </c>
      <c r="I339" s="7" t="s">
        <v>198</v>
      </c>
      <c r="J339" s="17">
        <v>6</v>
      </c>
      <c r="K339" s="17" t="s">
        <v>66</v>
      </c>
      <c r="L339" s="17" t="s">
        <v>199</v>
      </c>
      <c r="N339" s="17">
        <v>60</v>
      </c>
      <c r="O339" s="17">
        <v>6</v>
      </c>
      <c r="P339" s="17">
        <v>1</v>
      </c>
      <c r="Q339" s="17">
        <v>1</v>
      </c>
      <c r="T339">
        <f>MATCH(D339,Отчет!$D$1:$D$65536,0)</f>
        <v>12</v>
      </c>
    </row>
    <row r="340" spans="1:20" x14ac:dyDescent="0.2">
      <c r="A340" s="17">
        <v>1955750809</v>
      </c>
      <c r="B340" s="17">
        <v>8</v>
      </c>
      <c r="D340" s="17">
        <v>1164804536</v>
      </c>
      <c r="E340" s="7" t="s">
        <v>90</v>
      </c>
      <c r="F340" s="7" t="s">
        <v>91</v>
      </c>
      <c r="G340" s="7" t="s">
        <v>77</v>
      </c>
      <c r="H340" s="17" t="s">
        <v>92</v>
      </c>
      <c r="I340" s="7" t="s">
        <v>198</v>
      </c>
      <c r="J340" s="17">
        <v>6</v>
      </c>
      <c r="K340" s="17" t="s">
        <v>66</v>
      </c>
      <c r="L340" s="17" t="s">
        <v>199</v>
      </c>
      <c r="N340" s="17">
        <v>48</v>
      </c>
      <c r="O340" s="17">
        <v>6</v>
      </c>
      <c r="P340" s="17">
        <v>1</v>
      </c>
      <c r="Q340" s="17">
        <v>1</v>
      </c>
      <c r="T340">
        <f>MATCH(D340,Отчет!$D$1:$D$65536,0)</f>
        <v>19</v>
      </c>
    </row>
    <row r="341" spans="1:20" x14ac:dyDescent="0.2">
      <c r="A341" s="17">
        <v>1955776502</v>
      </c>
      <c r="B341" s="17">
        <v>10</v>
      </c>
      <c r="D341" s="17">
        <v>1164804458</v>
      </c>
      <c r="E341" s="7" t="s">
        <v>114</v>
      </c>
      <c r="F341" s="7" t="s">
        <v>115</v>
      </c>
      <c r="G341" s="7" t="s">
        <v>116</v>
      </c>
      <c r="H341" s="17" t="s">
        <v>117</v>
      </c>
      <c r="I341" s="7" t="s">
        <v>200</v>
      </c>
      <c r="J341" s="17">
        <v>6</v>
      </c>
      <c r="K341" s="17" t="s">
        <v>66</v>
      </c>
      <c r="L341" s="17" t="s">
        <v>199</v>
      </c>
      <c r="N341" s="17">
        <v>60</v>
      </c>
      <c r="O341" s="17">
        <v>6</v>
      </c>
      <c r="P341" s="17">
        <v>1</v>
      </c>
      <c r="Q341" s="17">
        <v>1</v>
      </c>
      <c r="T341">
        <f>MATCH(D341,Отчет!$D$1:$D$65536,0)</f>
        <v>13</v>
      </c>
    </row>
    <row r="342" spans="1:20" x14ac:dyDescent="0.2">
      <c r="A342" s="17">
        <v>1955783921</v>
      </c>
      <c r="B342" s="17">
        <v>6</v>
      </c>
      <c r="D342" s="17">
        <v>1164804341</v>
      </c>
      <c r="E342" s="7" t="s">
        <v>128</v>
      </c>
      <c r="F342" s="7" t="s">
        <v>129</v>
      </c>
      <c r="G342" s="7" t="s">
        <v>130</v>
      </c>
      <c r="H342" s="17" t="s">
        <v>131</v>
      </c>
      <c r="I342" s="7" t="s">
        <v>200</v>
      </c>
      <c r="J342" s="17">
        <v>6</v>
      </c>
      <c r="K342" s="17" t="s">
        <v>66</v>
      </c>
      <c r="L342" s="17" t="s">
        <v>199</v>
      </c>
      <c r="N342" s="17">
        <v>36</v>
      </c>
      <c r="O342" s="17">
        <v>6</v>
      </c>
      <c r="P342" s="17">
        <v>1</v>
      </c>
      <c r="Q342" s="17">
        <v>1</v>
      </c>
      <c r="T342">
        <f>MATCH(D342,Отчет!$D$1:$D$65536,0)</f>
        <v>35</v>
      </c>
    </row>
    <row r="343" spans="1:20" x14ac:dyDescent="0.2">
      <c r="A343" s="17">
        <v>1955778435</v>
      </c>
      <c r="B343" s="17">
        <v>10</v>
      </c>
      <c r="D343" s="17">
        <v>1164804458</v>
      </c>
      <c r="E343" s="7" t="s">
        <v>114</v>
      </c>
      <c r="F343" s="7" t="s">
        <v>115</v>
      </c>
      <c r="G343" s="7" t="s">
        <v>116</v>
      </c>
      <c r="H343" s="17" t="s">
        <v>117</v>
      </c>
      <c r="I343" s="7" t="s">
        <v>201</v>
      </c>
      <c r="J343" s="17">
        <v>6</v>
      </c>
      <c r="K343" s="17" t="s">
        <v>66</v>
      </c>
      <c r="L343" s="17" t="s">
        <v>199</v>
      </c>
      <c r="N343" s="17">
        <v>60</v>
      </c>
      <c r="O343" s="17">
        <v>6</v>
      </c>
      <c r="P343" s="17">
        <v>1</v>
      </c>
      <c r="Q343" s="17">
        <v>1</v>
      </c>
      <c r="T343">
        <f>MATCH(D343,Отчет!$D$1:$D$65536,0)</f>
        <v>13</v>
      </c>
    </row>
    <row r="344" spans="1:20" x14ac:dyDescent="0.2">
      <c r="A344" s="17">
        <v>1955784224</v>
      </c>
      <c r="B344" s="17">
        <v>8</v>
      </c>
      <c r="D344" s="17">
        <v>1164804341</v>
      </c>
      <c r="E344" s="7" t="s">
        <v>128</v>
      </c>
      <c r="F344" s="7" t="s">
        <v>129</v>
      </c>
      <c r="G344" s="7" t="s">
        <v>130</v>
      </c>
      <c r="H344" s="17" t="s">
        <v>131</v>
      </c>
      <c r="I344" s="7" t="s">
        <v>201</v>
      </c>
      <c r="J344" s="17">
        <v>6</v>
      </c>
      <c r="K344" s="17" t="s">
        <v>66</v>
      </c>
      <c r="L344" s="17" t="s">
        <v>199</v>
      </c>
      <c r="N344" s="17">
        <v>48</v>
      </c>
      <c r="O344" s="17">
        <v>6</v>
      </c>
      <c r="P344" s="17">
        <v>1</v>
      </c>
      <c r="Q344" s="17">
        <v>1</v>
      </c>
      <c r="T344">
        <f>MATCH(D344,Отчет!$D$1:$D$65536,0)</f>
        <v>35</v>
      </c>
    </row>
    <row r="345" spans="1:20" x14ac:dyDescent="0.2">
      <c r="A345" s="17">
        <v>1955759767</v>
      </c>
      <c r="B345" s="17">
        <v>9</v>
      </c>
      <c r="D345" s="17">
        <v>1164804536</v>
      </c>
      <c r="E345" s="7" t="s">
        <v>90</v>
      </c>
      <c r="F345" s="7" t="s">
        <v>91</v>
      </c>
      <c r="G345" s="7" t="s">
        <v>77</v>
      </c>
      <c r="H345" s="17" t="s">
        <v>92</v>
      </c>
      <c r="I345" s="7" t="s">
        <v>202</v>
      </c>
      <c r="J345" s="17">
        <v>6</v>
      </c>
      <c r="K345" s="17" t="s">
        <v>66</v>
      </c>
      <c r="L345" s="17" t="s">
        <v>199</v>
      </c>
      <c r="N345" s="17">
        <v>54</v>
      </c>
      <c r="O345" s="17">
        <v>6</v>
      </c>
      <c r="P345" s="17">
        <v>1</v>
      </c>
      <c r="Q345" s="17">
        <v>1</v>
      </c>
      <c r="T345">
        <f>MATCH(D345,Отчет!$D$1:$D$65536,0)</f>
        <v>19</v>
      </c>
    </row>
    <row r="346" spans="1:20" x14ac:dyDescent="0.2">
      <c r="A346" s="17">
        <v>1955772033</v>
      </c>
      <c r="B346" s="17">
        <v>10</v>
      </c>
      <c r="D346" s="17">
        <v>1164804393</v>
      </c>
      <c r="E346" s="7" t="s">
        <v>79</v>
      </c>
      <c r="F346" s="7" t="s">
        <v>76</v>
      </c>
      <c r="G346" s="7" t="s">
        <v>63</v>
      </c>
      <c r="H346" s="17" t="s">
        <v>80</v>
      </c>
      <c r="I346" s="7" t="s">
        <v>202</v>
      </c>
      <c r="J346" s="17">
        <v>6</v>
      </c>
      <c r="K346" s="17" t="s">
        <v>66</v>
      </c>
      <c r="L346" s="17" t="s">
        <v>199</v>
      </c>
      <c r="N346" s="17">
        <v>60</v>
      </c>
      <c r="O346" s="17">
        <v>6</v>
      </c>
      <c r="P346" s="17">
        <v>1</v>
      </c>
      <c r="Q346" s="17">
        <v>1</v>
      </c>
      <c r="T346">
        <f>MATCH(D346,Отчет!$D$1:$D$65536,0)</f>
        <v>16</v>
      </c>
    </row>
    <row r="347" spans="1:20" x14ac:dyDescent="0.2">
      <c r="A347" s="17">
        <v>1955768520</v>
      </c>
      <c r="B347" s="17">
        <v>9</v>
      </c>
      <c r="D347" s="17">
        <v>1164804419</v>
      </c>
      <c r="E347" s="7" t="s">
        <v>165</v>
      </c>
      <c r="F347" s="7" t="s">
        <v>76</v>
      </c>
      <c r="G347" s="7" t="s">
        <v>116</v>
      </c>
      <c r="H347" s="17" t="s">
        <v>166</v>
      </c>
      <c r="I347" s="7" t="s">
        <v>202</v>
      </c>
      <c r="J347" s="17">
        <v>6</v>
      </c>
      <c r="K347" s="17" t="s">
        <v>66</v>
      </c>
      <c r="L347" s="17" t="s">
        <v>199</v>
      </c>
      <c r="N347" s="17">
        <v>54</v>
      </c>
      <c r="O347" s="17">
        <v>6</v>
      </c>
      <c r="P347" s="17">
        <v>1</v>
      </c>
      <c r="Q347" s="17">
        <v>1</v>
      </c>
      <c r="T347">
        <f>MATCH(D347,Отчет!$D$1:$D$65536,0)</f>
        <v>18</v>
      </c>
    </row>
    <row r="348" spans="1:20" x14ac:dyDescent="0.2">
      <c r="A348" s="17">
        <v>1956352665</v>
      </c>
      <c r="B348" s="17">
        <v>9</v>
      </c>
      <c r="D348" s="17">
        <v>1164804523</v>
      </c>
      <c r="E348" s="7" t="s">
        <v>68</v>
      </c>
      <c r="F348" s="7" t="s">
        <v>69</v>
      </c>
      <c r="G348" s="7" t="s">
        <v>70</v>
      </c>
      <c r="H348" s="17" t="s">
        <v>71</v>
      </c>
      <c r="I348" s="7" t="s">
        <v>202</v>
      </c>
      <c r="J348" s="17">
        <v>6</v>
      </c>
      <c r="K348" s="17" t="s">
        <v>66</v>
      </c>
      <c r="L348" s="17" t="s">
        <v>199</v>
      </c>
      <c r="N348" s="17">
        <v>54</v>
      </c>
      <c r="O348" s="17">
        <v>6</v>
      </c>
      <c r="P348" s="17">
        <v>1</v>
      </c>
      <c r="Q348" s="17">
        <v>1</v>
      </c>
      <c r="T348">
        <f>MATCH(D348,Отчет!$D$1:$D$65536,0)</f>
        <v>20</v>
      </c>
    </row>
    <row r="349" spans="1:20" x14ac:dyDescent="0.2">
      <c r="A349" s="17">
        <v>1955478654</v>
      </c>
      <c r="B349" s="17">
        <v>9</v>
      </c>
      <c r="D349" s="17">
        <v>1171456174</v>
      </c>
      <c r="E349" s="7" t="s">
        <v>151</v>
      </c>
      <c r="F349" s="7" t="s">
        <v>152</v>
      </c>
      <c r="G349" s="7" t="s">
        <v>153</v>
      </c>
      <c r="H349" s="17" t="s">
        <v>154</v>
      </c>
      <c r="I349" s="7" t="s">
        <v>202</v>
      </c>
      <c r="J349" s="17">
        <v>6</v>
      </c>
      <c r="K349" s="17" t="s">
        <v>66</v>
      </c>
      <c r="L349" s="17" t="s">
        <v>199</v>
      </c>
      <c r="N349" s="17">
        <v>54</v>
      </c>
      <c r="O349" s="17">
        <v>6</v>
      </c>
      <c r="P349" s="17">
        <v>1</v>
      </c>
      <c r="Q349" s="17">
        <v>0</v>
      </c>
      <c r="T349">
        <f>MATCH(D349,Отчет!$D$1:$D$65536,0)</f>
        <v>25</v>
      </c>
    </row>
    <row r="350" spans="1:20" x14ac:dyDescent="0.2">
      <c r="A350" s="17">
        <v>1955473454</v>
      </c>
      <c r="B350" s="17">
        <v>10</v>
      </c>
      <c r="D350" s="17">
        <v>1164804562</v>
      </c>
      <c r="E350" s="7" t="s">
        <v>72</v>
      </c>
      <c r="F350" s="7" t="s">
        <v>69</v>
      </c>
      <c r="G350" s="7" t="s">
        <v>73</v>
      </c>
      <c r="H350" s="17" t="s">
        <v>74</v>
      </c>
      <c r="I350" s="7" t="s">
        <v>202</v>
      </c>
      <c r="J350" s="17">
        <v>6</v>
      </c>
      <c r="K350" s="17" t="s">
        <v>66</v>
      </c>
      <c r="L350" s="17" t="s">
        <v>199</v>
      </c>
      <c r="N350" s="17">
        <v>60</v>
      </c>
      <c r="O350" s="17">
        <v>6</v>
      </c>
      <c r="P350" s="17">
        <v>1</v>
      </c>
      <c r="Q350" s="17">
        <v>1</v>
      </c>
      <c r="T350">
        <f>MATCH(D350,Отчет!$D$1:$D$65536,0)</f>
        <v>12</v>
      </c>
    </row>
    <row r="351" spans="1:20" x14ac:dyDescent="0.2">
      <c r="A351" s="17">
        <v>1955480370</v>
      </c>
      <c r="B351" s="17">
        <v>10</v>
      </c>
      <c r="D351" s="17">
        <v>1164804380</v>
      </c>
      <c r="E351" s="7" t="s">
        <v>84</v>
      </c>
      <c r="F351" s="7" t="s">
        <v>69</v>
      </c>
      <c r="G351" s="7" t="s">
        <v>63</v>
      </c>
      <c r="H351" s="17" t="s">
        <v>85</v>
      </c>
      <c r="I351" s="7" t="s">
        <v>202</v>
      </c>
      <c r="J351" s="17">
        <v>6</v>
      </c>
      <c r="K351" s="17" t="s">
        <v>66</v>
      </c>
      <c r="L351" s="17" t="s">
        <v>199</v>
      </c>
      <c r="N351" s="17">
        <v>60</v>
      </c>
      <c r="O351" s="17">
        <v>6</v>
      </c>
      <c r="P351" s="17">
        <v>1</v>
      </c>
      <c r="Q351" s="17">
        <v>1</v>
      </c>
      <c r="T351">
        <f>MATCH(D351,Отчет!$D$1:$D$65536,0)</f>
        <v>15</v>
      </c>
    </row>
    <row r="352" spans="1:20" x14ac:dyDescent="0.2">
      <c r="A352" s="17">
        <v>1830169190</v>
      </c>
      <c r="B352" s="17">
        <v>7</v>
      </c>
      <c r="D352" s="17">
        <v>1164804640</v>
      </c>
      <c r="E352" s="7" t="s">
        <v>161</v>
      </c>
      <c r="F352" s="7" t="s">
        <v>162</v>
      </c>
      <c r="G352" s="7" t="s">
        <v>163</v>
      </c>
      <c r="H352" s="17" t="s">
        <v>164</v>
      </c>
      <c r="I352" s="7" t="s">
        <v>203</v>
      </c>
      <c r="J352" s="17">
        <v>6</v>
      </c>
      <c r="K352" s="17" t="s">
        <v>66</v>
      </c>
      <c r="L352" s="17" t="s">
        <v>204</v>
      </c>
      <c r="N352" s="17">
        <v>42</v>
      </c>
      <c r="O352" s="17">
        <v>6</v>
      </c>
      <c r="P352" s="17">
        <v>1</v>
      </c>
      <c r="Q352" s="17">
        <v>1</v>
      </c>
      <c r="T352">
        <f>MATCH(D352,Отчет!$D$1:$D$65536,0)</f>
        <v>37</v>
      </c>
    </row>
    <row r="353" spans="1:20" x14ac:dyDescent="0.2">
      <c r="A353" s="17">
        <v>1955773454</v>
      </c>
      <c r="B353" s="17">
        <v>9</v>
      </c>
      <c r="D353" s="17">
        <v>1164804393</v>
      </c>
      <c r="E353" s="7" t="s">
        <v>79</v>
      </c>
      <c r="F353" s="7" t="s">
        <v>76</v>
      </c>
      <c r="G353" s="7" t="s">
        <v>63</v>
      </c>
      <c r="H353" s="17" t="s">
        <v>80</v>
      </c>
      <c r="I353" s="7" t="s">
        <v>205</v>
      </c>
      <c r="J353" s="17">
        <v>6</v>
      </c>
      <c r="K353" s="17" t="s">
        <v>66</v>
      </c>
      <c r="L353" s="17" t="s">
        <v>204</v>
      </c>
      <c r="N353" s="17">
        <v>54</v>
      </c>
      <c r="O353" s="17">
        <v>6</v>
      </c>
      <c r="P353" s="17">
        <v>1</v>
      </c>
      <c r="Q353" s="17">
        <v>1</v>
      </c>
      <c r="T353">
        <f>MATCH(D353,Отчет!$D$1:$D$65536,0)</f>
        <v>16</v>
      </c>
    </row>
    <row r="354" spans="1:20" x14ac:dyDescent="0.2">
      <c r="A354" s="17">
        <v>1956352958</v>
      </c>
      <c r="B354" s="17">
        <v>9</v>
      </c>
      <c r="D354" s="17">
        <v>1164804523</v>
      </c>
      <c r="E354" s="7" t="s">
        <v>68</v>
      </c>
      <c r="F354" s="7" t="s">
        <v>69</v>
      </c>
      <c r="G354" s="7" t="s">
        <v>70</v>
      </c>
      <c r="H354" s="17" t="s">
        <v>71</v>
      </c>
      <c r="I354" s="7" t="s">
        <v>205</v>
      </c>
      <c r="J354" s="17">
        <v>6</v>
      </c>
      <c r="K354" s="17" t="s">
        <v>66</v>
      </c>
      <c r="L354" s="17" t="s">
        <v>204</v>
      </c>
      <c r="N354" s="17">
        <v>54</v>
      </c>
      <c r="O354" s="17">
        <v>6</v>
      </c>
      <c r="P354" s="17">
        <v>1</v>
      </c>
      <c r="Q354" s="17">
        <v>1</v>
      </c>
      <c r="T354">
        <f>MATCH(D354,Отчет!$D$1:$D$65536,0)</f>
        <v>20</v>
      </c>
    </row>
    <row r="355" spans="1:20" x14ac:dyDescent="0.2">
      <c r="A355" s="17">
        <v>1955472572</v>
      </c>
      <c r="B355" s="17">
        <v>10</v>
      </c>
      <c r="D355" s="17">
        <v>1164804562</v>
      </c>
      <c r="E355" s="7" t="s">
        <v>72</v>
      </c>
      <c r="F355" s="7" t="s">
        <v>69</v>
      </c>
      <c r="G355" s="7" t="s">
        <v>73</v>
      </c>
      <c r="H355" s="17" t="s">
        <v>74</v>
      </c>
      <c r="I355" s="7" t="s">
        <v>205</v>
      </c>
      <c r="J355" s="17">
        <v>6</v>
      </c>
      <c r="K355" s="17" t="s">
        <v>66</v>
      </c>
      <c r="L355" s="17" t="s">
        <v>204</v>
      </c>
      <c r="N355" s="17">
        <v>60</v>
      </c>
      <c r="O355" s="17">
        <v>6</v>
      </c>
      <c r="P355" s="17">
        <v>1</v>
      </c>
      <c r="Q355" s="17">
        <v>1</v>
      </c>
      <c r="T355">
        <f>MATCH(D355,Отчет!$D$1:$D$65536,0)</f>
        <v>12</v>
      </c>
    </row>
    <row r="356" spans="1:20" x14ac:dyDescent="0.2">
      <c r="A356" s="17">
        <v>1955479904</v>
      </c>
      <c r="B356" s="17">
        <v>9</v>
      </c>
      <c r="D356" s="17">
        <v>1164804380</v>
      </c>
      <c r="E356" s="7" t="s">
        <v>84</v>
      </c>
      <c r="F356" s="7" t="s">
        <v>69</v>
      </c>
      <c r="G356" s="7" t="s">
        <v>63</v>
      </c>
      <c r="H356" s="17" t="s">
        <v>85</v>
      </c>
      <c r="I356" s="7" t="s">
        <v>205</v>
      </c>
      <c r="J356" s="17">
        <v>6</v>
      </c>
      <c r="K356" s="17" t="s">
        <v>66</v>
      </c>
      <c r="L356" s="17" t="s">
        <v>204</v>
      </c>
      <c r="N356" s="17">
        <v>54</v>
      </c>
      <c r="O356" s="17">
        <v>6</v>
      </c>
      <c r="P356" s="17">
        <v>1</v>
      </c>
      <c r="Q356" s="17">
        <v>1</v>
      </c>
      <c r="T356">
        <f>MATCH(D356,Отчет!$D$1:$D$65536,0)</f>
        <v>15</v>
      </c>
    </row>
    <row r="357" spans="1:20" x14ac:dyDescent="0.2">
      <c r="A357" s="17">
        <v>1955478167</v>
      </c>
      <c r="B357" s="17">
        <v>10</v>
      </c>
      <c r="D357" s="17">
        <v>1171456174</v>
      </c>
      <c r="E357" s="7" t="s">
        <v>151</v>
      </c>
      <c r="F357" s="7" t="s">
        <v>152</v>
      </c>
      <c r="G357" s="7" t="s">
        <v>153</v>
      </c>
      <c r="H357" s="17" t="s">
        <v>154</v>
      </c>
      <c r="I357" s="7" t="s">
        <v>205</v>
      </c>
      <c r="J357" s="17">
        <v>6</v>
      </c>
      <c r="K357" s="17" t="s">
        <v>66</v>
      </c>
      <c r="L357" s="17" t="s">
        <v>204</v>
      </c>
      <c r="N357" s="17">
        <v>60</v>
      </c>
      <c r="O357" s="17">
        <v>6</v>
      </c>
      <c r="P357" s="17">
        <v>1</v>
      </c>
      <c r="Q357" s="17">
        <v>0</v>
      </c>
      <c r="T357">
        <f>MATCH(D357,Отчет!$D$1:$D$65536,0)</f>
        <v>25</v>
      </c>
    </row>
    <row r="358" spans="1:20" x14ac:dyDescent="0.2">
      <c r="A358" s="17">
        <v>1955755442</v>
      </c>
      <c r="B358" s="17">
        <v>10</v>
      </c>
      <c r="D358" s="17">
        <v>1164804536</v>
      </c>
      <c r="E358" s="7" t="s">
        <v>90</v>
      </c>
      <c r="F358" s="7" t="s">
        <v>91</v>
      </c>
      <c r="G358" s="7" t="s">
        <v>77</v>
      </c>
      <c r="H358" s="17" t="s">
        <v>92</v>
      </c>
      <c r="I358" s="7" t="s">
        <v>205</v>
      </c>
      <c r="J358" s="17">
        <v>6</v>
      </c>
      <c r="K358" s="17" t="s">
        <v>66</v>
      </c>
      <c r="L358" s="17" t="s">
        <v>204</v>
      </c>
      <c r="N358" s="17">
        <v>60</v>
      </c>
      <c r="O358" s="17">
        <v>6</v>
      </c>
      <c r="P358" s="17">
        <v>1</v>
      </c>
      <c r="Q358" s="17">
        <v>1</v>
      </c>
      <c r="T358">
        <f>MATCH(D358,Отчет!$D$1:$D$65536,0)</f>
        <v>19</v>
      </c>
    </row>
    <row r="359" spans="1:20" x14ac:dyDescent="0.2">
      <c r="A359" s="17">
        <v>1955767633</v>
      </c>
      <c r="B359" s="17">
        <v>10</v>
      </c>
      <c r="D359" s="17">
        <v>1164804419</v>
      </c>
      <c r="E359" s="7" t="s">
        <v>165</v>
      </c>
      <c r="F359" s="7" t="s">
        <v>76</v>
      </c>
      <c r="G359" s="7" t="s">
        <v>116</v>
      </c>
      <c r="H359" s="17" t="s">
        <v>166</v>
      </c>
      <c r="I359" s="7" t="s">
        <v>205</v>
      </c>
      <c r="J359" s="17">
        <v>6</v>
      </c>
      <c r="K359" s="17" t="s">
        <v>66</v>
      </c>
      <c r="L359" s="17" t="s">
        <v>204</v>
      </c>
      <c r="N359" s="17">
        <v>60</v>
      </c>
      <c r="O359" s="17">
        <v>6</v>
      </c>
      <c r="P359" s="17">
        <v>1</v>
      </c>
      <c r="Q359" s="17">
        <v>1</v>
      </c>
      <c r="T359">
        <f>MATCH(D359,Отчет!$D$1:$D$65536,0)</f>
        <v>18</v>
      </c>
    </row>
    <row r="360" spans="1:20" x14ac:dyDescent="0.2">
      <c r="A360" s="17">
        <v>1830121592</v>
      </c>
      <c r="B360" s="17">
        <v>10</v>
      </c>
      <c r="D360" s="17">
        <v>1164804588</v>
      </c>
      <c r="E360" s="7" t="s">
        <v>75</v>
      </c>
      <c r="F360" s="7" t="s">
        <v>76</v>
      </c>
      <c r="G360" s="7" t="s">
        <v>77</v>
      </c>
      <c r="H360" s="17" t="s">
        <v>78</v>
      </c>
      <c r="I360" s="7" t="s">
        <v>206</v>
      </c>
      <c r="J360" s="17">
        <v>5</v>
      </c>
      <c r="K360" s="17" t="s">
        <v>66</v>
      </c>
      <c r="L360" s="17" t="s">
        <v>204</v>
      </c>
      <c r="N360" s="17">
        <v>50</v>
      </c>
      <c r="O360" s="17">
        <v>5</v>
      </c>
      <c r="P360" s="17">
        <v>1</v>
      </c>
      <c r="Q360" s="17">
        <v>1</v>
      </c>
      <c r="T360">
        <f>MATCH(D360,Отчет!$D$1:$D$65536,0)</f>
        <v>17</v>
      </c>
    </row>
    <row r="361" spans="1:20" x14ac:dyDescent="0.2">
      <c r="A361" s="17">
        <v>1830166198</v>
      </c>
      <c r="B361" s="17">
        <v>7</v>
      </c>
      <c r="D361" s="17">
        <v>1164804640</v>
      </c>
      <c r="E361" s="7" t="s">
        <v>161</v>
      </c>
      <c r="F361" s="7" t="s">
        <v>162</v>
      </c>
      <c r="G361" s="7" t="s">
        <v>163</v>
      </c>
      <c r="H361" s="17" t="s">
        <v>164</v>
      </c>
      <c r="I361" s="7" t="s">
        <v>207</v>
      </c>
      <c r="J361" s="17">
        <v>6</v>
      </c>
      <c r="K361" s="17" t="s">
        <v>66</v>
      </c>
      <c r="L361" s="17" t="s">
        <v>204</v>
      </c>
      <c r="N361" s="17">
        <v>42</v>
      </c>
      <c r="O361" s="17">
        <v>6</v>
      </c>
      <c r="P361" s="17">
        <v>1</v>
      </c>
      <c r="Q361" s="17">
        <v>1</v>
      </c>
      <c r="T361">
        <f>MATCH(D361,Отчет!$D$1:$D$65536,0)</f>
        <v>37</v>
      </c>
    </row>
    <row r="362" spans="1:20" x14ac:dyDescent="0.2">
      <c r="A362" s="17">
        <v>1830171921</v>
      </c>
      <c r="B362" s="17">
        <v>6</v>
      </c>
      <c r="D362" s="17">
        <v>1164804640</v>
      </c>
      <c r="E362" s="7" t="s">
        <v>161</v>
      </c>
      <c r="F362" s="7" t="s">
        <v>162</v>
      </c>
      <c r="G362" s="7" t="s">
        <v>163</v>
      </c>
      <c r="H362" s="17" t="s">
        <v>164</v>
      </c>
      <c r="I362" s="7" t="s">
        <v>208</v>
      </c>
      <c r="J362" s="17">
        <v>6</v>
      </c>
      <c r="K362" s="17" t="s">
        <v>66</v>
      </c>
      <c r="L362" s="17" t="s">
        <v>204</v>
      </c>
      <c r="N362" s="17">
        <v>36</v>
      </c>
      <c r="O362" s="17">
        <v>6</v>
      </c>
      <c r="P362" s="17">
        <v>1</v>
      </c>
      <c r="Q362" s="17">
        <v>1</v>
      </c>
      <c r="T362">
        <f>MATCH(D362,Отчет!$D$1:$D$65536,0)</f>
        <v>37</v>
      </c>
    </row>
    <row r="363" spans="1:20" x14ac:dyDescent="0.2">
      <c r="A363" s="17">
        <v>1580087031</v>
      </c>
      <c r="B363" s="17">
        <v>7</v>
      </c>
      <c r="D363" s="17">
        <v>1164804575</v>
      </c>
      <c r="E363" s="7" t="s">
        <v>61</v>
      </c>
      <c r="F363" s="7" t="s">
        <v>62</v>
      </c>
      <c r="G363" s="7" t="s">
        <v>63</v>
      </c>
      <c r="H363" s="17" t="s">
        <v>64</v>
      </c>
      <c r="I363" s="7" t="s">
        <v>209</v>
      </c>
      <c r="J363" s="17">
        <v>3</v>
      </c>
      <c r="K363" s="17" t="s">
        <v>66</v>
      </c>
      <c r="L363" s="17" t="s">
        <v>204</v>
      </c>
      <c r="N363" s="17">
        <v>21</v>
      </c>
      <c r="O363" s="17">
        <v>3</v>
      </c>
      <c r="P363" s="17">
        <v>1</v>
      </c>
      <c r="Q363" s="17">
        <v>1</v>
      </c>
      <c r="R363">
        <v>1520827193</v>
      </c>
      <c r="S363">
        <v>2098</v>
      </c>
      <c r="T363">
        <f>MATCH(D363,Отчет!$D$1:$D$65536,0)</f>
        <v>32</v>
      </c>
    </row>
    <row r="364" spans="1:20" x14ac:dyDescent="0.2">
      <c r="A364" s="17">
        <v>1580087061</v>
      </c>
      <c r="B364" s="17">
        <v>9</v>
      </c>
      <c r="D364" s="17">
        <v>1280146095</v>
      </c>
      <c r="E364" s="7" t="s">
        <v>108</v>
      </c>
      <c r="F364" s="7" t="s">
        <v>109</v>
      </c>
      <c r="G364" s="7" t="s">
        <v>102</v>
      </c>
      <c r="H364" s="17" t="s">
        <v>110</v>
      </c>
      <c r="I364" s="7" t="s">
        <v>209</v>
      </c>
      <c r="J364" s="17">
        <v>3</v>
      </c>
      <c r="K364" s="17" t="s">
        <v>66</v>
      </c>
      <c r="L364" s="17" t="s">
        <v>204</v>
      </c>
      <c r="N364" s="17">
        <v>27</v>
      </c>
      <c r="O364" s="17">
        <v>3</v>
      </c>
      <c r="P364" s="17">
        <v>1</v>
      </c>
      <c r="Q364" s="17">
        <v>1</v>
      </c>
      <c r="R364">
        <v>1520827193</v>
      </c>
      <c r="S364">
        <v>2098</v>
      </c>
      <c r="T364">
        <f>MATCH(D364,Отчет!$D$1:$D$65536,0)</f>
        <v>34</v>
      </c>
    </row>
    <row r="365" spans="1:20" x14ac:dyDescent="0.2">
      <c r="A365" s="17">
        <v>1580087125</v>
      </c>
      <c r="B365" s="17">
        <v>7</v>
      </c>
      <c r="D365" s="17">
        <v>1164804328</v>
      </c>
      <c r="E365" s="7" t="s">
        <v>96</v>
      </c>
      <c r="F365" s="7" t="s">
        <v>97</v>
      </c>
      <c r="G365" s="7" t="s">
        <v>98</v>
      </c>
      <c r="H365" s="17" t="s">
        <v>99</v>
      </c>
      <c r="I365" s="7" t="s">
        <v>209</v>
      </c>
      <c r="J365" s="17">
        <v>3</v>
      </c>
      <c r="K365" s="17" t="s">
        <v>66</v>
      </c>
      <c r="L365" s="17" t="s">
        <v>204</v>
      </c>
      <c r="N365" s="17">
        <v>21</v>
      </c>
      <c r="O365" s="17">
        <v>3</v>
      </c>
      <c r="P365" s="17">
        <v>1</v>
      </c>
      <c r="Q365" s="17">
        <v>1</v>
      </c>
      <c r="R365">
        <v>1520827193</v>
      </c>
      <c r="S365">
        <v>2098</v>
      </c>
      <c r="T365">
        <f>MATCH(D365,Отчет!$D$1:$D$65536,0)</f>
        <v>33</v>
      </c>
    </row>
    <row r="366" spans="1:20" x14ac:dyDescent="0.2">
      <c r="A366" s="17">
        <v>1580087594</v>
      </c>
      <c r="B366" s="17">
        <v>10</v>
      </c>
      <c r="D366" s="17">
        <v>1224594392</v>
      </c>
      <c r="E366" s="7" t="s">
        <v>111</v>
      </c>
      <c r="F366" s="7" t="s">
        <v>112</v>
      </c>
      <c r="G366" s="7" t="s">
        <v>102</v>
      </c>
      <c r="H366" s="17" t="s">
        <v>113</v>
      </c>
      <c r="I366" s="7" t="s">
        <v>209</v>
      </c>
      <c r="J366" s="17">
        <v>3</v>
      </c>
      <c r="K366" s="17" t="s">
        <v>66</v>
      </c>
      <c r="L366" s="17" t="s">
        <v>204</v>
      </c>
      <c r="N366" s="17">
        <v>30</v>
      </c>
      <c r="O366" s="17">
        <v>3</v>
      </c>
      <c r="P366" s="17">
        <v>1</v>
      </c>
      <c r="Q366" s="17">
        <v>1</v>
      </c>
      <c r="R366">
        <v>1520827193</v>
      </c>
      <c r="S366">
        <v>2098</v>
      </c>
      <c r="T366">
        <f>MATCH(D366,Отчет!$D$1:$D$65536,0)</f>
        <v>27</v>
      </c>
    </row>
    <row r="367" spans="1:20" x14ac:dyDescent="0.2">
      <c r="A367" s="17">
        <v>1580087411</v>
      </c>
      <c r="B367" s="17">
        <v>7</v>
      </c>
      <c r="D367" s="17">
        <v>1164804445</v>
      </c>
      <c r="E367" s="7" t="s">
        <v>104</v>
      </c>
      <c r="F367" s="7" t="s">
        <v>105</v>
      </c>
      <c r="G367" s="7" t="s">
        <v>106</v>
      </c>
      <c r="H367" s="17" t="s">
        <v>107</v>
      </c>
      <c r="I367" s="7" t="s">
        <v>209</v>
      </c>
      <c r="J367" s="17">
        <v>3</v>
      </c>
      <c r="K367" s="17" t="s">
        <v>66</v>
      </c>
      <c r="L367" s="17" t="s">
        <v>204</v>
      </c>
      <c r="N367" s="17">
        <v>21</v>
      </c>
      <c r="O367" s="17">
        <v>3</v>
      </c>
      <c r="P367" s="17">
        <v>1</v>
      </c>
      <c r="Q367" s="17">
        <v>1</v>
      </c>
      <c r="R367">
        <v>1520827193</v>
      </c>
      <c r="S367">
        <v>2098</v>
      </c>
      <c r="T367">
        <f>MATCH(D367,Отчет!$D$1:$D$65536,0)</f>
        <v>26</v>
      </c>
    </row>
    <row r="368" spans="1:20" x14ac:dyDescent="0.2">
      <c r="A368" s="17">
        <v>1580087677</v>
      </c>
      <c r="B368" s="17">
        <v>10</v>
      </c>
      <c r="D368" s="17">
        <v>1224594407</v>
      </c>
      <c r="E368" s="7" t="s">
        <v>100</v>
      </c>
      <c r="F368" s="7" t="s">
        <v>101</v>
      </c>
      <c r="G368" s="7" t="s">
        <v>102</v>
      </c>
      <c r="H368" s="17" t="s">
        <v>103</v>
      </c>
      <c r="I368" s="7" t="s">
        <v>209</v>
      </c>
      <c r="J368" s="17">
        <v>3</v>
      </c>
      <c r="K368" s="17" t="s">
        <v>66</v>
      </c>
      <c r="L368" s="17" t="s">
        <v>204</v>
      </c>
      <c r="N368" s="17">
        <v>30</v>
      </c>
      <c r="O368" s="17">
        <v>3</v>
      </c>
      <c r="P368" s="17">
        <v>1</v>
      </c>
      <c r="Q368" s="17">
        <v>1</v>
      </c>
      <c r="R368">
        <v>1520827193</v>
      </c>
      <c r="S368">
        <v>2098</v>
      </c>
      <c r="T368">
        <f>MATCH(D368,Отчет!$D$1:$D$65536,0)</f>
        <v>24</v>
      </c>
    </row>
    <row r="369" spans="1:20" x14ac:dyDescent="0.2">
      <c r="A369" s="17">
        <v>1580087293</v>
      </c>
      <c r="B369" s="17">
        <v>6</v>
      </c>
      <c r="D369" s="17">
        <v>1164804471</v>
      </c>
      <c r="E369" s="7" t="s">
        <v>124</v>
      </c>
      <c r="F369" s="7" t="s">
        <v>125</v>
      </c>
      <c r="G369" s="7" t="s">
        <v>126</v>
      </c>
      <c r="H369" s="17" t="s">
        <v>127</v>
      </c>
      <c r="I369" s="7" t="s">
        <v>209</v>
      </c>
      <c r="J369" s="17">
        <v>3</v>
      </c>
      <c r="K369" s="17" t="s">
        <v>66</v>
      </c>
      <c r="L369" s="17" t="s">
        <v>204</v>
      </c>
      <c r="N369" s="17">
        <v>18</v>
      </c>
      <c r="O369" s="17">
        <v>3</v>
      </c>
      <c r="P369" s="17">
        <v>1</v>
      </c>
      <c r="Q369" s="17">
        <v>1</v>
      </c>
      <c r="R369">
        <v>1520827193</v>
      </c>
      <c r="S369">
        <v>2098</v>
      </c>
      <c r="T369">
        <f>MATCH(D369,Отчет!$D$1:$D$65536,0)</f>
        <v>39</v>
      </c>
    </row>
    <row r="370" spans="1:20" x14ac:dyDescent="0.2">
      <c r="A370" s="17">
        <v>1642810007</v>
      </c>
      <c r="B370" s="17">
        <v>6</v>
      </c>
      <c r="D370" s="17">
        <v>1164804367</v>
      </c>
      <c r="E370" s="7" t="s">
        <v>148</v>
      </c>
      <c r="F370" s="7" t="s">
        <v>69</v>
      </c>
      <c r="G370" s="7" t="s">
        <v>159</v>
      </c>
      <c r="H370" s="17" t="s">
        <v>160</v>
      </c>
      <c r="I370" s="7" t="s">
        <v>209</v>
      </c>
      <c r="J370" s="17">
        <v>3</v>
      </c>
      <c r="K370" s="17" t="s">
        <v>66</v>
      </c>
      <c r="L370" s="17" t="s">
        <v>204</v>
      </c>
      <c r="N370" s="17">
        <v>18</v>
      </c>
      <c r="O370" s="17">
        <v>3</v>
      </c>
      <c r="P370" s="17">
        <v>1</v>
      </c>
      <c r="Q370" s="17">
        <v>1</v>
      </c>
      <c r="R370">
        <v>1520827193</v>
      </c>
      <c r="S370">
        <v>2098</v>
      </c>
      <c r="T370">
        <f>MATCH(D370,Отчет!$D$1:$D$65536,0)</f>
        <v>38</v>
      </c>
    </row>
    <row r="371" spans="1:20" x14ac:dyDescent="0.2">
      <c r="A371" s="17">
        <v>1580087631</v>
      </c>
      <c r="B371" s="17">
        <v>6</v>
      </c>
      <c r="D371" s="17">
        <v>1164804497</v>
      </c>
      <c r="E371" s="7" t="s">
        <v>144</v>
      </c>
      <c r="F371" s="7" t="s">
        <v>145</v>
      </c>
      <c r="G371" s="7" t="s">
        <v>146</v>
      </c>
      <c r="H371" s="17" t="s">
        <v>147</v>
      </c>
      <c r="I371" s="7" t="s">
        <v>209</v>
      </c>
      <c r="J371" s="17">
        <v>3</v>
      </c>
      <c r="K371" s="17" t="s">
        <v>66</v>
      </c>
      <c r="L371" s="17" t="s">
        <v>204</v>
      </c>
      <c r="N371" s="17">
        <v>18</v>
      </c>
      <c r="O371" s="17">
        <v>3</v>
      </c>
      <c r="P371" s="17">
        <v>1</v>
      </c>
      <c r="Q371" s="17">
        <v>1</v>
      </c>
      <c r="R371">
        <v>1520827193</v>
      </c>
      <c r="S371">
        <v>2098</v>
      </c>
      <c r="T371">
        <f>MATCH(D371,Отчет!$D$1:$D$65536,0)</f>
        <v>40</v>
      </c>
    </row>
    <row r="372" spans="1:20" x14ac:dyDescent="0.2">
      <c r="A372" s="17">
        <v>1580087766</v>
      </c>
      <c r="B372" s="17">
        <v>6</v>
      </c>
      <c r="D372" s="17">
        <v>1164804510</v>
      </c>
      <c r="E372" s="7" t="s">
        <v>155</v>
      </c>
      <c r="F372" s="7" t="s">
        <v>156</v>
      </c>
      <c r="G372" s="7" t="s">
        <v>157</v>
      </c>
      <c r="H372" s="17" t="s">
        <v>158</v>
      </c>
      <c r="I372" s="7" t="s">
        <v>209</v>
      </c>
      <c r="J372" s="17">
        <v>3</v>
      </c>
      <c r="K372" s="17" t="s">
        <v>66</v>
      </c>
      <c r="L372" s="17" t="s">
        <v>204</v>
      </c>
      <c r="N372" s="17">
        <v>18</v>
      </c>
      <c r="O372" s="17">
        <v>3</v>
      </c>
      <c r="P372" s="17">
        <v>1</v>
      </c>
      <c r="Q372" s="17">
        <v>1</v>
      </c>
      <c r="R372">
        <v>1520827193</v>
      </c>
      <c r="S372">
        <v>2098</v>
      </c>
      <c r="T372">
        <f>MATCH(D372,Отчет!$D$1:$D$65536,0)</f>
        <v>31</v>
      </c>
    </row>
    <row r="373" spans="1:20" x14ac:dyDescent="0.2">
      <c r="A373" s="17">
        <v>1580087319</v>
      </c>
      <c r="B373" s="17">
        <v>9</v>
      </c>
      <c r="D373" s="17">
        <v>1231741399</v>
      </c>
      <c r="E373" s="7" t="s">
        <v>118</v>
      </c>
      <c r="F373" s="7" t="s">
        <v>119</v>
      </c>
      <c r="G373" s="7" t="s">
        <v>118</v>
      </c>
      <c r="H373" s="17" t="s">
        <v>120</v>
      </c>
      <c r="I373" s="7" t="s">
        <v>209</v>
      </c>
      <c r="J373" s="17">
        <v>3</v>
      </c>
      <c r="K373" s="17" t="s">
        <v>66</v>
      </c>
      <c r="L373" s="17" t="s">
        <v>204</v>
      </c>
      <c r="N373" s="17">
        <v>27</v>
      </c>
      <c r="O373" s="17">
        <v>3</v>
      </c>
      <c r="P373" s="17">
        <v>1</v>
      </c>
      <c r="Q373" s="17">
        <v>1</v>
      </c>
      <c r="R373">
        <v>1520827193</v>
      </c>
      <c r="S373">
        <v>2098</v>
      </c>
      <c r="T373">
        <f>MATCH(D373,Отчет!$D$1:$D$65536,0)</f>
        <v>21</v>
      </c>
    </row>
    <row r="374" spans="1:20" x14ac:dyDescent="0.2">
      <c r="A374" s="17">
        <v>1580087546</v>
      </c>
      <c r="B374" s="17">
        <v>6</v>
      </c>
      <c r="D374" s="17">
        <v>1224594360</v>
      </c>
      <c r="E374" s="7" t="s">
        <v>121</v>
      </c>
      <c r="F374" s="7" t="s">
        <v>122</v>
      </c>
      <c r="G374" s="7" t="s">
        <v>102</v>
      </c>
      <c r="H374" s="17" t="s">
        <v>123</v>
      </c>
      <c r="I374" s="7" t="s">
        <v>209</v>
      </c>
      <c r="J374" s="17">
        <v>3</v>
      </c>
      <c r="K374" s="17" t="s">
        <v>66</v>
      </c>
      <c r="L374" s="17" t="s">
        <v>204</v>
      </c>
      <c r="N374" s="17">
        <v>18</v>
      </c>
      <c r="O374" s="17">
        <v>3</v>
      </c>
      <c r="P374" s="17">
        <v>1</v>
      </c>
      <c r="Q374" s="17">
        <v>1</v>
      </c>
      <c r="R374">
        <v>1520827193</v>
      </c>
      <c r="S374">
        <v>2098</v>
      </c>
      <c r="T374">
        <f>MATCH(D374,Отчет!$D$1:$D$65536,0)</f>
        <v>36</v>
      </c>
    </row>
    <row r="375" spans="1:20" x14ac:dyDescent="0.2">
      <c r="A375" s="17">
        <v>1580087717</v>
      </c>
      <c r="B375" s="17">
        <v>9</v>
      </c>
      <c r="D375" s="17">
        <v>1164804432</v>
      </c>
      <c r="E375" s="7" t="s">
        <v>93</v>
      </c>
      <c r="F375" s="7" t="s">
        <v>82</v>
      </c>
      <c r="G375" s="7" t="s">
        <v>94</v>
      </c>
      <c r="H375" s="17" t="s">
        <v>95</v>
      </c>
      <c r="I375" s="7" t="s">
        <v>209</v>
      </c>
      <c r="J375" s="17">
        <v>3</v>
      </c>
      <c r="K375" s="17" t="s">
        <v>66</v>
      </c>
      <c r="L375" s="17" t="s">
        <v>204</v>
      </c>
      <c r="N375" s="17">
        <v>27</v>
      </c>
      <c r="O375" s="17">
        <v>3</v>
      </c>
      <c r="P375" s="17">
        <v>1</v>
      </c>
      <c r="Q375" s="17">
        <v>1</v>
      </c>
      <c r="R375">
        <v>1520827193</v>
      </c>
      <c r="S375">
        <v>2098</v>
      </c>
      <c r="T375">
        <f>MATCH(D375,Отчет!$D$1:$D$65536,0)</f>
        <v>22</v>
      </c>
    </row>
    <row r="376" spans="1:20" x14ac:dyDescent="0.2">
      <c r="A376" s="17">
        <v>1584770986</v>
      </c>
      <c r="B376" s="17">
        <v>6</v>
      </c>
      <c r="D376" s="17">
        <v>1181020562</v>
      </c>
      <c r="E376" s="7" t="s">
        <v>132</v>
      </c>
      <c r="F376" s="7" t="s">
        <v>133</v>
      </c>
      <c r="G376" s="7" t="s">
        <v>134</v>
      </c>
      <c r="H376" s="17" t="s">
        <v>135</v>
      </c>
      <c r="I376" s="7" t="s">
        <v>209</v>
      </c>
      <c r="J376" s="17">
        <v>3</v>
      </c>
      <c r="K376" s="17" t="s">
        <v>66</v>
      </c>
      <c r="L376" s="17" t="s">
        <v>204</v>
      </c>
      <c r="N376" s="17">
        <v>18</v>
      </c>
      <c r="O376" s="17">
        <v>3</v>
      </c>
      <c r="P376" s="17">
        <v>1</v>
      </c>
      <c r="Q376" s="17">
        <v>1</v>
      </c>
      <c r="R376">
        <v>1520827193</v>
      </c>
      <c r="S376">
        <v>2098</v>
      </c>
      <c r="T376">
        <f>MATCH(D376,Отчет!$D$1:$D$65536,0)</f>
        <v>30</v>
      </c>
    </row>
    <row r="377" spans="1:20" x14ac:dyDescent="0.2">
      <c r="A377" s="17">
        <v>1580087095</v>
      </c>
      <c r="B377" s="17">
        <v>9</v>
      </c>
      <c r="D377" s="17">
        <v>1176337823</v>
      </c>
      <c r="E377" s="7" t="s">
        <v>140</v>
      </c>
      <c r="F377" s="7" t="s">
        <v>141</v>
      </c>
      <c r="G377" s="7" t="s">
        <v>142</v>
      </c>
      <c r="H377" s="17" t="s">
        <v>143</v>
      </c>
      <c r="I377" s="7" t="s">
        <v>209</v>
      </c>
      <c r="J377" s="17">
        <v>3</v>
      </c>
      <c r="K377" s="17" t="s">
        <v>66</v>
      </c>
      <c r="L377" s="17" t="s">
        <v>204</v>
      </c>
      <c r="N377" s="17">
        <v>27</v>
      </c>
      <c r="O377" s="17">
        <v>3</v>
      </c>
      <c r="P377" s="17">
        <v>1</v>
      </c>
      <c r="Q377" s="17">
        <v>1</v>
      </c>
      <c r="R377">
        <v>1520827193</v>
      </c>
      <c r="S377">
        <v>2098</v>
      </c>
      <c r="T377">
        <f>MATCH(D377,Отчет!$D$1:$D$65536,0)</f>
        <v>28</v>
      </c>
    </row>
    <row r="378" spans="1:20" x14ac:dyDescent="0.2">
      <c r="A378" s="17">
        <v>1584781661</v>
      </c>
      <c r="B378" s="17">
        <v>9</v>
      </c>
      <c r="D378" s="17">
        <v>1164804549</v>
      </c>
      <c r="E378" s="7" t="s">
        <v>81</v>
      </c>
      <c r="F378" s="7" t="s">
        <v>82</v>
      </c>
      <c r="G378" s="7" t="s">
        <v>73</v>
      </c>
      <c r="H378" s="17" t="s">
        <v>83</v>
      </c>
      <c r="I378" s="7" t="s">
        <v>209</v>
      </c>
      <c r="J378" s="17">
        <v>3</v>
      </c>
      <c r="K378" s="17" t="s">
        <v>66</v>
      </c>
      <c r="L378" s="17" t="s">
        <v>204</v>
      </c>
      <c r="N378" s="17">
        <v>27</v>
      </c>
      <c r="O378" s="17">
        <v>3</v>
      </c>
      <c r="P378" s="17">
        <v>1</v>
      </c>
      <c r="Q378" s="17">
        <v>1</v>
      </c>
      <c r="R378">
        <v>1520827193</v>
      </c>
      <c r="S378">
        <v>2098</v>
      </c>
      <c r="T378">
        <f>MATCH(D378,Отчет!$D$1:$D$65536,0)</f>
        <v>23</v>
      </c>
    </row>
    <row r="379" spans="1:20" x14ac:dyDescent="0.2">
      <c r="A379" s="17">
        <v>1584781657</v>
      </c>
      <c r="B379" s="17">
        <v>4</v>
      </c>
      <c r="D379" s="17">
        <v>1164804614</v>
      </c>
      <c r="E379" s="7" t="s">
        <v>86</v>
      </c>
      <c r="F379" s="7" t="s">
        <v>87</v>
      </c>
      <c r="G379" s="7" t="s">
        <v>88</v>
      </c>
      <c r="H379" s="17" t="s">
        <v>89</v>
      </c>
      <c r="I379" s="7" t="s">
        <v>209</v>
      </c>
      <c r="J379" s="17">
        <v>3</v>
      </c>
      <c r="K379" s="17" t="s">
        <v>66</v>
      </c>
      <c r="L379" s="17" t="s">
        <v>204</v>
      </c>
      <c r="N379" s="17">
        <v>0</v>
      </c>
      <c r="O379" s="17">
        <v>3</v>
      </c>
      <c r="P379" s="17">
        <v>1</v>
      </c>
      <c r="Q379" s="17">
        <v>1</v>
      </c>
      <c r="R379">
        <v>1520827193</v>
      </c>
      <c r="S379">
        <v>2098</v>
      </c>
      <c r="T379">
        <f>MATCH(D379,Отчет!$D$1:$D$65536,0)</f>
        <v>41</v>
      </c>
    </row>
    <row r="380" spans="1:20" x14ac:dyDescent="0.2">
      <c r="A380" s="17">
        <v>1955779260</v>
      </c>
      <c r="B380" s="17">
        <v>9</v>
      </c>
      <c r="D380" s="17">
        <v>1164804458</v>
      </c>
      <c r="E380" s="7" t="s">
        <v>114</v>
      </c>
      <c r="F380" s="7" t="s">
        <v>115</v>
      </c>
      <c r="G380" s="7" t="s">
        <v>116</v>
      </c>
      <c r="H380" s="17" t="s">
        <v>117</v>
      </c>
      <c r="I380" s="7" t="s">
        <v>210</v>
      </c>
      <c r="J380" s="17">
        <v>6</v>
      </c>
      <c r="K380" s="17" t="s">
        <v>66</v>
      </c>
      <c r="L380" s="17" t="s">
        <v>204</v>
      </c>
      <c r="N380" s="17">
        <v>54</v>
      </c>
      <c r="O380" s="17">
        <v>6</v>
      </c>
      <c r="P380" s="17">
        <v>1</v>
      </c>
      <c r="Q380" s="17">
        <v>1</v>
      </c>
      <c r="T380">
        <f>MATCH(D380,Отчет!$D$1:$D$65536,0)</f>
        <v>13</v>
      </c>
    </row>
    <row r="381" spans="1:20" x14ac:dyDescent="0.2">
      <c r="A381" s="17">
        <v>1955782673</v>
      </c>
      <c r="B381" s="17">
        <v>7</v>
      </c>
      <c r="D381" s="17">
        <v>1164804341</v>
      </c>
      <c r="E381" s="7" t="s">
        <v>128</v>
      </c>
      <c r="F381" s="7" t="s">
        <v>129</v>
      </c>
      <c r="G381" s="7" t="s">
        <v>130</v>
      </c>
      <c r="H381" s="17" t="s">
        <v>131</v>
      </c>
      <c r="I381" s="7" t="s">
        <v>210</v>
      </c>
      <c r="J381" s="17">
        <v>6</v>
      </c>
      <c r="K381" s="17" t="s">
        <v>66</v>
      </c>
      <c r="L381" s="17" t="s">
        <v>204</v>
      </c>
      <c r="N381" s="17">
        <v>42</v>
      </c>
      <c r="O381" s="17">
        <v>6</v>
      </c>
      <c r="P381" s="17">
        <v>1</v>
      </c>
      <c r="Q381" s="17">
        <v>1</v>
      </c>
      <c r="T381">
        <f>MATCH(D381,Отчет!$D$1:$D$65536,0)</f>
        <v>35</v>
      </c>
    </row>
    <row r="382" spans="1:20" x14ac:dyDescent="0.2">
      <c r="A382" s="17">
        <v>1830144689</v>
      </c>
      <c r="B382" s="17">
        <v>9</v>
      </c>
      <c r="D382" s="17">
        <v>1164804588</v>
      </c>
      <c r="E382" s="7" t="s">
        <v>75</v>
      </c>
      <c r="F382" s="7" t="s">
        <v>76</v>
      </c>
      <c r="G382" s="7" t="s">
        <v>77</v>
      </c>
      <c r="H382" s="17" t="s">
        <v>78</v>
      </c>
      <c r="I382" s="7" t="s">
        <v>211</v>
      </c>
      <c r="J382" s="17">
        <v>5</v>
      </c>
      <c r="K382" s="17" t="s">
        <v>66</v>
      </c>
      <c r="L382" s="17" t="s">
        <v>204</v>
      </c>
      <c r="N382" s="17">
        <v>45</v>
      </c>
      <c r="O382" s="17">
        <v>5</v>
      </c>
      <c r="P382" s="17">
        <v>1</v>
      </c>
      <c r="Q382" s="17">
        <v>1</v>
      </c>
      <c r="T382">
        <f>MATCH(D382,Отчет!$D$1:$D$65536,0)</f>
        <v>17</v>
      </c>
    </row>
    <row r="383" spans="1:20" x14ac:dyDescent="0.2">
      <c r="A383" s="17">
        <v>1854333465</v>
      </c>
      <c r="B383" s="17">
        <v>10</v>
      </c>
      <c r="D383" s="17">
        <v>1164804484</v>
      </c>
      <c r="E383" s="7" t="s">
        <v>136</v>
      </c>
      <c r="F383" s="7" t="s">
        <v>137</v>
      </c>
      <c r="G383" s="7" t="s">
        <v>138</v>
      </c>
      <c r="H383" s="17" t="s">
        <v>139</v>
      </c>
      <c r="I383" s="7" t="s">
        <v>212</v>
      </c>
      <c r="J383" s="17">
        <v>10</v>
      </c>
      <c r="K383" s="17" t="s">
        <v>66</v>
      </c>
      <c r="L383" s="17" t="s">
        <v>204</v>
      </c>
      <c r="N383" s="17">
        <v>100</v>
      </c>
      <c r="O383" s="17">
        <v>10</v>
      </c>
      <c r="P383" s="17">
        <v>1</v>
      </c>
      <c r="Q383" s="17">
        <v>1</v>
      </c>
      <c r="T383">
        <f>MATCH(D383,Отчет!$D$1:$D$65536,0)</f>
        <v>14</v>
      </c>
    </row>
    <row r="384" spans="1:20" x14ac:dyDescent="0.2">
      <c r="A384" s="17">
        <v>1955476979</v>
      </c>
      <c r="B384" s="17">
        <v>6</v>
      </c>
      <c r="D384" s="17">
        <v>1171456174</v>
      </c>
      <c r="E384" s="7" t="s">
        <v>151</v>
      </c>
      <c r="F384" s="7" t="s">
        <v>152</v>
      </c>
      <c r="G384" s="7" t="s">
        <v>153</v>
      </c>
      <c r="H384" s="17" t="s">
        <v>154</v>
      </c>
      <c r="I384" s="7" t="s">
        <v>198</v>
      </c>
      <c r="J384" s="17">
        <v>6</v>
      </c>
      <c r="K384" s="17" t="s">
        <v>66</v>
      </c>
      <c r="L384" s="17" t="s">
        <v>204</v>
      </c>
      <c r="N384" s="17">
        <v>36</v>
      </c>
      <c r="O384" s="17">
        <v>6</v>
      </c>
      <c r="P384" s="17">
        <v>1</v>
      </c>
      <c r="Q384" s="17">
        <v>0</v>
      </c>
      <c r="T384">
        <f>MATCH(D384,Отчет!$D$1:$D$65536,0)</f>
        <v>25</v>
      </c>
    </row>
    <row r="385" spans="1:20" x14ac:dyDescent="0.2">
      <c r="A385" s="17">
        <v>1854331099</v>
      </c>
      <c r="B385" s="17">
        <v>8</v>
      </c>
      <c r="D385" s="17">
        <v>1164804484</v>
      </c>
      <c r="E385" s="7" t="s">
        <v>136</v>
      </c>
      <c r="F385" s="7" t="s">
        <v>137</v>
      </c>
      <c r="G385" s="7" t="s">
        <v>138</v>
      </c>
      <c r="H385" s="17" t="s">
        <v>139</v>
      </c>
      <c r="I385" s="7" t="s">
        <v>213</v>
      </c>
      <c r="J385" s="17">
        <v>7.5</v>
      </c>
      <c r="K385" s="17" t="s">
        <v>66</v>
      </c>
      <c r="L385" s="17" t="s">
        <v>204</v>
      </c>
      <c r="N385" s="17">
        <v>60</v>
      </c>
      <c r="O385" s="17">
        <v>7.5</v>
      </c>
      <c r="P385" s="17">
        <v>1</v>
      </c>
      <c r="Q385" s="17">
        <v>1</v>
      </c>
      <c r="T385">
        <f>MATCH(D385,Отчет!$D$1:$D$65536,0)</f>
        <v>14</v>
      </c>
    </row>
    <row r="386" spans="1:20" x14ac:dyDescent="0.2">
      <c r="A386" s="17">
        <v>1830133594</v>
      </c>
      <c r="B386" s="17">
        <v>10</v>
      </c>
      <c r="D386" s="17">
        <v>1164804588</v>
      </c>
      <c r="E386" s="7" t="s">
        <v>75</v>
      </c>
      <c r="F386" s="7" t="s">
        <v>76</v>
      </c>
      <c r="G386" s="7" t="s">
        <v>77</v>
      </c>
      <c r="H386" s="17" t="s">
        <v>78</v>
      </c>
      <c r="I386" s="7" t="s">
        <v>214</v>
      </c>
      <c r="J386" s="17">
        <v>5</v>
      </c>
      <c r="K386" s="17" t="s">
        <v>66</v>
      </c>
      <c r="L386" s="17" t="s">
        <v>204</v>
      </c>
      <c r="N386" s="17">
        <v>50</v>
      </c>
      <c r="O386" s="17">
        <v>5</v>
      </c>
      <c r="P386" s="17">
        <v>1</v>
      </c>
      <c r="Q386" s="17">
        <v>1</v>
      </c>
      <c r="T386">
        <f>MATCH(D386,Отчет!$D$1:$D$65536,0)</f>
        <v>17</v>
      </c>
    </row>
    <row r="387" spans="1:20" x14ac:dyDescent="0.2">
      <c r="A387" s="17">
        <v>1854333990</v>
      </c>
      <c r="B387" s="17">
        <v>10</v>
      </c>
      <c r="D387" s="17">
        <v>1164804484</v>
      </c>
      <c r="E387" s="7" t="s">
        <v>136</v>
      </c>
      <c r="F387" s="7" t="s">
        <v>137</v>
      </c>
      <c r="G387" s="7" t="s">
        <v>138</v>
      </c>
      <c r="H387" s="17" t="s">
        <v>139</v>
      </c>
      <c r="I387" s="7" t="s">
        <v>215</v>
      </c>
      <c r="J387" s="17">
        <v>10</v>
      </c>
      <c r="K387" s="17" t="s">
        <v>66</v>
      </c>
      <c r="L387" s="17" t="s">
        <v>204</v>
      </c>
      <c r="N387" s="17">
        <v>100</v>
      </c>
      <c r="O387" s="17">
        <v>10</v>
      </c>
      <c r="P387" s="17">
        <v>1</v>
      </c>
      <c r="Q387" s="17">
        <v>1</v>
      </c>
      <c r="T387">
        <f>MATCH(D387,Отчет!$D$1:$D$65536,0)</f>
        <v>14</v>
      </c>
    </row>
    <row r="388" spans="1:20" x14ac:dyDescent="0.2">
      <c r="A388" s="17">
        <v>1580087783</v>
      </c>
      <c r="B388" s="17">
        <v>6</v>
      </c>
      <c r="D388" s="17">
        <v>1164804510</v>
      </c>
      <c r="E388" s="7" t="s">
        <v>155</v>
      </c>
      <c r="F388" s="7" t="s">
        <v>156</v>
      </c>
      <c r="G388" s="7" t="s">
        <v>157</v>
      </c>
      <c r="H388" s="17" t="s">
        <v>158</v>
      </c>
      <c r="I388" s="7" t="s">
        <v>216</v>
      </c>
      <c r="J388" s="17">
        <v>4</v>
      </c>
      <c r="K388" s="17" t="s">
        <v>66</v>
      </c>
      <c r="L388" s="17" t="s">
        <v>204</v>
      </c>
      <c r="N388" s="17">
        <v>24</v>
      </c>
      <c r="O388" s="17">
        <v>4</v>
      </c>
      <c r="P388" s="17">
        <v>1</v>
      </c>
      <c r="Q388" s="17">
        <v>1</v>
      </c>
      <c r="R388">
        <v>1520827193</v>
      </c>
      <c r="S388">
        <v>2098</v>
      </c>
      <c r="T388">
        <f>MATCH(D388,Отчет!$D$1:$D$65536,0)</f>
        <v>31</v>
      </c>
    </row>
    <row r="389" spans="1:20" x14ac:dyDescent="0.2">
      <c r="A389" s="17">
        <v>1580087655</v>
      </c>
      <c r="B389" s="17">
        <v>7</v>
      </c>
      <c r="D389" s="17">
        <v>1164804497</v>
      </c>
      <c r="E389" s="7" t="s">
        <v>144</v>
      </c>
      <c r="F389" s="7" t="s">
        <v>145</v>
      </c>
      <c r="G389" s="7" t="s">
        <v>146</v>
      </c>
      <c r="H389" s="17" t="s">
        <v>147</v>
      </c>
      <c r="I389" s="7" t="s">
        <v>216</v>
      </c>
      <c r="J389" s="17">
        <v>4</v>
      </c>
      <c r="K389" s="17" t="s">
        <v>66</v>
      </c>
      <c r="L389" s="17" t="s">
        <v>204</v>
      </c>
      <c r="N389" s="17">
        <v>0</v>
      </c>
      <c r="O389" s="17">
        <v>4</v>
      </c>
      <c r="P389" s="17">
        <v>1</v>
      </c>
      <c r="Q389" s="17">
        <v>1</v>
      </c>
      <c r="R389">
        <v>1520827193</v>
      </c>
      <c r="S389">
        <v>2098</v>
      </c>
      <c r="T389">
        <f>MATCH(D389,Отчет!$D$1:$D$65536,0)</f>
        <v>40</v>
      </c>
    </row>
    <row r="390" spans="1:20" x14ac:dyDescent="0.2">
      <c r="A390" s="17">
        <v>1580087301</v>
      </c>
      <c r="B390" s="17">
        <v>5</v>
      </c>
      <c r="D390" s="17">
        <v>1164804471</v>
      </c>
      <c r="E390" s="7" t="s">
        <v>124</v>
      </c>
      <c r="F390" s="7" t="s">
        <v>125</v>
      </c>
      <c r="G390" s="7" t="s">
        <v>126</v>
      </c>
      <c r="H390" s="17" t="s">
        <v>127</v>
      </c>
      <c r="I390" s="7" t="s">
        <v>216</v>
      </c>
      <c r="J390" s="17">
        <v>4</v>
      </c>
      <c r="K390" s="17" t="s">
        <v>66</v>
      </c>
      <c r="L390" s="17" t="s">
        <v>204</v>
      </c>
      <c r="N390" s="17">
        <v>20</v>
      </c>
      <c r="O390" s="17">
        <v>4</v>
      </c>
      <c r="P390" s="17">
        <v>1</v>
      </c>
      <c r="Q390" s="17">
        <v>1</v>
      </c>
      <c r="R390">
        <v>1520827193</v>
      </c>
      <c r="S390">
        <v>2098</v>
      </c>
      <c r="T390">
        <f>MATCH(D390,Отчет!$D$1:$D$65536,0)</f>
        <v>39</v>
      </c>
    </row>
    <row r="391" spans="1:20" x14ac:dyDescent="0.2">
      <c r="A391" s="17">
        <v>1580087608</v>
      </c>
      <c r="B391" s="17">
        <v>7</v>
      </c>
      <c r="D391" s="17">
        <v>1224594392</v>
      </c>
      <c r="E391" s="7" t="s">
        <v>111</v>
      </c>
      <c r="F391" s="7" t="s">
        <v>112</v>
      </c>
      <c r="G391" s="7" t="s">
        <v>102</v>
      </c>
      <c r="H391" s="17" t="s">
        <v>113</v>
      </c>
      <c r="I391" s="7" t="s">
        <v>216</v>
      </c>
      <c r="J391" s="17">
        <v>4</v>
      </c>
      <c r="K391" s="17" t="s">
        <v>66</v>
      </c>
      <c r="L391" s="17" t="s">
        <v>204</v>
      </c>
      <c r="N391" s="17">
        <v>28</v>
      </c>
      <c r="O391" s="17">
        <v>4</v>
      </c>
      <c r="P391" s="17">
        <v>1</v>
      </c>
      <c r="Q391" s="17">
        <v>1</v>
      </c>
      <c r="R391">
        <v>1520827193</v>
      </c>
      <c r="S391">
        <v>2098</v>
      </c>
      <c r="T391">
        <f>MATCH(D391,Отчет!$D$1:$D$65536,0)</f>
        <v>27</v>
      </c>
    </row>
    <row r="392" spans="1:20" x14ac:dyDescent="0.2">
      <c r="A392" s="17">
        <v>1580087569</v>
      </c>
      <c r="B392" s="17">
        <v>5</v>
      </c>
      <c r="D392" s="17">
        <v>1224594360</v>
      </c>
      <c r="E392" s="7" t="s">
        <v>121</v>
      </c>
      <c r="F392" s="7" t="s">
        <v>122</v>
      </c>
      <c r="G392" s="7" t="s">
        <v>102</v>
      </c>
      <c r="H392" s="17" t="s">
        <v>123</v>
      </c>
      <c r="I392" s="7" t="s">
        <v>216</v>
      </c>
      <c r="J392" s="17">
        <v>4</v>
      </c>
      <c r="K392" s="17" t="s">
        <v>66</v>
      </c>
      <c r="L392" s="17" t="s">
        <v>204</v>
      </c>
      <c r="N392" s="17">
        <v>20</v>
      </c>
      <c r="O392" s="17">
        <v>4</v>
      </c>
      <c r="P392" s="17">
        <v>1</v>
      </c>
      <c r="Q392" s="17">
        <v>1</v>
      </c>
      <c r="R392">
        <v>1520827193</v>
      </c>
      <c r="S392">
        <v>2098</v>
      </c>
      <c r="T392">
        <f>MATCH(D392,Отчет!$D$1:$D$65536,0)</f>
        <v>36</v>
      </c>
    </row>
    <row r="393" spans="1:20" x14ac:dyDescent="0.2">
      <c r="A393" s="17">
        <v>1584771291</v>
      </c>
      <c r="B393" s="17">
        <v>7</v>
      </c>
      <c r="D393" s="17">
        <v>1181020562</v>
      </c>
      <c r="E393" s="7" t="s">
        <v>132</v>
      </c>
      <c r="F393" s="7" t="s">
        <v>133</v>
      </c>
      <c r="G393" s="7" t="s">
        <v>134</v>
      </c>
      <c r="H393" s="17" t="s">
        <v>135</v>
      </c>
      <c r="I393" s="7" t="s">
        <v>216</v>
      </c>
      <c r="J393" s="17">
        <v>4</v>
      </c>
      <c r="K393" s="17" t="s">
        <v>66</v>
      </c>
      <c r="L393" s="17" t="s">
        <v>204</v>
      </c>
      <c r="N393" s="17">
        <v>28</v>
      </c>
      <c r="O393" s="17">
        <v>4</v>
      </c>
      <c r="P393" s="17">
        <v>1</v>
      </c>
      <c r="Q393" s="17">
        <v>1</v>
      </c>
      <c r="R393">
        <v>1520827193</v>
      </c>
      <c r="S393">
        <v>2098</v>
      </c>
      <c r="T393">
        <f>MATCH(D393,Отчет!$D$1:$D$65536,0)</f>
        <v>30</v>
      </c>
    </row>
    <row r="394" spans="1:20" x14ac:dyDescent="0.2">
      <c r="A394" s="17">
        <v>1580087103</v>
      </c>
      <c r="B394" s="17">
        <v>7</v>
      </c>
      <c r="D394" s="17">
        <v>1176337823</v>
      </c>
      <c r="E394" s="7" t="s">
        <v>140</v>
      </c>
      <c r="F394" s="7" t="s">
        <v>141</v>
      </c>
      <c r="G394" s="7" t="s">
        <v>142</v>
      </c>
      <c r="H394" s="17" t="s">
        <v>143</v>
      </c>
      <c r="I394" s="7" t="s">
        <v>216</v>
      </c>
      <c r="J394" s="17">
        <v>4</v>
      </c>
      <c r="K394" s="17" t="s">
        <v>66</v>
      </c>
      <c r="L394" s="17" t="s">
        <v>204</v>
      </c>
      <c r="N394" s="17">
        <v>28</v>
      </c>
      <c r="O394" s="17">
        <v>4</v>
      </c>
      <c r="P394" s="17">
        <v>1</v>
      </c>
      <c r="Q394" s="17">
        <v>1</v>
      </c>
      <c r="R394">
        <v>1520827193</v>
      </c>
      <c r="S394">
        <v>2098</v>
      </c>
      <c r="T394">
        <f>MATCH(D394,Отчет!$D$1:$D$65536,0)</f>
        <v>28</v>
      </c>
    </row>
    <row r="395" spans="1:20" x14ac:dyDescent="0.2">
      <c r="A395" s="17">
        <v>1584782067</v>
      </c>
      <c r="B395" s="17">
        <v>5</v>
      </c>
      <c r="D395" s="17">
        <v>1164804614</v>
      </c>
      <c r="E395" s="7" t="s">
        <v>86</v>
      </c>
      <c r="F395" s="7" t="s">
        <v>87</v>
      </c>
      <c r="G395" s="7" t="s">
        <v>88</v>
      </c>
      <c r="H395" s="17" t="s">
        <v>89</v>
      </c>
      <c r="I395" s="7" t="s">
        <v>216</v>
      </c>
      <c r="J395" s="17">
        <v>4</v>
      </c>
      <c r="K395" s="17" t="s">
        <v>66</v>
      </c>
      <c r="L395" s="17" t="s">
        <v>204</v>
      </c>
      <c r="N395" s="17">
        <v>0</v>
      </c>
      <c r="O395" s="17">
        <v>4</v>
      </c>
      <c r="P395" s="17">
        <v>1</v>
      </c>
      <c r="Q395" s="17">
        <v>1</v>
      </c>
      <c r="R395">
        <v>1520827193</v>
      </c>
      <c r="S395">
        <v>2098</v>
      </c>
      <c r="T395">
        <f>MATCH(D395,Отчет!$D$1:$D$65536,0)</f>
        <v>41</v>
      </c>
    </row>
    <row r="396" spans="1:20" x14ac:dyDescent="0.2">
      <c r="A396" s="17">
        <v>1580087043</v>
      </c>
      <c r="B396" s="17">
        <v>7</v>
      </c>
      <c r="D396" s="17">
        <v>1164804575</v>
      </c>
      <c r="E396" s="7" t="s">
        <v>61</v>
      </c>
      <c r="F396" s="7" t="s">
        <v>62</v>
      </c>
      <c r="G396" s="7" t="s">
        <v>63</v>
      </c>
      <c r="H396" s="17" t="s">
        <v>64</v>
      </c>
      <c r="I396" s="7" t="s">
        <v>216</v>
      </c>
      <c r="J396" s="17">
        <v>4</v>
      </c>
      <c r="K396" s="17" t="s">
        <v>66</v>
      </c>
      <c r="L396" s="17" t="s">
        <v>204</v>
      </c>
      <c r="N396" s="17">
        <v>28</v>
      </c>
      <c r="O396" s="17">
        <v>4</v>
      </c>
      <c r="P396" s="17">
        <v>1</v>
      </c>
      <c r="Q396" s="17">
        <v>1</v>
      </c>
      <c r="R396">
        <v>1520827193</v>
      </c>
      <c r="S396">
        <v>2098</v>
      </c>
      <c r="T396">
        <f>MATCH(D396,Отчет!$D$1:$D$65536,0)</f>
        <v>32</v>
      </c>
    </row>
    <row r="397" spans="1:20" x14ac:dyDescent="0.2">
      <c r="A397" s="17">
        <v>1580087073</v>
      </c>
      <c r="B397" s="17">
        <v>5</v>
      </c>
      <c r="D397" s="17">
        <v>1280146095</v>
      </c>
      <c r="E397" s="7" t="s">
        <v>108</v>
      </c>
      <c r="F397" s="7" t="s">
        <v>109</v>
      </c>
      <c r="G397" s="7" t="s">
        <v>102</v>
      </c>
      <c r="H397" s="17" t="s">
        <v>110</v>
      </c>
      <c r="I397" s="7" t="s">
        <v>216</v>
      </c>
      <c r="J397" s="17">
        <v>4</v>
      </c>
      <c r="K397" s="17" t="s">
        <v>66</v>
      </c>
      <c r="L397" s="17" t="s">
        <v>204</v>
      </c>
      <c r="N397" s="17">
        <v>20</v>
      </c>
      <c r="O397" s="17">
        <v>4</v>
      </c>
      <c r="P397" s="17">
        <v>1</v>
      </c>
      <c r="Q397" s="17">
        <v>1</v>
      </c>
      <c r="R397">
        <v>1520827193</v>
      </c>
      <c r="S397">
        <v>2098</v>
      </c>
      <c r="T397">
        <f>MATCH(D397,Отчет!$D$1:$D$65536,0)</f>
        <v>34</v>
      </c>
    </row>
    <row r="398" spans="1:20" x14ac:dyDescent="0.2">
      <c r="A398" s="17">
        <v>1580087331</v>
      </c>
      <c r="B398" s="17">
        <v>7</v>
      </c>
      <c r="D398" s="17">
        <v>1231741399</v>
      </c>
      <c r="E398" s="7" t="s">
        <v>118</v>
      </c>
      <c r="F398" s="7" t="s">
        <v>119</v>
      </c>
      <c r="G398" s="7" t="s">
        <v>118</v>
      </c>
      <c r="H398" s="17" t="s">
        <v>120</v>
      </c>
      <c r="I398" s="7" t="s">
        <v>216</v>
      </c>
      <c r="J398" s="17">
        <v>4</v>
      </c>
      <c r="K398" s="17" t="s">
        <v>66</v>
      </c>
      <c r="L398" s="17" t="s">
        <v>204</v>
      </c>
      <c r="N398" s="17">
        <v>28</v>
      </c>
      <c r="O398" s="17">
        <v>4</v>
      </c>
      <c r="P398" s="17">
        <v>1</v>
      </c>
      <c r="Q398" s="17">
        <v>1</v>
      </c>
      <c r="R398">
        <v>1520827193</v>
      </c>
      <c r="S398">
        <v>2098</v>
      </c>
      <c r="T398">
        <f>MATCH(D398,Отчет!$D$1:$D$65536,0)</f>
        <v>21</v>
      </c>
    </row>
    <row r="399" spans="1:20" x14ac:dyDescent="0.2">
      <c r="A399" s="17">
        <v>1580087691</v>
      </c>
      <c r="B399" s="17">
        <v>6</v>
      </c>
      <c r="D399" s="17">
        <v>1224594407</v>
      </c>
      <c r="E399" s="7" t="s">
        <v>100</v>
      </c>
      <c r="F399" s="7" t="s">
        <v>101</v>
      </c>
      <c r="G399" s="7" t="s">
        <v>102</v>
      </c>
      <c r="H399" s="17" t="s">
        <v>103</v>
      </c>
      <c r="I399" s="7" t="s">
        <v>216</v>
      </c>
      <c r="J399" s="17">
        <v>4</v>
      </c>
      <c r="K399" s="17" t="s">
        <v>66</v>
      </c>
      <c r="L399" s="17" t="s">
        <v>204</v>
      </c>
      <c r="N399" s="17">
        <v>24</v>
      </c>
      <c r="O399" s="17">
        <v>4</v>
      </c>
      <c r="P399" s="17">
        <v>1</v>
      </c>
      <c r="Q399" s="17">
        <v>1</v>
      </c>
      <c r="R399">
        <v>1520827193</v>
      </c>
      <c r="S399">
        <v>2098</v>
      </c>
      <c r="T399">
        <f>MATCH(D399,Отчет!$D$1:$D$65536,0)</f>
        <v>24</v>
      </c>
    </row>
    <row r="400" spans="1:20" x14ac:dyDescent="0.2">
      <c r="A400" s="17">
        <v>1580087419</v>
      </c>
      <c r="B400" s="17">
        <v>6</v>
      </c>
      <c r="D400" s="17">
        <v>1164804445</v>
      </c>
      <c r="E400" s="7" t="s">
        <v>104</v>
      </c>
      <c r="F400" s="7" t="s">
        <v>105</v>
      </c>
      <c r="G400" s="7" t="s">
        <v>106</v>
      </c>
      <c r="H400" s="17" t="s">
        <v>107</v>
      </c>
      <c r="I400" s="7" t="s">
        <v>216</v>
      </c>
      <c r="J400" s="17">
        <v>4</v>
      </c>
      <c r="K400" s="17" t="s">
        <v>66</v>
      </c>
      <c r="L400" s="17" t="s">
        <v>204</v>
      </c>
      <c r="N400" s="17">
        <v>24</v>
      </c>
      <c r="O400" s="17">
        <v>4</v>
      </c>
      <c r="P400" s="17">
        <v>1</v>
      </c>
      <c r="Q400" s="17">
        <v>1</v>
      </c>
      <c r="R400">
        <v>1520827193</v>
      </c>
      <c r="S400">
        <v>2098</v>
      </c>
      <c r="T400">
        <f>MATCH(D400,Отчет!$D$1:$D$65536,0)</f>
        <v>26</v>
      </c>
    </row>
    <row r="401" spans="1:20" x14ac:dyDescent="0.2">
      <c r="A401" s="17">
        <v>1580087734</v>
      </c>
      <c r="B401" s="17">
        <v>8</v>
      </c>
      <c r="D401" s="17">
        <v>1164804432</v>
      </c>
      <c r="E401" s="7" t="s">
        <v>93</v>
      </c>
      <c r="F401" s="7" t="s">
        <v>82</v>
      </c>
      <c r="G401" s="7" t="s">
        <v>94</v>
      </c>
      <c r="H401" s="17" t="s">
        <v>95</v>
      </c>
      <c r="I401" s="7" t="s">
        <v>216</v>
      </c>
      <c r="J401" s="17">
        <v>4</v>
      </c>
      <c r="K401" s="17" t="s">
        <v>66</v>
      </c>
      <c r="L401" s="17" t="s">
        <v>204</v>
      </c>
      <c r="N401" s="17">
        <v>32</v>
      </c>
      <c r="O401" s="17">
        <v>4</v>
      </c>
      <c r="P401" s="17">
        <v>1</v>
      </c>
      <c r="Q401" s="17">
        <v>1</v>
      </c>
      <c r="R401">
        <v>1520827193</v>
      </c>
      <c r="S401">
        <v>2098</v>
      </c>
      <c r="T401">
        <f>MATCH(D401,Отчет!$D$1:$D$65536,0)</f>
        <v>22</v>
      </c>
    </row>
    <row r="402" spans="1:20" x14ac:dyDescent="0.2">
      <c r="A402" s="17">
        <v>1580087133</v>
      </c>
      <c r="B402" s="17">
        <v>6</v>
      </c>
      <c r="D402" s="17">
        <v>1164804328</v>
      </c>
      <c r="E402" s="7" t="s">
        <v>96</v>
      </c>
      <c r="F402" s="7" t="s">
        <v>97</v>
      </c>
      <c r="G402" s="7" t="s">
        <v>98</v>
      </c>
      <c r="H402" s="17" t="s">
        <v>99</v>
      </c>
      <c r="I402" s="7" t="s">
        <v>216</v>
      </c>
      <c r="J402" s="17">
        <v>4</v>
      </c>
      <c r="K402" s="17" t="s">
        <v>66</v>
      </c>
      <c r="L402" s="17" t="s">
        <v>204</v>
      </c>
      <c r="N402" s="17">
        <v>24</v>
      </c>
      <c r="O402" s="17">
        <v>4</v>
      </c>
      <c r="P402" s="17">
        <v>1</v>
      </c>
      <c r="Q402" s="17">
        <v>1</v>
      </c>
      <c r="R402">
        <v>1520827193</v>
      </c>
      <c r="S402">
        <v>2098</v>
      </c>
      <c r="T402">
        <f>MATCH(D402,Отчет!$D$1:$D$65536,0)</f>
        <v>33</v>
      </c>
    </row>
    <row r="403" spans="1:20" x14ac:dyDescent="0.2">
      <c r="A403" s="17">
        <v>1642809940</v>
      </c>
      <c r="B403" s="17">
        <v>5</v>
      </c>
      <c r="D403" s="17">
        <v>1164804367</v>
      </c>
      <c r="E403" s="7" t="s">
        <v>148</v>
      </c>
      <c r="F403" s="7" t="s">
        <v>69</v>
      </c>
      <c r="G403" s="7" t="s">
        <v>159</v>
      </c>
      <c r="H403" s="17" t="s">
        <v>160</v>
      </c>
      <c r="I403" s="7" t="s">
        <v>216</v>
      </c>
      <c r="J403" s="17">
        <v>4</v>
      </c>
      <c r="K403" s="17" t="s">
        <v>66</v>
      </c>
      <c r="L403" s="17" t="s">
        <v>204</v>
      </c>
      <c r="N403" s="17">
        <v>20</v>
      </c>
      <c r="O403" s="17">
        <v>4</v>
      </c>
      <c r="P403" s="17">
        <v>1</v>
      </c>
      <c r="Q403" s="17">
        <v>1</v>
      </c>
      <c r="R403">
        <v>1520827193</v>
      </c>
      <c r="S403">
        <v>2098</v>
      </c>
      <c r="T403">
        <f>MATCH(D403,Отчет!$D$1:$D$65536,0)</f>
        <v>38</v>
      </c>
    </row>
    <row r="404" spans="1:20" x14ac:dyDescent="0.2">
      <c r="A404" s="17">
        <v>1584782073</v>
      </c>
      <c r="B404" s="17">
        <v>8</v>
      </c>
      <c r="D404" s="17">
        <v>1164804549</v>
      </c>
      <c r="E404" s="7" t="s">
        <v>81</v>
      </c>
      <c r="F404" s="7" t="s">
        <v>82</v>
      </c>
      <c r="G404" s="7" t="s">
        <v>73</v>
      </c>
      <c r="H404" s="17" t="s">
        <v>83</v>
      </c>
      <c r="I404" s="7" t="s">
        <v>216</v>
      </c>
      <c r="J404" s="17">
        <v>4</v>
      </c>
      <c r="K404" s="17" t="s">
        <v>66</v>
      </c>
      <c r="L404" s="17" t="s">
        <v>204</v>
      </c>
      <c r="N404" s="17">
        <v>32</v>
      </c>
      <c r="O404" s="17">
        <v>4</v>
      </c>
      <c r="P404" s="17">
        <v>1</v>
      </c>
      <c r="Q404" s="17">
        <v>1</v>
      </c>
      <c r="R404">
        <v>1520827193</v>
      </c>
      <c r="S404">
        <v>2098</v>
      </c>
      <c r="T404">
        <f>MATCH(D404,Отчет!$D$1:$D$65536,0)</f>
        <v>23</v>
      </c>
    </row>
    <row r="405" spans="1:20" x14ac:dyDescent="0.2">
      <c r="A405" s="17">
        <v>1854335172</v>
      </c>
      <c r="B405" s="17">
        <v>9</v>
      </c>
      <c r="D405" s="17">
        <v>1164804484</v>
      </c>
      <c r="E405" s="7" t="s">
        <v>136</v>
      </c>
      <c r="F405" s="7" t="s">
        <v>137</v>
      </c>
      <c r="G405" s="7" t="s">
        <v>138</v>
      </c>
      <c r="H405" s="17" t="s">
        <v>139</v>
      </c>
      <c r="I405" s="7" t="s">
        <v>217</v>
      </c>
      <c r="J405" s="17">
        <v>7.5</v>
      </c>
      <c r="K405" s="17" t="s">
        <v>66</v>
      </c>
      <c r="L405" s="17" t="s">
        <v>204</v>
      </c>
      <c r="N405" s="17">
        <v>67.5</v>
      </c>
      <c r="O405" s="17">
        <v>7.5</v>
      </c>
      <c r="P405" s="17">
        <v>1</v>
      </c>
      <c r="Q405" s="17">
        <v>1</v>
      </c>
      <c r="T405">
        <f>MATCH(D405,Отчет!$D$1:$D$65536,0)</f>
        <v>14</v>
      </c>
    </row>
    <row r="406" spans="1:20" x14ac:dyDescent="0.2">
      <c r="A406" s="17">
        <v>1955478352</v>
      </c>
      <c r="B406" s="17">
        <v>9</v>
      </c>
      <c r="D406" s="17">
        <v>1171456174</v>
      </c>
      <c r="E406" s="7" t="s">
        <v>151</v>
      </c>
      <c r="F406" s="7" t="s">
        <v>152</v>
      </c>
      <c r="G406" s="7" t="s">
        <v>153</v>
      </c>
      <c r="H406" s="17" t="s">
        <v>154</v>
      </c>
      <c r="I406" s="7" t="s">
        <v>218</v>
      </c>
      <c r="J406" s="17">
        <v>6</v>
      </c>
      <c r="K406" s="17" t="s">
        <v>66</v>
      </c>
      <c r="L406" s="17" t="s">
        <v>204</v>
      </c>
      <c r="N406" s="17">
        <v>54</v>
      </c>
      <c r="O406" s="17">
        <v>6</v>
      </c>
      <c r="P406" s="17">
        <v>1</v>
      </c>
      <c r="Q406" s="17">
        <v>0</v>
      </c>
      <c r="T406">
        <f>MATCH(D406,Отчет!$D$1:$D$65536,0)</f>
        <v>25</v>
      </c>
    </row>
    <row r="407" spans="1:20" x14ac:dyDescent="0.2">
      <c r="A407" s="17">
        <v>1955480176</v>
      </c>
      <c r="B407" s="17">
        <v>10</v>
      </c>
      <c r="D407" s="17">
        <v>1164804380</v>
      </c>
      <c r="E407" s="7" t="s">
        <v>84</v>
      </c>
      <c r="F407" s="7" t="s">
        <v>69</v>
      </c>
      <c r="G407" s="7" t="s">
        <v>63</v>
      </c>
      <c r="H407" s="17" t="s">
        <v>85</v>
      </c>
      <c r="I407" s="7" t="s">
        <v>218</v>
      </c>
      <c r="J407" s="17">
        <v>6</v>
      </c>
      <c r="K407" s="17" t="s">
        <v>66</v>
      </c>
      <c r="L407" s="17" t="s">
        <v>204</v>
      </c>
      <c r="N407" s="17">
        <v>60</v>
      </c>
      <c r="O407" s="17">
        <v>6</v>
      </c>
      <c r="P407" s="17">
        <v>1</v>
      </c>
      <c r="Q407" s="17">
        <v>1</v>
      </c>
      <c r="T407">
        <f>MATCH(D407,Отчет!$D$1:$D$65536,0)</f>
        <v>15</v>
      </c>
    </row>
    <row r="408" spans="1:20" x14ac:dyDescent="0.2">
      <c r="A408" s="17">
        <v>1955768045</v>
      </c>
      <c r="B408" s="17">
        <v>8</v>
      </c>
      <c r="D408" s="17">
        <v>1164804419</v>
      </c>
      <c r="E408" s="7" t="s">
        <v>165</v>
      </c>
      <c r="F408" s="7" t="s">
        <v>76</v>
      </c>
      <c r="G408" s="7" t="s">
        <v>116</v>
      </c>
      <c r="H408" s="17" t="s">
        <v>166</v>
      </c>
      <c r="I408" s="7" t="s">
        <v>218</v>
      </c>
      <c r="J408" s="17">
        <v>6</v>
      </c>
      <c r="K408" s="17" t="s">
        <v>66</v>
      </c>
      <c r="L408" s="17" t="s">
        <v>204</v>
      </c>
      <c r="N408" s="17">
        <v>48</v>
      </c>
      <c r="O408" s="17">
        <v>6</v>
      </c>
      <c r="P408" s="17">
        <v>1</v>
      </c>
      <c r="Q408" s="17">
        <v>1</v>
      </c>
      <c r="T408">
        <f>MATCH(D408,Отчет!$D$1:$D$65536,0)</f>
        <v>18</v>
      </c>
    </row>
    <row r="409" spans="1:20" x14ac:dyDescent="0.2">
      <c r="A409" s="17">
        <v>1955472995</v>
      </c>
      <c r="B409" s="17">
        <v>10</v>
      </c>
      <c r="D409" s="17">
        <v>1164804562</v>
      </c>
      <c r="E409" s="7" t="s">
        <v>72</v>
      </c>
      <c r="F409" s="7" t="s">
        <v>69</v>
      </c>
      <c r="G409" s="7" t="s">
        <v>73</v>
      </c>
      <c r="H409" s="17" t="s">
        <v>74</v>
      </c>
      <c r="I409" s="7" t="s">
        <v>218</v>
      </c>
      <c r="J409" s="17">
        <v>6</v>
      </c>
      <c r="K409" s="17" t="s">
        <v>66</v>
      </c>
      <c r="L409" s="17" t="s">
        <v>204</v>
      </c>
      <c r="N409" s="17">
        <v>60</v>
      </c>
      <c r="O409" s="17">
        <v>6</v>
      </c>
      <c r="P409" s="17">
        <v>1</v>
      </c>
      <c r="Q409" s="17">
        <v>1</v>
      </c>
      <c r="T409">
        <f>MATCH(D409,Отчет!$D$1:$D$65536,0)</f>
        <v>12</v>
      </c>
    </row>
    <row r="410" spans="1:20" x14ac:dyDescent="0.2">
      <c r="A410" s="17">
        <v>1956353070</v>
      </c>
      <c r="B410" s="17">
        <v>9</v>
      </c>
      <c r="D410" s="17">
        <v>1164804523</v>
      </c>
      <c r="E410" s="7" t="s">
        <v>68</v>
      </c>
      <c r="F410" s="7" t="s">
        <v>69</v>
      </c>
      <c r="G410" s="7" t="s">
        <v>70</v>
      </c>
      <c r="H410" s="17" t="s">
        <v>71</v>
      </c>
      <c r="I410" s="7" t="s">
        <v>218</v>
      </c>
      <c r="J410" s="17">
        <v>6</v>
      </c>
      <c r="K410" s="17" t="s">
        <v>66</v>
      </c>
      <c r="L410" s="17" t="s">
        <v>204</v>
      </c>
      <c r="N410" s="17">
        <v>54</v>
      </c>
      <c r="O410" s="17">
        <v>6</v>
      </c>
      <c r="P410" s="17">
        <v>1</v>
      </c>
      <c r="Q410" s="17">
        <v>1</v>
      </c>
      <c r="T410">
        <f>MATCH(D410,Отчет!$D$1:$D$65536,0)</f>
        <v>20</v>
      </c>
    </row>
    <row r="411" spans="1:20" x14ac:dyDescent="0.2">
      <c r="A411" s="17">
        <v>1955773383</v>
      </c>
      <c r="B411" s="17">
        <v>7</v>
      </c>
      <c r="D411" s="17">
        <v>1164804393</v>
      </c>
      <c r="E411" s="7" t="s">
        <v>79</v>
      </c>
      <c r="F411" s="7" t="s">
        <v>76</v>
      </c>
      <c r="G411" s="7" t="s">
        <v>63</v>
      </c>
      <c r="H411" s="17" t="s">
        <v>80</v>
      </c>
      <c r="I411" s="7" t="s">
        <v>219</v>
      </c>
      <c r="J411" s="17">
        <v>6</v>
      </c>
      <c r="K411" s="17" t="s">
        <v>66</v>
      </c>
      <c r="L411" s="17" t="s">
        <v>204</v>
      </c>
      <c r="N411" s="17">
        <v>42</v>
      </c>
      <c r="O411" s="17">
        <v>6</v>
      </c>
      <c r="P411" s="17">
        <v>1</v>
      </c>
      <c r="Q411" s="17">
        <v>1</v>
      </c>
      <c r="T411">
        <f>MATCH(D411,Отчет!$D$1:$D$65536,0)</f>
        <v>16</v>
      </c>
    </row>
    <row r="412" spans="1:20" x14ac:dyDescent="0.2">
      <c r="A412" s="17">
        <v>1955779340</v>
      </c>
      <c r="B412" s="17">
        <v>10</v>
      </c>
      <c r="D412" s="17">
        <v>1164804458</v>
      </c>
      <c r="E412" s="7" t="s">
        <v>114</v>
      </c>
      <c r="F412" s="7" t="s">
        <v>115</v>
      </c>
      <c r="G412" s="7" t="s">
        <v>116</v>
      </c>
      <c r="H412" s="17" t="s">
        <v>117</v>
      </c>
      <c r="I412" s="7" t="s">
        <v>220</v>
      </c>
      <c r="J412" s="17">
        <v>6</v>
      </c>
      <c r="K412" s="17" t="s">
        <v>66</v>
      </c>
      <c r="L412" s="17" t="s">
        <v>204</v>
      </c>
      <c r="N412" s="17">
        <v>60</v>
      </c>
      <c r="O412" s="17">
        <v>6</v>
      </c>
      <c r="P412" s="17">
        <v>1</v>
      </c>
      <c r="Q412" s="17">
        <v>1</v>
      </c>
      <c r="T412">
        <f>MATCH(D412,Отчет!$D$1:$D$65536,0)</f>
        <v>13</v>
      </c>
    </row>
    <row r="413" spans="1:20" x14ac:dyDescent="0.2">
      <c r="A413" s="17">
        <v>1955780701</v>
      </c>
      <c r="B413" s="17">
        <v>6</v>
      </c>
      <c r="D413" s="17">
        <v>1164804341</v>
      </c>
      <c r="E413" s="7" t="s">
        <v>128</v>
      </c>
      <c r="F413" s="7" t="s">
        <v>129</v>
      </c>
      <c r="G413" s="7" t="s">
        <v>130</v>
      </c>
      <c r="H413" s="17" t="s">
        <v>131</v>
      </c>
      <c r="I413" s="7" t="s">
        <v>220</v>
      </c>
      <c r="J413" s="17">
        <v>6</v>
      </c>
      <c r="K413" s="17" t="s">
        <v>66</v>
      </c>
      <c r="L413" s="17" t="s">
        <v>204</v>
      </c>
      <c r="N413" s="17">
        <v>36</v>
      </c>
      <c r="O413" s="17">
        <v>6</v>
      </c>
      <c r="P413" s="17">
        <v>1</v>
      </c>
      <c r="Q413" s="17">
        <v>1</v>
      </c>
      <c r="T413">
        <f>MATCH(D413,Отчет!$D$1:$D$65536,0)</f>
        <v>35</v>
      </c>
    </row>
    <row r="414" spans="1:20" x14ac:dyDescent="0.2">
      <c r="A414" s="17">
        <v>1580087107</v>
      </c>
      <c r="B414" s="17">
        <v>10</v>
      </c>
      <c r="D414" s="17">
        <v>1164804328</v>
      </c>
      <c r="E414" s="7" t="s">
        <v>96</v>
      </c>
      <c r="F414" s="7" t="s">
        <v>97</v>
      </c>
      <c r="G414" s="7" t="s">
        <v>98</v>
      </c>
      <c r="H414" s="17" t="s">
        <v>99</v>
      </c>
      <c r="I414" s="7" t="s">
        <v>221</v>
      </c>
      <c r="J414" s="17">
        <v>6</v>
      </c>
      <c r="K414" s="17" t="s">
        <v>66</v>
      </c>
      <c r="L414" s="17" t="s">
        <v>204</v>
      </c>
      <c r="N414" s="17">
        <v>60</v>
      </c>
      <c r="O414" s="17">
        <v>6</v>
      </c>
      <c r="P414" s="17">
        <v>1</v>
      </c>
      <c r="Q414" s="17">
        <v>1</v>
      </c>
      <c r="R414">
        <v>1520827193</v>
      </c>
      <c r="S414">
        <v>2098</v>
      </c>
      <c r="T414">
        <f>MATCH(D414,Отчет!$D$1:$D$65536,0)</f>
        <v>33</v>
      </c>
    </row>
    <row r="415" spans="1:20" x14ac:dyDescent="0.2">
      <c r="A415" s="17">
        <v>1580087275</v>
      </c>
      <c r="B415" s="17">
        <v>9</v>
      </c>
      <c r="D415" s="17">
        <v>1164804471</v>
      </c>
      <c r="E415" s="7" t="s">
        <v>124</v>
      </c>
      <c r="F415" s="7" t="s">
        <v>125</v>
      </c>
      <c r="G415" s="7" t="s">
        <v>126</v>
      </c>
      <c r="H415" s="17" t="s">
        <v>127</v>
      </c>
      <c r="I415" s="7" t="s">
        <v>221</v>
      </c>
      <c r="J415" s="17">
        <v>6</v>
      </c>
      <c r="K415" s="17" t="s">
        <v>66</v>
      </c>
      <c r="L415" s="17" t="s">
        <v>204</v>
      </c>
      <c r="N415" s="17">
        <v>54</v>
      </c>
      <c r="O415" s="17">
        <v>6</v>
      </c>
      <c r="P415" s="17">
        <v>1</v>
      </c>
      <c r="Q415" s="17">
        <v>1</v>
      </c>
      <c r="R415">
        <v>1520827193</v>
      </c>
      <c r="S415">
        <v>2098</v>
      </c>
      <c r="T415">
        <f>MATCH(D415,Отчет!$D$1:$D$65536,0)</f>
        <v>39</v>
      </c>
    </row>
    <row r="416" spans="1:20" x14ac:dyDescent="0.2">
      <c r="A416" s="17">
        <v>1580087660</v>
      </c>
      <c r="B416" s="17">
        <v>10</v>
      </c>
      <c r="D416" s="17">
        <v>1224594407</v>
      </c>
      <c r="E416" s="7" t="s">
        <v>100</v>
      </c>
      <c r="F416" s="7" t="s">
        <v>101</v>
      </c>
      <c r="G416" s="7" t="s">
        <v>102</v>
      </c>
      <c r="H416" s="17" t="s">
        <v>103</v>
      </c>
      <c r="I416" s="7" t="s">
        <v>221</v>
      </c>
      <c r="J416" s="17">
        <v>6</v>
      </c>
      <c r="K416" s="17" t="s">
        <v>66</v>
      </c>
      <c r="L416" s="17" t="s">
        <v>204</v>
      </c>
      <c r="N416" s="17">
        <v>60</v>
      </c>
      <c r="O416" s="17">
        <v>6</v>
      </c>
      <c r="P416" s="17">
        <v>1</v>
      </c>
      <c r="Q416" s="17">
        <v>1</v>
      </c>
      <c r="R416">
        <v>1520827193</v>
      </c>
      <c r="S416">
        <v>2098</v>
      </c>
      <c r="T416">
        <f>MATCH(D416,Отчет!$D$1:$D$65536,0)</f>
        <v>24</v>
      </c>
    </row>
    <row r="417" spans="1:20" x14ac:dyDescent="0.2">
      <c r="A417" s="17">
        <v>1580087614</v>
      </c>
      <c r="B417" s="17">
        <v>9</v>
      </c>
      <c r="D417" s="17">
        <v>1164804497</v>
      </c>
      <c r="E417" s="7" t="s">
        <v>144</v>
      </c>
      <c r="F417" s="7" t="s">
        <v>145</v>
      </c>
      <c r="G417" s="7" t="s">
        <v>146</v>
      </c>
      <c r="H417" s="17" t="s">
        <v>147</v>
      </c>
      <c r="I417" s="7" t="s">
        <v>221</v>
      </c>
      <c r="J417" s="17">
        <v>6</v>
      </c>
      <c r="K417" s="17" t="s">
        <v>66</v>
      </c>
      <c r="L417" s="17" t="s">
        <v>204</v>
      </c>
      <c r="N417" s="17">
        <v>54</v>
      </c>
      <c r="O417" s="17">
        <v>6</v>
      </c>
      <c r="P417" s="17">
        <v>1</v>
      </c>
      <c r="Q417" s="17">
        <v>1</v>
      </c>
      <c r="R417">
        <v>1520827193</v>
      </c>
      <c r="S417">
        <v>2098</v>
      </c>
      <c r="T417">
        <f>MATCH(D417,Отчет!$D$1:$D$65536,0)</f>
        <v>40</v>
      </c>
    </row>
    <row r="418" spans="1:20" x14ac:dyDescent="0.2">
      <c r="A418" s="17">
        <v>1580087017</v>
      </c>
      <c r="B418" s="17">
        <v>9</v>
      </c>
      <c r="D418" s="17">
        <v>1164804575</v>
      </c>
      <c r="E418" s="7" t="s">
        <v>61</v>
      </c>
      <c r="F418" s="7" t="s">
        <v>62</v>
      </c>
      <c r="G418" s="7" t="s">
        <v>63</v>
      </c>
      <c r="H418" s="17" t="s">
        <v>64</v>
      </c>
      <c r="I418" s="7" t="s">
        <v>221</v>
      </c>
      <c r="J418" s="17">
        <v>6</v>
      </c>
      <c r="K418" s="17" t="s">
        <v>66</v>
      </c>
      <c r="L418" s="17" t="s">
        <v>204</v>
      </c>
      <c r="N418" s="17">
        <v>54</v>
      </c>
      <c r="O418" s="17">
        <v>6</v>
      </c>
      <c r="P418" s="17">
        <v>1</v>
      </c>
      <c r="Q418" s="17">
        <v>1</v>
      </c>
      <c r="R418">
        <v>1520827193</v>
      </c>
      <c r="S418">
        <v>2098</v>
      </c>
      <c r="T418">
        <f>MATCH(D418,Отчет!$D$1:$D$65536,0)</f>
        <v>32</v>
      </c>
    </row>
    <row r="419" spans="1:20" x14ac:dyDescent="0.2">
      <c r="A419" s="17">
        <v>1584781488</v>
      </c>
      <c r="B419" s="17">
        <v>10</v>
      </c>
      <c r="D419" s="17">
        <v>1164804549</v>
      </c>
      <c r="E419" s="7" t="s">
        <v>81</v>
      </c>
      <c r="F419" s="7" t="s">
        <v>82</v>
      </c>
      <c r="G419" s="7" t="s">
        <v>73</v>
      </c>
      <c r="H419" s="17" t="s">
        <v>83</v>
      </c>
      <c r="I419" s="7" t="s">
        <v>221</v>
      </c>
      <c r="J419" s="17">
        <v>6</v>
      </c>
      <c r="K419" s="17" t="s">
        <v>66</v>
      </c>
      <c r="L419" s="17" t="s">
        <v>204</v>
      </c>
      <c r="N419" s="17">
        <v>60</v>
      </c>
      <c r="O419" s="17">
        <v>6</v>
      </c>
      <c r="P419" s="17">
        <v>1</v>
      </c>
      <c r="Q419" s="17">
        <v>1</v>
      </c>
      <c r="R419">
        <v>1520827193</v>
      </c>
      <c r="S419">
        <v>2098</v>
      </c>
      <c r="T419">
        <f>MATCH(D419,Отчет!$D$1:$D$65536,0)</f>
        <v>23</v>
      </c>
    </row>
    <row r="420" spans="1:20" x14ac:dyDescent="0.2">
      <c r="A420" s="17">
        <v>1642816879</v>
      </c>
      <c r="B420" s="17">
        <v>8</v>
      </c>
      <c r="D420" s="17">
        <v>1164804367</v>
      </c>
      <c r="E420" s="7" t="s">
        <v>148</v>
      </c>
      <c r="F420" s="7" t="s">
        <v>69</v>
      </c>
      <c r="G420" s="7" t="s">
        <v>159</v>
      </c>
      <c r="H420" s="17" t="s">
        <v>160</v>
      </c>
      <c r="I420" s="7" t="s">
        <v>221</v>
      </c>
      <c r="J420" s="17">
        <v>6</v>
      </c>
      <c r="K420" s="17" t="s">
        <v>66</v>
      </c>
      <c r="L420" s="17" t="s">
        <v>204</v>
      </c>
      <c r="N420" s="17">
        <v>48</v>
      </c>
      <c r="O420" s="17">
        <v>6</v>
      </c>
      <c r="P420" s="17">
        <v>1</v>
      </c>
      <c r="Q420" s="17">
        <v>1</v>
      </c>
      <c r="R420">
        <v>1520827193</v>
      </c>
      <c r="S420">
        <v>2098</v>
      </c>
      <c r="T420">
        <f>MATCH(D420,Отчет!$D$1:$D$65536,0)</f>
        <v>38</v>
      </c>
    </row>
    <row r="421" spans="1:20" x14ac:dyDescent="0.2">
      <c r="A421" s="17">
        <v>1580087696</v>
      </c>
      <c r="B421" s="17">
        <v>10</v>
      </c>
      <c r="D421" s="17">
        <v>1164804432</v>
      </c>
      <c r="E421" s="7" t="s">
        <v>93</v>
      </c>
      <c r="F421" s="7" t="s">
        <v>82</v>
      </c>
      <c r="G421" s="7" t="s">
        <v>94</v>
      </c>
      <c r="H421" s="17" t="s">
        <v>95</v>
      </c>
      <c r="I421" s="7" t="s">
        <v>221</v>
      </c>
      <c r="J421" s="17">
        <v>6</v>
      </c>
      <c r="K421" s="17" t="s">
        <v>66</v>
      </c>
      <c r="L421" s="17" t="s">
        <v>204</v>
      </c>
      <c r="N421" s="17">
        <v>60</v>
      </c>
      <c r="O421" s="17">
        <v>6</v>
      </c>
      <c r="P421" s="17">
        <v>1</v>
      </c>
      <c r="Q421" s="17">
        <v>1</v>
      </c>
      <c r="R421">
        <v>1520827193</v>
      </c>
      <c r="S421">
        <v>2098</v>
      </c>
      <c r="T421">
        <f>MATCH(D421,Отчет!$D$1:$D$65536,0)</f>
        <v>22</v>
      </c>
    </row>
    <row r="422" spans="1:20" x14ac:dyDescent="0.2">
      <c r="A422" s="17">
        <v>1580087395</v>
      </c>
      <c r="B422" s="17">
        <v>10</v>
      </c>
      <c r="D422" s="17">
        <v>1164804445</v>
      </c>
      <c r="E422" s="7" t="s">
        <v>104</v>
      </c>
      <c r="F422" s="7" t="s">
        <v>105</v>
      </c>
      <c r="G422" s="7" t="s">
        <v>106</v>
      </c>
      <c r="H422" s="17" t="s">
        <v>107</v>
      </c>
      <c r="I422" s="7" t="s">
        <v>221</v>
      </c>
      <c r="J422" s="17">
        <v>6</v>
      </c>
      <c r="K422" s="17" t="s">
        <v>66</v>
      </c>
      <c r="L422" s="17" t="s">
        <v>204</v>
      </c>
      <c r="N422" s="17">
        <v>60</v>
      </c>
      <c r="O422" s="17">
        <v>6</v>
      </c>
      <c r="P422" s="17">
        <v>1</v>
      </c>
      <c r="Q422" s="17">
        <v>1</v>
      </c>
      <c r="R422">
        <v>1520827193</v>
      </c>
      <c r="S422">
        <v>2098</v>
      </c>
      <c r="T422">
        <f>MATCH(D422,Отчет!$D$1:$D$65536,0)</f>
        <v>26</v>
      </c>
    </row>
    <row r="423" spans="1:20" x14ac:dyDescent="0.2">
      <c r="A423" s="17">
        <v>1580087305</v>
      </c>
      <c r="B423" s="17">
        <v>10</v>
      </c>
      <c r="D423" s="17">
        <v>1231741399</v>
      </c>
      <c r="E423" s="7" t="s">
        <v>118</v>
      </c>
      <c r="F423" s="7" t="s">
        <v>119</v>
      </c>
      <c r="G423" s="7" t="s">
        <v>118</v>
      </c>
      <c r="H423" s="17" t="s">
        <v>120</v>
      </c>
      <c r="I423" s="7" t="s">
        <v>221</v>
      </c>
      <c r="J423" s="17">
        <v>6</v>
      </c>
      <c r="K423" s="17" t="s">
        <v>66</v>
      </c>
      <c r="L423" s="17" t="s">
        <v>204</v>
      </c>
      <c r="N423" s="17">
        <v>60</v>
      </c>
      <c r="O423" s="17">
        <v>6</v>
      </c>
      <c r="P423" s="17">
        <v>1</v>
      </c>
      <c r="Q423" s="17">
        <v>1</v>
      </c>
      <c r="R423">
        <v>1520827193</v>
      </c>
      <c r="S423">
        <v>2098</v>
      </c>
      <c r="T423">
        <f>MATCH(D423,Отчет!$D$1:$D$65536,0)</f>
        <v>21</v>
      </c>
    </row>
    <row r="424" spans="1:20" x14ac:dyDescent="0.2">
      <c r="A424" s="17">
        <v>1580087047</v>
      </c>
      <c r="B424" s="17">
        <v>10</v>
      </c>
      <c r="D424" s="17">
        <v>1280146095</v>
      </c>
      <c r="E424" s="7" t="s">
        <v>108</v>
      </c>
      <c r="F424" s="7" t="s">
        <v>109</v>
      </c>
      <c r="G424" s="7" t="s">
        <v>102</v>
      </c>
      <c r="H424" s="17" t="s">
        <v>110</v>
      </c>
      <c r="I424" s="7" t="s">
        <v>221</v>
      </c>
      <c r="J424" s="17">
        <v>6</v>
      </c>
      <c r="K424" s="17" t="s">
        <v>66</v>
      </c>
      <c r="L424" s="17" t="s">
        <v>204</v>
      </c>
      <c r="N424" s="17">
        <v>60</v>
      </c>
      <c r="O424" s="17">
        <v>6</v>
      </c>
      <c r="P424" s="17">
        <v>1</v>
      </c>
      <c r="Q424" s="17">
        <v>1</v>
      </c>
      <c r="R424">
        <v>1520827193</v>
      </c>
      <c r="S424">
        <v>2098</v>
      </c>
      <c r="T424">
        <f>MATCH(D424,Отчет!$D$1:$D$65536,0)</f>
        <v>34</v>
      </c>
    </row>
    <row r="425" spans="1:20" x14ac:dyDescent="0.2">
      <c r="A425" s="17">
        <v>1580087748</v>
      </c>
      <c r="B425" s="17">
        <v>8</v>
      </c>
      <c r="D425" s="17">
        <v>1164804510</v>
      </c>
      <c r="E425" s="7" t="s">
        <v>155</v>
      </c>
      <c r="F425" s="7" t="s">
        <v>156</v>
      </c>
      <c r="G425" s="7" t="s">
        <v>157</v>
      </c>
      <c r="H425" s="17" t="s">
        <v>158</v>
      </c>
      <c r="I425" s="7" t="s">
        <v>221</v>
      </c>
      <c r="J425" s="17">
        <v>6</v>
      </c>
      <c r="K425" s="17" t="s">
        <v>66</v>
      </c>
      <c r="L425" s="17" t="s">
        <v>204</v>
      </c>
      <c r="N425" s="17">
        <v>48</v>
      </c>
      <c r="O425" s="17">
        <v>6</v>
      </c>
      <c r="P425" s="17">
        <v>1</v>
      </c>
      <c r="Q425" s="17">
        <v>1</v>
      </c>
      <c r="R425">
        <v>1520827193</v>
      </c>
      <c r="S425">
        <v>2098</v>
      </c>
      <c r="T425">
        <f>MATCH(D425,Отчет!$D$1:$D$65536,0)</f>
        <v>31</v>
      </c>
    </row>
    <row r="426" spans="1:20" x14ac:dyDescent="0.2">
      <c r="A426" s="17">
        <v>1584781504</v>
      </c>
      <c r="B426" s="17">
        <v>8</v>
      </c>
      <c r="D426" s="17">
        <v>1164804614</v>
      </c>
      <c r="E426" s="7" t="s">
        <v>86</v>
      </c>
      <c r="F426" s="7" t="s">
        <v>87</v>
      </c>
      <c r="G426" s="7" t="s">
        <v>88</v>
      </c>
      <c r="H426" s="17" t="s">
        <v>89</v>
      </c>
      <c r="I426" s="7" t="s">
        <v>221</v>
      </c>
      <c r="J426" s="17">
        <v>6</v>
      </c>
      <c r="K426" s="17" t="s">
        <v>66</v>
      </c>
      <c r="L426" s="17" t="s">
        <v>204</v>
      </c>
      <c r="N426" s="17">
        <v>48</v>
      </c>
      <c r="O426" s="17">
        <v>6</v>
      </c>
      <c r="P426" s="17">
        <v>1</v>
      </c>
      <c r="Q426" s="17">
        <v>1</v>
      </c>
      <c r="R426">
        <v>1520827193</v>
      </c>
      <c r="S426">
        <v>2098</v>
      </c>
      <c r="T426">
        <f>MATCH(D426,Отчет!$D$1:$D$65536,0)</f>
        <v>41</v>
      </c>
    </row>
    <row r="427" spans="1:20" x14ac:dyDescent="0.2">
      <c r="A427" s="17">
        <v>1580087077</v>
      </c>
      <c r="B427" s="17">
        <v>10</v>
      </c>
      <c r="D427" s="17">
        <v>1176337823</v>
      </c>
      <c r="E427" s="7" t="s">
        <v>140</v>
      </c>
      <c r="F427" s="7" t="s">
        <v>141</v>
      </c>
      <c r="G427" s="7" t="s">
        <v>142</v>
      </c>
      <c r="H427" s="17" t="s">
        <v>143</v>
      </c>
      <c r="I427" s="7" t="s">
        <v>221</v>
      </c>
      <c r="J427" s="17">
        <v>6</v>
      </c>
      <c r="K427" s="17" t="s">
        <v>66</v>
      </c>
      <c r="L427" s="17" t="s">
        <v>204</v>
      </c>
      <c r="N427" s="17">
        <v>60</v>
      </c>
      <c r="O427" s="17">
        <v>6</v>
      </c>
      <c r="P427" s="17">
        <v>1</v>
      </c>
      <c r="Q427" s="17">
        <v>1</v>
      </c>
      <c r="R427">
        <v>1520827193</v>
      </c>
      <c r="S427">
        <v>2098</v>
      </c>
      <c r="T427">
        <f>MATCH(D427,Отчет!$D$1:$D$65536,0)</f>
        <v>28</v>
      </c>
    </row>
    <row r="428" spans="1:20" x14ac:dyDescent="0.2">
      <c r="A428" s="17">
        <v>1580086995</v>
      </c>
      <c r="B428" s="17">
        <v>10</v>
      </c>
      <c r="D428" s="17">
        <v>1181020562</v>
      </c>
      <c r="E428" s="7" t="s">
        <v>132</v>
      </c>
      <c r="F428" s="7" t="s">
        <v>133</v>
      </c>
      <c r="G428" s="7" t="s">
        <v>134</v>
      </c>
      <c r="H428" s="17" t="s">
        <v>135</v>
      </c>
      <c r="I428" s="7" t="s">
        <v>221</v>
      </c>
      <c r="J428" s="17">
        <v>6</v>
      </c>
      <c r="K428" s="17" t="s">
        <v>66</v>
      </c>
      <c r="L428" s="17" t="s">
        <v>204</v>
      </c>
      <c r="N428" s="17">
        <v>60</v>
      </c>
      <c r="O428" s="17">
        <v>6</v>
      </c>
      <c r="P428" s="17">
        <v>1</v>
      </c>
      <c r="Q428" s="17">
        <v>1</v>
      </c>
      <c r="R428">
        <v>1520827193</v>
      </c>
      <c r="S428">
        <v>2098</v>
      </c>
      <c r="T428">
        <f>MATCH(D428,Отчет!$D$1:$D$65536,0)</f>
        <v>30</v>
      </c>
    </row>
    <row r="429" spans="1:20" x14ac:dyDescent="0.2">
      <c r="A429" s="17">
        <v>1580087522</v>
      </c>
      <c r="B429" s="17">
        <v>10</v>
      </c>
      <c r="D429" s="17">
        <v>1224594360</v>
      </c>
      <c r="E429" s="7" t="s">
        <v>121</v>
      </c>
      <c r="F429" s="7" t="s">
        <v>122</v>
      </c>
      <c r="G429" s="7" t="s">
        <v>102</v>
      </c>
      <c r="H429" s="17" t="s">
        <v>123</v>
      </c>
      <c r="I429" s="7" t="s">
        <v>221</v>
      </c>
      <c r="J429" s="17">
        <v>6</v>
      </c>
      <c r="K429" s="17" t="s">
        <v>66</v>
      </c>
      <c r="L429" s="17" t="s">
        <v>204</v>
      </c>
      <c r="N429" s="17">
        <v>60</v>
      </c>
      <c r="O429" s="17">
        <v>6</v>
      </c>
      <c r="P429" s="17">
        <v>1</v>
      </c>
      <c r="Q429" s="17">
        <v>1</v>
      </c>
      <c r="R429">
        <v>1520827193</v>
      </c>
      <c r="S429">
        <v>2098</v>
      </c>
      <c r="T429">
        <f>MATCH(D429,Отчет!$D$1:$D$65536,0)</f>
        <v>36</v>
      </c>
    </row>
    <row r="430" spans="1:20" x14ac:dyDescent="0.2">
      <c r="A430" s="17">
        <v>1580087576</v>
      </c>
      <c r="B430" s="17">
        <v>10</v>
      </c>
      <c r="D430" s="17">
        <v>1224594392</v>
      </c>
      <c r="E430" s="7" t="s">
        <v>111</v>
      </c>
      <c r="F430" s="7" t="s">
        <v>112</v>
      </c>
      <c r="G430" s="7" t="s">
        <v>102</v>
      </c>
      <c r="H430" s="17" t="s">
        <v>113</v>
      </c>
      <c r="I430" s="7" t="s">
        <v>221</v>
      </c>
      <c r="J430" s="17">
        <v>6</v>
      </c>
      <c r="K430" s="17" t="s">
        <v>66</v>
      </c>
      <c r="L430" s="17" t="s">
        <v>204</v>
      </c>
      <c r="N430" s="17">
        <v>60</v>
      </c>
      <c r="O430" s="17">
        <v>6</v>
      </c>
      <c r="P430" s="17">
        <v>1</v>
      </c>
      <c r="Q430" s="17">
        <v>1</v>
      </c>
      <c r="R430">
        <v>1520827193</v>
      </c>
      <c r="S430">
        <v>2098</v>
      </c>
      <c r="T430">
        <f>MATCH(D430,Отчет!$D$1:$D$65536,0)</f>
        <v>27</v>
      </c>
    </row>
    <row r="431" spans="1:20" x14ac:dyDescent="0.2">
      <c r="A431" s="17">
        <v>1830211148</v>
      </c>
      <c r="B431" s="17">
        <v>6</v>
      </c>
      <c r="D431" s="17">
        <v>1164804354</v>
      </c>
      <c r="E431" s="7" t="s">
        <v>148</v>
      </c>
      <c r="F431" s="7" t="s">
        <v>97</v>
      </c>
      <c r="G431" s="7" t="s">
        <v>149</v>
      </c>
      <c r="H431" s="17" t="s">
        <v>150</v>
      </c>
      <c r="I431" s="7" t="s">
        <v>222</v>
      </c>
      <c r="J431" s="17">
        <v>5</v>
      </c>
      <c r="K431" s="17" t="s">
        <v>66</v>
      </c>
      <c r="L431" s="17" t="s">
        <v>204</v>
      </c>
      <c r="N431" s="17">
        <v>30</v>
      </c>
      <c r="O431" s="17">
        <v>5</v>
      </c>
      <c r="P431" s="17">
        <v>1</v>
      </c>
      <c r="Q431" s="17">
        <v>1</v>
      </c>
      <c r="T431">
        <f>MATCH(D431,Отчет!$D$1:$D$65536,0)</f>
        <v>29</v>
      </c>
    </row>
    <row r="432" spans="1:20" x14ac:dyDescent="0.2">
      <c r="A432" s="17">
        <v>1830214601</v>
      </c>
      <c r="B432" s="17">
        <v>6</v>
      </c>
      <c r="D432" s="17">
        <v>1164804354</v>
      </c>
      <c r="E432" s="7" t="s">
        <v>148</v>
      </c>
      <c r="F432" s="7" t="s">
        <v>97</v>
      </c>
      <c r="G432" s="7" t="s">
        <v>149</v>
      </c>
      <c r="H432" s="17" t="s">
        <v>150</v>
      </c>
      <c r="I432" s="7" t="s">
        <v>223</v>
      </c>
      <c r="J432" s="17">
        <v>3</v>
      </c>
      <c r="K432" s="17" t="s">
        <v>66</v>
      </c>
      <c r="L432" s="17" t="s">
        <v>204</v>
      </c>
      <c r="N432" s="17">
        <v>18</v>
      </c>
      <c r="O432" s="17">
        <v>3</v>
      </c>
      <c r="P432" s="17">
        <v>1</v>
      </c>
      <c r="Q432" s="17">
        <v>1</v>
      </c>
      <c r="T432">
        <f>MATCH(D432,Отчет!$D$1:$D$65536,0)</f>
        <v>29</v>
      </c>
    </row>
    <row r="433" spans="1:20" x14ac:dyDescent="0.2">
      <c r="A433" s="17">
        <v>1830189872</v>
      </c>
      <c r="B433" s="17">
        <v>6</v>
      </c>
      <c r="D433" s="17">
        <v>1164804354</v>
      </c>
      <c r="E433" s="7" t="s">
        <v>148</v>
      </c>
      <c r="F433" s="7" t="s">
        <v>97</v>
      </c>
      <c r="G433" s="7" t="s">
        <v>149</v>
      </c>
      <c r="H433" s="17" t="s">
        <v>150</v>
      </c>
      <c r="I433" s="7" t="s">
        <v>224</v>
      </c>
      <c r="J433" s="17">
        <v>3</v>
      </c>
      <c r="K433" s="17" t="s">
        <v>66</v>
      </c>
      <c r="L433" s="17" t="s">
        <v>204</v>
      </c>
      <c r="N433" s="17">
        <v>18</v>
      </c>
      <c r="O433" s="17">
        <v>3</v>
      </c>
      <c r="P433" s="17">
        <v>1</v>
      </c>
      <c r="Q433" s="17">
        <v>1</v>
      </c>
      <c r="T433">
        <f>MATCH(D433,Отчет!$D$1:$D$65536,0)</f>
        <v>29</v>
      </c>
    </row>
    <row r="434" spans="1:20" x14ac:dyDescent="0.2">
      <c r="A434" s="17">
        <v>1830208812</v>
      </c>
      <c r="B434" s="17">
        <v>5</v>
      </c>
      <c r="D434" s="17">
        <v>1164804354</v>
      </c>
      <c r="E434" s="7" t="s">
        <v>148</v>
      </c>
      <c r="F434" s="7" t="s">
        <v>97</v>
      </c>
      <c r="G434" s="7" t="s">
        <v>149</v>
      </c>
      <c r="H434" s="17" t="s">
        <v>150</v>
      </c>
      <c r="I434" s="7" t="s">
        <v>225</v>
      </c>
      <c r="J434" s="17">
        <v>6</v>
      </c>
      <c r="K434" s="17" t="s">
        <v>66</v>
      </c>
      <c r="L434" s="17" t="s">
        <v>204</v>
      </c>
      <c r="N434" s="17">
        <v>30</v>
      </c>
      <c r="O434" s="17">
        <v>6</v>
      </c>
      <c r="P434" s="17">
        <v>1</v>
      </c>
      <c r="Q434" s="17">
        <v>1</v>
      </c>
      <c r="T434">
        <f>MATCH(D434,Отчет!$D$1:$D$65536,0)</f>
        <v>29</v>
      </c>
    </row>
    <row r="435" spans="1:20" x14ac:dyDescent="0.2">
      <c r="A435" s="17">
        <v>1830145817</v>
      </c>
      <c r="B435" s="17">
        <v>9</v>
      </c>
      <c r="D435" s="17">
        <v>1164804588</v>
      </c>
      <c r="E435" s="7" t="s">
        <v>75</v>
      </c>
      <c r="F435" s="7" t="s">
        <v>76</v>
      </c>
      <c r="G435" s="7" t="s">
        <v>77</v>
      </c>
      <c r="H435" s="17" t="s">
        <v>78</v>
      </c>
      <c r="I435" s="7" t="s">
        <v>226</v>
      </c>
      <c r="J435" s="17">
        <v>5</v>
      </c>
      <c r="K435" s="17" t="s">
        <v>66</v>
      </c>
      <c r="L435" s="17" t="s">
        <v>204</v>
      </c>
      <c r="N435" s="17">
        <v>45</v>
      </c>
      <c r="O435" s="17">
        <v>5</v>
      </c>
      <c r="P435" s="17">
        <v>1</v>
      </c>
      <c r="Q435" s="17">
        <v>1</v>
      </c>
      <c r="T435">
        <f>MATCH(D435,Отчет!$D$1:$D$65536,0)</f>
        <v>17</v>
      </c>
    </row>
    <row r="436" spans="1:20" x14ac:dyDescent="0.2">
      <c r="A436" s="17">
        <v>1830221643</v>
      </c>
      <c r="B436" s="17">
        <v>5</v>
      </c>
      <c r="D436" s="17">
        <v>1164804354</v>
      </c>
      <c r="E436" s="7" t="s">
        <v>148</v>
      </c>
      <c r="F436" s="7" t="s">
        <v>97</v>
      </c>
      <c r="G436" s="7" t="s">
        <v>149</v>
      </c>
      <c r="H436" s="17" t="s">
        <v>150</v>
      </c>
      <c r="I436" s="7" t="s">
        <v>227</v>
      </c>
      <c r="J436" s="17">
        <v>5</v>
      </c>
      <c r="K436" s="17" t="s">
        <v>66</v>
      </c>
      <c r="L436" s="17" t="s">
        <v>204</v>
      </c>
      <c r="N436" s="17">
        <v>25</v>
      </c>
      <c r="O436" s="17">
        <v>5</v>
      </c>
      <c r="P436" s="17">
        <v>1</v>
      </c>
      <c r="Q436" s="17">
        <v>1</v>
      </c>
      <c r="T436">
        <f>MATCH(D436,Отчет!$D$1:$D$65536,0)</f>
        <v>29</v>
      </c>
    </row>
    <row r="437" spans="1:20" x14ac:dyDescent="0.2">
      <c r="A437" s="17">
        <v>1830216649</v>
      </c>
      <c r="B437" s="17">
        <v>8</v>
      </c>
      <c r="D437" s="17">
        <v>1164804354</v>
      </c>
      <c r="E437" s="7" t="s">
        <v>148</v>
      </c>
      <c r="F437" s="7" t="s">
        <v>97</v>
      </c>
      <c r="G437" s="7" t="s">
        <v>149</v>
      </c>
      <c r="H437" s="17" t="s">
        <v>150</v>
      </c>
      <c r="I437" s="7" t="s">
        <v>228</v>
      </c>
      <c r="J437" s="17">
        <v>5</v>
      </c>
      <c r="K437" s="17" t="s">
        <v>66</v>
      </c>
      <c r="L437" s="17" t="s">
        <v>204</v>
      </c>
      <c r="N437" s="17">
        <v>40</v>
      </c>
      <c r="O437" s="17">
        <v>5</v>
      </c>
      <c r="P437" s="17">
        <v>1</v>
      </c>
      <c r="Q437" s="17">
        <v>1</v>
      </c>
      <c r="T437">
        <f>MATCH(D437,Отчет!$D$1:$D$65536,0)</f>
        <v>29</v>
      </c>
    </row>
    <row r="438" spans="1:20" x14ac:dyDescent="0.2">
      <c r="A438" s="17">
        <v>1580087259</v>
      </c>
      <c r="B438" s="17">
        <v>9</v>
      </c>
      <c r="D438" s="17">
        <v>1164804640</v>
      </c>
      <c r="E438" s="7" t="s">
        <v>161</v>
      </c>
      <c r="F438" s="7" t="s">
        <v>162</v>
      </c>
      <c r="G438" s="7" t="s">
        <v>163</v>
      </c>
      <c r="H438" s="17" t="s">
        <v>164</v>
      </c>
      <c r="I438" s="7" t="s">
        <v>229</v>
      </c>
      <c r="J438" s="17">
        <v>3</v>
      </c>
      <c r="K438" s="17" t="s">
        <v>66</v>
      </c>
      <c r="L438" s="17" t="s">
        <v>230</v>
      </c>
      <c r="N438" s="17">
        <v>27</v>
      </c>
      <c r="O438" s="17">
        <v>3</v>
      </c>
      <c r="P438" s="17">
        <v>1</v>
      </c>
      <c r="Q438" s="17">
        <v>1</v>
      </c>
      <c r="R438">
        <v>1520827193</v>
      </c>
      <c r="S438">
        <v>2098</v>
      </c>
      <c r="T438">
        <f>MATCH(D438,Отчет!$D$1:$D$65536,0)</f>
        <v>37</v>
      </c>
    </row>
    <row r="439" spans="1:20" x14ac:dyDescent="0.2">
      <c r="A439" s="17">
        <v>1580087091</v>
      </c>
      <c r="B439" s="17">
        <v>10</v>
      </c>
      <c r="D439" s="17">
        <v>1176337823</v>
      </c>
      <c r="E439" s="7" t="s">
        <v>140</v>
      </c>
      <c r="F439" s="7" t="s">
        <v>141</v>
      </c>
      <c r="G439" s="7" t="s">
        <v>142</v>
      </c>
      <c r="H439" s="17" t="s">
        <v>143</v>
      </c>
      <c r="I439" s="7" t="s">
        <v>229</v>
      </c>
      <c r="J439" s="17">
        <v>3</v>
      </c>
      <c r="K439" s="17" t="s">
        <v>66</v>
      </c>
      <c r="L439" s="17" t="s">
        <v>230</v>
      </c>
      <c r="N439" s="17">
        <v>30</v>
      </c>
      <c r="O439" s="17">
        <v>3</v>
      </c>
      <c r="P439" s="17">
        <v>1</v>
      </c>
      <c r="Q439" s="17">
        <v>1</v>
      </c>
      <c r="R439">
        <v>1520827193</v>
      </c>
      <c r="S439">
        <v>2098</v>
      </c>
      <c r="T439">
        <f>MATCH(D439,Отчет!$D$1:$D$65536,0)</f>
        <v>28</v>
      </c>
    </row>
    <row r="440" spans="1:20" x14ac:dyDescent="0.2">
      <c r="A440" s="17">
        <v>1816098872</v>
      </c>
      <c r="B440" s="17">
        <v>9</v>
      </c>
      <c r="D440" s="17">
        <v>1164804367</v>
      </c>
      <c r="E440" s="7" t="s">
        <v>148</v>
      </c>
      <c r="F440" s="7" t="s">
        <v>69</v>
      </c>
      <c r="G440" s="7" t="s">
        <v>159</v>
      </c>
      <c r="H440" s="17" t="s">
        <v>160</v>
      </c>
      <c r="I440" s="7" t="s">
        <v>229</v>
      </c>
      <c r="J440" s="17">
        <v>3</v>
      </c>
      <c r="K440" s="17" t="s">
        <v>66</v>
      </c>
      <c r="L440" s="17" t="s">
        <v>230</v>
      </c>
      <c r="N440" s="17">
        <v>27</v>
      </c>
      <c r="O440" s="17">
        <v>3</v>
      </c>
      <c r="P440" s="17">
        <v>1</v>
      </c>
      <c r="Q440" s="17">
        <v>1</v>
      </c>
      <c r="R440">
        <v>1520827193</v>
      </c>
      <c r="S440">
        <v>2098</v>
      </c>
      <c r="T440">
        <f>MATCH(D440,Отчет!$D$1:$D$65536,0)</f>
        <v>38</v>
      </c>
    </row>
    <row r="441" spans="1:20" x14ac:dyDescent="0.2">
      <c r="A441" s="17">
        <v>1580087121</v>
      </c>
      <c r="B441" s="17">
        <v>9</v>
      </c>
      <c r="D441" s="17">
        <v>1164804328</v>
      </c>
      <c r="E441" s="7" t="s">
        <v>96</v>
      </c>
      <c r="F441" s="7" t="s">
        <v>97</v>
      </c>
      <c r="G441" s="7" t="s">
        <v>98</v>
      </c>
      <c r="H441" s="17" t="s">
        <v>99</v>
      </c>
      <c r="I441" s="7" t="s">
        <v>229</v>
      </c>
      <c r="J441" s="17">
        <v>3</v>
      </c>
      <c r="K441" s="17" t="s">
        <v>66</v>
      </c>
      <c r="L441" s="17" t="s">
        <v>230</v>
      </c>
      <c r="N441" s="17">
        <v>27</v>
      </c>
      <c r="O441" s="17">
        <v>3</v>
      </c>
      <c r="P441" s="17">
        <v>1</v>
      </c>
      <c r="Q441" s="17">
        <v>1</v>
      </c>
      <c r="R441">
        <v>1520827193</v>
      </c>
      <c r="S441">
        <v>2098</v>
      </c>
      <c r="T441">
        <f>MATCH(D441,Отчет!$D$1:$D$65536,0)</f>
        <v>33</v>
      </c>
    </row>
    <row r="442" spans="1:20" x14ac:dyDescent="0.2">
      <c r="A442" s="17">
        <v>1580087151</v>
      </c>
      <c r="B442" s="17">
        <v>10</v>
      </c>
      <c r="D442" s="17">
        <v>1164804354</v>
      </c>
      <c r="E442" s="7" t="s">
        <v>148</v>
      </c>
      <c r="F442" s="7" t="s">
        <v>97</v>
      </c>
      <c r="G442" s="7" t="s">
        <v>149</v>
      </c>
      <c r="H442" s="17" t="s">
        <v>150</v>
      </c>
      <c r="I442" s="7" t="s">
        <v>229</v>
      </c>
      <c r="J442" s="17">
        <v>3</v>
      </c>
      <c r="K442" s="17" t="s">
        <v>66</v>
      </c>
      <c r="L442" s="17" t="s">
        <v>230</v>
      </c>
      <c r="N442" s="17">
        <v>30</v>
      </c>
      <c r="O442" s="17">
        <v>3</v>
      </c>
      <c r="P442" s="17">
        <v>1</v>
      </c>
      <c r="Q442" s="17">
        <v>1</v>
      </c>
      <c r="R442">
        <v>1520827193</v>
      </c>
      <c r="S442">
        <v>2098</v>
      </c>
      <c r="T442">
        <f>MATCH(D442,Отчет!$D$1:$D$65536,0)</f>
        <v>29</v>
      </c>
    </row>
    <row r="443" spans="1:20" x14ac:dyDescent="0.2">
      <c r="A443" s="17">
        <v>1584770539</v>
      </c>
      <c r="B443" s="17">
        <v>10</v>
      </c>
      <c r="D443" s="17">
        <v>1181020562</v>
      </c>
      <c r="E443" s="7" t="s">
        <v>132</v>
      </c>
      <c r="F443" s="7" t="s">
        <v>133</v>
      </c>
      <c r="G443" s="7" t="s">
        <v>134</v>
      </c>
      <c r="H443" s="17" t="s">
        <v>135</v>
      </c>
      <c r="I443" s="7" t="s">
        <v>229</v>
      </c>
      <c r="J443" s="17">
        <v>3</v>
      </c>
      <c r="K443" s="17" t="s">
        <v>66</v>
      </c>
      <c r="L443" s="17" t="s">
        <v>230</v>
      </c>
      <c r="N443" s="17">
        <v>30</v>
      </c>
      <c r="O443" s="17">
        <v>3</v>
      </c>
      <c r="P443" s="17">
        <v>1</v>
      </c>
      <c r="Q443" s="17">
        <v>1</v>
      </c>
      <c r="R443">
        <v>1520827193</v>
      </c>
      <c r="S443">
        <v>2098</v>
      </c>
      <c r="T443">
        <f>MATCH(D443,Отчет!$D$1:$D$65536,0)</f>
        <v>30</v>
      </c>
    </row>
    <row r="444" spans="1:20" x14ac:dyDescent="0.2">
      <c r="A444" s="17">
        <v>1580087681</v>
      </c>
      <c r="B444" s="17">
        <v>10</v>
      </c>
      <c r="D444" s="17">
        <v>1224594407</v>
      </c>
      <c r="E444" s="7" t="s">
        <v>100</v>
      </c>
      <c r="F444" s="7" t="s">
        <v>101</v>
      </c>
      <c r="G444" s="7" t="s">
        <v>102</v>
      </c>
      <c r="H444" s="17" t="s">
        <v>103</v>
      </c>
      <c r="I444" s="7" t="s">
        <v>231</v>
      </c>
      <c r="J444" s="17">
        <v>3</v>
      </c>
      <c r="K444" s="17" t="s">
        <v>66</v>
      </c>
      <c r="L444" s="17" t="s">
        <v>230</v>
      </c>
      <c r="N444" s="17">
        <v>30</v>
      </c>
      <c r="O444" s="17">
        <v>3</v>
      </c>
      <c r="P444" s="17">
        <v>1</v>
      </c>
      <c r="Q444" s="17">
        <v>1</v>
      </c>
      <c r="R444">
        <v>1520827193</v>
      </c>
      <c r="S444">
        <v>2098</v>
      </c>
      <c r="T444">
        <f>MATCH(D444,Отчет!$D$1:$D$65536,0)</f>
        <v>24</v>
      </c>
    </row>
    <row r="445" spans="1:20" x14ac:dyDescent="0.2">
      <c r="A445" s="17">
        <v>1580087323</v>
      </c>
      <c r="B445" s="17">
        <v>10</v>
      </c>
      <c r="D445" s="17">
        <v>1231741399</v>
      </c>
      <c r="E445" s="7" t="s">
        <v>118</v>
      </c>
      <c r="F445" s="7" t="s">
        <v>119</v>
      </c>
      <c r="G445" s="7" t="s">
        <v>118</v>
      </c>
      <c r="H445" s="17" t="s">
        <v>120</v>
      </c>
      <c r="I445" s="7" t="s">
        <v>231</v>
      </c>
      <c r="J445" s="17">
        <v>3</v>
      </c>
      <c r="K445" s="17" t="s">
        <v>66</v>
      </c>
      <c r="L445" s="17" t="s">
        <v>230</v>
      </c>
      <c r="N445" s="17">
        <v>30</v>
      </c>
      <c r="O445" s="17">
        <v>3</v>
      </c>
      <c r="P445" s="17">
        <v>1</v>
      </c>
      <c r="Q445" s="17">
        <v>1</v>
      </c>
      <c r="R445">
        <v>1520827193</v>
      </c>
      <c r="S445">
        <v>2098</v>
      </c>
      <c r="T445">
        <f>MATCH(D445,Отчет!$D$1:$D$65536,0)</f>
        <v>21</v>
      </c>
    </row>
    <row r="446" spans="1:20" x14ac:dyDescent="0.2">
      <c r="A446" s="17">
        <v>1580087065</v>
      </c>
      <c r="B446" s="17">
        <v>8</v>
      </c>
      <c r="D446" s="17">
        <v>1280146095</v>
      </c>
      <c r="E446" s="7" t="s">
        <v>108</v>
      </c>
      <c r="F446" s="7" t="s">
        <v>109</v>
      </c>
      <c r="G446" s="7" t="s">
        <v>102</v>
      </c>
      <c r="H446" s="17" t="s">
        <v>110</v>
      </c>
      <c r="I446" s="7" t="s">
        <v>231</v>
      </c>
      <c r="J446" s="17">
        <v>3</v>
      </c>
      <c r="K446" s="17" t="s">
        <v>66</v>
      </c>
      <c r="L446" s="17" t="s">
        <v>230</v>
      </c>
      <c r="N446" s="17">
        <v>24</v>
      </c>
      <c r="O446" s="17">
        <v>3</v>
      </c>
      <c r="P446" s="17">
        <v>1</v>
      </c>
      <c r="Q446" s="17">
        <v>1</v>
      </c>
      <c r="R446">
        <v>1520827193</v>
      </c>
      <c r="S446">
        <v>2098</v>
      </c>
      <c r="T446">
        <f>MATCH(D446,Отчет!$D$1:$D$65536,0)</f>
        <v>34</v>
      </c>
    </row>
    <row r="447" spans="1:20" x14ac:dyDescent="0.2">
      <c r="A447" s="17">
        <v>1580087035</v>
      </c>
      <c r="B447" s="17">
        <v>9</v>
      </c>
      <c r="D447" s="17">
        <v>1164804575</v>
      </c>
      <c r="E447" s="7" t="s">
        <v>61</v>
      </c>
      <c r="F447" s="7" t="s">
        <v>62</v>
      </c>
      <c r="G447" s="7" t="s">
        <v>63</v>
      </c>
      <c r="H447" s="17" t="s">
        <v>64</v>
      </c>
      <c r="I447" s="7" t="s">
        <v>231</v>
      </c>
      <c r="J447" s="17">
        <v>3</v>
      </c>
      <c r="K447" s="17" t="s">
        <v>66</v>
      </c>
      <c r="L447" s="17" t="s">
        <v>230</v>
      </c>
      <c r="N447" s="17">
        <v>27</v>
      </c>
      <c r="O447" s="17">
        <v>3</v>
      </c>
      <c r="P447" s="17">
        <v>1</v>
      </c>
      <c r="Q447" s="17">
        <v>1</v>
      </c>
      <c r="R447">
        <v>1520827193</v>
      </c>
      <c r="S447">
        <v>2098</v>
      </c>
      <c r="T447">
        <f>MATCH(D447,Отчет!$D$1:$D$65536,0)</f>
        <v>32</v>
      </c>
    </row>
    <row r="448" spans="1:20" x14ac:dyDescent="0.2">
      <c r="A448" s="17">
        <v>1580087444</v>
      </c>
      <c r="B448" s="17">
        <v>10</v>
      </c>
      <c r="D448" s="17">
        <v>1164804588</v>
      </c>
      <c r="E448" s="7" t="s">
        <v>75</v>
      </c>
      <c r="F448" s="7" t="s">
        <v>76</v>
      </c>
      <c r="G448" s="7" t="s">
        <v>77</v>
      </c>
      <c r="H448" s="17" t="s">
        <v>78</v>
      </c>
      <c r="I448" s="7" t="s">
        <v>231</v>
      </c>
      <c r="J448" s="17">
        <v>3</v>
      </c>
      <c r="K448" s="17" t="s">
        <v>66</v>
      </c>
      <c r="L448" s="17" t="s">
        <v>230</v>
      </c>
      <c r="N448" s="17">
        <v>30</v>
      </c>
      <c r="O448" s="17">
        <v>3</v>
      </c>
      <c r="P448" s="17">
        <v>1</v>
      </c>
      <c r="Q448" s="17">
        <v>1</v>
      </c>
      <c r="R448">
        <v>1520827193</v>
      </c>
      <c r="S448">
        <v>2098</v>
      </c>
      <c r="T448">
        <f>MATCH(D448,Отчет!$D$1:$D$65536,0)</f>
        <v>17</v>
      </c>
    </row>
    <row r="449" spans="1:20" x14ac:dyDescent="0.2">
      <c r="A449" s="17">
        <v>1584781725</v>
      </c>
      <c r="B449" s="17">
        <v>9</v>
      </c>
      <c r="D449" s="17">
        <v>1164804614</v>
      </c>
      <c r="E449" s="7" t="s">
        <v>86</v>
      </c>
      <c r="F449" s="7" t="s">
        <v>87</v>
      </c>
      <c r="G449" s="7" t="s">
        <v>88</v>
      </c>
      <c r="H449" s="17" t="s">
        <v>89</v>
      </c>
      <c r="I449" s="7" t="s">
        <v>231</v>
      </c>
      <c r="J449" s="17">
        <v>3</v>
      </c>
      <c r="K449" s="17" t="s">
        <v>66</v>
      </c>
      <c r="L449" s="17" t="s">
        <v>230</v>
      </c>
      <c r="N449" s="17">
        <v>27</v>
      </c>
      <c r="O449" s="17">
        <v>3</v>
      </c>
      <c r="P449" s="17">
        <v>1</v>
      </c>
      <c r="Q449" s="17">
        <v>1</v>
      </c>
      <c r="R449">
        <v>1520827193</v>
      </c>
      <c r="S449">
        <v>2098</v>
      </c>
      <c r="T449">
        <f>MATCH(D449,Отчет!$D$1:$D$65536,0)</f>
        <v>41</v>
      </c>
    </row>
    <row r="450" spans="1:20" x14ac:dyDescent="0.2">
      <c r="A450" s="17">
        <v>1580087554</v>
      </c>
      <c r="B450" s="17">
        <v>8</v>
      </c>
      <c r="D450" s="17">
        <v>1224594360</v>
      </c>
      <c r="E450" s="7" t="s">
        <v>121</v>
      </c>
      <c r="F450" s="7" t="s">
        <v>122</v>
      </c>
      <c r="G450" s="7" t="s">
        <v>102</v>
      </c>
      <c r="H450" s="17" t="s">
        <v>123</v>
      </c>
      <c r="I450" s="7" t="s">
        <v>231</v>
      </c>
      <c r="J450" s="17">
        <v>3</v>
      </c>
      <c r="K450" s="17" t="s">
        <v>66</v>
      </c>
      <c r="L450" s="17" t="s">
        <v>230</v>
      </c>
      <c r="N450" s="17">
        <v>24</v>
      </c>
      <c r="O450" s="17">
        <v>3</v>
      </c>
      <c r="P450" s="17">
        <v>1</v>
      </c>
      <c r="Q450" s="17">
        <v>1</v>
      </c>
      <c r="R450">
        <v>1520827193</v>
      </c>
      <c r="S450">
        <v>2098</v>
      </c>
      <c r="T450">
        <f>MATCH(D450,Отчет!$D$1:$D$65536,0)</f>
        <v>36</v>
      </c>
    </row>
    <row r="451" spans="1:20" x14ac:dyDescent="0.2">
      <c r="A451" s="17">
        <v>1580087598</v>
      </c>
      <c r="B451" s="17">
        <v>10</v>
      </c>
      <c r="D451" s="17">
        <v>1224594392</v>
      </c>
      <c r="E451" s="7" t="s">
        <v>111</v>
      </c>
      <c r="F451" s="7" t="s">
        <v>112</v>
      </c>
      <c r="G451" s="7" t="s">
        <v>102</v>
      </c>
      <c r="H451" s="17" t="s">
        <v>113</v>
      </c>
      <c r="I451" s="7" t="s">
        <v>231</v>
      </c>
      <c r="J451" s="17">
        <v>3</v>
      </c>
      <c r="K451" s="17" t="s">
        <v>66</v>
      </c>
      <c r="L451" s="17" t="s">
        <v>230</v>
      </c>
      <c r="N451" s="17">
        <v>30</v>
      </c>
      <c r="O451" s="17">
        <v>3</v>
      </c>
      <c r="P451" s="17">
        <v>1</v>
      </c>
      <c r="Q451" s="17">
        <v>1</v>
      </c>
      <c r="R451">
        <v>1520827193</v>
      </c>
      <c r="S451">
        <v>2098</v>
      </c>
      <c r="T451">
        <f>MATCH(D451,Отчет!$D$1:$D$65536,0)</f>
        <v>27</v>
      </c>
    </row>
    <row r="452" spans="1:20" x14ac:dyDescent="0.2">
      <c r="A452" s="17">
        <v>1821660376</v>
      </c>
      <c r="B452" s="17">
        <v>7</v>
      </c>
      <c r="D452" s="17">
        <v>1164804471</v>
      </c>
      <c r="E452" s="7" t="s">
        <v>124</v>
      </c>
      <c r="F452" s="7" t="s">
        <v>125</v>
      </c>
      <c r="G452" s="7" t="s">
        <v>126</v>
      </c>
      <c r="H452" s="17" t="s">
        <v>127</v>
      </c>
      <c r="I452" s="7" t="s">
        <v>231</v>
      </c>
      <c r="J452" s="17">
        <v>3</v>
      </c>
      <c r="K452" s="17" t="s">
        <v>66</v>
      </c>
      <c r="L452" s="17" t="s">
        <v>230</v>
      </c>
      <c r="N452" s="17">
        <v>21</v>
      </c>
      <c r="O452" s="17">
        <v>3</v>
      </c>
      <c r="P452" s="17">
        <v>1</v>
      </c>
      <c r="Q452" s="17">
        <v>1</v>
      </c>
      <c r="R452">
        <v>1520827193</v>
      </c>
      <c r="S452">
        <v>2098</v>
      </c>
      <c r="T452">
        <f>MATCH(D452,Отчет!$D$1:$D$65536,0)</f>
        <v>39</v>
      </c>
    </row>
    <row r="453" spans="1:20" x14ac:dyDescent="0.2">
      <c r="A453" s="17">
        <v>1580087639</v>
      </c>
      <c r="B453" s="17">
        <v>8</v>
      </c>
      <c r="D453" s="17">
        <v>1164804497</v>
      </c>
      <c r="E453" s="7" t="s">
        <v>144</v>
      </c>
      <c r="F453" s="7" t="s">
        <v>145</v>
      </c>
      <c r="G453" s="7" t="s">
        <v>146</v>
      </c>
      <c r="H453" s="17" t="s">
        <v>147</v>
      </c>
      <c r="I453" s="7" t="s">
        <v>231</v>
      </c>
      <c r="J453" s="17">
        <v>3</v>
      </c>
      <c r="K453" s="17" t="s">
        <v>66</v>
      </c>
      <c r="L453" s="17" t="s">
        <v>230</v>
      </c>
      <c r="N453" s="17">
        <v>24</v>
      </c>
      <c r="O453" s="17">
        <v>3</v>
      </c>
      <c r="P453" s="17">
        <v>1</v>
      </c>
      <c r="Q453" s="17">
        <v>1</v>
      </c>
      <c r="R453">
        <v>1520827193</v>
      </c>
      <c r="S453">
        <v>2098</v>
      </c>
      <c r="T453">
        <f>MATCH(D453,Отчет!$D$1:$D$65536,0)</f>
        <v>40</v>
      </c>
    </row>
    <row r="454" spans="1:20" x14ac:dyDescent="0.2">
      <c r="A454" s="17">
        <v>1580087771</v>
      </c>
      <c r="B454" s="17">
        <v>9</v>
      </c>
      <c r="D454" s="17">
        <v>1164804510</v>
      </c>
      <c r="E454" s="7" t="s">
        <v>155</v>
      </c>
      <c r="F454" s="7" t="s">
        <v>156</v>
      </c>
      <c r="G454" s="7" t="s">
        <v>157</v>
      </c>
      <c r="H454" s="17" t="s">
        <v>158</v>
      </c>
      <c r="I454" s="7" t="s">
        <v>231</v>
      </c>
      <c r="J454" s="17">
        <v>3</v>
      </c>
      <c r="K454" s="17" t="s">
        <v>66</v>
      </c>
      <c r="L454" s="17" t="s">
        <v>230</v>
      </c>
      <c r="N454" s="17">
        <v>27</v>
      </c>
      <c r="O454" s="17">
        <v>3</v>
      </c>
      <c r="P454" s="17">
        <v>1</v>
      </c>
      <c r="Q454" s="17">
        <v>1</v>
      </c>
      <c r="R454">
        <v>1520827193</v>
      </c>
      <c r="S454">
        <v>2098</v>
      </c>
      <c r="T454">
        <f>MATCH(D454,Отчет!$D$1:$D$65536,0)</f>
        <v>31</v>
      </c>
    </row>
    <row r="455" spans="1:20" x14ac:dyDescent="0.2">
      <c r="A455" s="17">
        <v>1584781721</v>
      </c>
      <c r="B455" s="17">
        <v>9</v>
      </c>
      <c r="D455" s="17">
        <v>1164804549</v>
      </c>
      <c r="E455" s="7" t="s">
        <v>81</v>
      </c>
      <c r="F455" s="7" t="s">
        <v>82</v>
      </c>
      <c r="G455" s="7" t="s">
        <v>73</v>
      </c>
      <c r="H455" s="17" t="s">
        <v>83</v>
      </c>
      <c r="I455" s="7" t="s">
        <v>231</v>
      </c>
      <c r="J455" s="17">
        <v>3</v>
      </c>
      <c r="K455" s="17" t="s">
        <v>66</v>
      </c>
      <c r="L455" s="17" t="s">
        <v>230</v>
      </c>
      <c r="N455" s="17">
        <v>27</v>
      </c>
      <c r="O455" s="17">
        <v>3</v>
      </c>
      <c r="P455" s="17">
        <v>1</v>
      </c>
      <c r="Q455" s="17">
        <v>1</v>
      </c>
      <c r="R455">
        <v>1520827193</v>
      </c>
      <c r="S455">
        <v>2098</v>
      </c>
      <c r="T455">
        <f>MATCH(D455,Отчет!$D$1:$D$65536,0)</f>
        <v>23</v>
      </c>
    </row>
    <row r="456" spans="1:20" x14ac:dyDescent="0.2">
      <c r="A456" s="17">
        <v>1584782731</v>
      </c>
      <c r="B456" s="17">
        <v>10</v>
      </c>
      <c r="D456" s="17">
        <v>1164804432</v>
      </c>
      <c r="E456" s="7" t="s">
        <v>93</v>
      </c>
      <c r="F456" s="7" t="s">
        <v>82</v>
      </c>
      <c r="G456" s="7" t="s">
        <v>94</v>
      </c>
      <c r="H456" s="17" t="s">
        <v>95</v>
      </c>
      <c r="I456" s="7" t="s">
        <v>231</v>
      </c>
      <c r="J456" s="17">
        <v>3</v>
      </c>
      <c r="K456" s="17" t="s">
        <v>66</v>
      </c>
      <c r="L456" s="17" t="s">
        <v>230</v>
      </c>
      <c r="N456" s="17">
        <v>30</v>
      </c>
      <c r="O456" s="17">
        <v>3</v>
      </c>
      <c r="P456" s="17">
        <v>1</v>
      </c>
      <c r="Q456" s="17">
        <v>1</v>
      </c>
      <c r="R456">
        <v>1520827193</v>
      </c>
      <c r="S456">
        <v>2098</v>
      </c>
      <c r="T456">
        <f>MATCH(D456,Отчет!$D$1:$D$65536,0)</f>
        <v>22</v>
      </c>
    </row>
    <row r="457" spans="1:20" x14ac:dyDescent="0.2">
      <c r="A457" s="17">
        <v>1816100782</v>
      </c>
      <c r="B457" s="17">
        <v>8</v>
      </c>
      <c r="D457" s="17">
        <v>1164804445</v>
      </c>
      <c r="E457" s="7" t="s">
        <v>104</v>
      </c>
      <c r="F457" s="7" t="s">
        <v>105</v>
      </c>
      <c r="G457" s="7" t="s">
        <v>106</v>
      </c>
      <c r="H457" s="17" t="s">
        <v>107</v>
      </c>
      <c r="I457" s="7" t="s">
        <v>231</v>
      </c>
      <c r="J457" s="17">
        <v>3</v>
      </c>
      <c r="K457" s="17" t="s">
        <v>66</v>
      </c>
      <c r="L457" s="17" t="s">
        <v>230</v>
      </c>
      <c r="N457" s="17">
        <v>24</v>
      </c>
      <c r="O457" s="17">
        <v>3</v>
      </c>
      <c r="P457" s="17">
        <v>1</v>
      </c>
      <c r="Q457" s="17">
        <v>1</v>
      </c>
      <c r="R457">
        <v>1520827193</v>
      </c>
      <c r="S457">
        <v>2098</v>
      </c>
      <c r="T457">
        <f>MATCH(D457,Отчет!$D$1:$D$65536,0)</f>
        <v>26</v>
      </c>
    </row>
    <row r="458" spans="1:20" x14ac:dyDescent="0.2">
      <c r="A458" s="17">
        <v>1580087309</v>
      </c>
      <c r="B458" s="17">
        <v>10</v>
      </c>
      <c r="D458" s="17">
        <v>1231741399</v>
      </c>
      <c r="E458" s="7" t="s">
        <v>118</v>
      </c>
      <c r="F458" s="7" t="s">
        <v>119</v>
      </c>
      <c r="G458" s="7" t="s">
        <v>118</v>
      </c>
      <c r="H458" s="17" t="s">
        <v>120</v>
      </c>
      <c r="I458" s="7" t="s">
        <v>188</v>
      </c>
      <c r="J458" s="17">
        <v>6</v>
      </c>
      <c r="K458" s="17" t="s">
        <v>66</v>
      </c>
      <c r="L458" s="17" t="s">
        <v>230</v>
      </c>
      <c r="N458" s="17">
        <v>60</v>
      </c>
      <c r="O458" s="17">
        <v>6</v>
      </c>
      <c r="P458" s="17">
        <v>1</v>
      </c>
      <c r="Q458" s="17">
        <v>1</v>
      </c>
      <c r="R458">
        <v>1520827193</v>
      </c>
      <c r="S458">
        <v>4347</v>
      </c>
      <c r="T458">
        <f>MATCH(D458,Отчет!$D$1:$D$65536,0)</f>
        <v>21</v>
      </c>
    </row>
    <row r="459" spans="1:20" x14ac:dyDescent="0.2">
      <c r="A459" s="17">
        <v>1580087399</v>
      </c>
      <c r="B459" s="17">
        <v>9</v>
      </c>
      <c r="D459" s="17">
        <v>1164804445</v>
      </c>
      <c r="E459" s="7" t="s">
        <v>104</v>
      </c>
      <c r="F459" s="7" t="s">
        <v>105</v>
      </c>
      <c r="G459" s="7" t="s">
        <v>106</v>
      </c>
      <c r="H459" s="17" t="s">
        <v>107</v>
      </c>
      <c r="I459" s="7" t="s">
        <v>188</v>
      </c>
      <c r="J459" s="17">
        <v>6</v>
      </c>
      <c r="K459" s="17" t="s">
        <v>66</v>
      </c>
      <c r="L459" s="17" t="s">
        <v>230</v>
      </c>
      <c r="N459" s="17">
        <v>54</v>
      </c>
      <c r="O459" s="17">
        <v>6</v>
      </c>
      <c r="P459" s="17">
        <v>1</v>
      </c>
      <c r="Q459" s="17">
        <v>1</v>
      </c>
      <c r="R459">
        <v>1520827193</v>
      </c>
      <c r="S459">
        <v>4347</v>
      </c>
      <c r="T459">
        <f>MATCH(D459,Отчет!$D$1:$D$65536,0)</f>
        <v>26</v>
      </c>
    </row>
    <row r="460" spans="1:20" x14ac:dyDescent="0.2">
      <c r="A460" s="17">
        <v>1580087703</v>
      </c>
      <c r="B460" s="17">
        <v>10</v>
      </c>
      <c r="D460" s="17">
        <v>1164804432</v>
      </c>
      <c r="E460" s="7" t="s">
        <v>93</v>
      </c>
      <c r="F460" s="7" t="s">
        <v>82</v>
      </c>
      <c r="G460" s="7" t="s">
        <v>94</v>
      </c>
      <c r="H460" s="17" t="s">
        <v>95</v>
      </c>
      <c r="I460" s="7" t="s">
        <v>188</v>
      </c>
      <c r="J460" s="17">
        <v>6</v>
      </c>
      <c r="K460" s="17" t="s">
        <v>66</v>
      </c>
      <c r="L460" s="17" t="s">
        <v>230</v>
      </c>
      <c r="N460" s="17">
        <v>60</v>
      </c>
      <c r="O460" s="17">
        <v>6</v>
      </c>
      <c r="P460" s="17">
        <v>1</v>
      </c>
      <c r="Q460" s="17">
        <v>1</v>
      </c>
      <c r="R460">
        <v>1520827193</v>
      </c>
      <c r="S460">
        <v>4347</v>
      </c>
      <c r="T460">
        <f>MATCH(D460,Отчет!$D$1:$D$65536,0)</f>
        <v>22</v>
      </c>
    </row>
    <row r="461" spans="1:20" x14ac:dyDescent="0.2">
      <c r="A461" s="17">
        <v>1580087339</v>
      </c>
      <c r="B461" s="17">
        <v>8</v>
      </c>
      <c r="D461" s="17">
        <v>1164804367</v>
      </c>
      <c r="E461" s="7" t="s">
        <v>148</v>
      </c>
      <c r="F461" s="7" t="s">
        <v>69</v>
      </c>
      <c r="G461" s="7" t="s">
        <v>159</v>
      </c>
      <c r="H461" s="17" t="s">
        <v>160</v>
      </c>
      <c r="I461" s="7" t="s">
        <v>188</v>
      </c>
      <c r="J461" s="17">
        <v>6</v>
      </c>
      <c r="K461" s="17" t="s">
        <v>66</v>
      </c>
      <c r="L461" s="17" t="s">
        <v>230</v>
      </c>
      <c r="N461" s="17">
        <v>48</v>
      </c>
      <c r="O461" s="17">
        <v>6</v>
      </c>
      <c r="P461" s="17">
        <v>1</v>
      </c>
      <c r="Q461" s="17">
        <v>1</v>
      </c>
      <c r="R461">
        <v>1520827193</v>
      </c>
      <c r="S461">
        <v>4347</v>
      </c>
      <c r="T461">
        <f>MATCH(D461,Отчет!$D$1:$D$65536,0)</f>
        <v>38</v>
      </c>
    </row>
    <row r="462" spans="1:20" x14ac:dyDescent="0.2">
      <c r="A462" s="17">
        <v>1580087141</v>
      </c>
      <c r="B462" s="17">
        <v>8</v>
      </c>
      <c r="D462" s="17">
        <v>1164804354</v>
      </c>
      <c r="E462" s="7" t="s">
        <v>148</v>
      </c>
      <c r="F462" s="7" t="s">
        <v>97</v>
      </c>
      <c r="G462" s="7" t="s">
        <v>149</v>
      </c>
      <c r="H462" s="17" t="s">
        <v>150</v>
      </c>
      <c r="I462" s="7" t="s">
        <v>188</v>
      </c>
      <c r="J462" s="17">
        <v>6</v>
      </c>
      <c r="K462" s="17" t="s">
        <v>66</v>
      </c>
      <c r="L462" s="17" t="s">
        <v>230</v>
      </c>
      <c r="N462" s="17">
        <v>48</v>
      </c>
      <c r="O462" s="17">
        <v>6</v>
      </c>
      <c r="P462" s="17">
        <v>1</v>
      </c>
      <c r="Q462" s="17">
        <v>1</v>
      </c>
      <c r="R462">
        <v>1520827193</v>
      </c>
      <c r="S462">
        <v>4347</v>
      </c>
      <c r="T462">
        <f>MATCH(D462,Отчет!$D$1:$D$65536,0)</f>
        <v>29</v>
      </c>
    </row>
    <row r="463" spans="1:20" x14ac:dyDescent="0.2">
      <c r="A463" s="17">
        <v>1580087111</v>
      </c>
      <c r="B463" s="17">
        <v>9</v>
      </c>
      <c r="D463" s="17">
        <v>1164804328</v>
      </c>
      <c r="E463" s="7" t="s">
        <v>96</v>
      </c>
      <c r="F463" s="7" t="s">
        <v>97</v>
      </c>
      <c r="G463" s="7" t="s">
        <v>98</v>
      </c>
      <c r="H463" s="17" t="s">
        <v>99</v>
      </c>
      <c r="I463" s="7" t="s">
        <v>188</v>
      </c>
      <c r="J463" s="17">
        <v>6</v>
      </c>
      <c r="K463" s="17" t="s">
        <v>66</v>
      </c>
      <c r="L463" s="17" t="s">
        <v>230</v>
      </c>
      <c r="N463" s="17">
        <v>54</v>
      </c>
      <c r="O463" s="17">
        <v>6</v>
      </c>
      <c r="P463" s="17">
        <v>1</v>
      </c>
      <c r="Q463" s="17">
        <v>1</v>
      </c>
      <c r="R463">
        <v>1520827193</v>
      </c>
      <c r="S463">
        <v>4347</v>
      </c>
      <c r="T463">
        <f>MATCH(D463,Отчет!$D$1:$D$65536,0)</f>
        <v>33</v>
      </c>
    </row>
    <row r="464" spans="1:20" x14ac:dyDescent="0.2">
      <c r="A464" s="17">
        <v>1580087021</v>
      </c>
      <c r="B464" s="17">
        <v>6</v>
      </c>
      <c r="D464" s="17">
        <v>1164804575</v>
      </c>
      <c r="E464" s="7" t="s">
        <v>61</v>
      </c>
      <c r="F464" s="7" t="s">
        <v>62</v>
      </c>
      <c r="G464" s="7" t="s">
        <v>63</v>
      </c>
      <c r="H464" s="17" t="s">
        <v>64</v>
      </c>
      <c r="I464" s="7" t="s">
        <v>188</v>
      </c>
      <c r="J464" s="17">
        <v>6</v>
      </c>
      <c r="K464" s="17" t="s">
        <v>66</v>
      </c>
      <c r="L464" s="17" t="s">
        <v>230</v>
      </c>
      <c r="N464" s="17">
        <v>36</v>
      </c>
      <c r="O464" s="17">
        <v>6</v>
      </c>
      <c r="P464" s="17">
        <v>1</v>
      </c>
      <c r="Q464" s="17">
        <v>1</v>
      </c>
      <c r="R464">
        <v>1520827193</v>
      </c>
      <c r="S464">
        <v>4347</v>
      </c>
      <c r="T464">
        <f>MATCH(D464,Отчет!$D$1:$D$65536,0)</f>
        <v>32</v>
      </c>
    </row>
    <row r="465" spans="1:20" x14ac:dyDescent="0.2">
      <c r="A465" s="17">
        <v>1584781492</v>
      </c>
      <c r="B465" s="17">
        <v>8</v>
      </c>
      <c r="D465" s="17">
        <v>1164804549</v>
      </c>
      <c r="E465" s="7" t="s">
        <v>81</v>
      </c>
      <c r="F465" s="7" t="s">
        <v>82</v>
      </c>
      <c r="G465" s="7" t="s">
        <v>73</v>
      </c>
      <c r="H465" s="17" t="s">
        <v>83</v>
      </c>
      <c r="I465" s="7" t="s">
        <v>188</v>
      </c>
      <c r="J465" s="17">
        <v>6</v>
      </c>
      <c r="K465" s="17" t="s">
        <v>66</v>
      </c>
      <c r="L465" s="17" t="s">
        <v>230</v>
      </c>
      <c r="N465" s="17">
        <v>48</v>
      </c>
      <c r="O465" s="17">
        <v>6</v>
      </c>
      <c r="P465" s="17">
        <v>1</v>
      </c>
      <c r="Q465" s="17">
        <v>1</v>
      </c>
      <c r="R465">
        <v>1520827193</v>
      </c>
      <c r="S465">
        <v>4347</v>
      </c>
      <c r="T465">
        <f>MATCH(D465,Отчет!$D$1:$D$65536,0)</f>
        <v>23</v>
      </c>
    </row>
    <row r="466" spans="1:20" x14ac:dyDescent="0.2">
      <c r="A466" s="17">
        <v>1580087755</v>
      </c>
      <c r="B466" s="17">
        <v>8</v>
      </c>
      <c r="D466" s="17">
        <v>1164804510</v>
      </c>
      <c r="E466" s="7" t="s">
        <v>155</v>
      </c>
      <c r="F466" s="7" t="s">
        <v>156</v>
      </c>
      <c r="G466" s="7" t="s">
        <v>157</v>
      </c>
      <c r="H466" s="17" t="s">
        <v>158</v>
      </c>
      <c r="I466" s="7" t="s">
        <v>188</v>
      </c>
      <c r="J466" s="17">
        <v>6</v>
      </c>
      <c r="K466" s="17" t="s">
        <v>66</v>
      </c>
      <c r="L466" s="17" t="s">
        <v>230</v>
      </c>
      <c r="N466" s="17">
        <v>48</v>
      </c>
      <c r="O466" s="17">
        <v>6</v>
      </c>
      <c r="P466" s="17">
        <v>1</v>
      </c>
      <c r="Q466" s="17">
        <v>1</v>
      </c>
      <c r="R466">
        <v>1520827193</v>
      </c>
      <c r="S466">
        <v>4347</v>
      </c>
      <c r="T466">
        <f>MATCH(D466,Отчет!$D$1:$D$65536,0)</f>
        <v>31</v>
      </c>
    </row>
    <row r="467" spans="1:20" x14ac:dyDescent="0.2">
      <c r="A467" s="17">
        <v>1580087618</v>
      </c>
      <c r="B467" s="17">
        <v>9</v>
      </c>
      <c r="D467" s="17">
        <v>1164804497</v>
      </c>
      <c r="E467" s="7" t="s">
        <v>144</v>
      </c>
      <c r="F467" s="7" t="s">
        <v>145</v>
      </c>
      <c r="G467" s="7" t="s">
        <v>146</v>
      </c>
      <c r="H467" s="17" t="s">
        <v>147</v>
      </c>
      <c r="I467" s="7" t="s">
        <v>188</v>
      </c>
      <c r="J467" s="17">
        <v>6</v>
      </c>
      <c r="K467" s="17" t="s">
        <v>66</v>
      </c>
      <c r="L467" s="17" t="s">
        <v>230</v>
      </c>
      <c r="N467" s="17">
        <v>54</v>
      </c>
      <c r="O467" s="17">
        <v>6</v>
      </c>
      <c r="P467" s="17">
        <v>1</v>
      </c>
      <c r="Q467" s="17">
        <v>1</v>
      </c>
      <c r="R467">
        <v>1520827193</v>
      </c>
      <c r="S467">
        <v>4347</v>
      </c>
      <c r="T467">
        <f>MATCH(D467,Отчет!$D$1:$D$65536,0)</f>
        <v>40</v>
      </c>
    </row>
    <row r="468" spans="1:20" x14ac:dyDescent="0.2">
      <c r="A468" s="17">
        <v>1580087279</v>
      </c>
      <c r="B468" s="17">
        <v>8</v>
      </c>
      <c r="D468" s="17">
        <v>1164804471</v>
      </c>
      <c r="E468" s="7" t="s">
        <v>124</v>
      </c>
      <c r="F468" s="7" t="s">
        <v>125</v>
      </c>
      <c r="G468" s="7" t="s">
        <v>126</v>
      </c>
      <c r="H468" s="17" t="s">
        <v>127</v>
      </c>
      <c r="I468" s="7" t="s">
        <v>188</v>
      </c>
      <c r="J468" s="17">
        <v>6</v>
      </c>
      <c r="K468" s="17" t="s">
        <v>66</v>
      </c>
      <c r="L468" s="17" t="s">
        <v>230</v>
      </c>
      <c r="N468" s="17">
        <v>48</v>
      </c>
      <c r="O468" s="17">
        <v>6</v>
      </c>
      <c r="P468" s="17">
        <v>1</v>
      </c>
      <c r="Q468" s="17">
        <v>1</v>
      </c>
      <c r="R468">
        <v>1520827193</v>
      </c>
      <c r="S468">
        <v>4347</v>
      </c>
      <c r="T468">
        <f>MATCH(D468,Отчет!$D$1:$D$65536,0)</f>
        <v>39</v>
      </c>
    </row>
    <row r="469" spans="1:20" x14ac:dyDescent="0.2">
      <c r="A469" s="17">
        <v>1580087664</v>
      </c>
      <c r="B469" s="17">
        <v>10</v>
      </c>
      <c r="D469" s="17">
        <v>1224594407</v>
      </c>
      <c r="E469" s="7" t="s">
        <v>100</v>
      </c>
      <c r="F469" s="7" t="s">
        <v>101</v>
      </c>
      <c r="G469" s="7" t="s">
        <v>102</v>
      </c>
      <c r="H469" s="17" t="s">
        <v>103</v>
      </c>
      <c r="I469" s="7" t="s">
        <v>188</v>
      </c>
      <c r="J469" s="17">
        <v>6</v>
      </c>
      <c r="K469" s="17" t="s">
        <v>66</v>
      </c>
      <c r="L469" s="17" t="s">
        <v>230</v>
      </c>
      <c r="N469" s="17">
        <v>60</v>
      </c>
      <c r="O469" s="17">
        <v>6</v>
      </c>
      <c r="P469" s="17">
        <v>1</v>
      </c>
      <c r="Q469" s="17">
        <v>1</v>
      </c>
      <c r="R469">
        <v>1520827193</v>
      </c>
      <c r="S469">
        <v>4347</v>
      </c>
      <c r="T469">
        <f>MATCH(D469,Отчет!$D$1:$D$65536,0)</f>
        <v>24</v>
      </c>
    </row>
    <row r="470" spans="1:20" x14ac:dyDescent="0.2">
      <c r="A470" s="17">
        <v>1580087583</v>
      </c>
      <c r="B470" s="17">
        <v>10</v>
      </c>
      <c r="D470" s="17">
        <v>1224594392</v>
      </c>
      <c r="E470" s="7" t="s">
        <v>111</v>
      </c>
      <c r="F470" s="7" t="s">
        <v>112</v>
      </c>
      <c r="G470" s="7" t="s">
        <v>102</v>
      </c>
      <c r="H470" s="17" t="s">
        <v>113</v>
      </c>
      <c r="I470" s="7" t="s">
        <v>188</v>
      </c>
      <c r="J470" s="17">
        <v>6</v>
      </c>
      <c r="K470" s="17" t="s">
        <v>66</v>
      </c>
      <c r="L470" s="17" t="s">
        <v>230</v>
      </c>
      <c r="N470" s="17">
        <v>60</v>
      </c>
      <c r="O470" s="17">
        <v>6</v>
      </c>
      <c r="P470" s="17">
        <v>1</v>
      </c>
      <c r="Q470" s="17">
        <v>1</v>
      </c>
      <c r="R470">
        <v>1520827193</v>
      </c>
      <c r="S470">
        <v>4347</v>
      </c>
      <c r="T470">
        <f>MATCH(D470,Отчет!$D$1:$D$65536,0)</f>
        <v>27</v>
      </c>
    </row>
    <row r="471" spans="1:20" x14ac:dyDescent="0.2">
      <c r="A471" s="17">
        <v>1580087531</v>
      </c>
      <c r="B471" s="17">
        <v>6</v>
      </c>
      <c r="D471" s="17">
        <v>1224594360</v>
      </c>
      <c r="E471" s="7" t="s">
        <v>121</v>
      </c>
      <c r="F471" s="7" t="s">
        <v>122</v>
      </c>
      <c r="G471" s="7" t="s">
        <v>102</v>
      </c>
      <c r="H471" s="17" t="s">
        <v>123</v>
      </c>
      <c r="I471" s="7" t="s">
        <v>188</v>
      </c>
      <c r="J471" s="17">
        <v>6</v>
      </c>
      <c r="K471" s="17" t="s">
        <v>66</v>
      </c>
      <c r="L471" s="17" t="s">
        <v>230</v>
      </c>
      <c r="N471" s="17">
        <v>36</v>
      </c>
      <c r="O471" s="17">
        <v>6</v>
      </c>
      <c r="P471" s="17">
        <v>1</v>
      </c>
      <c r="Q471" s="17">
        <v>1</v>
      </c>
      <c r="R471">
        <v>1520827193</v>
      </c>
      <c r="S471">
        <v>4347</v>
      </c>
      <c r="T471">
        <f>MATCH(D471,Отчет!$D$1:$D$65536,0)</f>
        <v>36</v>
      </c>
    </row>
    <row r="472" spans="1:20" x14ac:dyDescent="0.2">
      <c r="A472" s="17">
        <v>1580086999</v>
      </c>
      <c r="B472" s="17">
        <v>8</v>
      </c>
      <c r="D472" s="17">
        <v>1181020562</v>
      </c>
      <c r="E472" s="7" t="s">
        <v>132</v>
      </c>
      <c r="F472" s="7" t="s">
        <v>133</v>
      </c>
      <c r="G472" s="7" t="s">
        <v>134</v>
      </c>
      <c r="H472" s="17" t="s">
        <v>135</v>
      </c>
      <c r="I472" s="7" t="s">
        <v>188</v>
      </c>
      <c r="J472" s="17">
        <v>6</v>
      </c>
      <c r="K472" s="17" t="s">
        <v>66</v>
      </c>
      <c r="L472" s="17" t="s">
        <v>230</v>
      </c>
      <c r="N472" s="17">
        <v>48</v>
      </c>
      <c r="O472" s="17">
        <v>6</v>
      </c>
      <c r="P472" s="17">
        <v>1</v>
      </c>
      <c r="Q472" s="17">
        <v>1</v>
      </c>
      <c r="R472">
        <v>1520827193</v>
      </c>
      <c r="S472">
        <v>4347</v>
      </c>
      <c r="T472">
        <f>MATCH(D472,Отчет!$D$1:$D$65536,0)</f>
        <v>30</v>
      </c>
    </row>
    <row r="473" spans="1:20" x14ac:dyDescent="0.2">
      <c r="A473" s="17">
        <v>1580087081</v>
      </c>
      <c r="B473" s="17">
        <v>9</v>
      </c>
      <c r="D473" s="17">
        <v>1176337823</v>
      </c>
      <c r="E473" s="7" t="s">
        <v>140</v>
      </c>
      <c r="F473" s="7" t="s">
        <v>141</v>
      </c>
      <c r="G473" s="7" t="s">
        <v>142</v>
      </c>
      <c r="H473" s="17" t="s">
        <v>143</v>
      </c>
      <c r="I473" s="7" t="s">
        <v>188</v>
      </c>
      <c r="J473" s="17">
        <v>6</v>
      </c>
      <c r="K473" s="17" t="s">
        <v>66</v>
      </c>
      <c r="L473" s="17" t="s">
        <v>230</v>
      </c>
      <c r="N473" s="17">
        <v>54</v>
      </c>
      <c r="O473" s="17">
        <v>6</v>
      </c>
      <c r="P473" s="17">
        <v>1</v>
      </c>
      <c r="Q473" s="17">
        <v>1</v>
      </c>
      <c r="R473">
        <v>1520827193</v>
      </c>
      <c r="S473">
        <v>4347</v>
      </c>
      <c r="T473">
        <f>MATCH(D473,Отчет!$D$1:$D$65536,0)</f>
        <v>28</v>
      </c>
    </row>
    <row r="474" spans="1:20" x14ac:dyDescent="0.2">
      <c r="A474" s="17">
        <v>1580087249</v>
      </c>
      <c r="B474" s="17">
        <v>7</v>
      </c>
      <c r="D474" s="17">
        <v>1164804640</v>
      </c>
      <c r="E474" s="7" t="s">
        <v>161</v>
      </c>
      <c r="F474" s="7" t="s">
        <v>162</v>
      </c>
      <c r="G474" s="7" t="s">
        <v>163</v>
      </c>
      <c r="H474" s="17" t="s">
        <v>164</v>
      </c>
      <c r="I474" s="7" t="s">
        <v>188</v>
      </c>
      <c r="J474" s="17">
        <v>6</v>
      </c>
      <c r="K474" s="17" t="s">
        <v>66</v>
      </c>
      <c r="L474" s="17" t="s">
        <v>230</v>
      </c>
      <c r="N474" s="17">
        <v>42</v>
      </c>
      <c r="O474" s="17">
        <v>6</v>
      </c>
      <c r="P474" s="17">
        <v>1</v>
      </c>
      <c r="Q474" s="17">
        <v>1</v>
      </c>
      <c r="R474">
        <v>1520827193</v>
      </c>
      <c r="S474">
        <v>4347</v>
      </c>
      <c r="T474">
        <f>MATCH(D474,Отчет!$D$1:$D$65536,0)</f>
        <v>37</v>
      </c>
    </row>
    <row r="475" spans="1:20" x14ac:dyDescent="0.2">
      <c r="A475" s="17">
        <v>1584781509</v>
      </c>
      <c r="B475" s="17">
        <v>6</v>
      </c>
      <c r="D475" s="17">
        <v>1164804614</v>
      </c>
      <c r="E475" s="7" t="s">
        <v>86</v>
      </c>
      <c r="F475" s="7" t="s">
        <v>87</v>
      </c>
      <c r="G475" s="7" t="s">
        <v>88</v>
      </c>
      <c r="H475" s="17" t="s">
        <v>89</v>
      </c>
      <c r="I475" s="7" t="s">
        <v>188</v>
      </c>
      <c r="J475" s="17">
        <v>6</v>
      </c>
      <c r="K475" s="17" t="s">
        <v>66</v>
      </c>
      <c r="L475" s="17" t="s">
        <v>230</v>
      </c>
      <c r="N475" s="17">
        <v>36</v>
      </c>
      <c r="O475" s="17">
        <v>6</v>
      </c>
      <c r="P475" s="17">
        <v>1</v>
      </c>
      <c r="Q475" s="17">
        <v>1</v>
      </c>
      <c r="R475">
        <v>1520827193</v>
      </c>
      <c r="S475">
        <v>4347</v>
      </c>
      <c r="T475">
        <f>MATCH(D475,Отчет!$D$1:$D$65536,0)</f>
        <v>41</v>
      </c>
    </row>
    <row r="476" spans="1:20" x14ac:dyDescent="0.2">
      <c r="A476" s="17">
        <v>1580087427</v>
      </c>
      <c r="B476" s="17">
        <v>10</v>
      </c>
      <c r="D476" s="17">
        <v>1164804588</v>
      </c>
      <c r="E476" s="7" t="s">
        <v>75</v>
      </c>
      <c r="F476" s="7" t="s">
        <v>76</v>
      </c>
      <c r="G476" s="7" t="s">
        <v>77</v>
      </c>
      <c r="H476" s="17" t="s">
        <v>78</v>
      </c>
      <c r="I476" s="7" t="s">
        <v>188</v>
      </c>
      <c r="J476" s="17">
        <v>6</v>
      </c>
      <c r="K476" s="17" t="s">
        <v>66</v>
      </c>
      <c r="L476" s="17" t="s">
        <v>230</v>
      </c>
      <c r="N476" s="17">
        <v>60</v>
      </c>
      <c r="O476" s="17">
        <v>6</v>
      </c>
      <c r="P476" s="17">
        <v>1</v>
      </c>
      <c r="Q476" s="17">
        <v>1</v>
      </c>
      <c r="R476">
        <v>1520827193</v>
      </c>
      <c r="S476">
        <v>4347</v>
      </c>
      <c r="T476">
        <f>MATCH(D476,Отчет!$D$1:$D$65536,0)</f>
        <v>17</v>
      </c>
    </row>
    <row r="477" spans="1:20" x14ac:dyDescent="0.2">
      <c r="A477" s="17">
        <v>1580087051</v>
      </c>
      <c r="B477" s="17">
        <v>8</v>
      </c>
      <c r="D477" s="17">
        <v>1280146095</v>
      </c>
      <c r="E477" s="7" t="s">
        <v>108</v>
      </c>
      <c r="F477" s="7" t="s">
        <v>109</v>
      </c>
      <c r="G477" s="7" t="s">
        <v>102</v>
      </c>
      <c r="H477" s="17" t="s">
        <v>110</v>
      </c>
      <c r="I477" s="7" t="s">
        <v>188</v>
      </c>
      <c r="J477" s="17">
        <v>6</v>
      </c>
      <c r="K477" s="17" t="s">
        <v>66</v>
      </c>
      <c r="L477" s="17" t="s">
        <v>230</v>
      </c>
      <c r="N477" s="17">
        <v>48</v>
      </c>
      <c r="O477" s="17">
        <v>6</v>
      </c>
      <c r="P477" s="17">
        <v>1</v>
      </c>
      <c r="Q477" s="17">
        <v>1</v>
      </c>
      <c r="R477">
        <v>1520827193</v>
      </c>
      <c r="S477">
        <v>4347</v>
      </c>
      <c r="T477">
        <f>MATCH(D477,Отчет!$D$1:$D$65536,0)</f>
        <v>34</v>
      </c>
    </row>
    <row r="478" spans="1:20" x14ac:dyDescent="0.2">
      <c r="A478" s="17">
        <v>1580087415</v>
      </c>
      <c r="B478" s="17">
        <v>7</v>
      </c>
      <c r="D478" s="17">
        <v>1164804445</v>
      </c>
      <c r="E478" s="7" t="s">
        <v>104</v>
      </c>
      <c r="F478" s="7" t="s">
        <v>105</v>
      </c>
      <c r="G478" s="7" t="s">
        <v>106</v>
      </c>
      <c r="H478" s="17" t="s">
        <v>107</v>
      </c>
      <c r="I478" s="7" t="s">
        <v>189</v>
      </c>
      <c r="J478" s="17">
        <v>8</v>
      </c>
      <c r="K478" s="17" t="s">
        <v>66</v>
      </c>
      <c r="L478" s="17" t="s">
        <v>230</v>
      </c>
      <c r="N478" s="17">
        <v>56</v>
      </c>
      <c r="O478" s="17">
        <v>8</v>
      </c>
      <c r="P478" s="17">
        <v>1</v>
      </c>
      <c r="Q478" s="17">
        <v>1</v>
      </c>
      <c r="R478">
        <v>1520827193</v>
      </c>
      <c r="S478">
        <v>2098</v>
      </c>
      <c r="T478">
        <f>MATCH(D478,Отчет!$D$1:$D$65536,0)</f>
        <v>26</v>
      </c>
    </row>
    <row r="479" spans="1:20" x14ac:dyDescent="0.2">
      <c r="A479" s="17">
        <v>1580087039</v>
      </c>
      <c r="B479" s="17">
        <v>6</v>
      </c>
      <c r="D479" s="17">
        <v>1164804575</v>
      </c>
      <c r="E479" s="7" t="s">
        <v>61</v>
      </c>
      <c r="F479" s="7" t="s">
        <v>62</v>
      </c>
      <c r="G479" s="7" t="s">
        <v>63</v>
      </c>
      <c r="H479" s="17" t="s">
        <v>64</v>
      </c>
      <c r="I479" s="7" t="s">
        <v>189</v>
      </c>
      <c r="J479" s="17">
        <v>8</v>
      </c>
      <c r="K479" s="17" t="s">
        <v>66</v>
      </c>
      <c r="L479" s="17" t="s">
        <v>230</v>
      </c>
      <c r="N479" s="17">
        <v>48</v>
      </c>
      <c r="O479" s="17">
        <v>8</v>
      </c>
      <c r="P479" s="17">
        <v>1</v>
      </c>
      <c r="Q479" s="17">
        <v>1</v>
      </c>
      <c r="R479">
        <v>1520827193</v>
      </c>
      <c r="S479">
        <v>2098</v>
      </c>
      <c r="T479">
        <f>MATCH(D479,Отчет!$D$1:$D$65536,0)</f>
        <v>32</v>
      </c>
    </row>
    <row r="480" spans="1:20" x14ac:dyDescent="0.2">
      <c r="A480" s="17">
        <v>1580087327</v>
      </c>
      <c r="B480" s="17">
        <v>9</v>
      </c>
      <c r="D480" s="17">
        <v>1231741399</v>
      </c>
      <c r="E480" s="7" t="s">
        <v>118</v>
      </c>
      <c r="F480" s="7" t="s">
        <v>119</v>
      </c>
      <c r="G480" s="7" t="s">
        <v>118</v>
      </c>
      <c r="H480" s="17" t="s">
        <v>120</v>
      </c>
      <c r="I480" s="7" t="s">
        <v>189</v>
      </c>
      <c r="J480" s="17">
        <v>8</v>
      </c>
      <c r="K480" s="17" t="s">
        <v>66</v>
      </c>
      <c r="L480" s="17" t="s">
        <v>230</v>
      </c>
      <c r="N480" s="17">
        <v>72</v>
      </c>
      <c r="O480" s="17">
        <v>8</v>
      </c>
      <c r="P480" s="17">
        <v>1</v>
      </c>
      <c r="Q480" s="17">
        <v>1</v>
      </c>
      <c r="R480">
        <v>1520827193</v>
      </c>
      <c r="S480">
        <v>2098</v>
      </c>
      <c r="T480">
        <f>MATCH(D480,Отчет!$D$1:$D$65536,0)</f>
        <v>21</v>
      </c>
    </row>
    <row r="481" spans="1:20" x14ac:dyDescent="0.2">
      <c r="A481" s="17">
        <v>1810675347</v>
      </c>
      <c r="B481" s="17">
        <v>7</v>
      </c>
      <c r="D481" s="17">
        <v>1164804510</v>
      </c>
      <c r="E481" s="7" t="s">
        <v>155</v>
      </c>
      <c r="F481" s="7" t="s">
        <v>156</v>
      </c>
      <c r="G481" s="7" t="s">
        <v>157</v>
      </c>
      <c r="H481" s="17" t="s">
        <v>158</v>
      </c>
      <c r="I481" s="7" t="s">
        <v>189</v>
      </c>
      <c r="J481" s="17">
        <v>8</v>
      </c>
      <c r="K481" s="17" t="s">
        <v>66</v>
      </c>
      <c r="L481" s="17" t="s">
        <v>230</v>
      </c>
      <c r="N481" s="17">
        <v>56</v>
      </c>
      <c r="O481" s="17">
        <v>8</v>
      </c>
      <c r="P481" s="17">
        <v>1</v>
      </c>
      <c r="Q481" s="17">
        <v>1</v>
      </c>
      <c r="R481">
        <v>1520827193</v>
      </c>
      <c r="S481">
        <v>2098</v>
      </c>
      <c r="T481">
        <f>MATCH(D481,Отчет!$D$1:$D$65536,0)</f>
        <v>31</v>
      </c>
    </row>
    <row r="482" spans="1:20" x14ac:dyDescent="0.2">
      <c r="A482" s="17">
        <v>1584783631</v>
      </c>
      <c r="B482" s="17">
        <v>7</v>
      </c>
      <c r="D482" s="17">
        <v>1164804549</v>
      </c>
      <c r="E482" s="7" t="s">
        <v>81</v>
      </c>
      <c r="F482" s="7" t="s">
        <v>82</v>
      </c>
      <c r="G482" s="7" t="s">
        <v>73</v>
      </c>
      <c r="H482" s="17" t="s">
        <v>83</v>
      </c>
      <c r="I482" s="7" t="s">
        <v>189</v>
      </c>
      <c r="J482" s="17">
        <v>8</v>
      </c>
      <c r="K482" s="17" t="s">
        <v>66</v>
      </c>
      <c r="L482" s="17" t="s">
        <v>230</v>
      </c>
      <c r="N482" s="17">
        <v>56</v>
      </c>
      <c r="O482" s="17">
        <v>8</v>
      </c>
      <c r="P482" s="17">
        <v>1</v>
      </c>
      <c r="Q482" s="17">
        <v>1</v>
      </c>
      <c r="R482">
        <v>1520827193</v>
      </c>
      <c r="S482">
        <v>2098</v>
      </c>
      <c r="T482">
        <f>MATCH(D482,Отчет!$D$1:$D$65536,0)</f>
        <v>23</v>
      </c>
    </row>
    <row r="483" spans="1:20" x14ac:dyDescent="0.2">
      <c r="A483" s="17">
        <v>1580087009</v>
      </c>
      <c r="B483" s="17">
        <v>8</v>
      </c>
      <c r="D483" s="17">
        <v>1181020562</v>
      </c>
      <c r="E483" s="7" t="s">
        <v>132</v>
      </c>
      <c r="F483" s="7" t="s">
        <v>133</v>
      </c>
      <c r="G483" s="7" t="s">
        <v>134</v>
      </c>
      <c r="H483" s="17" t="s">
        <v>135</v>
      </c>
      <c r="I483" s="7" t="s">
        <v>189</v>
      </c>
      <c r="J483" s="17">
        <v>8</v>
      </c>
      <c r="K483" s="17" t="s">
        <v>66</v>
      </c>
      <c r="L483" s="17" t="s">
        <v>230</v>
      </c>
      <c r="N483" s="17">
        <v>64</v>
      </c>
      <c r="O483" s="17">
        <v>8</v>
      </c>
      <c r="P483" s="17">
        <v>1</v>
      </c>
      <c r="Q483" s="17">
        <v>1</v>
      </c>
      <c r="R483">
        <v>1520827193</v>
      </c>
      <c r="S483">
        <v>2098</v>
      </c>
      <c r="T483">
        <f>MATCH(D483,Отчет!$D$1:$D$65536,0)</f>
        <v>30</v>
      </c>
    </row>
    <row r="484" spans="1:20" x14ac:dyDescent="0.2">
      <c r="A484" s="17">
        <v>1667056286</v>
      </c>
      <c r="B484" s="17">
        <v>9</v>
      </c>
      <c r="D484" s="17">
        <v>1224594407</v>
      </c>
      <c r="E484" s="7" t="s">
        <v>100</v>
      </c>
      <c r="F484" s="7" t="s">
        <v>101</v>
      </c>
      <c r="G484" s="7" t="s">
        <v>102</v>
      </c>
      <c r="H484" s="17" t="s">
        <v>103</v>
      </c>
      <c r="I484" s="7" t="s">
        <v>189</v>
      </c>
      <c r="J484" s="17">
        <v>8</v>
      </c>
      <c r="K484" s="17" t="s">
        <v>66</v>
      </c>
      <c r="L484" s="17" t="s">
        <v>230</v>
      </c>
      <c r="N484" s="17">
        <v>72</v>
      </c>
      <c r="O484" s="17">
        <v>8</v>
      </c>
      <c r="P484" s="17">
        <v>1</v>
      </c>
      <c r="Q484" s="17">
        <v>1</v>
      </c>
      <c r="R484">
        <v>1520827193</v>
      </c>
      <c r="S484">
        <v>2098</v>
      </c>
      <c r="T484">
        <f>MATCH(D484,Отчет!$D$1:$D$65536,0)</f>
        <v>24</v>
      </c>
    </row>
    <row r="485" spans="1:20" x14ac:dyDescent="0.2">
      <c r="A485" s="17">
        <v>1580087563</v>
      </c>
      <c r="B485" s="17">
        <v>5</v>
      </c>
      <c r="D485" s="17">
        <v>1224594360</v>
      </c>
      <c r="E485" s="7" t="s">
        <v>121</v>
      </c>
      <c r="F485" s="7" t="s">
        <v>122</v>
      </c>
      <c r="G485" s="7" t="s">
        <v>102</v>
      </c>
      <c r="H485" s="17" t="s">
        <v>123</v>
      </c>
      <c r="I485" s="7" t="s">
        <v>189</v>
      </c>
      <c r="J485" s="17">
        <v>8</v>
      </c>
      <c r="K485" s="17" t="s">
        <v>66</v>
      </c>
      <c r="L485" s="17" t="s">
        <v>230</v>
      </c>
      <c r="N485" s="17">
        <v>40</v>
      </c>
      <c r="O485" s="17">
        <v>8</v>
      </c>
      <c r="P485" s="17">
        <v>1</v>
      </c>
      <c r="Q485" s="17">
        <v>1</v>
      </c>
      <c r="R485">
        <v>1520827193</v>
      </c>
      <c r="S485">
        <v>2098</v>
      </c>
      <c r="T485">
        <f>MATCH(D485,Отчет!$D$1:$D$65536,0)</f>
        <v>36</v>
      </c>
    </row>
    <row r="486" spans="1:20" x14ac:dyDescent="0.2">
      <c r="A486" s="17">
        <v>1580087357</v>
      </c>
      <c r="B486" s="17">
        <v>6</v>
      </c>
      <c r="D486" s="17">
        <v>1164804367</v>
      </c>
      <c r="E486" s="7" t="s">
        <v>148</v>
      </c>
      <c r="F486" s="7" t="s">
        <v>69</v>
      </c>
      <c r="G486" s="7" t="s">
        <v>159</v>
      </c>
      <c r="H486" s="17" t="s">
        <v>160</v>
      </c>
      <c r="I486" s="7" t="s">
        <v>189</v>
      </c>
      <c r="J486" s="17">
        <v>8</v>
      </c>
      <c r="K486" s="17" t="s">
        <v>66</v>
      </c>
      <c r="L486" s="17" t="s">
        <v>230</v>
      </c>
      <c r="N486" s="17">
        <v>48</v>
      </c>
      <c r="O486" s="17">
        <v>8</v>
      </c>
      <c r="P486" s="17">
        <v>1</v>
      </c>
      <c r="Q486" s="17">
        <v>1</v>
      </c>
      <c r="R486">
        <v>1520827193</v>
      </c>
      <c r="S486">
        <v>2098</v>
      </c>
      <c r="T486">
        <f>MATCH(D486,Отчет!$D$1:$D$65536,0)</f>
        <v>38</v>
      </c>
    </row>
    <row r="487" spans="1:20" x14ac:dyDescent="0.2">
      <c r="A487" s="17">
        <v>1580087448</v>
      </c>
      <c r="B487" s="17">
        <v>8</v>
      </c>
      <c r="D487" s="17">
        <v>1164804588</v>
      </c>
      <c r="E487" s="7" t="s">
        <v>75</v>
      </c>
      <c r="F487" s="7" t="s">
        <v>76</v>
      </c>
      <c r="G487" s="7" t="s">
        <v>77</v>
      </c>
      <c r="H487" s="17" t="s">
        <v>78</v>
      </c>
      <c r="I487" s="7" t="s">
        <v>190</v>
      </c>
      <c r="J487" s="17">
        <v>8</v>
      </c>
      <c r="K487" s="17" t="s">
        <v>66</v>
      </c>
      <c r="L487" s="17" t="s">
        <v>230</v>
      </c>
      <c r="N487" s="17">
        <v>64</v>
      </c>
      <c r="O487" s="17">
        <v>8</v>
      </c>
      <c r="P487" s="17">
        <v>1</v>
      </c>
      <c r="Q487" s="17">
        <v>1</v>
      </c>
      <c r="R487">
        <v>1520827193</v>
      </c>
      <c r="S487">
        <v>2098</v>
      </c>
      <c r="T487">
        <f>MATCH(D487,Отчет!$D$1:$D$65536,0)</f>
        <v>17</v>
      </c>
    </row>
    <row r="488" spans="1:20" x14ac:dyDescent="0.2">
      <c r="A488" s="17">
        <v>1656643514</v>
      </c>
      <c r="B488" s="17">
        <v>8</v>
      </c>
      <c r="D488" s="17">
        <v>1176337823</v>
      </c>
      <c r="E488" s="7" t="s">
        <v>140</v>
      </c>
      <c r="F488" s="7" t="s">
        <v>141</v>
      </c>
      <c r="G488" s="7" t="s">
        <v>142</v>
      </c>
      <c r="H488" s="17" t="s">
        <v>143</v>
      </c>
      <c r="I488" s="7" t="s">
        <v>190</v>
      </c>
      <c r="J488" s="17">
        <v>8</v>
      </c>
      <c r="K488" s="17" t="s">
        <v>66</v>
      </c>
      <c r="L488" s="17" t="s">
        <v>230</v>
      </c>
      <c r="N488" s="17">
        <v>64</v>
      </c>
      <c r="O488" s="17">
        <v>8</v>
      </c>
      <c r="P488" s="17">
        <v>1</v>
      </c>
      <c r="Q488" s="17">
        <v>1</v>
      </c>
      <c r="R488">
        <v>1520827193</v>
      </c>
      <c r="S488">
        <v>2098</v>
      </c>
      <c r="T488">
        <f>MATCH(D488,Отчет!$D$1:$D$65536,0)</f>
        <v>28</v>
      </c>
    </row>
    <row r="489" spans="1:20" x14ac:dyDescent="0.2">
      <c r="A489" s="17">
        <v>1580087729</v>
      </c>
      <c r="B489" s="17">
        <v>9</v>
      </c>
      <c r="D489" s="17">
        <v>1164804432</v>
      </c>
      <c r="E489" s="7" t="s">
        <v>93</v>
      </c>
      <c r="F489" s="7" t="s">
        <v>82</v>
      </c>
      <c r="G489" s="7" t="s">
        <v>94</v>
      </c>
      <c r="H489" s="17" t="s">
        <v>95</v>
      </c>
      <c r="I489" s="7" t="s">
        <v>190</v>
      </c>
      <c r="J489" s="17">
        <v>8</v>
      </c>
      <c r="K489" s="17" t="s">
        <v>66</v>
      </c>
      <c r="L489" s="17" t="s">
        <v>230</v>
      </c>
      <c r="N489" s="17">
        <v>72</v>
      </c>
      <c r="O489" s="17">
        <v>8</v>
      </c>
      <c r="P489" s="17">
        <v>1</v>
      </c>
      <c r="Q489" s="17">
        <v>1</v>
      </c>
      <c r="R489">
        <v>1520827193</v>
      </c>
      <c r="S489">
        <v>2098</v>
      </c>
      <c r="T489">
        <f>MATCH(D489,Отчет!$D$1:$D$65536,0)</f>
        <v>22</v>
      </c>
    </row>
    <row r="490" spans="1:20" x14ac:dyDescent="0.2">
      <c r="A490" s="17">
        <v>1580087129</v>
      </c>
      <c r="B490" s="17">
        <v>6</v>
      </c>
      <c r="D490" s="17">
        <v>1164804328</v>
      </c>
      <c r="E490" s="7" t="s">
        <v>96</v>
      </c>
      <c r="F490" s="7" t="s">
        <v>97</v>
      </c>
      <c r="G490" s="7" t="s">
        <v>98</v>
      </c>
      <c r="H490" s="17" t="s">
        <v>99</v>
      </c>
      <c r="I490" s="7" t="s">
        <v>190</v>
      </c>
      <c r="J490" s="17">
        <v>8</v>
      </c>
      <c r="K490" s="17" t="s">
        <v>66</v>
      </c>
      <c r="L490" s="17" t="s">
        <v>230</v>
      </c>
      <c r="N490" s="17">
        <v>48</v>
      </c>
      <c r="O490" s="17">
        <v>8</v>
      </c>
      <c r="P490" s="17">
        <v>1</v>
      </c>
      <c r="Q490" s="17">
        <v>1</v>
      </c>
      <c r="R490">
        <v>1520827193</v>
      </c>
      <c r="S490">
        <v>2098</v>
      </c>
      <c r="T490">
        <f>MATCH(D490,Отчет!$D$1:$D$65536,0)</f>
        <v>33</v>
      </c>
    </row>
    <row r="491" spans="1:20" x14ac:dyDescent="0.2">
      <c r="A491" s="17">
        <v>1584764895</v>
      </c>
      <c r="B491" s="17">
        <v>6</v>
      </c>
      <c r="D491" s="17">
        <v>1164804354</v>
      </c>
      <c r="E491" s="7" t="s">
        <v>148</v>
      </c>
      <c r="F491" s="7" t="s">
        <v>97</v>
      </c>
      <c r="G491" s="7" t="s">
        <v>149</v>
      </c>
      <c r="H491" s="17" t="s">
        <v>150</v>
      </c>
      <c r="I491" s="7" t="s">
        <v>190</v>
      </c>
      <c r="J491" s="17">
        <v>8</v>
      </c>
      <c r="K491" s="17" t="s">
        <v>66</v>
      </c>
      <c r="L491" s="17" t="s">
        <v>230</v>
      </c>
      <c r="N491" s="17">
        <v>48</v>
      </c>
      <c r="O491" s="17">
        <v>8</v>
      </c>
      <c r="P491" s="17">
        <v>1</v>
      </c>
      <c r="Q491" s="17">
        <v>1</v>
      </c>
      <c r="R491">
        <v>1520827193</v>
      </c>
      <c r="S491">
        <v>2098</v>
      </c>
      <c r="T491">
        <f>MATCH(D491,Отчет!$D$1:$D$65536,0)</f>
        <v>29</v>
      </c>
    </row>
    <row r="492" spans="1:20" x14ac:dyDescent="0.2">
      <c r="A492" s="17">
        <v>1580087648</v>
      </c>
      <c r="B492" s="17">
        <v>6</v>
      </c>
      <c r="D492" s="17">
        <v>1164804497</v>
      </c>
      <c r="E492" s="7" t="s">
        <v>144</v>
      </c>
      <c r="F492" s="7" t="s">
        <v>145</v>
      </c>
      <c r="G492" s="7" t="s">
        <v>146</v>
      </c>
      <c r="H492" s="17" t="s">
        <v>147</v>
      </c>
      <c r="I492" s="7" t="s">
        <v>190</v>
      </c>
      <c r="J492" s="17">
        <v>8</v>
      </c>
      <c r="K492" s="17" t="s">
        <v>66</v>
      </c>
      <c r="L492" s="17" t="s">
        <v>230</v>
      </c>
      <c r="N492" s="17">
        <v>48</v>
      </c>
      <c r="O492" s="17">
        <v>8</v>
      </c>
      <c r="P492" s="17">
        <v>1</v>
      </c>
      <c r="Q492" s="17">
        <v>1</v>
      </c>
      <c r="R492">
        <v>1520827193</v>
      </c>
      <c r="S492">
        <v>2098</v>
      </c>
      <c r="T492">
        <f>MATCH(D492,Отчет!$D$1:$D$65536,0)</f>
        <v>40</v>
      </c>
    </row>
    <row r="493" spans="1:20" x14ac:dyDescent="0.2">
      <c r="A493" s="17">
        <v>1580087297</v>
      </c>
      <c r="B493" s="17">
        <v>6</v>
      </c>
      <c r="D493" s="17">
        <v>1164804471</v>
      </c>
      <c r="E493" s="7" t="s">
        <v>124</v>
      </c>
      <c r="F493" s="7" t="s">
        <v>125</v>
      </c>
      <c r="G493" s="7" t="s">
        <v>126</v>
      </c>
      <c r="H493" s="17" t="s">
        <v>127</v>
      </c>
      <c r="I493" s="7" t="s">
        <v>190</v>
      </c>
      <c r="J493" s="17">
        <v>8</v>
      </c>
      <c r="K493" s="17" t="s">
        <v>66</v>
      </c>
      <c r="L493" s="17" t="s">
        <v>230</v>
      </c>
      <c r="N493" s="17">
        <v>48</v>
      </c>
      <c r="O493" s="17">
        <v>8</v>
      </c>
      <c r="P493" s="17">
        <v>1</v>
      </c>
      <c r="Q493" s="17">
        <v>1</v>
      </c>
      <c r="R493">
        <v>1520827193</v>
      </c>
      <c r="S493">
        <v>2098</v>
      </c>
      <c r="T493">
        <f>MATCH(D493,Отчет!$D$1:$D$65536,0)</f>
        <v>39</v>
      </c>
    </row>
    <row r="494" spans="1:20" x14ac:dyDescent="0.2">
      <c r="A494" s="17">
        <v>1580087267</v>
      </c>
      <c r="B494" s="17">
        <v>6</v>
      </c>
      <c r="D494" s="17">
        <v>1164804640</v>
      </c>
      <c r="E494" s="7" t="s">
        <v>161</v>
      </c>
      <c r="F494" s="7" t="s">
        <v>162</v>
      </c>
      <c r="G494" s="7" t="s">
        <v>163</v>
      </c>
      <c r="H494" s="17" t="s">
        <v>164</v>
      </c>
      <c r="I494" s="7" t="s">
        <v>190</v>
      </c>
      <c r="J494" s="17">
        <v>8</v>
      </c>
      <c r="K494" s="17" t="s">
        <v>66</v>
      </c>
      <c r="L494" s="17" t="s">
        <v>230</v>
      </c>
      <c r="N494" s="17">
        <v>48</v>
      </c>
      <c r="O494" s="17">
        <v>8</v>
      </c>
      <c r="P494" s="17">
        <v>1</v>
      </c>
      <c r="Q494" s="17">
        <v>1</v>
      </c>
      <c r="R494">
        <v>1520827193</v>
      </c>
      <c r="S494">
        <v>2098</v>
      </c>
      <c r="T494">
        <f>MATCH(D494,Отчет!$D$1:$D$65536,0)</f>
        <v>37</v>
      </c>
    </row>
    <row r="495" spans="1:20" x14ac:dyDescent="0.2">
      <c r="A495" s="17">
        <v>1580087603</v>
      </c>
      <c r="B495" s="17">
        <v>9</v>
      </c>
      <c r="D495" s="17">
        <v>1224594392</v>
      </c>
      <c r="E495" s="7" t="s">
        <v>111</v>
      </c>
      <c r="F495" s="7" t="s">
        <v>112</v>
      </c>
      <c r="G495" s="7" t="s">
        <v>102</v>
      </c>
      <c r="H495" s="17" t="s">
        <v>113</v>
      </c>
      <c r="I495" s="7" t="s">
        <v>190</v>
      </c>
      <c r="J495" s="17">
        <v>8</v>
      </c>
      <c r="K495" s="17" t="s">
        <v>66</v>
      </c>
      <c r="L495" s="17" t="s">
        <v>230</v>
      </c>
      <c r="N495" s="17">
        <v>72</v>
      </c>
      <c r="O495" s="17">
        <v>8</v>
      </c>
      <c r="P495" s="17">
        <v>1</v>
      </c>
      <c r="Q495" s="17">
        <v>1</v>
      </c>
      <c r="R495">
        <v>1520827193</v>
      </c>
      <c r="S495">
        <v>2098</v>
      </c>
      <c r="T495">
        <f>MATCH(D495,Отчет!$D$1:$D$65536,0)</f>
        <v>27</v>
      </c>
    </row>
    <row r="496" spans="1:20" x14ac:dyDescent="0.2">
      <c r="A496" s="17">
        <v>1580087069</v>
      </c>
      <c r="B496" s="17">
        <v>8</v>
      </c>
      <c r="D496" s="17">
        <v>1280146095</v>
      </c>
      <c r="E496" s="7" t="s">
        <v>108</v>
      </c>
      <c r="F496" s="7" t="s">
        <v>109</v>
      </c>
      <c r="G496" s="7" t="s">
        <v>102</v>
      </c>
      <c r="H496" s="17" t="s">
        <v>110</v>
      </c>
      <c r="I496" s="7" t="s">
        <v>190</v>
      </c>
      <c r="J496" s="17">
        <v>8</v>
      </c>
      <c r="K496" s="17" t="s">
        <v>66</v>
      </c>
      <c r="L496" s="17" t="s">
        <v>230</v>
      </c>
      <c r="N496" s="17">
        <v>64</v>
      </c>
      <c r="O496" s="17">
        <v>8</v>
      </c>
      <c r="P496" s="17">
        <v>1</v>
      </c>
      <c r="Q496" s="17">
        <v>1</v>
      </c>
      <c r="R496">
        <v>1520827193</v>
      </c>
      <c r="S496">
        <v>2098</v>
      </c>
      <c r="T496">
        <f>MATCH(D496,Отчет!$D$1:$D$65536,0)</f>
        <v>34</v>
      </c>
    </row>
    <row r="497" spans="1:20" x14ac:dyDescent="0.2">
      <c r="A497" s="17">
        <v>1584783510</v>
      </c>
      <c r="B497" s="17">
        <v>5</v>
      </c>
      <c r="D497" s="17">
        <v>1164804614</v>
      </c>
      <c r="E497" s="7" t="s">
        <v>86</v>
      </c>
      <c r="F497" s="7" t="s">
        <v>87</v>
      </c>
      <c r="G497" s="7" t="s">
        <v>88</v>
      </c>
      <c r="H497" s="17" t="s">
        <v>89</v>
      </c>
      <c r="I497" s="7" t="s">
        <v>190</v>
      </c>
      <c r="J497" s="17">
        <v>8</v>
      </c>
      <c r="K497" s="17" t="s">
        <v>66</v>
      </c>
      <c r="L497" s="17" t="s">
        <v>230</v>
      </c>
      <c r="N497" s="17">
        <v>40</v>
      </c>
      <c r="O497" s="17">
        <v>8</v>
      </c>
      <c r="P497" s="17">
        <v>1</v>
      </c>
      <c r="Q497" s="17">
        <v>1</v>
      </c>
      <c r="R497">
        <v>1520827193</v>
      </c>
      <c r="S497">
        <v>2098</v>
      </c>
      <c r="T497">
        <f>MATCH(D497,Отчет!$D$1:$D$65536,0)</f>
        <v>41</v>
      </c>
    </row>
    <row r="498" spans="1:20" x14ac:dyDescent="0.2">
      <c r="A498" s="17">
        <v>1955760316</v>
      </c>
      <c r="B498" s="17">
        <v>10</v>
      </c>
      <c r="D498" s="17">
        <v>1164804536</v>
      </c>
      <c r="E498" s="7" t="s">
        <v>90</v>
      </c>
      <c r="F498" s="7" t="s">
        <v>91</v>
      </c>
      <c r="G498" s="7" t="s">
        <v>77</v>
      </c>
      <c r="H498" s="17" t="s">
        <v>92</v>
      </c>
      <c r="I498" s="7" t="s">
        <v>232</v>
      </c>
      <c r="J498" s="17">
        <v>6</v>
      </c>
      <c r="K498" s="17" t="s">
        <v>66</v>
      </c>
      <c r="L498" s="17" t="s">
        <v>230</v>
      </c>
      <c r="N498" s="17">
        <v>60</v>
      </c>
      <c r="O498" s="17">
        <v>6</v>
      </c>
      <c r="P498" s="17">
        <v>1</v>
      </c>
      <c r="Q498" s="17">
        <v>1</v>
      </c>
      <c r="T498">
        <f>MATCH(D498,Отчет!$D$1:$D$65536,0)</f>
        <v>19</v>
      </c>
    </row>
    <row r="499" spans="1:20" x14ac:dyDescent="0.2">
      <c r="A499" s="17">
        <v>1955476111</v>
      </c>
      <c r="B499" s="17">
        <v>9</v>
      </c>
      <c r="D499" s="17">
        <v>1171456174</v>
      </c>
      <c r="E499" s="7" t="s">
        <v>151</v>
      </c>
      <c r="F499" s="7" t="s">
        <v>152</v>
      </c>
      <c r="G499" s="7" t="s">
        <v>153</v>
      </c>
      <c r="H499" s="17" t="s">
        <v>154</v>
      </c>
      <c r="I499" s="7" t="s">
        <v>232</v>
      </c>
      <c r="J499" s="17">
        <v>6</v>
      </c>
      <c r="K499" s="17" t="s">
        <v>66</v>
      </c>
      <c r="L499" s="17" t="s">
        <v>230</v>
      </c>
      <c r="N499" s="17">
        <v>54</v>
      </c>
      <c r="O499" s="17">
        <v>6</v>
      </c>
      <c r="P499" s="17">
        <v>1</v>
      </c>
      <c r="Q499" s="17">
        <v>0</v>
      </c>
      <c r="T499">
        <f>MATCH(D499,Отчет!$D$1:$D$65536,0)</f>
        <v>25</v>
      </c>
    </row>
    <row r="500" spans="1:20" x14ac:dyDescent="0.2">
      <c r="A500" s="17">
        <v>1955474100</v>
      </c>
      <c r="B500" s="17">
        <v>10</v>
      </c>
      <c r="D500" s="17">
        <v>1164804562</v>
      </c>
      <c r="E500" s="7" t="s">
        <v>72</v>
      </c>
      <c r="F500" s="7" t="s">
        <v>69</v>
      </c>
      <c r="G500" s="7" t="s">
        <v>73</v>
      </c>
      <c r="H500" s="17" t="s">
        <v>74</v>
      </c>
      <c r="I500" s="7" t="s">
        <v>232</v>
      </c>
      <c r="J500" s="17">
        <v>6</v>
      </c>
      <c r="K500" s="17" t="s">
        <v>66</v>
      </c>
      <c r="L500" s="17" t="s">
        <v>230</v>
      </c>
      <c r="N500" s="17">
        <v>60</v>
      </c>
      <c r="O500" s="17">
        <v>6</v>
      </c>
      <c r="P500" s="17">
        <v>1</v>
      </c>
      <c r="Q500" s="17">
        <v>1</v>
      </c>
      <c r="T500">
        <f>MATCH(D500,Отчет!$D$1:$D$65536,0)</f>
        <v>12</v>
      </c>
    </row>
    <row r="501" spans="1:20" x14ac:dyDescent="0.2">
      <c r="A501" s="17">
        <v>1955773607</v>
      </c>
      <c r="B501" s="17">
        <v>10</v>
      </c>
      <c r="D501" s="17">
        <v>1164804393</v>
      </c>
      <c r="E501" s="7" t="s">
        <v>79</v>
      </c>
      <c r="F501" s="7" t="s">
        <v>76</v>
      </c>
      <c r="G501" s="7" t="s">
        <v>63</v>
      </c>
      <c r="H501" s="17" t="s">
        <v>80</v>
      </c>
      <c r="I501" s="7" t="s">
        <v>232</v>
      </c>
      <c r="J501" s="17">
        <v>6</v>
      </c>
      <c r="K501" s="17" t="s">
        <v>66</v>
      </c>
      <c r="L501" s="17" t="s">
        <v>230</v>
      </c>
      <c r="N501" s="17">
        <v>60</v>
      </c>
      <c r="O501" s="17">
        <v>6</v>
      </c>
      <c r="P501" s="17">
        <v>1</v>
      </c>
      <c r="Q501" s="17">
        <v>1</v>
      </c>
      <c r="T501">
        <f>MATCH(D501,Отчет!$D$1:$D$65536,0)</f>
        <v>16</v>
      </c>
    </row>
    <row r="502" spans="1:20" x14ac:dyDescent="0.2">
      <c r="A502" s="17">
        <v>1955476571</v>
      </c>
      <c r="B502" s="17">
        <v>10</v>
      </c>
      <c r="D502" s="17">
        <v>1164804380</v>
      </c>
      <c r="E502" s="7" t="s">
        <v>84</v>
      </c>
      <c r="F502" s="7" t="s">
        <v>69</v>
      </c>
      <c r="G502" s="7" t="s">
        <v>63</v>
      </c>
      <c r="H502" s="17" t="s">
        <v>85</v>
      </c>
      <c r="I502" s="7" t="s">
        <v>232</v>
      </c>
      <c r="J502" s="17">
        <v>6</v>
      </c>
      <c r="K502" s="17" t="s">
        <v>66</v>
      </c>
      <c r="L502" s="17" t="s">
        <v>230</v>
      </c>
      <c r="N502" s="17">
        <v>60</v>
      </c>
      <c r="O502" s="17">
        <v>6</v>
      </c>
      <c r="P502" s="17">
        <v>1</v>
      </c>
      <c r="Q502" s="17">
        <v>1</v>
      </c>
      <c r="T502">
        <f>MATCH(D502,Отчет!$D$1:$D$65536,0)</f>
        <v>15</v>
      </c>
    </row>
    <row r="503" spans="1:20" x14ac:dyDescent="0.2">
      <c r="A503" s="17">
        <v>1580087313</v>
      </c>
      <c r="B503" s="17">
        <v>10</v>
      </c>
      <c r="D503" s="17">
        <v>1231741399</v>
      </c>
      <c r="E503" s="7" t="s">
        <v>118</v>
      </c>
      <c r="F503" s="7" t="s">
        <v>119</v>
      </c>
      <c r="G503" s="7" t="s">
        <v>118</v>
      </c>
      <c r="H503" s="17" t="s">
        <v>120</v>
      </c>
      <c r="I503" s="7" t="s">
        <v>233</v>
      </c>
      <c r="J503" s="17">
        <v>6</v>
      </c>
      <c r="K503" s="17" t="s">
        <v>66</v>
      </c>
      <c r="L503" s="17" t="s">
        <v>234</v>
      </c>
      <c r="N503" s="17">
        <v>60</v>
      </c>
      <c r="O503" s="17">
        <v>6</v>
      </c>
      <c r="P503" s="17">
        <v>1</v>
      </c>
      <c r="Q503" s="17">
        <v>1</v>
      </c>
      <c r="R503">
        <v>1520827193</v>
      </c>
      <c r="S503">
        <v>4354</v>
      </c>
      <c r="T503">
        <f>MATCH(D503,Отчет!$D$1:$D$65536,0)</f>
        <v>21</v>
      </c>
    </row>
    <row r="504" spans="1:20" x14ac:dyDescent="0.2">
      <c r="A504" s="17">
        <v>1580087405</v>
      </c>
      <c r="B504" s="17">
        <v>9</v>
      </c>
      <c r="D504" s="17">
        <v>1164804445</v>
      </c>
      <c r="E504" s="7" t="s">
        <v>104</v>
      </c>
      <c r="F504" s="7" t="s">
        <v>105</v>
      </c>
      <c r="G504" s="7" t="s">
        <v>106</v>
      </c>
      <c r="H504" s="17" t="s">
        <v>107</v>
      </c>
      <c r="I504" s="7" t="s">
        <v>233</v>
      </c>
      <c r="J504" s="17">
        <v>6</v>
      </c>
      <c r="K504" s="17" t="s">
        <v>66</v>
      </c>
      <c r="L504" s="17" t="s">
        <v>234</v>
      </c>
      <c r="N504" s="17">
        <v>54</v>
      </c>
      <c r="O504" s="17">
        <v>6</v>
      </c>
      <c r="P504" s="17">
        <v>1</v>
      </c>
      <c r="Q504" s="17">
        <v>1</v>
      </c>
      <c r="R504">
        <v>1520827193</v>
      </c>
      <c r="S504">
        <v>4354</v>
      </c>
      <c r="T504">
        <f>MATCH(D504,Отчет!$D$1:$D$65536,0)</f>
        <v>26</v>
      </c>
    </row>
    <row r="505" spans="1:20" x14ac:dyDescent="0.2">
      <c r="A505" s="17">
        <v>1580087432</v>
      </c>
      <c r="B505" s="17">
        <v>10</v>
      </c>
      <c r="D505" s="17">
        <v>1164804588</v>
      </c>
      <c r="E505" s="7" t="s">
        <v>75</v>
      </c>
      <c r="F505" s="7" t="s">
        <v>76</v>
      </c>
      <c r="G505" s="7" t="s">
        <v>77</v>
      </c>
      <c r="H505" s="17" t="s">
        <v>78</v>
      </c>
      <c r="I505" s="7" t="s">
        <v>233</v>
      </c>
      <c r="J505" s="17">
        <v>6</v>
      </c>
      <c r="K505" s="17" t="s">
        <v>66</v>
      </c>
      <c r="L505" s="17" t="s">
        <v>234</v>
      </c>
      <c r="N505" s="17">
        <v>60</v>
      </c>
      <c r="O505" s="17">
        <v>6</v>
      </c>
      <c r="P505" s="17">
        <v>1</v>
      </c>
      <c r="Q505" s="17">
        <v>1</v>
      </c>
      <c r="R505">
        <v>1520827193</v>
      </c>
      <c r="S505">
        <v>4354</v>
      </c>
      <c r="T505">
        <f>MATCH(D505,Отчет!$D$1:$D$65536,0)</f>
        <v>17</v>
      </c>
    </row>
    <row r="506" spans="1:20" x14ac:dyDescent="0.2">
      <c r="A506" s="17">
        <v>1584781513</v>
      </c>
      <c r="B506" s="17">
        <v>6</v>
      </c>
      <c r="D506" s="17">
        <v>1164804614</v>
      </c>
      <c r="E506" s="7" t="s">
        <v>86</v>
      </c>
      <c r="F506" s="7" t="s">
        <v>87</v>
      </c>
      <c r="G506" s="7" t="s">
        <v>88</v>
      </c>
      <c r="H506" s="17" t="s">
        <v>89</v>
      </c>
      <c r="I506" s="7" t="s">
        <v>233</v>
      </c>
      <c r="J506" s="17">
        <v>6</v>
      </c>
      <c r="K506" s="17" t="s">
        <v>66</v>
      </c>
      <c r="L506" s="17" t="s">
        <v>234</v>
      </c>
      <c r="N506" s="17">
        <v>36</v>
      </c>
      <c r="O506" s="17">
        <v>6</v>
      </c>
      <c r="P506" s="17">
        <v>1</v>
      </c>
      <c r="Q506" s="17">
        <v>1</v>
      </c>
      <c r="R506">
        <v>1520827193</v>
      </c>
      <c r="S506">
        <v>4354</v>
      </c>
      <c r="T506">
        <f>MATCH(D506,Отчет!$D$1:$D$65536,0)</f>
        <v>41</v>
      </c>
    </row>
    <row r="507" spans="1:20" x14ac:dyDescent="0.2">
      <c r="A507" s="17">
        <v>1580087253</v>
      </c>
      <c r="B507" s="17">
        <v>7</v>
      </c>
      <c r="D507" s="17">
        <v>1164804640</v>
      </c>
      <c r="E507" s="7" t="s">
        <v>161</v>
      </c>
      <c r="F507" s="7" t="s">
        <v>162</v>
      </c>
      <c r="G507" s="7" t="s">
        <v>163</v>
      </c>
      <c r="H507" s="17" t="s">
        <v>164</v>
      </c>
      <c r="I507" s="7" t="s">
        <v>233</v>
      </c>
      <c r="J507" s="17">
        <v>6</v>
      </c>
      <c r="K507" s="17" t="s">
        <v>66</v>
      </c>
      <c r="L507" s="17" t="s">
        <v>234</v>
      </c>
      <c r="N507" s="17">
        <v>42</v>
      </c>
      <c r="O507" s="17">
        <v>6</v>
      </c>
      <c r="P507" s="17">
        <v>1</v>
      </c>
      <c r="Q507" s="17">
        <v>1</v>
      </c>
      <c r="R507">
        <v>1520827193</v>
      </c>
      <c r="S507">
        <v>4354</v>
      </c>
      <c r="T507">
        <f>MATCH(D507,Отчет!$D$1:$D$65536,0)</f>
        <v>37</v>
      </c>
    </row>
    <row r="508" spans="1:20" x14ac:dyDescent="0.2">
      <c r="A508" s="17">
        <v>1580087055</v>
      </c>
      <c r="B508" s="17">
        <v>7</v>
      </c>
      <c r="D508" s="17">
        <v>1280146095</v>
      </c>
      <c r="E508" s="7" t="s">
        <v>108</v>
      </c>
      <c r="F508" s="7" t="s">
        <v>109</v>
      </c>
      <c r="G508" s="7" t="s">
        <v>102</v>
      </c>
      <c r="H508" s="17" t="s">
        <v>110</v>
      </c>
      <c r="I508" s="7" t="s">
        <v>233</v>
      </c>
      <c r="J508" s="17">
        <v>6</v>
      </c>
      <c r="K508" s="17" t="s">
        <v>66</v>
      </c>
      <c r="L508" s="17" t="s">
        <v>234</v>
      </c>
      <c r="N508" s="17">
        <v>42</v>
      </c>
      <c r="O508" s="17">
        <v>6</v>
      </c>
      <c r="P508" s="17">
        <v>1</v>
      </c>
      <c r="Q508" s="17">
        <v>1</v>
      </c>
      <c r="R508">
        <v>1520827193</v>
      </c>
      <c r="S508">
        <v>4354</v>
      </c>
      <c r="T508">
        <f>MATCH(D508,Отчет!$D$1:$D$65536,0)</f>
        <v>34</v>
      </c>
    </row>
    <row r="509" spans="1:20" x14ac:dyDescent="0.2">
      <c r="A509" s="17">
        <v>1580087708</v>
      </c>
      <c r="B509" s="17">
        <v>9</v>
      </c>
      <c r="D509" s="17">
        <v>1164804432</v>
      </c>
      <c r="E509" s="7" t="s">
        <v>93</v>
      </c>
      <c r="F509" s="7" t="s">
        <v>82</v>
      </c>
      <c r="G509" s="7" t="s">
        <v>94</v>
      </c>
      <c r="H509" s="17" t="s">
        <v>95</v>
      </c>
      <c r="I509" s="7" t="s">
        <v>233</v>
      </c>
      <c r="J509" s="17">
        <v>6</v>
      </c>
      <c r="K509" s="17" t="s">
        <v>66</v>
      </c>
      <c r="L509" s="17" t="s">
        <v>234</v>
      </c>
      <c r="N509" s="17">
        <v>54</v>
      </c>
      <c r="O509" s="17">
        <v>6</v>
      </c>
      <c r="P509" s="17">
        <v>1</v>
      </c>
      <c r="Q509" s="17">
        <v>1</v>
      </c>
      <c r="R509">
        <v>1520827193</v>
      </c>
      <c r="S509">
        <v>4354</v>
      </c>
      <c r="T509">
        <f>MATCH(D509,Отчет!$D$1:$D$65536,0)</f>
        <v>22</v>
      </c>
    </row>
    <row r="510" spans="1:20" x14ac:dyDescent="0.2">
      <c r="A510" s="17">
        <v>1580087467</v>
      </c>
      <c r="B510" s="17">
        <v>8</v>
      </c>
      <c r="D510" s="17">
        <v>1164804419</v>
      </c>
      <c r="E510" s="7" t="s">
        <v>165</v>
      </c>
      <c r="F510" s="7" t="s">
        <v>76</v>
      </c>
      <c r="G510" s="7" t="s">
        <v>116</v>
      </c>
      <c r="H510" s="17" t="s">
        <v>166</v>
      </c>
      <c r="I510" s="7" t="s">
        <v>233</v>
      </c>
      <c r="J510" s="17">
        <v>6</v>
      </c>
      <c r="K510" s="17" t="s">
        <v>66</v>
      </c>
      <c r="L510" s="17" t="s">
        <v>234</v>
      </c>
      <c r="N510" s="17">
        <v>48</v>
      </c>
      <c r="O510" s="17">
        <v>6</v>
      </c>
      <c r="P510" s="17">
        <v>1</v>
      </c>
      <c r="Q510" s="17">
        <v>1</v>
      </c>
      <c r="R510">
        <v>1520827193</v>
      </c>
      <c r="S510">
        <v>4354</v>
      </c>
      <c r="T510">
        <f>MATCH(D510,Отчет!$D$1:$D$65536,0)</f>
        <v>18</v>
      </c>
    </row>
    <row r="511" spans="1:20" x14ac:dyDescent="0.2">
      <c r="A511" s="17">
        <v>1580087489</v>
      </c>
      <c r="B511" s="17">
        <v>8</v>
      </c>
      <c r="D511" s="17">
        <v>1164804393</v>
      </c>
      <c r="E511" s="7" t="s">
        <v>79</v>
      </c>
      <c r="F511" s="7" t="s">
        <v>76</v>
      </c>
      <c r="G511" s="7" t="s">
        <v>63</v>
      </c>
      <c r="H511" s="17" t="s">
        <v>80</v>
      </c>
      <c r="I511" s="7" t="s">
        <v>233</v>
      </c>
      <c r="J511" s="17">
        <v>6</v>
      </c>
      <c r="K511" s="17" t="s">
        <v>66</v>
      </c>
      <c r="L511" s="17" t="s">
        <v>234</v>
      </c>
      <c r="N511" s="17">
        <v>48</v>
      </c>
      <c r="O511" s="17">
        <v>6</v>
      </c>
      <c r="P511" s="17">
        <v>1</v>
      </c>
      <c r="Q511" s="17">
        <v>1</v>
      </c>
      <c r="R511">
        <v>1520827193</v>
      </c>
      <c r="S511">
        <v>4354</v>
      </c>
      <c r="T511">
        <f>MATCH(D511,Отчет!$D$1:$D$65536,0)</f>
        <v>16</v>
      </c>
    </row>
    <row r="512" spans="1:20" x14ac:dyDescent="0.2">
      <c r="A512" s="17">
        <v>1580087373</v>
      </c>
      <c r="B512" s="17">
        <v>9</v>
      </c>
      <c r="D512" s="17">
        <v>1164804380</v>
      </c>
      <c r="E512" s="7" t="s">
        <v>84</v>
      </c>
      <c r="F512" s="7" t="s">
        <v>69</v>
      </c>
      <c r="G512" s="7" t="s">
        <v>63</v>
      </c>
      <c r="H512" s="17" t="s">
        <v>85</v>
      </c>
      <c r="I512" s="7" t="s">
        <v>233</v>
      </c>
      <c r="J512" s="17">
        <v>6</v>
      </c>
      <c r="K512" s="17" t="s">
        <v>66</v>
      </c>
      <c r="L512" s="17" t="s">
        <v>234</v>
      </c>
      <c r="N512" s="17">
        <v>54</v>
      </c>
      <c r="O512" s="17">
        <v>6</v>
      </c>
      <c r="P512" s="17">
        <v>1</v>
      </c>
      <c r="Q512" s="17">
        <v>1</v>
      </c>
      <c r="R512">
        <v>1520827193</v>
      </c>
      <c r="S512">
        <v>4354</v>
      </c>
      <c r="T512">
        <f>MATCH(D512,Отчет!$D$1:$D$65536,0)</f>
        <v>15</v>
      </c>
    </row>
    <row r="513" spans="1:20" x14ac:dyDescent="0.2">
      <c r="A513" s="17">
        <v>1580087343</v>
      </c>
      <c r="B513" s="17">
        <v>8</v>
      </c>
      <c r="D513" s="17">
        <v>1164804367</v>
      </c>
      <c r="E513" s="7" t="s">
        <v>148</v>
      </c>
      <c r="F513" s="7" t="s">
        <v>69</v>
      </c>
      <c r="G513" s="7" t="s">
        <v>159</v>
      </c>
      <c r="H513" s="17" t="s">
        <v>160</v>
      </c>
      <c r="I513" s="7" t="s">
        <v>233</v>
      </c>
      <c r="J513" s="17">
        <v>6</v>
      </c>
      <c r="K513" s="17" t="s">
        <v>66</v>
      </c>
      <c r="L513" s="17" t="s">
        <v>234</v>
      </c>
      <c r="N513" s="17">
        <v>48</v>
      </c>
      <c r="O513" s="17">
        <v>6</v>
      </c>
      <c r="P513" s="17">
        <v>1</v>
      </c>
      <c r="Q513" s="17">
        <v>1</v>
      </c>
      <c r="R513">
        <v>1520827193</v>
      </c>
      <c r="S513">
        <v>4354</v>
      </c>
      <c r="T513">
        <f>MATCH(D513,Отчет!$D$1:$D$65536,0)</f>
        <v>38</v>
      </c>
    </row>
    <row r="514" spans="1:20" x14ac:dyDescent="0.2">
      <c r="A514" s="17">
        <v>1580087145</v>
      </c>
      <c r="B514" s="17">
        <v>8</v>
      </c>
      <c r="D514" s="17">
        <v>1164804354</v>
      </c>
      <c r="E514" s="7" t="s">
        <v>148</v>
      </c>
      <c r="F514" s="7" t="s">
        <v>97</v>
      </c>
      <c r="G514" s="7" t="s">
        <v>149</v>
      </c>
      <c r="H514" s="17" t="s">
        <v>150</v>
      </c>
      <c r="I514" s="7" t="s">
        <v>233</v>
      </c>
      <c r="J514" s="17">
        <v>6</v>
      </c>
      <c r="K514" s="17" t="s">
        <v>66</v>
      </c>
      <c r="L514" s="17" t="s">
        <v>234</v>
      </c>
      <c r="N514" s="17">
        <v>48</v>
      </c>
      <c r="O514" s="17">
        <v>6</v>
      </c>
      <c r="P514" s="17">
        <v>1</v>
      </c>
      <c r="Q514" s="17">
        <v>1</v>
      </c>
      <c r="R514">
        <v>1520827193</v>
      </c>
      <c r="S514">
        <v>4354</v>
      </c>
      <c r="T514">
        <f>MATCH(D514,Отчет!$D$1:$D$65536,0)</f>
        <v>29</v>
      </c>
    </row>
    <row r="515" spans="1:20" x14ac:dyDescent="0.2">
      <c r="A515" s="17">
        <v>1580087205</v>
      </c>
      <c r="B515" s="17">
        <v>7</v>
      </c>
      <c r="D515" s="17">
        <v>1164804341</v>
      </c>
      <c r="E515" s="7" t="s">
        <v>128</v>
      </c>
      <c r="F515" s="7" t="s">
        <v>129</v>
      </c>
      <c r="G515" s="7" t="s">
        <v>130</v>
      </c>
      <c r="H515" s="17" t="s">
        <v>131</v>
      </c>
      <c r="I515" s="7" t="s">
        <v>233</v>
      </c>
      <c r="J515" s="17">
        <v>6</v>
      </c>
      <c r="K515" s="17" t="s">
        <v>66</v>
      </c>
      <c r="L515" s="17" t="s">
        <v>234</v>
      </c>
      <c r="N515" s="17">
        <v>42</v>
      </c>
      <c r="O515" s="17">
        <v>6</v>
      </c>
      <c r="P515" s="17">
        <v>1</v>
      </c>
      <c r="Q515" s="17">
        <v>1</v>
      </c>
      <c r="R515">
        <v>1520827193</v>
      </c>
      <c r="S515">
        <v>4354</v>
      </c>
      <c r="T515">
        <f>MATCH(D515,Отчет!$D$1:$D$65536,0)</f>
        <v>35</v>
      </c>
    </row>
    <row r="516" spans="1:20" x14ac:dyDescent="0.2">
      <c r="A516" s="17">
        <v>1580087115</v>
      </c>
      <c r="B516" s="17">
        <v>8</v>
      </c>
      <c r="D516" s="17">
        <v>1164804328</v>
      </c>
      <c r="E516" s="7" t="s">
        <v>96</v>
      </c>
      <c r="F516" s="7" t="s">
        <v>97</v>
      </c>
      <c r="G516" s="7" t="s">
        <v>98</v>
      </c>
      <c r="H516" s="17" t="s">
        <v>99</v>
      </c>
      <c r="I516" s="7" t="s">
        <v>233</v>
      </c>
      <c r="J516" s="17">
        <v>6</v>
      </c>
      <c r="K516" s="17" t="s">
        <v>66</v>
      </c>
      <c r="L516" s="17" t="s">
        <v>234</v>
      </c>
      <c r="N516" s="17">
        <v>48</v>
      </c>
      <c r="O516" s="17">
        <v>6</v>
      </c>
      <c r="P516" s="17">
        <v>1</v>
      </c>
      <c r="Q516" s="17">
        <v>1</v>
      </c>
      <c r="R516">
        <v>1520827193</v>
      </c>
      <c r="S516">
        <v>4354</v>
      </c>
      <c r="T516">
        <f>MATCH(D516,Отчет!$D$1:$D$65536,0)</f>
        <v>33</v>
      </c>
    </row>
    <row r="517" spans="1:20" x14ac:dyDescent="0.2">
      <c r="A517" s="17">
        <v>1580087025</v>
      </c>
      <c r="B517" s="17">
        <v>8</v>
      </c>
      <c r="D517" s="17">
        <v>1164804575</v>
      </c>
      <c r="E517" s="7" t="s">
        <v>61</v>
      </c>
      <c r="F517" s="7" t="s">
        <v>62</v>
      </c>
      <c r="G517" s="7" t="s">
        <v>63</v>
      </c>
      <c r="H517" s="17" t="s">
        <v>64</v>
      </c>
      <c r="I517" s="7" t="s">
        <v>233</v>
      </c>
      <c r="J517" s="17">
        <v>6</v>
      </c>
      <c r="K517" s="17" t="s">
        <v>66</v>
      </c>
      <c r="L517" s="17" t="s">
        <v>234</v>
      </c>
      <c r="N517" s="17">
        <v>48</v>
      </c>
      <c r="O517" s="17">
        <v>6</v>
      </c>
      <c r="P517" s="17">
        <v>1</v>
      </c>
      <c r="Q517" s="17">
        <v>1</v>
      </c>
      <c r="R517">
        <v>1520827193</v>
      </c>
      <c r="S517">
        <v>4354</v>
      </c>
      <c r="T517">
        <f>MATCH(D517,Отчет!$D$1:$D$65536,0)</f>
        <v>32</v>
      </c>
    </row>
    <row r="518" spans="1:20" x14ac:dyDescent="0.2">
      <c r="A518" s="17">
        <v>1584781482</v>
      </c>
      <c r="B518" s="17">
        <v>10</v>
      </c>
      <c r="D518" s="17">
        <v>1164804562</v>
      </c>
      <c r="E518" s="7" t="s">
        <v>72</v>
      </c>
      <c r="F518" s="7" t="s">
        <v>69</v>
      </c>
      <c r="G518" s="7" t="s">
        <v>73</v>
      </c>
      <c r="H518" s="17" t="s">
        <v>74</v>
      </c>
      <c r="I518" s="7" t="s">
        <v>233</v>
      </c>
      <c r="J518" s="17">
        <v>6</v>
      </c>
      <c r="K518" s="17" t="s">
        <v>66</v>
      </c>
      <c r="L518" s="17" t="s">
        <v>234</v>
      </c>
      <c r="N518" s="17">
        <v>60</v>
      </c>
      <c r="O518" s="17">
        <v>6</v>
      </c>
      <c r="P518" s="17">
        <v>1</v>
      </c>
      <c r="Q518" s="17">
        <v>1</v>
      </c>
      <c r="R518">
        <v>1520827193</v>
      </c>
      <c r="S518">
        <v>4354</v>
      </c>
      <c r="T518">
        <f>MATCH(D518,Отчет!$D$1:$D$65536,0)</f>
        <v>12</v>
      </c>
    </row>
    <row r="519" spans="1:20" x14ac:dyDescent="0.2">
      <c r="A519" s="17">
        <v>1580086973</v>
      </c>
      <c r="B519" s="17">
        <v>8</v>
      </c>
      <c r="D519" s="17">
        <v>1171456174</v>
      </c>
      <c r="E519" s="7" t="s">
        <v>151</v>
      </c>
      <c r="F519" s="7" t="s">
        <v>152</v>
      </c>
      <c r="G519" s="7" t="s">
        <v>153</v>
      </c>
      <c r="H519" s="17" t="s">
        <v>154</v>
      </c>
      <c r="I519" s="7" t="s">
        <v>233</v>
      </c>
      <c r="J519" s="17">
        <v>6</v>
      </c>
      <c r="K519" s="17" t="s">
        <v>66</v>
      </c>
      <c r="L519" s="17" t="s">
        <v>234</v>
      </c>
      <c r="N519" s="17">
        <v>48</v>
      </c>
      <c r="O519" s="17">
        <v>6</v>
      </c>
      <c r="P519" s="17">
        <v>1</v>
      </c>
      <c r="Q519" s="17">
        <v>0</v>
      </c>
      <c r="R519">
        <v>1520827193</v>
      </c>
      <c r="S519">
        <v>4354</v>
      </c>
      <c r="T519">
        <f>MATCH(D519,Отчет!$D$1:$D$65536,0)</f>
        <v>25</v>
      </c>
    </row>
    <row r="520" spans="1:20" x14ac:dyDescent="0.2">
      <c r="A520" s="17">
        <v>1580087085</v>
      </c>
      <c r="B520" s="17">
        <v>9</v>
      </c>
      <c r="D520" s="17">
        <v>1176337823</v>
      </c>
      <c r="E520" s="7" t="s">
        <v>140</v>
      </c>
      <c r="F520" s="7" t="s">
        <v>141</v>
      </c>
      <c r="G520" s="7" t="s">
        <v>142</v>
      </c>
      <c r="H520" s="17" t="s">
        <v>143</v>
      </c>
      <c r="I520" s="7" t="s">
        <v>233</v>
      </c>
      <c r="J520" s="17">
        <v>6</v>
      </c>
      <c r="K520" s="17" t="s">
        <v>66</v>
      </c>
      <c r="L520" s="17" t="s">
        <v>234</v>
      </c>
      <c r="N520" s="17">
        <v>54</v>
      </c>
      <c r="O520" s="17">
        <v>6</v>
      </c>
      <c r="P520" s="17">
        <v>1</v>
      </c>
      <c r="Q520" s="17">
        <v>1</v>
      </c>
      <c r="R520">
        <v>1520827193</v>
      </c>
      <c r="S520">
        <v>4354</v>
      </c>
      <c r="T520">
        <f>MATCH(D520,Отчет!$D$1:$D$65536,0)</f>
        <v>28</v>
      </c>
    </row>
    <row r="521" spans="1:20" x14ac:dyDescent="0.2">
      <c r="A521" s="17">
        <v>1580087003</v>
      </c>
      <c r="B521" s="17">
        <v>9</v>
      </c>
      <c r="D521" s="17">
        <v>1181020562</v>
      </c>
      <c r="E521" s="7" t="s">
        <v>132</v>
      </c>
      <c r="F521" s="7" t="s">
        <v>133</v>
      </c>
      <c r="G521" s="7" t="s">
        <v>134</v>
      </c>
      <c r="H521" s="17" t="s">
        <v>135</v>
      </c>
      <c r="I521" s="7" t="s">
        <v>233</v>
      </c>
      <c r="J521" s="17">
        <v>6</v>
      </c>
      <c r="K521" s="17" t="s">
        <v>66</v>
      </c>
      <c r="L521" s="17" t="s">
        <v>234</v>
      </c>
      <c r="N521" s="17">
        <v>54</v>
      </c>
      <c r="O521" s="17">
        <v>6</v>
      </c>
      <c r="P521" s="17">
        <v>1</v>
      </c>
      <c r="Q521" s="17">
        <v>1</v>
      </c>
      <c r="R521">
        <v>1520827193</v>
      </c>
      <c r="S521">
        <v>4354</v>
      </c>
      <c r="T521">
        <f>MATCH(D521,Отчет!$D$1:$D$65536,0)</f>
        <v>30</v>
      </c>
    </row>
    <row r="522" spans="1:20" x14ac:dyDescent="0.2">
      <c r="A522" s="17">
        <v>1580087537</v>
      </c>
      <c r="B522" s="17">
        <v>7</v>
      </c>
      <c r="D522" s="17">
        <v>1224594360</v>
      </c>
      <c r="E522" s="7" t="s">
        <v>121</v>
      </c>
      <c r="F522" s="7" t="s">
        <v>122</v>
      </c>
      <c r="G522" s="7" t="s">
        <v>102</v>
      </c>
      <c r="H522" s="17" t="s">
        <v>123</v>
      </c>
      <c r="I522" s="7" t="s">
        <v>233</v>
      </c>
      <c r="J522" s="17">
        <v>6</v>
      </c>
      <c r="K522" s="17" t="s">
        <v>66</v>
      </c>
      <c r="L522" s="17" t="s">
        <v>234</v>
      </c>
      <c r="N522" s="17">
        <v>42</v>
      </c>
      <c r="O522" s="17">
        <v>6</v>
      </c>
      <c r="P522" s="17">
        <v>1</v>
      </c>
      <c r="Q522" s="17">
        <v>1</v>
      </c>
      <c r="R522">
        <v>1520827193</v>
      </c>
      <c r="S522">
        <v>4354</v>
      </c>
      <c r="T522">
        <f>MATCH(D522,Отчет!$D$1:$D$65536,0)</f>
        <v>36</v>
      </c>
    </row>
    <row r="523" spans="1:20" x14ac:dyDescent="0.2">
      <c r="A523" s="17">
        <v>1580087588</v>
      </c>
      <c r="B523" s="17">
        <v>9</v>
      </c>
      <c r="D523" s="17">
        <v>1224594392</v>
      </c>
      <c r="E523" s="7" t="s">
        <v>111</v>
      </c>
      <c r="F523" s="7" t="s">
        <v>112</v>
      </c>
      <c r="G523" s="7" t="s">
        <v>102</v>
      </c>
      <c r="H523" s="17" t="s">
        <v>113</v>
      </c>
      <c r="I523" s="7" t="s">
        <v>233</v>
      </c>
      <c r="J523" s="17">
        <v>6</v>
      </c>
      <c r="K523" s="17" t="s">
        <v>66</v>
      </c>
      <c r="L523" s="17" t="s">
        <v>234</v>
      </c>
      <c r="N523" s="17">
        <v>54</v>
      </c>
      <c r="O523" s="17">
        <v>6</v>
      </c>
      <c r="P523" s="17">
        <v>1</v>
      </c>
      <c r="Q523" s="17">
        <v>1</v>
      </c>
      <c r="R523">
        <v>1520827193</v>
      </c>
      <c r="S523">
        <v>4354</v>
      </c>
      <c r="T523">
        <f>MATCH(D523,Отчет!$D$1:$D$65536,0)</f>
        <v>27</v>
      </c>
    </row>
    <row r="524" spans="1:20" x14ac:dyDescent="0.2">
      <c r="A524" s="17">
        <v>1580087670</v>
      </c>
      <c r="B524" s="17">
        <v>9</v>
      </c>
      <c r="D524" s="17">
        <v>1224594407</v>
      </c>
      <c r="E524" s="7" t="s">
        <v>100</v>
      </c>
      <c r="F524" s="7" t="s">
        <v>101</v>
      </c>
      <c r="G524" s="7" t="s">
        <v>102</v>
      </c>
      <c r="H524" s="17" t="s">
        <v>103</v>
      </c>
      <c r="I524" s="7" t="s">
        <v>233</v>
      </c>
      <c r="J524" s="17">
        <v>6</v>
      </c>
      <c r="K524" s="17" t="s">
        <v>66</v>
      </c>
      <c r="L524" s="17" t="s">
        <v>234</v>
      </c>
      <c r="N524" s="17">
        <v>54</v>
      </c>
      <c r="O524" s="17">
        <v>6</v>
      </c>
      <c r="P524" s="17">
        <v>1</v>
      </c>
      <c r="Q524" s="17">
        <v>1</v>
      </c>
      <c r="R524">
        <v>1520827193</v>
      </c>
      <c r="S524">
        <v>4354</v>
      </c>
      <c r="T524">
        <f>MATCH(D524,Отчет!$D$1:$D$65536,0)</f>
        <v>24</v>
      </c>
    </row>
    <row r="525" spans="1:20" x14ac:dyDescent="0.2">
      <c r="A525" s="17">
        <v>1584781465</v>
      </c>
      <c r="B525" s="17">
        <v>9</v>
      </c>
      <c r="D525" s="17">
        <v>1164804458</v>
      </c>
      <c r="E525" s="7" t="s">
        <v>114</v>
      </c>
      <c r="F525" s="7" t="s">
        <v>115</v>
      </c>
      <c r="G525" s="7" t="s">
        <v>116</v>
      </c>
      <c r="H525" s="17" t="s">
        <v>117</v>
      </c>
      <c r="I525" s="7" t="s">
        <v>233</v>
      </c>
      <c r="J525" s="17">
        <v>6</v>
      </c>
      <c r="K525" s="17" t="s">
        <v>66</v>
      </c>
      <c r="L525" s="17" t="s">
        <v>234</v>
      </c>
      <c r="N525" s="17">
        <v>54</v>
      </c>
      <c r="O525" s="17">
        <v>6</v>
      </c>
      <c r="P525" s="17">
        <v>1</v>
      </c>
      <c r="Q525" s="17">
        <v>1</v>
      </c>
      <c r="R525">
        <v>1520827193</v>
      </c>
      <c r="S525">
        <v>4354</v>
      </c>
      <c r="T525">
        <f>MATCH(D525,Отчет!$D$1:$D$65536,0)</f>
        <v>13</v>
      </c>
    </row>
    <row r="526" spans="1:20" x14ac:dyDescent="0.2">
      <c r="A526" s="17">
        <v>1580087283</v>
      </c>
      <c r="B526" s="17">
        <v>6</v>
      </c>
      <c r="D526" s="17">
        <v>1164804471</v>
      </c>
      <c r="E526" s="7" t="s">
        <v>124</v>
      </c>
      <c r="F526" s="7" t="s">
        <v>125</v>
      </c>
      <c r="G526" s="7" t="s">
        <v>126</v>
      </c>
      <c r="H526" s="17" t="s">
        <v>127</v>
      </c>
      <c r="I526" s="7" t="s">
        <v>233</v>
      </c>
      <c r="J526" s="17">
        <v>6</v>
      </c>
      <c r="K526" s="17" t="s">
        <v>66</v>
      </c>
      <c r="L526" s="17" t="s">
        <v>234</v>
      </c>
      <c r="N526" s="17">
        <v>36</v>
      </c>
      <c r="O526" s="17">
        <v>6</v>
      </c>
      <c r="P526" s="17">
        <v>1</v>
      </c>
      <c r="Q526" s="17">
        <v>1</v>
      </c>
      <c r="R526">
        <v>1520827193</v>
      </c>
      <c r="S526">
        <v>4354</v>
      </c>
      <c r="T526">
        <f>MATCH(D526,Отчет!$D$1:$D$65536,0)</f>
        <v>39</v>
      </c>
    </row>
    <row r="527" spans="1:20" x14ac:dyDescent="0.2">
      <c r="A527" s="17">
        <v>1580087175</v>
      </c>
      <c r="B527" s="17">
        <v>7</v>
      </c>
      <c r="D527" s="17">
        <v>1164804484</v>
      </c>
      <c r="E527" s="7" t="s">
        <v>136</v>
      </c>
      <c r="F527" s="7" t="s">
        <v>137</v>
      </c>
      <c r="G527" s="7" t="s">
        <v>138</v>
      </c>
      <c r="H527" s="17" t="s">
        <v>139</v>
      </c>
      <c r="I527" s="7" t="s">
        <v>233</v>
      </c>
      <c r="J527" s="17">
        <v>6</v>
      </c>
      <c r="K527" s="17" t="s">
        <v>66</v>
      </c>
      <c r="L527" s="17" t="s">
        <v>234</v>
      </c>
      <c r="N527" s="17">
        <v>42</v>
      </c>
      <c r="O527" s="17">
        <v>6</v>
      </c>
      <c r="P527" s="17">
        <v>1</v>
      </c>
      <c r="Q527" s="17">
        <v>1</v>
      </c>
      <c r="R527">
        <v>1520827193</v>
      </c>
      <c r="S527">
        <v>4354</v>
      </c>
      <c r="T527">
        <f>MATCH(D527,Отчет!$D$1:$D$65536,0)</f>
        <v>14</v>
      </c>
    </row>
    <row r="528" spans="1:20" x14ac:dyDescent="0.2">
      <c r="A528" s="17">
        <v>1580087624</v>
      </c>
      <c r="B528" s="17">
        <v>7</v>
      </c>
      <c r="D528" s="17">
        <v>1164804497</v>
      </c>
      <c r="E528" s="7" t="s">
        <v>144</v>
      </c>
      <c r="F528" s="7" t="s">
        <v>145</v>
      </c>
      <c r="G528" s="7" t="s">
        <v>146</v>
      </c>
      <c r="H528" s="17" t="s">
        <v>147</v>
      </c>
      <c r="I528" s="7" t="s">
        <v>233</v>
      </c>
      <c r="J528" s="17">
        <v>6</v>
      </c>
      <c r="K528" s="17" t="s">
        <v>66</v>
      </c>
      <c r="L528" s="17" t="s">
        <v>234</v>
      </c>
      <c r="N528" s="17">
        <v>42</v>
      </c>
      <c r="O528" s="17">
        <v>6</v>
      </c>
      <c r="P528" s="17">
        <v>1</v>
      </c>
      <c r="Q528" s="17">
        <v>1</v>
      </c>
      <c r="R528">
        <v>1520827193</v>
      </c>
      <c r="S528">
        <v>4354</v>
      </c>
      <c r="T528">
        <f>MATCH(D528,Отчет!$D$1:$D$65536,0)</f>
        <v>40</v>
      </c>
    </row>
    <row r="529" spans="1:20" x14ac:dyDescent="0.2">
      <c r="A529" s="17">
        <v>1580087760</v>
      </c>
      <c r="B529" s="17">
        <v>8</v>
      </c>
      <c r="D529" s="17">
        <v>1164804510</v>
      </c>
      <c r="E529" s="7" t="s">
        <v>155</v>
      </c>
      <c r="F529" s="7" t="s">
        <v>156</v>
      </c>
      <c r="G529" s="7" t="s">
        <v>157</v>
      </c>
      <c r="H529" s="17" t="s">
        <v>158</v>
      </c>
      <c r="I529" s="7" t="s">
        <v>233</v>
      </c>
      <c r="J529" s="17">
        <v>6</v>
      </c>
      <c r="K529" s="17" t="s">
        <v>66</v>
      </c>
      <c r="L529" s="17" t="s">
        <v>234</v>
      </c>
      <c r="N529" s="17">
        <v>48</v>
      </c>
      <c r="O529" s="17">
        <v>6</v>
      </c>
      <c r="P529" s="17">
        <v>1</v>
      </c>
      <c r="Q529" s="17">
        <v>1</v>
      </c>
      <c r="R529">
        <v>1520827193</v>
      </c>
      <c r="S529">
        <v>4354</v>
      </c>
      <c r="T529">
        <f>MATCH(D529,Отчет!$D$1:$D$65536,0)</f>
        <v>31</v>
      </c>
    </row>
    <row r="530" spans="1:20" x14ac:dyDescent="0.2">
      <c r="A530" s="17">
        <v>1584781527</v>
      </c>
      <c r="B530" s="17">
        <v>6</v>
      </c>
      <c r="D530" s="17">
        <v>1164804523</v>
      </c>
      <c r="E530" s="7" t="s">
        <v>68</v>
      </c>
      <c r="F530" s="7" t="s">
        <v>69</v>
      </c>
      <c r="G530" s="7" t="s">
        <v>70</v>
      </c>
      <c r="H530" s="17" t="s">
        <v>71</v>
      </c>
      <c r="I530" s="7" t="s">
        <v>233</v>
      </c>
      <c r="J530" s="17">
        <v>6</v>
      </c>
      <c r="K530" s="17" t="s">
        <v>66</v>
      </c>
      <c r="L530" s="17" t="s">
        <v>234</v>
      </c>
      <c r="N530" s="17">
        <v>36</v>
      </c>
      <c r="O530" s="17">
        <v>6</v>
      </c>
      <c r="P530" s="17">
        <v>1</v>
      </c>
      <c r="Q530" s="17">
        <v>1</v>
      </c>
      <c r="R530">
        <v>1520827193</v>
      </c>
      <c r="S530">
        <v>4354</v>
      </c>
      <c r="T530">
        <f>MATCH(D530,Отчет!$D$1:$D$65536,0)</f>
        <v>20</v>
      </c>
    </row>
    <row r="531" spans="1:20" x14ac:dyDescent="0.2">
      <c r="A531" s="17">
        <v>1580087235</v>
      </c>
      <c r="B531" s="17">
        <v>9</v>
      </c>
      <c r="D531" s="17">
        <v>1164804536</v>
      </c>
      <c r="E531" s="7" t="s">
        <v>90</v>
      </c>
      <c r="F531" s="7" t="s">
        <v>91</v>
      </c>
      <c r="G531" s="7" t="s">
        <v>77</v>
      </c>
      <c r="H531" s="17" t="s">
        <v>92</v>
      </c>
      <c r="I531" s="7" t="s">
        <v>233</v>
      </c>
      <c r="J531" s="17">
        <v>6</v>
      </c>
      <c r="K531" s="17" t="s">
        <v>66</v>
      </c>
      <c r="L531" s="17" t="s">
        <v>234</v>
      </c>
      <c r="N531" s="17">
        <v>54</v>
      </c>
      <c r="O531" s="17">
        <v>6</v>
      </c>
      <c r="P531" s="17">
        <v>1</v>
      </c>
      <c r="Q531" s="17">
        <v>1</v>
      </c>
      <c r="R531">
        <v>1520827193</v>
      </c>
      <c r="S531">
        <v>4354</v>
      </c>
      <c r="T531">
        <f>MATCH(D531,Отчет!$D$1:$D$65536,0)</f>
        <v>19</v>
      </c>
    </row>
    <row r="532" spans="1:20" x14ac:dyDescent="0.2">
      <c r="A532" s="17">
        <v>1584781496</v>
      </c>
      <c r="B532" s="17">
        <v>9</v>
      </c>
      <c r="D532" s="17">
        <v>1164804549</v>
      </c>
      <c r="E532" s="7" t="s">
        <v>81</v>
      </c>
      <c r="F532" s="7" t="s">
        <v>82</v>
      </c>
      <c r="G532" s="7" t="s">
        <v>73</v>
      </c>
      <c r="H532" s="17" t="s">
        <v>83</v>
      </c>
      <c r="I532" s="7" t="s">
        <v>233</v>
      </c>
      <c r="J532" s="17">
        <v>6</v>
      </c>
      <c r="K532" s="17" t="s">
        <v>66</v>
      </c>
      <c r="L532" s="17" t="s">
        <v>234</v>
      </c>
      <c r="N532" s="17">
        <v>54</v>
      </c>
      <c r="O532" s="17">
        <v>6</v>
      </c>
      <c r="P532" s="17">
        <v>1</v>
      </c>
      <c r="Q532" s="17">
        <v>1</v>
      </c>
      <c r="R532">
        <v>1520827193</v>
      </c>
      <c r="S532">
        <v>4354</v>
      </c>
      <c r="T532">
        <f>MATCH(D532,Отчет!$D$1:$D$65536,0)</f>
        <v>23</v>
      </c>
    </row>
    <row r="533" spans="1:20" x14ac:dyDescent="0.2">
      <c r="A533" s="17">
        <v>1955624306</v>
      </c>
      <c r="B533" s="17">
        <v>10</v>
      </c>
      <c r="D533" s="17">
        <v>1164804484</v>
      </c>
      <c r="E533" s="7" t="s">
        <v>136</v>
      </c>
      <c r="F533" s="7" t="s">
        <v>137</v>
      </c>
      <c r="G533" s="7" t="s">
        <v>138</v>
      </c>
      <c r="H533" s="17" t="s">
        <v>139</v>
      </c>
      <c r="I533" s="7" t="s">
        <v>235</v>
      </c>
      <c r="J533" s="17">
        <v>10</v>
      </c>
      <c r="K533" s="17" t="s">
        <v>66</v>
      </c>
      <c r="L533" s="17" t="s">
        <v>234</v>
      </c>
      <c r="N533" s="17">
        <v>100</v>
      </c>
      <c r="O533" s="17">
        <v>10</v>
      </c>
      <c r="P533" s="17">
        <v>1</v>
      </c>
      <c r="Q533" s="17">
        <v>1</v>
      </c>
      <c r="T533">
        <f>MATCH(D533,Отчет!$D$1:$D$65536,0)</f>
        <v>14</v>
      </c>
    </row>
    <row r="534" spans="1:20" x14ac:dyDescent="0.2">
      <c r="A534" s="17">
        <v>1955776380</v>
      </c>
      <c r="B534" s="17">
        <v>10</v>
      </c>
      <c r="D534" s="17">
        <v>1164804458</v>
      </c>
      <c r="E534" s="7" t="s">
        <v>114</v>
      </c>
      <c r="F534" s="7" t="s">
        <v>115</v>
      </c>
      <c r="G534" s="7" t="s">
        <v>116</v>
      </c>
      <c r="H534" s="17" t="s">
        <v>117</v>
      </c>
      <c r="I534" s="7" t="s">
        <v>236</v>
      </c>
      <c r="J534" s="17">
        <v>12</v>
      </c>
      <c r="K534" s="17" t="s">
        <v>66</v>
      </c>
      <c r="L534" s="17" t="s">
        <v>234</v>
      </c>
      <c r="N534" s="17">
        <v>120</v>
      </c>
      <c r="O534" s="17">
        <v>12</v>
      </c>
      <c r="P534" s="17">
        <v>1</v>
      </c>
      <c r="Q534" s="17">
        <v>1</v>
      </c>
      <c r="T534">
        <f>MATCH(D534,Отчет!$D$1:$D$65536,0)</f>
        <v>13</v>
      </c>
    </row>
    <row r="535" spans="1:20" x14ac:dyDescent="0.2">
      <c r="A535" s="17">
        <v>1955784373</v>
      </c>
      <c r="B535" s="17">
        <v>9</v>
      </c>
      <c r="D535" s="17">
        <v>1164804341</v>
      </c>
      <c r="E535" s="7" t="s">
        <v>128</v>
      </c>
      <c r="F535" s="7" t="s">
        <v>129</v>
      </c>
      <c r="G535" s="7" t="s">
        <v>130</v>
      </c>
      <c r="H535" s="17" t="s">
        <v>131</v>
      </c>
      <c r="I535" s="7" t="s">
        <v>236</v>
      </c>
      <c r="J535" s="17">
        <v>12</v>
      </c>
      <c r="K535" s="17" t="s">
        <v>66</v>
      </c>
      <c r="L535" s="17" t="s">
        <v>234</v>
      </c>
      <c r="N535" s="17">
        <v>108</v>
      </c>
      <c r="O535" s="17">
        <v>12</v>
      </c>
      <c r="P535" s="17">
        <v>1</v>
      </c>
      <c r="Q535" s="17">
        <v>1</v>
      </c>
      <c r="T535">
        <f>MATCH(D535,Отчет!$D$1:$D$65536,0)</f>
        <v>35</v>
      </c>
    </row>
    <row r="536" spans="1:20" x14ac:dyDescent="0.2">
      <c r="A536" s="17">
        <v>1955473260</v>
      </c>
      <c r="B536" s="17">
        <v>10</v>
      </c>
      <c r="D536" s="17">
        <v>1164804562</v>
      </c>
      <c r="E536" s="7" t="s">
        <v>72</v>
      </c>
      <c r="F536" s="7" t="s">
        <v>69</v>
      </c>
      <c r="G536" s="7" t="s">
        <v>73</v>
      </c>
      <c r="H536" s="17" t="s">
        <v>74</v>
      </c>
      <c r="I536" s="7" t="s">
        <v>237</v>
      </c>
      <c r="J536" s="17">
        <v>6</v>
      </c>
      <c r="K536" s="17" t="s">
        <v>66</v>
      </c>
      <c r="L536" s="17" t="s">
        <v>234</v>
      </c>
      <c r="N536" s="17">
        <v>60</v>
      </c>
      <c r="O536" s="17">
        <v>6</v>
      </c>
      <c r="P536" s="17">
        <v>1</v>
      </c>
      <c r="Q536" s="17">
        <v>1</v>
      </c>
      <c r="T536">
        <f>MATCH(D536,Отчет!$D$1:$D$65536,0)</f>
        <v>12</v>
      </c>
    </row>
    <row r="537" spans="1:20" x14ac:dyDescent="0.2">
      <c r="A537" s="17">
        <v>1955480636</v>
      </c>
      <c r="B537" s="17">
        <v>8</v>
      </c>
      <c r="D537" s="17">
        <v>1164804380</v>
      </c>
      <c r="E537" s="7" t="s">
        <v>84</v>
      </c>
      <c r="F537" s="7" t="s">
        <v>69</v>
      </c>
      <c r="G537" s="7" t="s">
        <v>63</v>
      </c>
      <c r="H537" s="17" t="s">
        <v>85</v>
      </c>
      <c r="I537" s="7" t="s">
        <v>237</v>
      </c>
      <c r="J537" s="17">
        <v>6</v>
      </c>
      <c r="K537" s="17" t="s">
        <v>66</v>
      </c>
      <c r="L537" s="17" t="s">
        <v>234</v>
      </c>
      <c r="N537" s="17">
        <v>48</v>
      </c>
      <c r="O537" s="17">
        <v>6</v>
      </c>
      <c r="P537" s="17">
        <v>1</v>
      </c>
      <c r="Q537" s="17">
        <v>1</v>
      </c>
      <c r="T537">
        <f>MATCH(D537,Отчет!$D$1:$D$65536,0)</f>
        <v>15</v>
      </c>
    </row>
    <row r="538" spans="1:20" x14ac:dyDescent="0.2">
      <c r="A538" s="17">
        <v>1955763614</v>
      </c>
      <c r="B538" s="17">
        <v>8</v>
      </c>
      <c r="D538" s="17">
        <v>1164804536</v>
      </c>
      <c r="E538" s="7" t="s">
        <v>90</v>
      </c>
      <c r="F538" s="7" t="s">
        <v>91</v>
      </c>
      <c r="G538" s="7" t="s">
        <v>77</v>
      </c>
      <c r="H538" s="17" t="s">
        <v>92</v>
      </c>
      <c r="I538" s="7" t="s">
        <v>237</v>
      </c>
      <c r="J538" s="17">
        <v>6</v>
      </c>
      <c r="K538" s="17" t="s">
        <v>66</v>
      </c>
      <c r="L538" s="17" t="s">
        <v>234</v>
      </c>
      <c r="N538" s="17">
        <v>48</v>
      </c>
      <c r="O538" s="17">
        <v>6</v>
      </c>
      <c r="P538" s="17">
        <v>1</v>
      </c>
      <c r="Q538" s="17">
        <v>1</v>
      </c>
      <c r="T538">
        <f>MATCH(D538,Отчет!$D$1:$D$65536,0)</f>
        <v>19</v>
      </c>
    </row>
    <row r="539" spans="1:20" x14ac:dyDescent="0.2">
      <c r="A539" s="17">
        <v>1955478936</v>
      </c>
      <c r="B539" s="17">
        <v>6</v>
      </c>
      <c r="D539" s="17">
        <v>1171456174</v>
      </c>
      <c r="E539" s="7" t="s">
        <v>151</v>
      </c>
      <c r="F539" s="7" t="s">
        <v>152</v>
      </c>
      <c r="G539" s="7" t="s">
        <v>153</v>
      </c>
      <c r="H539" s="17" t="s">
        <v>154</v>
      </c>
      <c r="I539" s="7" t="s">
        <v>237</v>
      </c>
      <c r="J539" s="17">
        <v>6</v>
      </c>
      <c r="K539" s="17" t="s">
        <v>66</v>
      </c>
      <c r="L539" s="17" t="s">
        <v>234</v>
      </c>
      <c r="N539" s="17">
        <v>36</v>
      </c>
      <c r="O539" s="17">
        <v>6</v>
      </c>
      <c r="P539" s="17">
        <v>1</v>
      </c>
      <c r="Q539" s="17">
        <v>0</v>
      </c>
      <c r="T539">
        <f>MATCH(D539,Отчет!$D$1:$D$65536,0)</f>
        <v>25</v>
      </c>
    </row>
    <row r="540" spans="1:20" x14ac:dyDescent="0.2">
      <c r="A540" s="17">
        <v>1956353327</v>
      </c>
      <c r="B540" s="17">
        <v>10</v>
      </c>
      <c r="D540" s="17">
        <v>1164804523</v>
      </c>
      <c r="E540" s="7" t="s">
        <v>68</v>
      </c>
      <c r="F540" s="7" t="s">
        <v>69</v>
      </c>
      <c r="G540" s="7" t="s">
        <v>70</v>
      </c>
      <c r="H540" s="17" t="s">
        <v>71</v>
      </c>
      <c r="I540" s="7" t="s">
        <v>237</v>
      </c>
      <c r="J540" s="17">
        <v>12</v>
      </c>
      <c r="K540" s="17" t="s">
        <v>66</v>
      </c>
      <c r="L540" s="17" t="s">
        <v>234</v>
      </c>
      <c r="N540" s="17">
        <v>120</v>
      </c>
      <c r="O540" s="17">
        <v>12</v>
      </c>
      <c r="P540" s="17">
        <v>1</v>
      </c>
      <c r="Q540" s="17">
        <v>1</v>
      </c>
      <c r="T540">
        <f>MATCH(D540,Отчет!$D$1:$D$65536,0)</f>
        <v>20</v>
      </c>
    </row>
    <row r="541" spans="1:20" x14ac:dyDescent="0.2">
      <c r="A541" s="17">
        <v>1955774198</v>
      </c>
      <c r="B541" s="17">
        <v>9</v>
      </c>
      <c r="D541" s="17">
        <v>1164804393</v>
      </c>
      <c r="E541" s="7" t="s">
        <v>79</v>
      </c>
      <c r="F541" s="7" t="s">
        <v>76</v>
      </c>
      <c r="G541" s="7" t="s">
        <v>63</v>
      </c>
      <c r="H541" s="17" t="s">
        <v>80</v>
      </c>
      <c r="I541" s="7" t="s">
        <v>237</v>
      </c>
      <c r="J541" s="17">
        <v>12</v>
      </c>
      <c r="K541" s="17" t="s">
        <v>66</v>
      </c>
      <c r="L541" s="17" t="s">
        <v>234</v>
      </c>
      <c r="N541" s="17">
        <v>108</v>
      </c>
      <c r="O541" s="17">
        <v>12</v>
      </c>
      <c r="P541" s="17">
        <v>1</v>
      </c>
      <c r="Q541" s="17">
        <v>1</v>
      </c>
      <c r="T541">
        <f>MATCH(D541,Отчет!$D$1:$D$65536,0)</f>
        <v>16</v>
      </c>
    </row>
    <row r="542" spans="1:20" x14ac:dyDescent="0.2">
      <c r="A542" s="17">
        <v>1955765633</v>
      </c>
      <c r="B542" s="17">
        <v>9</v>
      </c>
      <c r="D542" s="17">
        <v>1164804419</v>
      </c>
      <c r="E542" s="7" t="s">
        <v>165</v>
      </c>
      <c r="F542" s="7" t="s">
        <v>76</v>
      </c>
      <c r="G542" s="7" t="s">
        <v>116</v>
      </c>
      <c r="H542" s="17" t="s">
        <v>166</v>
      </c>
      <c r="I542" s="7" t="s">
        <v>237</v>
      </c>
      <c r="J542" s="17">
        <v>12</v>
      </c>
      <c r="K542" s="17" t="s">
        <v>66</v>
      </c>
      <c r="L542" s="17" t="s">
        <v>234</v>
      </c>
      <c r="N542" s="17">
        <v>108</v>
      </c>
      <c r="O542" s="17">
        <v>12</v>
      </c>
      <c r="P542" s="17">
        <v>1</v>
      </c>
      <c r="Q542" s="17">
        <v>1</v>
      </c>
      <c r="T542">
        <f>MATCH(D542,Отчет!$D$1:$D$65536,0)</f>
        <v>18</v>
      </c>
    </row>
    <row r="543" spans="1:20" x14ac:dyDescent="0.2">
      <c r="A543" s="17">
        <v>1955757880</v>
      </c>
      <c r="B543" s="17">
        <v>9</v>
      </c>
      <c r="D543" s="17">
        <v>1164804536</v>
      </c>
      <c r="E543" s="7" t="s">
        <v>90</v>
      </c>
      <c r="F543" s="7" t="s">
        <v>91</v>
      </c>
      <c r="G543" s="7" t="s">
        <v>77</v>
      </c>
      <c r="H543" s="17" t="s">
        <v>92</v>
      </c>
      <c r="I543" s="7" t="s">
        <v>218</v>
      </c>
      <c r="J543" s="17">
        <v>6</v>
      </c>
      <c r="K543" s="17" t="s">
        <v>66</v>
      </c>
      <c r="L543" s="17" t="s">
        <v>234</v>
      </c>
      <c r="N543" s="17">
        <v>54</v>
      </c>
      <c r="O543" s="17">
        <v>6</v>
      </c>
      <c r="P543" s="17">
        <v>1</v>
      </c>
      <c r="Q543" s="17">
        <v>1</v>
      </c>
      <c r="T543">
        <f>MATCH(D543,Отчет!$D$1:$D$65536,0)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2017-10-23T15:02:22Z</dcterms:modified>
</cp:coreProperties>
</file>